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mc:AlternateContent xmlns:mc="http://schemas.openxmlformats.org/markup-compatibility/2006">
    <mc:Choice Requires="x15">
      <x15ac:absPath xmlns:x15ac="http://schemas.microsoft.com/office/spreadsheetml/2010/11/ac" url="U:\【薬務・衛生課】\【薬局】賃上げ物価上昇支援\実績報告\"/>
    </mc:Choice>
  </mc:AlternateContent>
  <xr:revisionPtr revIDLastSave="0" documentId="13_ncr:1_{5CBC2515-0AA6-4C76-878F-6F0676CE9B3B}" xr6:coauthVersionLast="47" xr6:coauthVersionMax="47" xr10:uidLastSave="{00000000-0000-0000-0000-000000000000}"/>
  <workbookProtection workbookAlgorithmName="SHA-512" workbookHashValue="q28/tBGk9AU+JduLq6Vc5sLVlV5HTua18qImcDOkIFmPJZHfJ6z+MMG8gF3YFjXVnvktpx+SR5zrowyLFEZipw==" workbookSaltValue="Gg2fVj83MiA8zIC0zI5flQ==" workbookSpinCount="100000" lockStructure="1"/>
  <bookViews>
    <workbookView xWindow="768" yWindow="768" windowWidth="21600" windowHeight="11232" tabRatio="813" xr2:uid="{00000000-000D-0000-FFFF-FFFF00000000}"/>
  </bookViews>
  <sheets>
    <sheet name="【総額及び平均額】賃上げ支援事業実績報告書" sheetId="97" r:id="rId1"/>
    <sheet name="別紙（2.0％超部分算定シート）" sheetId="111" r:id="rId2"/>
    <sheet name="申請内容" sheetId="113" state="hidden" r:id="rId3"/>
    <sheet name="【参考】集計用シート（賃上げ支援事業）" sheetId="98" state="hidden" r:id="rId4"/>
    <sheet name="都道府県リスト" sheetId="62" state="hidden" r:id="rId5"/>
  </sheets>
  <externalReferences>
    <externalReference r:id="rId6"/>
  </externalReferences>
  <definedNames>
    <definedName name="_xlnm._FilterDatabase" localSheetId="0" hidden="1">【総額及び平均額】賃上げ支援事業実績報告書!$A$10:$W$26</definedName>
    <definedName name="_xlnm._FilterDatabase" localSheetId="2" hidden="1">申請内容!$A$1:$BC$1008</definedName>
    <definedName name="_xlnm._FilterDatabase" localSheetId="1" hidden="1">'別紙（2.0％超部分算定シート）'!$A$3:$L$4</definedName>
    <definedName name="Dummy">【総額及び平均額】賃上げ支援事業実績報告書!$L$6</definedName>
    <definedName name="MaruBatsu">【総額及び平均額】賃上げ支援事業実績報告書!$I$6:$J$6</definedName>
    <definedName name="_xlnm.Print_Area" localSheetId="0">【総額及び平均額】賃上げ支援事業実績報告書!$A$1:$G$26</definedName>
    <definedName name="_xlnm.Print_Area" localSheetId="1">'別紙（2.0％超部分算定シート）'!$A$1:$I$7</definedName>
    <definedName name="_xlnm.Print_Area">#REF!</definedName>
    <definedName name="_xlnm.Print_Titles" localSheetId="0">【総額及び平均額】賃上げ支援事業実績報告書!$1:$9</definedName>
    <definedName name="_xlnm.Print_Titles" localSheetId="1">'別紙（2.0％超部分算定シート）'!$1:$2</definedName>
    <definedName name="Todoke">【総額及び平均額】賃上げ支援事業実績報告書!$K$6</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97" l="1"/>
  <c r="G21" i="97"/>
  <c r="G14" i="97" l="1"/>
  <c r="G25" i="97"/>
  <c r="G24" i="97"/>
  <c r="G23" i="97"/>
  <c r="G20" i="97"/>
  <c r="G19" i="97"/>
  <c r="G18" i="97"/>
  <c r="G13" i="97"/>
  <c r="G12" i="97"/>
  <c r="G11" i="97"/>
  <c r="J16" i="97" l="1"/>
  <c r="I16" i="97"/>
  <c r="I5" i="111"/>
  <c r="I4" i="111"/>
  <c r="D5" i="111"/>
  <c r="E5" i="111" s="1"/>
  <c r="G15" i="97" l="1"/>
  <c r="G4" i="97" s="1"/>
  <c r="K16" i="97" l="1"/>
  <c r="A16" i="97" s="1"/>
  <c r="D4" i="111"/>
  <c r="E4" i="111" s="1"/>
  <c r="D3" i="98" l="1"/>
  <c r="PD2" i="98" l="1"/>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6" i="97"/>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A2" i="113" l="1" a="1"/>
  <c r="A2" i="113" l="1"/>
  <c r="BE19" i="113"/>
  <c r="BE25" i="113"/>
  <c r="BE31" i="113"/>
  <c r="BE37" i="113"/>
  <c r="BE43" i="113"/>
  <c r="BE49" i="113"/>
  <c r="BE55" i="113"/>
  <c r="BE61" i="113"/>
  <c r="BE67" i="113"/>
  <c r="BE73" i="113"/>
  <c r="BE79" i="113"/>
  <c r="BE85" i="113"/>
  <c r="BE91" i="113"/>
  <c r="BE97" i="113"/>
  <c r="BE103" i="113"/>
  <c r="BE109" i="113"/>
  <c r="BE115" i="113"/>
  <c r="BE121" i="113"/>
  <c r="BE127" i="113"/>
  <c r="BE133" i="113"/>
  <c r="BE139" i="113"/>
  <c r="BE145" i="113"/>
  <c r="BE151" i="113"/>
  <c r="BE157" i="113"/>
  <c r="BE163" i="113"/>
  <c r="BE169" i="113"/>
  <c r="BE175" i="113"/>
  <c r="BE181" i="113"/>
  <c r="BE187" i="113"/>
  <c r="BE193" i="113"/>
  <c r="BE199" i="113"/>
  <c r="BE205" i="113"/>
  <c r="BE211" i="113"/>
  <c r="BE217" i="113"/>
  <c r="BE223" i="113"/>
  <c r="BE229" i="113"/>
  <c r="BE235" i="113"/>
  <c r="BE241" i="113"/>
  <c r="BE247" i="113"/>
  <c r="BE253" i="113"/>
  <c r="BE259" i="113"/>
  <c r="BE265" i="113"/>
  <c r="BE271" i="113"/>
  <c r="BE277" i="113"/>
  <c r="BE283" i="113"/>
  <c r="BE289" i="113"/>
  <c r="BE295" i="113"/>
  <c r="BE301" i="113"/>
  <c r="BE307" i="113"/>
  <c r="BE313" i="113"/>
  <c r="BE319" i="113"/>
  <c r="BE325" i="113"/>
  <c r="BE331" i="113"/>
  <c r="BE337" i="113"/>
  <c r="BE343" i="113"/>
  <c r="BE349" i="113"/>
  <c r="BE355" i="113"/>
  <c r="BE361" i="113"/>
  <c r="BE367" i="113"/>
  <c r="BE373" i="113"/>
  <c r="BE379" i="113"/>
  <c r="BE385" i="113"/>
  <c r="BE391" i="113"/>
  <c r="BE397" i="113"/>
  <c r="BE403" i="113"/>
  <c r="BE409" i="113"/>
  <c r="BE415" i="113"/>
  <c r="BE421" i="113"/>
  <c r="BE427" i="113"/>
  <c r="BE433" i="113"/>
  <c r="BE439" i="113"/>
  <c r="BE445" i="113"/>
  <c r="BE451" i="113"/>
  <c r="BE457" i="113"/>
  <c r="BE463" i="113"/>
  <c r="BE469" i="113"/>
  <c r="BE475" i="113"/>
  <c r="BE481" i="113"/>
  <c r="BE487" i="113"/>
  <c r="BE493" i="113"/>
  <c r="BE499" i="113"/>
  <c r="BE505" i="113"/>
  <c r="BE511" i="113"/>
  <c r="BE517" i="113"/>
  <c r="BE523" i="113"/>
  <c r="BE23" i="113"/>
  <c r="BD30" i="113"/>
  <c r="BE36" i="113"/>
  <c r="BD43" i="113"/>
  <c r="BD50" i="113"/>
  <c r="BE56" i="113"/>
  <c r="BD63" i="113"/>
  <c r="BE69" i="113"/>
  <c r="BD76" i="113"/>
  <c r="BE82" i="113"/>
  <c r="BD89" i="113"/>
  <c r="BE95" i="113"/>
  <c r="BD102" i="113"/>
  <c r="BE108" i="113"/>
  <c r="BD115" i="113"/>
  <c r="BD122" i="113"/>
  <c r="BE128" i="113"/>
  <c r="BD135" i="113"/>
  <c r="BE141" i="113"/>
  <c r="BD148" i="113"/>
  <c r="BE154" i="113"/>
  <c r="BD161" i="113"/>
  <c r="BE167" i="113"/>
  <c r="BD174" i="113"/>
  <c r="BE180" i="113"/>
  <c r="BD187" i="113"/>
  <c r="BD194" i="113"/>
  <c r="BE200" i="113"/>
  <c r="BD207" i="113"/>
  <c r="BE213" i="113"/>
  <c r="BD220" i="113"/>
  <c r="BE226" i="113"/>
  <c r="BD233" i="113"/>
  <c r="BE239" i="113"/>
  <c r="BD246" i="113"/>
  <c r="BE252" i="113"/>
  <c r="BD259" i="113"/>
  <c r="BD266" i="113"/>
  <c r="BE272" i="113"/>
  <c r="BD279" i="113"/>
  <c r="BE285" i="113"/>
  <c r="BD292" i="113"/>
  <c r="BE298" i="113"/>
  <c r="BD305" i="113"/>
  <c r="BE311" i="113"/>
  <c r="BD318" i="113"/>
  <c r="BE324" i="113"/>
  <c r="BD331" i="113"/>
  <c r="BD338" i="113"/>
  <c r="BE344" i="113"/>
  <c r="BD351" i="113"/>
  <c r="BE357" i="113"/>
  <c r="BD364" i="113"/>
  <c r="BE370" i="113"/>
  <c r="BD377" i="113"/>
  <c r="BE383" i="113"/>
  <c r="BD390" i="113"/>
  <c r="BE396" i="113"/>
  <c r="BD403" i="113"/>
  <c r="BD410" i="113"/>
  <c r="BE416" i="113"/>
  <c r="BD423" i="113"/>
  <c r="BE429" i="113"/>
  <c r="BD436" i="113"/>
  <c r="BE442" i="113"/>
  <c r="BD449" i="113"/>
  <c r="BE455" i="113"/>
  <c r="BD462" i="113"/>
  <c r="BE468" i="113"/>
  <c r="BD475" i="113"/>
  <c r="BD482" i="113"/>
  <c r="BE488" i="113"/>
  <c r="BD495" i="113"/>
  <c r="BE501" i="113"/>
  <c r="BD508" i="113"/>
  <c r="BE514" i="113"/>
  <c r="BD521" i="113"/>
  <c r="BE527" i="113"/>
  <c r="BE533" i="113"/>
  <c r="BD19" i="113"/>
  <c r="BD26" i="113"/>
  <c r="BE32" i="113"/>
  <c r="BD39" i="113"/>
  <c r="BE45" i="113"/>
  <c r="BD52" i="113"/>
  <c r="BE58" i="113"/>
  <c r="BD65" i="113"/>
  <c r="BE71" i="113"/>
  <c r="BD78" i="113"/>
  <c r="BE84" i="113"/>
  <c r="BD91" i="113"/>
  <c r="BD98" i="113"/>
  <c r="BE104" i="113"/>
  <c r="BD111" i="113"/>
  <c r="BE117" i="113"/>
  <c r="BD124" i="113"/>
  <c r="BE130" i="113"/>
  <c r="BD137" i="113"/>
  <c r="BE143" i="113"/>
  <c r="BD150" i="113"/>
  <c r="BE156" i="113"/>
  <c r="BD163" i="113"/>
  <c r="BD170" i="113"/>
  <c r="BE176" i="113"/>
  <c r="BD183" i="113"/>
  <c r="BE189" i="113"/>
  <c r="BD196" i="113"/>
  <c r="BE202" i="113"/>
  <c r="BD209" i="113"/>
  <c r="BE215" i="113"/>
  <c r="BD222" i="113"/>
  <c r="BE228" i="113"/>
  <c r="BD235" i="113"/>
  <c r="BD242" i="113"/>
  <c r="BE248" i="113"/>
  <c r="BD255" i="113"/>
  <c r="BE261" i="113"/>
  <c r="BD268" i="113"/>
  <c r="BE274" i="113"/>
  <c r="BD281" i="113"/>
  <c r="BE287" i="113"/>
  <c r="BD294" i="113"/>
  <c r="BE300" i="113"/>
  <c r="BD307" i="113"/>
  <c r="BD314" i="113"/>
  <c r="BE320" i="113"/>
  <c r="BD327" i="113"/>
  <c r="BE333" i="113"/>
  <c r="BD340" i="113"/>
  <c r="BE346" i="113"/>
  <c r="BD353" i="113"/>
  <c r="BE359" i="113"/>
  <c r="BD366" i="113"/>
  <c r="BE372" i="113"/>
  <c r="BD379" i="113"/>
  <c r="BD386" i="113"/>
  <c r="BE392" i="113"/>
  <c r="BD399" i="113"/>
  <c r="BE405" i="113"/>
  <c r="BD412" i="113"/>
  <c r="BE418" i="113"/>
  <c r="BD425" i="113"/>
  <c r="BE431" i="113"/>
  <c r="BD438" i="113"/>
  <c r="BE444" i="113"/>
  <c r="BD451" i="113"/>
  <c r="BD458" i="113"/>
  <c r="BE464" i="113"/>
  <c r="BD471" i="113"/>
  <c r="BE477" i="113"/>
  <c r="BD484" i="113"/>
  <c r="BE490" i="113"/>
  <c r="BD497" i="113"/>
  <c r="BE503" i="113"/>
  <c r="BD510" i="113"/>
  <c r="BE516" i="113"/>
  <c r="BD523" i="113"/>
  <c r="BE529" i="113"/>
  <c r="BE535" i="113"/>
  <c r="BE541" i="113"/>
  <c r="BE547" i="113"/>
  <c r="BE553" i="113"/>
  <c r="BE559" i="113"/>
  <c r="BE565" i="113"/>
  <c r="BE24" i="113"/>
  <c r="BD33" i="113"/>
  <c r="BE40" i="113"/>
  <c r="BD48" i="113"/>
  <c r="BD56" i="113"/>
  <c r="BD64" i="113"/>
  <c r="BD72" i="113"/>
  <c r="BD80" i="113"/>
  <c r="BE87" i="113"/>
  <c r="BD95" i="113"/>
  <c r="BD103" i="113"/>
  <c r="BE111" i="113"/>
  <c r="BD119" i="113"/>
  <c r="BE126" i="113"/>
  <c r="BE134" i="113"/>
  <c r="BE142" i="113"/>
  <c r="BE150" i="113"/>
  <c r="BE158" i="113"/>
  <c r="BD166" i="113"/>
  <c r="BD25" i="113"/>
  <c r="BD20" i="113"/>
  <c r="BE27" i="113"/>
  <c r="BD35" i="113"/>
  <c r="BE42" i="113"/>
  <c r="BD51" i="113"/>
  <c r="BD59" i="113"/>
  <c r="BE66" i="113"/>
  <c r="BE74" i="113"/>
  <c r="BD82" i="113"/>
  <c r="BD90" i="113"/>
  <c r="BE98" i="113"/>
  <c r="BD106" i="113"/>
  <c r="BE113" i="113"/>
  <c r="BD121" i="113"/>
  <c r="BE129" i="113"/>
  <c r="BE137" i="113"/>
  <c r="BD145" i="113"/>
  <c r="BD153" i="113"/>
  <c r="BE160" i="113"/>
  <c r="BE168" i="113"/>
  <c r="BD177" i="113"/>
  <c r="BE184" i="113"/>
  <c r="BD192" i="113"/>
  <c r="BD200" i="113"/>
  <c r="BD208" i="113"/>
  <c r="BD216" i="113"/>
  <c r="BD224" i="113"/>
  <c r="BE231" i="113"/>
  <c r="BD239" i="113"/>
  <c r="BD247" i="113"/>
  <c r="BE255" i="113"/>
  <c r="BD263" i="113"/>
  <c r="BE270" i="113"/>
  <c r="BE278" i="113"/>
  <c r="BE286" i="113"/>
  <c r="BE294" i="113"/>
  <c r="BE302" i="113"/>
  <c r="BD310" i="113"/>
  <c r="BE317" i="113"/>
  <c r="BD326" i="113"/>
  <c r="BD334" i="113"/>
  <c r="BE341" i="113"/>
  <c r="BD349" i="113"/>
  <c r="BD357" i="113"/>
  <c r="BD365" i="113"/>
  <c r="BD373" i="113"/>
  <c r="BD381" i="113"/>
  <c r="BE388" i="113"/>
  <c r="BD396" i="113"/>
  <c r="BE404" i="113"/>
  <c r="BE412" i="113"/>
  <c r="BD420" i="113"/>
  <c r="BD428" i="113"/>
  <c r="BE435" i="113"/>
  <c r="BE443" i="113"/>
  <c r="BD452" i="113"/>
  <c r="BE459" i="113"/>
  <c r="BD467" i="113"/>
  <c r="BE474" i="113"/>
  <c r="BD483" i="113"/>
  <c r="BD491" i="113"/>
  <c r="BE498" i="113"/>
  <c r="BE506" i="113"/>
  <c r="BD514" i="113"/>
  <c r="BD522" i="113"/>
  <c r="BD530" i="113"/>
  <c r="BD537" i="113"/>
  <c r="BE543" i="113"/>
  <c r="BD550" i="113"/>
  <c r="BE556" i="113"/>
  <c r="BD563" i="113"/>
  <c r="BE569" i="113"/>
  <c r="BE575" i="113"/>
  <c r="BE581" i="113"/>
  <c r="BE587" i="113"/>
  <c r="BE593" i="113"/>
  <c r="BE599" i="113"/>
  <c r="BE605" i="113"/>
  <c r="BE611" i="113"/>
  <c r="BE617" i="113"/>
  <c r="BE623" i="113"/>
  <c r="BE629" i="113"/>
  <c r="BE635" i="113"/>
  <c r="BE641" i="113"/>
  <c r="BE647" i="113"/>
  <c r="BE653" i="113"/>
  <c r="BE659" i="113"/>
  <c r="BE665" i="113"/>
  <c r="BE671" i="113"/>
  <c r="BE677" i="113"/>
  <c r="BE683" i="113"/>
  <c r="BE689" i="113"/>
  <c r="BE695" i="113"/>
  <c r="BE701" i="113"/>
  <c r="BE707" i="113"/>
  <c r="BE713" i="113"/>
  <c r="BE719" i="113"/>
  <c r="BE725" i="113"/>
  <c r="BE731" i="113"/>
  <c r="BE737" i="113"/>
  <c r="BE743" i="113"/>
  <c r="BE749" i="113"/>
  <c r="BE755" i="113"/>
  <c r="BE761" i="113"/>
  <c r="BE767" i="113"/>
  <c r="BE773" i="113"/>
  <c r="BE779" i="113"/>
  <c r="BE785" i="113"/>
  <c r="BE791" i="113"/>
  <c r="BE797" i="113"/>
  <c r="BE803" i="113"/>
  <c r="BE809" i="113"/>
  <c r="BE815" i="113"/>
  <c r="BE821" i="113"/>
  <c r="BE827" i="113"/>
  <c r="BE833" i="113"/>
  <c r="BE839" i="113"/>
  <c r="BE845" i="113"/>
  <c r="BE851" i="113"/>
  <c r="BE857" i="113"/>
  <c r="BE863" i="113"/>
  <c r="BE869" i="113"/>
  <c r="BE875" i="113"/>
  <c r="BE881" i="113"/>
  <c r="BE887" i="113"/>
  <c r="BE893" i="113"/>
  <c r="BE899" i="113"/>
  <c r="BE905" i="113"/>
  <c r="BE911" i="113"/>
  <c r="BE917" i="113"/>
  <c r="BE923" i="113"/>
  <c r="BE929" i="113"/>
  <c r="BE935" i="113"/>
  <c r="BE941" i="113"/>
  <c r="BE947" i="113"/>
  <c r="BE953" i="113"/>
  <c r="BE959" i="113"/>
  <c r="BE965" i="113"/>
  <c r="BE971" i="113"/>
  <c r="BE977" i="113"/>
  <c r="BE983" i="113"/>
  <c r="BE989" i="113"/>
  <c r="BE995" i="113"/>
  <c r="BE1001" i="113"/>
  <c r="BE1007" i="113"/>
  <c r="BE7" i="113"/>
  <c r="BE13" i="113"/>
  <c r="BD2" i="113"/>
  <c r="BE20" i="113"/>
  <c r="BD28" i="113"/>
  <c r="BE35" i="113"/>
  <c r="BD44" i="113"/>
  <c r="BE51" i="113"/>
  <c r="BE59" i="113"/>
  <c r="BD67" i="113"/>
  <c r="BD75" i="113"/>
  <c r="BD83" i="113"/>
  <c r="BE90" i="113"/>
  <c r="BD99" i="113"/>
  <c r="BE106" i="113"/>
  <c r="BD114" i="113"/>
  <c r="BE122" i="113"/>
  <c r="BD130" i="113"/>
  <c r="BD138" i="113"/>
  <c r="BD146" i="113"/>
  <c r="BE153" i="113"/>
  <c r="BE161" i="113"/>
  <c r="BD169" i="113"/>
  <c r="BE177" i="113"/>
  <c r="BD185" i="113"/>
  <c r="BE28" i="113"/>
  <c r="BE38" i="113"/>
  <c r="BE48" i="113"/>
  <c r="BD60" i="113"/>
  <c r="BD70" i="113"/>
  <c r="BE80" i="113"/>
  <c r="BD92" i="113"/>
  <c r="BD101" i="113"/>
  <c r="BD112" i="113"/>
  <c r="BD123" i="113"/>
  <c r="BE132" i="113"/>
  <c r="BD143" i="113"/>
  <c r="BD154" i="113"/>
  <c r="BE164" i="113"/>
  <c r="BE173" i="113"/>
  <c r="BE183" i="113"/>
  <c r="BE192" i="113"/>
  <c r="BE201" i="113"/>
  <c r="BD210" i="113"/>
  <c r="BE218" i="113"/>
  <c r="BD227" i="113"/>
  <c r="BD236" i="113"/>
  <c r="BD244" i="113"/>
  <c r="BD252" i="113"/>
  <c r="BD261" i="113"/>
  <c r="BE269" i="113"/>
  <c r="BD278" i="113"/>
  <c r="BD287" i="113"/>
  <c r="BD296" i="113"/>
  <c r="BD304" i="113"/>
  <c r="BE312" i="113"/>
  <c r="BE321" i="113"/>
  <c r="BE329" i="113"/>
  <c r="BE338" i="113"/>
  <c r="BD347" i="113"/>
  <c r="BD355" i="113"/>
  <c r="BE363" i="113"/>
  <c r="BD372" i="113"/>
  <c r="BE381" i="113"/>
  <c r="BE389" i="113"/>
  <c r="BE398" i="113"/>
  <c r="BD407" i="113"/>
  <c r="BD415" i="113"/>
  <c r="BD424" i="113"/>
  <c r="BE432" i="113"/>
  <c r="BD441" i="113"/>
  <c r="BE449" i="113"/>
  <c r="BE458" i="113"/>
  <c r="BE466" i="113"/>
  <c r="BD476" i="113"/>
  <c r="BE484" i="113"/>
  <c r="BE492" i="113"/>
  <c r="BD501" i="113"/>
  <c r="BE509" i="113"/>
  <c r="BE518" i="113"/>
  <c r="BE526" i="113"/>
  <c r="BE534" i="113"/>
  <c r="BD542" i="113"/>
  <c r="BD549" i="113"/>
  <c r="BD556" i="113"/>
  <c r="BE563" i="113"/>
  <c r="BE570" i="113"/>
  <c r="BD577" i="113"/>
  <c r="BE583" i="113"/>
  <c r="BD590" i="113"/>
  <c r="BE596" i="113"/>
  <c r="BD603" i="113"/>
  <c r="BE609" i="113"/>
  <c r="BD616" i="113"/>
  <c r="BE622" i="113"/>
  <c r="BD629" i="113"/>
  <c r="BD636" i="113"/>
  <c r="BE642" i="113"/>
  <c r="BD649" i="113"/>
  <c r="BE655" i="113"/>
  <c r="BD662" i="113"/>
  <c r="BE668" i="113"/>
  <c r="BD675" i="113"/>
  <c r="BE681" i="113"/>
  <c r="BD688" i="113"/>
  <c r="BE694" i="113"/>
  <c r="BD701" i="113"/>
  <c r="BD708" i="113"/>
  <c r="BE714" i="113"/>
  <c r="BD721" i="113"/>
  <c r="BD21" i="113"/>
  <c r="BD31" i="113"/>
  <c r="BE41" i="113"/>
  <c r="BD53" i="113"/>
  <c r="BE62" i="113"/>
  <c r="BD73" i="113"/>
  <c r="BD84" i="113"/>
  <c r="BD94" i="113"/>
  <c r="BD105" i="113"/>
  <c r="BD116" i="113"/>
  <c r="BE125" i="113"/>
  <c r="BD136" i="113"/>
  <c r="BD147" i="113"/>
  <c r="BD157" i="113"/>
  <c r="BD167" i="113"/>
  <c r="BD178" i="113"/>
  <c r="BE186" i="113"/>
  <c r="BE195" i="113"/>
  <c r="BD204" i="113"/>
  <c r="BE212" i="113"/>
  <c r="BD221" i="113"/>
  <c r="BD230" i="113"/>
  <c r="BD238" i="113"/>
  <c r="BE246" i="113"/>
  <c r="BD256" i="113"/>
  <c r="BD264" i="113"/>
  <c r="BD273" i="113"/>
  <c r="BE281" i="113"/>
  <c r="BD290" i="113"/>
  <c r="BD298" i="113"/>
  <c r="BE306" i="113"/>
  <c r="BE315" i="113"/>
  <c r="BE323" i="113"/>
  <c r="BE332" i="113"/>
  <c r="BD341" i="113"/>
  <c r="BD350" i="113"/>
  <c r="BE358" i="113"/>
  <c r="BD367" i="113"/>
  <c r="BE375" i="113"/>
  <c r="BD384" i="113"/>
  <c r="BD393" i="113"/>
  <c r="BD401" i="113"/>
  <c r="BD409" i="113"/>
  <c r="BD418" i="113"/>
  <c r="BE426" i="113"/>
  <c r="BD435" i="113"/>
  <c r="BD444" i="113"/>
  <c r="BD453" i="113"/>
  <c r="BD461" i="113"/>
  <c r="BD470" i="113"/>
  <c r="BE478" i="113"/>
  <c r="BE486" i="113"/>
  <c r="BE495" i="113"/>
  <c r="BD504" i="113"/>
  <c r="BE512" i="113"/>
  <c r="BE520" i="113"/>
  <c r="BD529" i="113"/>
  <c r="BE537" i="113"/>
  <c r="BE544" i="113"/>
  <c r="BE551" i="113"/>
  <c r="BE558" i="113"/>
  <c r="BD566" i="113"/>
  <c r="BE572" i="113"/>
  <c r="BD579" i="113"/>
  <c r="BE585" i="113"/>
  <c r="BD592" i="113"/>
  <c r="BE598" i="113"/>
  <c r="BD605" i="113"/>
  <c r="BD612" i="113"/>
  <c r="BE618" i="113"/>
  <c r="BD625" i="113"/>
  <c r="BE631" i="113"/>
  <c r="BD638" i="113"/>
  <c r="BE644" i="113"/>
  <c r="BD651" i="113"/>
  <c r="BE657" i="113"/>
  <c r="BD664" i="113"/>
  <c r="BE670" i="113"/>
  <c r="BD677" i="113"/>
  <c r="BD684" i="113"/>
  <c r="BE690" i="113"/>
  <c r="BD697" i="113"/>
  <c r="BE703" i="113"/>
  <c r="BD710" i="113"/>
  <c r="BE716" i="113"/>
  <c r="BD723" i="113"/>
  <c r="BE729" i="113"/>
  <c r="BD736" i="113"/>
  <c r="BE742" i="113"/>
  <c r="BD749" i="113"/>
  <c r="BD756" i="113"/>
  <c r="BE762" i="113"/>
  <c r="BD769" i="113"/>
  <c r="BE775" i="113"/>
  <c r="BD782" i="113"/>
  <c r="BE788" i="113"/>
  <c r="BD795" i="113"/>
  <c r="BE801" i="113"/>
  <c r="BD808" i="113"/>
  <c r="BE814" i="113"/>
  <c r="BD821" i="113"/>
  <c r="BD828" i="113"/>
  <c r="BE834" i="113"/>
  <c r="BD841" i="113"/>
  <c r="BE847" i="113"/>
  <c r="BD854" i="113"/>
  <c r="BE860" i="113"/>
  <c r="BD867" i="113"/>
  <c r="BE873" i="113"/>
  <c r="BD880" i="113"/>
  <c r="BE886" i="113"/>
  <c r="BD893" i="113"/>
  <c r="BD900" i="113"/>
  <c r="BE906" i="113"/>
  <c r="BD913" i="113"/>
  <c r="BE919" i="113"/>
  <c r="BD926" i="113"/>
  <c r="BE932" i="113"/>
  <c r="BD939" i="113"/>
  <c r="BE945" i="113"/>
  <c r="BD952" i="113"/>
  <c r="BE958" i="113"/>
  <c r="BD965" i="113"/>
  <c r="BD972" i="113"/>
  <c r="BE978" i="113"/>
  <c r="BD985" i="113"/>
  <c r="BE991" i="113"/>
  <c r="BD998" i="113"/>
  <c r="BE1004" i="113"/>
  <c r="BD5" i="113"/>
  <c r="BE11" i="113"/>
  <c r="BD18" i="113"/>
  <c r="BD316" i="113"/>
  <c r="BE401" i="113"/>
  <c r="BD427" i="113"/>
  <c r="BD445" i="113"/>
  <c r="BE461" i="113"/>
  <c r="BE470" i="113"/>
  <c r="BD487" i="113"/>
  <c r="BE504" i="113"/>
  <c r="BD513" i="113"/>
  <c r="BE530" i="113"/>
  <c r="BD545" i="113"/>
  <c r="BD552" i="113"/>
  <c r="BD559" i="113"/>
  <c r="BD573" i="113"/>
  <c r="BE579" i="113"/>
  <c r="BE592" i="113"/>
  <c r="BD606" i="113"/>
  <c r="BE612" i="113"/>
  <c r="BE625" i="113"/>
  <c r="BE638" i="113"/>
  <c r="BD645" i="113"/>
  <c r="BD658" i="113"/>
  <c r="BD671" i="113"/>
  <c r="BD678" i="113"/>
  <c r="BD691" i="113"/>
  <c r="BD704" i="113"/>
  <c r="BD717" i="113"/>
  <c r="BD730" i="113"/>
  <c r="BE736" i="113"/>
  <c r="BD750" i="113"/>
  <c r="BE756" i="113"/>
  <c r="BE769" i="113"/>
  <c r="BE782" i="113"/>
  <c r="BE795" i="113"/>
  <c r="BD802" i="113"/>
  <c r="BD815" i="113"/>
  <c r="BE828" i="113"/>
  <c r="BD835" i="113"/>
  <c r="BD848" i="113"/>
  <c r="BD861" i="113"/>
  <c r="BE867" i="113"/>
  <c r="BE880" i="113"/>
  <c r="BD887" i="113"/>
  <c r="BE900" i="113"/>
  <c r="BD907" i="113"/>
  <c r="BD920" i="113"/>
  <c r="BD933" i="113"/>
  <c r="BE939" i="113"/>
  <c r="BE952" i="113"/>
  <c r="BD966" i="113"/>
  <c r="BD979" i="113"/>
  <c r="BE985" i="113"/>
  <c r="BE998" i="113"/>
  <c r="BE5" i="113"/>
  <c r="BE18" i="113"/>
  <c r="BE21" i="113"/>
  <c r="BD32" i="113"/>
  <c r="BD42" i="113"/>
  <c r="BE53" i="113"/>
  <c r="BE63" i="113"/>
  <c r="BD74" i="113"/>
  <c r="BD85" i="113"/>
  <c r="BE94" i="113"/>
  <c r="BE105" i="113"/>
  <c r="BE116" i="113"/>
  <c r="BD126" i="113"/>
  <c r="BE136" i="113"/>
  <c r="BE147" i="113"/>
  <c r="BD158" i="113"/>
  <c r="BD168" i="113"/>
  <c r="BE178" i="113"/>
  <c r="BD188" i="113"/>
  <c r="BE196" i="113"/>
  <c r="BE204" i="113"/>
  <c r="BD213" i="113"/>
  <c r="BE221" i="113"/>
  <c r="BE230" i="113"/>
  <c r="BE238" i="113"/>
  <c r="BD248" i="113"/>
  <c r="BE256" i="113"/>
  <c r="BE264" i="113"/>
  <c r="BE273" i="113"/>
  <c r="BD282" i="113"/>
  <c r="BE290" i="113"/>
  <c r="BD299" i="113"/>
  <c r="BD308" i="113"/>
  <c r="BD324" i="113"/>
  <c r="BD333" i="113"/>
  <c r="BD342" i="113"/>
  <c r="BE350" i="113"/>
  <c r="BD359" i="113"/>
  <c r="BD368" i="113"/>
  <c r="BD376" i="113"/>
  <c r="BE384" i="113"/>
  <c r="BE393" i="113"/>
  <c r="BE410" i="113"/>
  <c r="BD419" i="113"/>
  <c r="BE436" i="113"/>
  <c r="BE453" i="113"/>
  <c r="BD479" i="113"/>
  <c r="BD496" i="113"/>
  <c r="BE521" i="113"/>
  <c r="BD538" i="113"/>
  <c r="BE566" i="113"/>
  <c r="BD586" i="113"/>
  <c r="BD599" i="113"/>
  <c r="BD619" i="113"/>
  <c r="BD632" i="113"/>
  <c r="BE651" i="113"/>
  <c r="BE664" i="113"/>
  <c r="BE684" i="113"/>
  <c r="BE697" i="113"/>
  <c r="BE710" i="113"/>
  <c r="BE723" i="113"/>
  <c r="BD743" i="113"/>
  <c r="BD763" i="113"/>
  <c r="BD776" i="113"/>
  <c r="BD789" i="113"/>
  <c r="BE808" i="113"/>
  <c r="BD822" i="113"/>
  <c r="BE841" i="113"/>
  <c r="BE854" i="113"/>
  <c r="BD874" i="113"/>
  <c r="BD894" i="113"/>
  <c r="BE913" i="113"/>
  <c r="BE926" i="113"/>
  <c r="BD946" i="113"/>
  <c r="BD959" i="113"/>
  <c r="BE972" i="113"/>
  <c r="BD992" i="113"/>
  <c r="BD1005" i="113"/>
  <c r="BD12" i="113"/>
  <c r="BE30" i="113"/>
  <c r="BD46" i="113"/>
  <c r="BD58" i="113"/>
  <c r="BE72" i="113"/>
  <c r="BD87" i="113"/>
  <c r="BE100" i="113"/>
  <c r="BE114" i="113"/>
  <c r="BD129" i="113"/>
  <c r="BD142" i="113"/>
  <c r="BD156" i="113"/>
  <c r="BE171" i="113"/>
  <c r="BE182" i="113"/>
  <c r="BD195" i="113"/>
  <c r="BE206" i="113"/>
  <c r="BD218" i="113"/>
  <c r="BD229" i="113"/>
  <c r="BD241" i="113"/>
  <c r="BE251" i="113"/>
  <c r="BE263" i="113"/>
  <c r="BE275" i="113"/>
  <c r="BD286" i="113"/>
  <c r="BE297" i="113"/>
  <c r="BE309" i="113"/>
  <c r="BD321" i="113"/>
  <c r="BD332" i="113"/>
  <c r="BD344" i="113"/>
  <c r="BE354" i="113"/>
  <c r="BE366" i="113"/>
  <c r="BD378" i="113"/>
  <c r="BD389" i="113"/>
  <c r="BE400" i="113"/>
  <c r="BD413" i="113"/>
  <c r="BE423" i="113"/>
  <c r="BE434" i="113"/>
  <c r="BD447" i="113"/>
  <c r="BD457" i="113"/>
  <c r="BD469" i="113"/>
  <c r="BE480" i="113"/>
  <c r="BD492" i="113"/>
  <c r="BD503" i="113"/>
  <c r="BE515" i="113"/>
  <c r="BD526" i="113"/>
  <c r="BE536" i="113"/>
  <c r="BE546" i="113"/>
  <c r="BE555" i="113"/>
  <c r="BD565" i="113"/>
  <c r="BE574" i="113"/>
  <c r="BD583" i="113"/>
  <c r="BE591" i="113"/>
  <c r="BD601" i="113"/>
  <c r="BD609" i="113"/>
  <c r="BD618" i="113"/>
  <c r="BD627" i="113"/>
  <c r="BD635" i="113"/>
  <c r="BD644" i="113"/>
  <c r="BD653" i="113"/>
  <c r="BE661" i="113"/>
  <c r="BD670" i="113"/>
  <c r="BE679" i="113"/>
  <c r="BE687" i="113"/>
  <c r="BE696" i="113"/>
  <c r="BE705" i="113"/>
  <c r="BD714" i="113"/>
  <c r="BE722" i="113"/>
  <c r="BD731" i="113"/>
  <c r="BD739" i="113"/>
  <c r="BE746" i="113"/>
  <c r="BD754" i="113"/>
  <c r="BD762" i="113"/>
  <c r="BE770" i="113"/>
  <c r="BD778" i="113"/>
  <c r="BD786" i="113"/>
  <c r="BE793" i="113"/>
  <c r="BD801" i="113"/>
  <c r="BD810" i="113"/>
  <c r="BE817" i="113"/>
  <c r="BD825" i="113"/>
  <c r="BE832" i="113"/>
  <c r="BE840" i="113"/>
  <c r="BD849" i="113"/>
  <c r="BE856" i="113"/>
  <c r="BE864" i="113"/>
  <c r="BD872" i="113"/>
  <c r="BE879" i="113"/>
  <c r="BE888" i="113"/>
  <c r="BD896" i="113"/>
  <c r="BE903" i="113"/>
  <c r="BD911" i="113"/>
  <c r="BD919" i="113"/>
  <c r="BE927" i="113"/>
  <c r="BD935" i="113"/>
  <c r="BD943" i="113"/>
  <c r="BE950" i="113"/>
  <c r="BD958" i="113"/>
  <c r="BD967" i="113"/>
  <c r="BE974" i="113"/>
  <c r="BD982" i="113"/>
  <c r="BD990" i="113"/>
  <c r="BE997" i="113"/>
  <c r="BD1006" i="113"/>
  <c r="BD8" i="113"/>
  <c r="BE15" i="113"/>
  <c r="BE645" i="113"/>
  <c r="BD706" i="113"/>
  <c r="BD724" i="113"/>
  <c r="BD732" i="113"/>
  <c r="BE739" i="113"/>
  <c r="BE754" i="113"/>
  <c r="BE763" i="113"/>
  <c r="BE778" i="113"/>
  <c r="BE786" i="113"/>
  <c r="BE802" i="113"/>
  <c r="BE810" i="113"/>
  <c r="BE825" i="113"/>
  <c r="BD833" i="113"/>
  <c r="BE849" i="113"/>
  <c r="BD857" i="113"/>
  <c r="BE872" i="113"/>
  <c r="BD889" i="113"/>
  <c r="BE896" i="113"/>
  <c r="BD912" i="113"/>
  <c r="BE920" i="113"/>
  <c r="BD928" i="113"/>
  <c r="BE943" i="113"/>
  <c r="BD951" i="113"/>
  <c r="BE967" i="113"/>
  <c r="BE982" i="113"/>
  <c r="BD999" i="113"/>
  <c r="BE8" i="113"/>
  <c r="BD47" i="113"/>
  <c r="BE76" i="113"/>
  <c r="BE88" i="113"/>
  <c r="BE102" i="113"/>
  <c r="BD118" i="113"/>
  <c r="BE131" i="113"/>
  <c r="BE144" i="113"/>
  <c r="BE159" i="113"/>
  <c r="BE172" i="113"/>
  <c r="BE197" i="113"/>
  <c r="BE208" i="113"/>
  <c r="BD232" i="113"/>
  <c r="BE266" i="113"/>
  <c r="BE288" i="113"/>
  <c r="BD311" i="113"/>
  <c r="BD335" i="113"/>
  <c r="BD369" i="113"/>
  <c r="BE402" i="113"/>
  <c r="BE33" i="113"/>
  <c r="BE46" i="113"/>
  <c r="BE60" i="113"/>
  <c r="BE75" i="113"/>
  <c r="BD88" i="113"/>
  <c r="BE101" i="113"/>
  <c r="BD117" i="113"/>
  <c r="BD131" i="113"/>
  <c r="BD144" i="113"/>
  <c r="BD159" i="113"/>
  <c r="BD172" i="113"/>
  <c r="BD184" i="113"/>
  <c r="BD197" i="113"/>
  <c r="BE207" i="113"/>
  <c r="BD219" i="113"/>
  <c r="BD231" i="113"/>
  <c r="BE242" i="113"/>
  <c r="BD253" i="113"/>
  <c r="BD265" i="113"/>
  <c r="BD276" i="113"/>
  <c r="BD288" i="113"/>
  <c r="BE299" i="113"/>
  <c r="BE310" i="113"/>
  <c r="BD322" i="113"/>
  <c r="BE334" i="113"/>
  <c r="BD345" i="113"/>
  <c r="BD356" i="113"/>
  <c r="BE368" i="113"/>
  <c r="BE378" i="113"/>
  <c r="BE390" i="113"/>
  <c r="BD402" i="113"/>
  <c r="BE413" i="113"/>
  <c r="BE424" i="113"/>
  <c r="BD437" i="113"/>
  <c r="BE447" i="113"/>
  <c r="BD459" i="113"/>
  <c r="BE471" i="113"/>
  <c r="BD481" i="113"/>
  <c r="BD493" i="113"/>
  <c r="BD505" i="113"/>
  <c r="BD516" i="113"/>
  <c r="BD527" i="113"/>
  <c r="BE538" i="113"/>
  <c r="BD547" i="113"/>
  <c r="BD557" i="113"/>
  <c r="BD567" i="113"/>
  <c r="BD575" i="113"/>
  <c r="BD584" i="113"/>
  <c r="BD593" i="113"/>
  <c r="BE601" i="113"/>
  <c r="BD610" i="113"/>
  <c r="BE619" i="113"/>
  <c r="BE627" i="113"/>
  <c r="BE636" i="113"/>
  <c r="BD654" i="113"/>
  <c r="BE662" i="113"/>
  <c r="BD672" i="113"/>
  <c r="BD680" i="113"/>
  <c r="BE688" i="113"/>
  <c r="BD698" i="113"/>
  <c r="BD715" i="113"/>
  <c r="BD747" i="113"/>
  <c r="BD771" i="113"/>
  <c r="BD794" i="113"/>
  <c r="BD818" i="113"/>
  <c r="BD842" i="113"/>
  <c r="BD865" i="113"/>
  <c r="BD881" i="113"/>
  <c r="BD904" i="113"/>
  <c r="BD936" i="113"/>
  <c r="BD960" i="113"/>
  <c r="BD975" i="113"/>
  <c r="BE990" i="113"/>
  <c r="BE1006" i="113"/>
  <c r="BD16" i="113"/>
  <c r="BD61" i="113"/>
  <c r="BE185" i="113"/>
  <c r="BE219" i="113"/>
  <c r="BD254" i="113"/>
  <c r="BE276" i="113"/>
  <c r="BD300" i="113"/>
  <c r="BE345" i="113"/>
  <c r="BE356" i="113"/>
  <c r="BD391" i="113"/>
  <c r="BD414" i="113"/>
  <c r="BD34" i="113"/>
  <c r="BD243" i="113"/>
  <c r="BE322" i="113"/>
  <c r="BD380" i="113"/>
  <c r="BE425" i="113"/>
  <c r="BD22" i="113"/>
  <c r="BD36" i="113"/>
  <c r="BD49" i="113"/>
  <c r="BE64" i="113"/>
  <c r="BE77" i="113"/>
  <c r="BE92" i="113"/>
  <c r="BD107" i="113"/>
  <c r="BE119" i="113"/>
  <c r="BD133" i="113"/>
  <c r="BE148" i="113"/>
  <c r="BD162" i="113"/>
  <c r="BE174" i="113"/>
  <c r="BE188" i="113"/>
  <c r="BE198" i="113"/>
  <c r="BE210" i="113"/>
  <c r="BE222" i="113"/>
  <c r="BE233" i="113"/>
  <c r="BE244" i="113"/>
  <c r="BD257" i="113"/>
  <c r="BE267" i="113"/>
  <c r="BE279" i="113"/>
  <c r="BD291" i="113"/>
  <c r="BD302" i="113"/>
  <c r="BD313" i="113"/>
  <c r="BD325" i="113"/>
  <c r="BD336" i="113"/>
  <c r="BE347" i="113"/>
  <c r="BD360" i="113"/>
  <c r="BD370" i="113"/>
  <c r="BD382" i="113"/>
  <c r="BD394" i="113"/>
  <c r="BD405" i="113"/>
  <c r="BD416" i="113"/>
  <c r="BE428" i="113"/>
  <c r="BD439" i="113"/>
  <c r="BD450" i="113"/>
  <c r="BE462" i="113"/>
  <c r="BD473" i="113"/>
  <c r="BD485" i="113"/>
  <c r="BE496" i="113"/>
  <c r="BE507" i="113"/>
  <c r="BD519" i="113"/>
  <c r="BD531" i="113"/>
  <c r="BD540" i="113"/>
  <c r="BE549" i="113"/>
  <c r="BD560" i="113"/>
  <c r="BE568" i="113"/>
  <c r="BE577" i="113"/>
  <c r="BE586" i="113"/>
  <c r="BD595" i="113"/>
  <c r="BE603" i="113"/>
  <c r="BD613" i="113"/>
  <c r="BD621" i="113"/>
  <c r="BD630" i="113"/>
  <c r="BD639" i="113"/>
  <c r="BD647" i="113"/>
  <c r="BD656" i="113"/>
  <c r="BD665" i="113"/>
  <c r="BE673" i="113"/>
  <c r="BD682" i="113"/>
  <c r="BE691" i="113"/>
  <c r="BE699" i="113"/>
  <c r="BE708" i="113"/>
  <c r="BE717" i="113"/>
  <c r="BD726" i="113"/>
  <c r="BE733" i="113"/>
  <c r="BD741" i="113"/>
  <c r="BE748" i="113"/>
  <c r="BE757" i="113"/>
  <c r="BD765" i="113"/>
  <c r="BE772" i="113"/>
  <c r="BE780" i="113"/>
  <c r="BD788" i="113"/>
  <c r="BE796" i="113"/>
  <c r="BE804" i="113"/>
  <c r="BD812" i="113"/>
  <c r="BE819" i="113"/>
  <c r="BD827" i="113"/>
  <c r="BD836" i="113"/>
  <c r="BE843" i="113"/>
  <c r="BD851" i="113"/>
  <c r="BD859" i="113"/>
  <c r="BE866" i="113"/>
  <c r="BD875" i="113"/>
  <c r="BD883" i="113"/>
  <c r="BE890" i="113"/>
  <c r="BD898" i="113"/>
  <c r="BD906" i="113"/>
  <c r="BE914" i="113"/>
  <c r="BD922" i="113"/>
  <c r="BD930" i="113"/>
  <c r="BE937" i="113"/>
  <c r="BD945" i="113"/>
  <c r="BD954" i="113"/>
  <c r="BE961" i="113"/>
  <c r="BD969" i="113"/>
  <c r="BE976" i="113"/>
  <c r="BE984" i="113"/>
  <c r="BD993" i="113"/>
  <c r="BE1000" i="113"/>
  <c r="BE1008" i="113"/>
  <c r="BD10" i="113"/>
  <c r="BE17" i="113"/>
  <c r="BE22" i="113"/>
  <c r="BD37" i="113"/>
  <c r="BE50" i="113"/>
  <c r="BE65" i="113"/>
  <c r="BE78" i="113"/>
  <c r="BD93" i="113"/>
  <c r="BE107" i="113"/>
  <c r="BD120" i="113"/>
  <c r="BD134" i="113"/>
  <c r="BD149" i="113"/>
  <c r="BE162" i="113"/>
  <c r="BD175" i="113"/>
  <c r="BD189" i="113"/>
  <c r="BD199" i="113"/>
  <c r="BD211" i="113"/>
  <c r="BD223" i="113"/>
  <c r="BD234" i="113"/>
  <c r="BD245" i="113"/>
  <c r="BE257" i="113"/>
  <c r="BE268" i="113"/>
  <c r="BD280" i="113"/>
  <c r="BE291" i="113"/>
  <c r="BD303" i="113"/>
  <c r="BE314" i="113"/>
  <c r="BE326" i="113"/>
  <c r="BE336" i="113"/>
  <c r="BD348" i="113"/>
  <c r="BE360" i="113"/>
  <c r="BD371" i="113"/>
  <c r="BE382" i="113"/>
  <c r="BE394" i="113"/>
  <c r="BD406" i="113"/>
  <c r="BD417" i="113"/>
  <c r="BD429" i="113"/>
  <c r="BD440" i="113"/>
  <c r="BE450" i="113"/>
  <c r="BD463" i="113"/>
  <c r="BE473" i="113"/>
  <c r="BE485" i="113"/>
  <c r="BE497" i="113"/>
  <c r="BE508" i="113"/>
  <c r="BE519" i="113"/>
  <c r="BE531" i="113"/>
  <c r="BE540" i="113"/>
  <c r="BE550" i="113"/>
  <c r="BE560" i="113"/>
  <c r="BD569" i="113"/>
  <c r="BD578" i="113"/>
  <c r="BE39" i="113"/>
  <c r="BD62" i="113"/>
  <c r="BD86" i="113"/>
  <c r="BD110" i="113"/>
  <c r="BE135" i="113"/>
  <c r="BE155" i="113"/>
  <c r="BD180" i="113"/>
  <c r="BD202" i="113"/>
  <c r="BE220" i="113"/>
  <c r="BD240" i="113"/>
  <c r="BD260" i="113"/>
  <c r="BE280" i="113"/>
  <c r="BD297" i="113"/>
  <c r="BE318" i="113"/>
  <c r="BD339" i="113"/>
  <c r="BD358" i="113"/>
  <c r="BE376" i="113"/>
  <c r="BD397" i="113"/>
  <c r="BE417" i="113"/>
  <c r="BD434" i="113"/>
  <c r="BD454" i="113"/>
  <c r="BD468" i="113"/>
  <c r="BD488" i="113"/>
  <c r="BE502" i="113"/>
  <c r="BE522" i="113"/>
  <c r="BD536" i="113"/>
  <c r="BE552" i="113"/>
  <c r="BE564" i="113"/>
  <c r="BD580" i="113"/>
  <c r="BE590" i="113"/>
  <c r="BE602" i="113"/>
  <c r="BE614" i="113"/>
  <c r="BD626" i="113"/>
  <c r="BE637" i="113"/>
  <c r="BE649" i="113"/>
  <c r="BE660" i="113"/>
  <c r="BD673" i="113"/>
  <c r="BD685" i="113"/>
  <c r="BD695" i="113"/>
  <c r="BD707" i="113"/>
  <c r="BD719" i="113"/>
  <c r="BD729" i="113"/>
  <c r="BE740" i="113"/>
  <c r="BE751" i="113"/>
  <c r="BE760" i="113"/>
  <c r="BD772" i="113"/>
  <c r="BD783" i="113"/>
  <c r="BE792" i="113"/>
  <c r="BD804" i="113"/>
  <c r="BE813" i="113"/>
  <c r="BD824" i="113"/>
  <c r="BE835" i="113"/>
  <c r="BD845" i="113"/>
  <c r="BE855" i="113"/>
  <c r="BD866" i="113"/>
  <c r="BD877" i="113"/>
  <c r="BD886" i="113"/>
  <c r="BE897" i="113"/>
  <c r="BE908" i="113"/>
  <c r="BD918" i="113"/>
  <c r="BD929" i="113"/>
  <c r="BD940" i="113"/>
  <c r="BE949" i="113"/>
  <c r="BD961" i="113"/>
  <c r="BE970" i="113"/>
  <c r="BD981" i="113"/>
  <c r="BE992" i="113"/>
  <c r="BE1002" i="113"/>
  <c r="BE6" i="113"/>
  <c r="BD17" i="113"/>
  <c r="BD604" i="113"/>
  <c r="BD615" i="113"/>
  <c r="BE626" i="113"/>
  <c r="BE639" i="113"/>
  <c r="BD650" i="113"/>
  <c r="BD661" i="113"/>
  <c r="BD674" i="113"/>
  <c r="BE685" i="113"/>
  <c r="BD709" i="113"/>
  <c r="BD720" i="113"/>
  <c r="BE730" i="113"/>
  <c r="BE741" i="113"/>
  <c r="BD761" i="113"/>
  <c r="BD773" i="113"/>
  <c r="BD793" i="113"/>
  <c r="BD805" i="113"/>
  <c r="BD814" i="113"/>
  <c r="BE836" i="113"/>
  <c r="BD846" i="113"/>
  <c r="BD868" i="113"/>
  <c r="BE877" i="113"/>
  <c r="BE898" i="113"/>
  <c r="BD909" i="113"/>
  <c r="BE930" i="113"/>
  <c r="BD950" i="113"/>
  <c r="BD971" i="113"/>
  <c r="BE993" i="113"/>
  <c r="BD7" i="113"/>
  <c r="BE2" i="113"/>
  <c r="BE44" i="113"/>
  <c r="BD284" i="113"/>
  <c r="BD323" i="113"/>
  <c r="BD383" i="113"/>
  <c r="BD400" i="113"/>
  <c r="BE440" i="113"/>
  <c r="BD474" i="113"/>
  <c r="BD509" i="113"/>
  <c r="BD541" i="113"/>
  <c r="BD570" i="113"/>
  <c r="BE594" i="113"/>
  <c r="BE628" i="113"/>
  <c r="BE640" i="113"/>
  <c r="BD652" i="113"/>
  <c r="BE663" i="113"/>
  <c r="BD699" i="113"/>
  <c r="BD711" i="113"/>
  <c r="BD733" i="113"/>
  <c r="BD40" i="113"/>
  <c r="BD66" i="113"/>
  <c r="BE86" i="113"/>
  <c r="BE110" i="113"/>
  <c r="BE138" i="113"/>
  <c r="BD160" i="113"/>
  <c r="BD181" i="113"/>
  <c r="BD203" i="113"/>
  <c r="BE224" i="113"/>
  <c r="BE240" i="113"/>
  <c r="BE260" i="113"/>
  <c r="BE282" i="113"/>
  <c r="BD301" i="113"/>
  <c r="BD319" i="113"/>
  <c r="BE339" i="113"/>
  <c r="BD361" i="113"/>
  <c r="BE377" i="113"/>
  <c r="BD398" i="113"/>
  <c r="BE419" i="113"/>
  <c r="BE437" i="113"/>
  <c r="BE454" i="113"/>
  <c r="BD472" i="113"/>
  <c r="BD489" i="113"/>
  <c r="BD506" i="113"/>
  <c r="BD524" i="113"/>
  <c r="BD539" i="113"/>
  <c r="BD553" i="113"/>
  <c r="BE567" i="113"/>
  <c r="BE580" i="113"/>
  <c r="BD591" i="113"/>
  <c r="BD696" i="113"/>
  <c r="BD752" i="113"/>
  <c r="BE783" i="113"/>
  <c r="BE824" i="113"/>
  <c r="BD856" i="113"/>
  <c r="BD888" i="113"/>
  <c r="BE918" i="113"/>
  <c r="BE940" i="113"/>
  <c r="BD962" i="113"/>
  <c r="BE981" i="113"/>
  <c r="BD1003" i="113"/>
  <c r="BE68" i="113"/>
  <c r="BE342" i="113"/>
  <c r="BD456" i="113"/>
  <c r="BD525" i="113"/>
  <c r="BD582" i="113"/>
  <c r="BE606" i="113"/>
  <c r="BE675" i="113"/>
  <c r="BE721" i="113"/>
  <c r="BD41" i="113"/>
  <c r="BD68" i="113"/>
  <c r="BE89" i="113"/>
  <c r="BE112" i="113"/>
  <c r="BD139" i="113"/>
  <c r="BD164" i="113"/>
  <c r="BD182" i="113"/>
  <c r="BE203" i="113"/>
  <c r="BD225" i="113"/>
  <c r="BE243" i="113"/>
  <c r="BD262" i="113"/>
  <c r="BD283" i="113"/>
  <c r="BE303" i="113"/>
  <c r="BD320" i="113"/>
  <c r="BE340" i="113"/>
  <c r="BD362" i="113"/>
  <c r="BE380" i="113"/>
  <c r="BE399" i="113"/>
  <c r="BE420" i="113"/>
  <c r="BE438" i="113"/>
  <c r="BD455" i="113"/>
  <c r="BE472" i="113"/>
  <c r="BE489" i="113"/>
  <c r="BD507" i="113"/>
  <c r="BE524" i="113"/>
  <c r="BE539" i="113"/>
  <c r="BD554" i="113"/>
  <c r="BD568" i="113"/>
  <c r="BD581" i="113"/>
  <c r="BD594" i="113"/>
  <c r="BE604" i="113"/>
  <c r="BE615" i="113"/>
  <c r="BD628" i="113"/>
  <c r="BD640" i="113"/>
  <c r="BE650" i="113"/>
  <c r="BD663" i="113"/>
  <c r="BE674" i="113"/>
  <c r="BD686" i="113"/>
  <c r="BE698" i="113"/>
  <c r="BE709" i="113"/>
  <c r="BE720" i="113"/>
  <c r="BE732" i="113"/>
  <c r="BD742" i="113"/>
  <c r="BE752" i="113"/>
  <c r="BD764" i="113"/>
  <c r="BD774" i="113"/>
  <c r="BD784" i="113"/>
  <c r="BE794" i="113"/>
  <c r="BE805" i="113"/>
  <c r="BD816" i="113"/>
  <c r="BD826" i="113"/>
  <c r="BD837" i="113"/>
  <c r="BE846" i="113"/>
  <c r="BD858" i="113"/>
  <c r="BE868" i="113"/>
  <c r="BD878" i="113"/>
  <c r="BE889" i="113"/>
  <c r="BD899" i="113"/>
  <c r="BE909" i="113"/>
  <c r="BD921" i="113"/>
  <c r="BD931" i="113"/>
  <c r="BD941" i="113"/>
  <c r="BE951" i="113"/>
  <c r="BE962" i="113"/>
  <c r="BD973" i="113"/>
  <c r="BD983" i="113"/>
  <c r="BD994" i="113"/>
  <c r="BE1003" i="113"/>
  <c r="BD9" i="113"/>
  <c r="BE93" i="113"/>
  <c r="BD113" i="113"/>
  <c r="BD140" i="113"/>
  <c r="BD165" i="113"/>
  <c r="BD186" i="113"/>
  <c r="BD205" i="113"/>
  <c r="BE225" i="113"/>
  <c r="BE245" i="113"/>
  <c r="BE262" i="113"/>
  <c r="BE304" i="113"/>
  <c r="BE362" i="113"/>
  <c r="BD421" i="113"/>
  <c r="BD490" i="113"/>
  <c r="BE554" i="113"/>
  <c r="BE616" i="113"/>
  <c r="BE686" i="113"/>
  <c r="BD23" i="113"/>
  <c r="BD45" i="113"/>
  <c r="BD69" i="113"/>
  <c r="BD96" i="113"/>
  <c r="BE118" i="113"/>
  <c r="BE140" i="113"/>
  <c r="BE165" i="113"/>
  <c r="BD190" i="113"/>
  <c r="BD206" i="113"/>
  <c r="BD226" i="113"/>
  <c r="BD249" i="113"/>
  <c r="BD267" i="113"/>
  <c r="BE284" i="113"/>
  <c r="BE305" i="113"/>
  <c r="BE327" i="113"/>
  <c r="BD343" i="113"/>
  <c r="BD363" i="113"/>
  <c r="BD385" i="113"/>
  <c r="BD404" i="113"/>
  <c r="BD422" i="113"/>
  <c r="BE441" i="113"/>
  <c r="BE456" i="113"/>
  <c r="BE476" i="113"/>
  <c r="BE491" i="113"/>
  <c r="BE510" i="113"/>
  <c r="BE525" i="113"/>
  <c r="BE542" i="113"/>
  <c r="BD555" i="113"/>
  <c r="BD571" i="113"/>
  <c r="BE582" i="113"/>
  <c r="BE595" i="113"/>
  <c r="BD607" i="113"/>
  <c r="BD617" i="113"/>
  <c r="BE630" i="113"/>
  <c r="BD641" i="113"/>
  <c r="BE652" i="113"/>
  <c r="BD666" i="113"/>
  <c r="BD676" i="113"/>
  <c r="BD687" i="113"/>
  <c r="BD700" i="113"/>
  <c r="BE711" i="113"/>
  <c r="BD722" i="113"/>
  <c r="BD734" i="113"/>
  <c r="BE744" i="113"/>
  <c r="BE753" i="113"/>
  <c r="BE765" i="113"/>
  <c r="BD775" i="113"/>
  <c r="BD785" i="113"/>
  <c r="BD797" i="113"/>
  <c r="BE806" i="113"/>
  <c r="BD817" i="113"/>
  <c r="BD829" i="113"/>
  <c r="BD838" i="113"/>
  <c r="BE848" i="113"/>
  <c r="BE859" i="113"/>
  <c r="BD870" i="113"/>
  <c r="BD879" i="113"/>
  <c r="BD891" i="113"/>
  <c r="BE901" i="113"/>
  <c r="BE910" i="113"/>
  <c r="BE922" i="113"/>
  <c r="BD932" i="113"/>
  <c r="BE942" i="113"/>
  <c r="BE954" i="113"/>
  <c r="BE963" i="113"/>
  <c r="BD974" i="113"/>
  <c r="BD986" i="113"/>
  <c r="BD995" i="113"/>
  <c r="BE1005" i="113"/>
  <c r="BE10" i="113"/>
  <c r="BD24" i="113"/>
  <c r="BE47" i="113"/>
  <c r="BE70" i="113"/>
  <c r="BE96" i="113"/>
  <c r="BE120" i="113"/>
  <c r="BD141" i="113"/>
  <c r="BE166" i="113"/>
  <c r="BE190" i="113"/>
  <c r="BE209" i="113"/>
  <c r="BE227" i="113"/>
  <c r="BE249" i="113"/>
  <c r="BD269" i="113"/>
  <c r="BD285" i="113"/>
  <c r="BD306" i="113"/>
  <c r="BD328" i="113"/>
  <c r="BD346" i="113"/>
  <c r="BE364" i="113"/>
  <c r="BE386" i="113"/>
  <c r="BE406" i="113"/>
  <c r="BE422" i="113"/>
  <c r="BD442" i="113"/>
  <c r="BD460" i="113"/>
  <c r="BD477" i="113"/>
  <c r="BD494" i="113"/>
  <c r="BD511" i="113"/>
  <c r="BD528" i="113"/>
  <c r="BD543" i="113"/>
  <c r="BE557" i="113"/>
  <c r="BE571" i="113"/>
  <c r="BE584" i="113"/>
  <c r="BD596" i="113"/>
  <c r="BE607" i="113"/>
  <c r="BD620" i="113"/>
  <c r="BD631" i="113"/>
  <c r="BD642" i="113"/>
  <c r="BE654" i="113"/>
  <c r="BE666" i="113"/>
  <c r="BE676" i="113"/>
  <c r="BD689" i="113"/>
  <c r="BE700" i="113"/>
  <c r="BD712" i="113"/>
  <c r="BE724" i="113"/>
  <c r="BE734" i="113"/>
  <c r="BD745" i="113"/>
  <c r="BD755" i="113"/>
  <c r="BD766" i="113"/>
  <c r="BE776" i="113"/>
  <c r="BD787" i="113"/>
  <c r="BD798" i="113"/>
  <c r="BD807" i="113"/>
  <c r="BE818" i="113"/>
  <c r="BE829" i="113"/>
  <c r="BE838" i="113"/>
  <c r="BD850" i="113"/>
  <c r="BD860" i="113"/>
  <c r="BE870" i="113"/>
  <c r="BD882" i="113"/>
  <c r="BE891" i="113"/>
  <c r="BD902" i="113"/>
  <c r="BE912" i="113"/>
  <c r="BD923" i="113"/>
  <c r="BE933" i="113"/>
  <c r="BD944" i="113"/>
  <c r="BD955" i="113"/>
  <c r="BD964" i="113"/>
  <c r="BE975" i="113"/>
  <c r="BE986" i="113"/>
  <c r="BD1007" i="113"/>
  <c r="BD11" i="113"/>
  <c r="BE26" i="113"/>
  <c r="BE52" i="113"/>
  <c r="BD71" i="113"/>
  <c r="BD97" i="113"/>
  <c r="BE123" i="113"/>
  <c r="BE146" i="113"/>
  <c r="BE170" i="113"/>
  <c r="BD191" i="113"/>
  <c r="BD212" i="113"/>
  <c r="BD228" i="113"/>
  <c r="BD250" i="113"/>
  <c r="BD270" i="113"/>
  <c r="BD289" i="113"/>
  <c r="BE308" i="113"/>
  <c r="BE328" i="113"/>
  <c r="BE348" i="113"/>
  <c r="BE365" i="113"/>
  <c r="BD387" i="113"/>
  <c r="BE407" i="113"/>
  <c r="BD426" i="113"/>
  <c r="BD443" i="113"/>
  <c r="BE460" i="113"/>
  <c r="BD478" i="113"/>
  <c r="BE494" i="113"/>
  <c r="BD512" i="113"/>
  <c r="BE528" i="113"/>
  <c r="BD544" i="113"/>
  <c r="BD558" i="113"/>
  <c r="BD572" i="113"/>
  <c r="BD585" i="113"/>
  <c r="BD597" i="113"/>
  <c r="BD608" i="113"/>
  <c r="BE620" i="113"/>
  <c r="BE632" i="113"/>
  <c r="BD643" i="113"/>
  <c r="BD57" i="113"/>
  <c r="BE124" i="113"/>
  <c r="BD176" i="113"/>
  <c r="BD217" i="113"/>
  <c r="BD272" i="113"/>
  <c r="BE316" i="113"/>
  <c r="BE369" i="113"/>
  <c r="BD411" i="113"/>
  <c r="BE452" i="113"/>
  <c r="BD499" i="113"/>
  <c r="BD534" i="113"/>
  <c r="BE573" i="113"/>
  <c r="BD600" i="113"/>
  <c r="BE624" i="113"/>
  <c r="BE656" i="113"/>
  <c r="BD679" i="113"/>
  <c r="BE702" i="113"/>
  <c r="BE726" i="113"/>
  <c r="BE745" i="113"/>
  <c r="BD760" i="113"/>
  <c r="BD780" i="113"/>
  <c r="BD799" i="113"/>
  <c r="BE816" i="113"/>
  <c r="BD832" i="113"/>
  <c r="BE852" i="113"/>
  <c r="BD871" i="113"/>
  <c r="BE885" i="113"/>
  <c r="BD905" i="113"/>
  <c r="BE924" i="113"/>
  <c r="BD942" i="113"/>
  <c r="BE957" i="113"/>
  <c r="BD978" i="113"/>
  <c r="BD6" i="113"/>
  <c r="BD633" i="113"/>
  <c r="BE680" i="113"/>
  <c r="BD703" i="113"/>
  <c r="BD746" i="113"/>
  <c r="BE764" i="113"/>
  <c r="BD781" i="113"/>
  <c r="BD819" i="113"/>
  <c r="BD834" i="113"/>
  <c r="BE871" i="113"/>
  <c r="BD890" i="113"/>
  <c r="BE907" i="113"/>
  <c r="BD925" i="113"/>
  <c r="BE944" i="113"/>
  <c r="BE960" i="113"/>
  <c r="BE979" i="113"/>
  <c r="BD997" i="113"/>
  <c r="BE9" i="113"/>
  <c r="BE500" i="113"/>
  <c r="BE633" i="113"/>
  <c r="BD681" i="113"/>
  <c r="BE704" i="113"/>
  <c r="BE727" i="113"/>
  <c r="BE747" i="113"/>
  <c r="BE766" i="113"/>
  <c r="BE781" i="113"/>
  <c r="BD800" i="113"/>
  <c r="BD820" i="113"/>
  <c r="BE837" i="113"/>
  <c r="BE853" i="113"/>
  <c r="BD892" i="113"/>
  <c r="BD908" i="113"/>
  <c r="BE925" i="113"/>
  <c r="BE946" i="113"/>
  <c r="BD963" i="113"/>
  <c r="BD980" i="113"/>
  <c r="BE999" i="113"/>
  <c r="BE12" i="113"/>
  <c r="BD79" i="113"/>
  <c r="BD128" i="113"/>
  <c r="BE191" i="113"/>
  <c r="BD277" i="113"/>
  <c r="BD330" i="113"/>
  <c r="BD430" i="113"/>
  <c r="BE465" i="113"/>
  <c r="BD502" i="113"/>
  <c r="BD546" i="113"/>
  <c r="BE576" i="113"/>
  <c r="BE608" i="113"/>
  <c r="BD634" i="113"/>
  <c r="BD659" i="113"/>
  <c r="BE682" i="113"/>
  <c r="BD705" i="113"/>
  <c r="BD728" i="113"/>
  <c r="BD748" i="113"/>
  <c r="BD767" i="113"/>
  <c r="BE784" i="113"/>
  <c r="BE800" i="113"/>
  <c r="BE820" i="113"/>
  <c r="BD839" i="113"/>
  <c r="BD855" i="113"/>
  <c r="BE874" i="113"/>
  <c r="BE892" i="113"/>
  <c r="BD927" i="113"/>
  <c r="BE964" i="113"/>
  <c r="BE980" i="113"/>
  <c r="BD1000" i="113"/>
  <c r="BD13" i="113"/>
  <c r="BE83" i="113"/>
  <c r="BD151" i="113"/>
  <c r="BE250" i="113"/>
  <c r="BD432" i="113"/>
  <c r="BD517" i="113"/>
  <c r="BD588" i="113"/>
  <c r="BE643" i="113"/>
  <c r="BD692" i="113"/>
  <c r="BD770" i="113"/>
  <c r="BE823" i="113"/>
  <c r="BE878" i="113"/>
  <c r="BD934" i="113"/>
  <c r="BE987" i="113"/>
  <c r="BE34" i="113"/>
  <c r="BD392" i="113"/>
  <c r="BD561" i="113"/>
  <c r="BD646" i="113"/>
  <c r="BE715" i="113"/>
  <c r="BE790" i="113"/>
  <c r="BE862" i="113"/>
  <c r="BE934" i="113"/>
  <c r="BE969" i="113"/>
  <c r="BD38" i="113"/>
  <c r="BE254" i="113"/>
  <c r="BD352" i="113"/>
  <c r="BD446" i="113"/>
  <c r="BE561" i="113"/>
  <c r="BE646" i="113"/>
  <c r="BD738" i="113"/>
  <c r="BE774" i="113"/>
  <c r="BE844" i="113"/>
  <c r="BE883" i="113"/>
  <c r="BD970" i="113"/>
  <c r="BD104" i="113"/>
  <c r="BD258" i="113"/>
  <c r="BE446" i="113"/>
  <c r="BE589" i="113"/>
  <c r="BE693" i="113"/>
  <c r="BE758" i="113"/>
  <c r="BE830" i="113"/>
  <c r="BE902" i="113"/>
  <c r="BE973" i="113"/>
  <c r="BE54" i="113"/>
  <c r="BD312" i="113"/>
  <c r="BD408" i="113"/>
  <c r="BE562" i="113"/>
  <c r="BE648" i="113"/>
  <c r="BE718" i="113"/>
  <c r="BE777" i="113"/>
  <c r="BE850" i="113"/>
  <c r="BE921" i="113"/>
  <c r="BD976" i="113"/>
  <c r="BD55" i="113"/>
  <c r="BD271" i="113"/>
  <c r="BE448" i="113"/>
  <c r="BD533" i="113"/>
  <c r="BD655" i="113"/>
  <c r="BD702" i="113"/>
  <c r="BD744" i="113"/>
  <c r="BD813" i="113"/>
  <c r="BD885" i="113"/>
  <c r="BD924" i="113"/>
  <c r="BE994" i="113"/>
  <c r="BE57" i="113"/>
  <c r="BD125" i="113"/>
  <c r="BD179" i="113"/>
  <c r="BE232" i="113"/>
  <c r="BD274" i="113"/>
  <c r="BD317" i="113"/>
  <c r="BE371" i="113"/>
  <c r="BE411" i="113"/>
  <c r="BD464" i="113"/>
  <c r="BD500" i="113"/>
  <c r="BD535" i="113"/>
  <c r="BD574" i="113"/>
  <c r="BE600" i="113"/>
  <c r="BD657" i="113"/>
  <c r="BD727" i="113"/>
  <c r="BE799" i="113"/>
  <c r="BD853" i="113"/>
  <c r="BD602" i="113"/>
  <c r="BE374" i="113"/>
  <c r="BD910" i="113"/>
  <c r="BD337" i="113"/>
  <c r="BE735" i="113"/>
  <c r="BD843" i="113"/>
  <c r="BE968" i="113"/>
  <c r="BD152" i="113"/>
  <c r="BE351" i="113"/>
  <c r="BD614" i="113"/>
  <c r="BD737" i="113"/>
  <c r="BD809" i="113"/>
  <c r="BD897" i="113"/>
  <c r="BD988" i="113"/>
  <c r="BE152" i="113"/>
  <c r="BD520" i="113"/>
  <c r="BD716" i="113"/>
  <c r="BD830" i="113"/>
  <c r="BE936" i="113"/>
  <c r="BD3" i="113"/>
  <c r="BE214" i="113"/>
  <c r="BE352" i="113"/>
  <c r="BE483" i="113"/>
  <c r="BD648" i="113"/>
  <c r="BE738" i="113"/>
  <c r="BD847" i="113"/>
  <c r="BD937" i="113"/>
  <c r="BE3" i="113"/>
  <c r="BD215" i="113"/>
  <c r="BE532" i="113"/>
  <c r="BE672" i="113"/>
  <c r="BD796" i="113"/>
  <c r="BE865" i="113"/>
  <c r="BD938" i="113"/>
  <c r="BD173" i="113"/>
  <c r="BE408" i="113"/>
  <c r="BD624" i="113"/>
  <c r="BD779" i="113"/>
  <c r="BD852" i="113"/>
  <c r="BE938" i="113"/>
  <c r="BD77" i="113"/>
  <c r="BD127" i="113"/>
  <c r="BE179" i="113"/>
  <c r="BE234" i="113"/>
  <c r="BD275" i="113"/>
  <c r="BD329" i="113"/>
  <c r="BD374" i="113"/>
  <c r="BE414" i="113"/>
  <c r="BD465" i="113"/>
  <c r="BE545" i="113"/>
  <c r="BD576" i="113"/>
  <c r="BE658" i="113"/>
  <c r="BD873" i="113"/>
  <c r="BE236" i="113"/>
  <c r="BD947" i="113"/>
  <c r="BE293" i="113"/>
  <c r="BD713" i="113"/>
  <c r="BE807" i="113"/>
  <c r="BE915" i="113"/>
  <c r="BD15" i="113"/>
  <c r="BD201" i="113"/>
  <c r="BD251" i="113"/>
  <c r="BD480" i="113"/>
  <c r="BD668" i="113"/>
  <c r="BD757" i="113"/>
  <c r="BE826" i="113"/>
  <c r="BD916" i="113"/>
  <c r="BE16" i="113"/>
  <c r="BD214" i="113"/>
  <c r="BD589" i="113"/>
  <c r="BD693" i="113"/>
  <c r="BD811" i="113"/>
  <c r="BE916" i="113"/>
  <c r="BE988" i="113"/>
  <c r="BD155" i="113"/>
  <c r="BE395" i="113"/>
  <c r="BD562" i="113"/>
  <c r="BE669" i="113"/>
  <c r="BD777" i="113"/>
  <c r="BD864" i="113"/>
  <c r="BD956" i="113"/>
  <c r="BD171" i="113"/>
  <c r="BD448" i="113"/>
  <c r="BD623" i="113"/>
  <c r="BD740" i="113"/>
  <c r="BE812" i="113"/>
  <c r="BE884" i="113"/>
  <c r="BD991" i="113"/>
  <c r="BE216" i="113"/>
  <c r="BD354" i="113"/>
  <c r="BD564" i="113"/>
  <c r="BE759" i="113"/>
  <c r="BD869" i="113"/>
  <c r="BD957" i="113"/>
  <c r="BD27" i="113"/>
  <c r="BD81" i="113"/>
  <c r="BD132" i="113"/>
  <c r="BD193" i="113"/>
  <c r="BD237" i="113"/>
  <c r="BE292" i="113"/>
  <c r="BE330" i="113"/>
  <c r="BD375" i="113"/>
  <c r="BE430" i="113"/>
  <c r="BD466" i="113"/>
  <c r="BE513" i="113"/>
  <c r="BD548" i="113"/>
  <c r="BE578" i="113"/>
  <c r="BE610" i="113"/>
  <c r="BE634" i="113"/>
  <c r="BD660" i="113"/>
  <c r="BD683" i="113"/>
  <c r="BE706" i="113"/>
  <c r="BE728" i="113"/>
  <c r="BE750" i="113"/>
  <c r="BD768" i="113"/>
  <c r="BE787" i="113"/>
  <c r="BD803" i="113"/>
  <c r="BE822" i="113"/>
  <c r="BD840" i="113"/>
  <c r="BE858" i="113"/>
  <c r="BD876" i="113"/>
  <c r="BE894" i="113"/>
  <c r="BD914" i="113"/>
  <c r="BE928" i="113"/>
  <c r="BD948" i="113"/>
  <c r="BE966" i="113"/>
  <c r="BD984" i="113"/>
  <c r="BD1001" i="113"/>
  <c r="BD14" i="113"/>
  <c r="BD29" i="113"/>
  <c r="BE81" i="113"/>
  <c r="BE149" i="113"/>
  <c r="BE194" i="113"/>
  <c r="BE237" i="113"/>
  <c r="BD293" i="113"/>
  <c r="BE335" i="113"/>
  <c r="BE387" i="113"/>
  <c r="BD431" i="113"/>
  <c r="BE467" i="113"/>
  <c r="BD515" i="113"/>
  <c r="BE548" i="113"/>
  <c r="BD587" i="113"/>
  <c r="BD611" i="113"/>
  <c r="BD637" i="113"/>
  <c r="BD667" i="113"/>
  <c r="BD690" i="113"/>
  <c r="BE712" i="113"/>
  <c r="BD735" i="113"/>
  <c r="BD751" i="113"/>
  <c r="BE768" i="113"/>
  <c r="BE789" i="113"/>
  <c r="BD806" i="113"/>
  <c r="BD823" i="113"/>
  <c r="BE842" i="113"/>
  <c r="BE861" i="113"/>
  <c r="BE876" i="113"/>
  <c r="BD895" i="113"/>
  <c r="BD915" i="113"/>
  <c r="BE931" i="113"/>
  <c r="BE948" i="113"/>
  <c r="BD968" i="113"/>
  <c r="BD987" i="113"/>
  <c r="BD1002" i="113"/>
  <c r="BE14" i="113"/>
  <c r="BE29" i="113"/>
  <c r="BD198" i="113"/>
  <c r="BD388" i="113"/>
  <c r="BE479" i="113"/>
  <c r="BD551" i="113"/>
  <c r="BE613" i="113"/>
  <c r="BE667" i="113"/>
  <c r="BD753" i="113"/>
  <c r="BD790" i="113"/>
  <c r="BD862" i="113"/>
  <c r="BE895" i="113"/>
  <c r="BD949" i="113"/>
  <c r="BD1004" i="113"/>
  <c r="BE99" i="113"/>
  <c r="BD295" i="113"/>
  <c r="BD433" i="113"/>
  <c r="BD518" i="113"/>
  <c r="BE588" i="113"/>
  <c r="BE692" i="113"/>
  <c r="BE771" i="113"/>
  <c r="BD844" i="113"/>
  <c r="BE882" i="113"/>
  <c r="BD953" i="113"/>
  <c r="BD1008" i="113"/>
  <c r="BD100" i="113"/>
  <c r="BE296" i="113"/>
  <c r="BD395" i="113"/>
  <c r="BE482" i="113"/>
  <c r="BE621" i="113"/>
  <c r="BD669" i="113"/>
  <c r="BD758" i="113"/>
  <c r="BD791" i="113"/>
  <c r="BD863" i="113"/>
  <c r="BD901" i="113"/>
  <c r="BE955" i="113"/>
  <c r="BD54" i="113"/>
  <c r="BD309" i="113"/>
  <c r="BD532" i="113"/>
  <c r="BD622" i="113"/>
  <c r="BD718" i="113"/>
  <c r="BD792" i="113"/>
  <c r="BE811" i="113"/>
  <c r="BD884" i="113"/>
  <c r="BD917" i="113"/>
  <c r="BD989" i="113"/>
  <c r="BD108" i="113"/>
  <c r="BE258" i="113"/>
  <c r="BE353" i="113"/>
  <c r="BD486" i="113"/>
  <c r="BE597" i="113"/>
  <c r="BD694" i="113"/>
  <c r="BD759" i="113"/>
  <c r="BD831" i="113"/>
  <c r="BD903" i="113"/>
  <c r="BE956" i="113"/>
  <c r="BD4" i="113"/>
  <c r="BD109" i="113"/>
  <c r="BD315" i="113"/>
  <c r="BD498" i="113"/>
  <c r="BD598" i="113"/>
  <c r="BE678" i="113"/>
  <c r="BD725" i="113"/>
  <c r="BE798" i="113"/>
  <c r="BE831" i="113"/>
  <c r="BE904" i="113"/>
  <c r="BD977" i="113"/>
  <c r="BE4" i="113"/>
  <c r="E5" i="97" l="1"/>
  <c r="B2" i="98" s="1"/>
  <c r="E4" i="97"/>
  <c r="A2" i="98" s="1"/>
  <c r="G7" i="97"/>
  <c r="E7" i="97" l="1"/>
  <c r="G8" i="97"/>
  <c r="E8"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W1" authorId="0" shapeId="0" xr:uid="{19F29C36-A78F-453C-B07A-8F0C3FB9790F}">
      <text>
        <r>
          <rPr>
            <b/>
            <sz val="9"/>
            <color indexed="81"/>
            <rFont val="MS P ゴシック"/>
            <family val="2"/>
          </rPr>
          <t>csv</t>
        </r>
        <r>
          <rPr>
            <b/>
            <sz val="9"/>
            <color indexed="81"/>
            <rFont val="ＭＳ Ｐゴシック"/>
            <family val="3"/>
            <charset val="128"/>
          </rPr>
          <t>ファイル取込後、申請ごとに添付ファイル名に申請番号を付与して記入する（ダウンロードする添付ファイル名も同様）</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<sst xmlns="http://schemas.openxmlformats.org/spreadsheetml/2006/main" count="662" uniqueCount="257">
  <si>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</si>
  <si>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</si>
  <si>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</si>
  <si>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</si>
  <si>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</si>
  <si>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</si>
  <si>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</si>
  <si>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</si>
  <si>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</si>
  <si>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</si>
  <si>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</si>
  <si>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</si>
  <si>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</si>
  <si>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</si>
  <si>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</si>
  <si>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</si>
  <si>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</si>
  <si>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</si>
  <si>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</si>
  <si>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</si>
  <si>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</si>
  <si>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</si>
  <si>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</si>
  <si>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</si>
  <si>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</si>
  <si>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</si>
  <si>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</si>
  <si>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</si>
  <si>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</si>
  <si>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</si>
  <si>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</si>
  <si>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</si>
  <si>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</si>
  <si>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</si>
  <si>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</si>
  <si>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</si>
  <si>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</si>
  <si>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</si>
  <si>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</si>
  <si>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</si>
  <si>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</si>
  <si>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</si>
  <si>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</si>
  <si>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</si>
  <si>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</si>
  <si>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</si>
  <si>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</si>
  <si>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</si>
  <si>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</si>
  <si>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</si>
  <si>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</si>
  <si>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</si>
  <si>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</si>
  <si>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</si>
  <si>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</si>
  <si>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</si>
  <si>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</si>
  <si>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</si>
  <si>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</si>
  <si>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</si>
  <si>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</si>
  <si>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</si>
  <si>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</si>
  <si>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</si>
  <si>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</si>
  <si>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</si>
  <si>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</si>
  <si>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</si>
  <si>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</si>
  <si>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</si>
  <si>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</si>
  <si>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</si>
  <si>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</si>
  <si>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</si>
  <si>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</si>
  <si>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</si>
  <si>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</si>
  <si>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</si>
  <si>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</si>
  <si>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</si>
  <si>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</si>
  <si>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</si>
  <si>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</si>
  <si>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</si>
  <si>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</si>
  <si>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</si>
  <si>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</si>
  <si>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</si>
  <si>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</si>
  <si>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</si>
  <si>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</si>
  <si>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</si>
  <si>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</si>
  <si>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</si>
  <si>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</si>
  <si>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</si>
  <si>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</si>
  <si>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</si>
  <si>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</si>
  <si>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</si>
  <si>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</si>
  <si>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</si>
  <si>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</si>
  <si>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</si>
  <si>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</si>
  <si>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</si>
  <si>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</si>
  <si>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</si>
  <si>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賃金改善（全体）の内容</t>
    <rPh sb="0" eb="2">
      <t>チンギン</t>
    </rPh>
    <rPh sb="2" eb="4">
      <t>カイゼン</t>
    </rPh>
    <rPh sb="5" eb="7">
      <t>ゼンタイ</t>
    </rPh>
    <rPh sb="9" eb="11">
      <t>ナイヨウ</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</si>
  <si>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</si>
  <si>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</si>
  <si>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</si>
  <si>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</si>
  <si>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</si>
  <si>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</si>
  <si>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</si>
  <si>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</si>
  <si>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</si>
  <si>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事務職員の賃金改善の内容</t>
    <rPh sb="0" eb="2">
      <t>ジム</t>
    </rPh>
    <rPh sb="2" eb="4">
      <t>ショクイン</t>
    </rPh>
    <rPh sb="5" eb="7">
      <t>チンギン</t>
    </rPh>
    <rPh sb="7" eb="9">
      <t>カイゼン</t>
    </rPh>
    <rPh sb="10" eb="12">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</si>
  <si>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</si>
  <si>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②月額または
月額換算額</t>
    <rPh sb="1" eb="3">
      <t>ゲツガク</t>
    </rPh>
    <phoneticPr fontId="36"/>
  </si>
  <si>
    <t>　基本給の引き上げ</t>
    <rPh sb="1" eb="4">
      <t>キホンキュウ</t>
    </rPh>
    <rPh sb="5" eb="6">
      <t>ヒ</t>
    </rPh>
    <rPh sb="7" eb="8">
      <t>ア</t>
    </rPh>
    <phoneticPr fontId="37"/>
  </si>
  <si>
    <t>　毎月決まって支払われる手当の引き上げ（ベースアップ評価手当の増額など）</t>
    <rPh sb="1" eb="3">
      <t>マイゲツ</t>
    </rPh>
    <rPh sb="3" eb="4">
      <t>キ</t>
    </rPh>
    <rPh sb="7" eb="9">
      <t>シハラ</t>
    </rPh>
    <rPh sb="12" eb="14">
      <t>テアテ</t>
    </rPh>
    <rPh sb="15" eb="16">
      <t>ヒ</t>
    </rPh>
    <rPh sb="17" eb="18">
      <t>ア</t>
    </rPh>
    <rPh sb="26" eb="28">
      <t>ヒョウカ</t>
    </rPh>
    <rPh sb="28" eb="30">
      <t>テアテ</t>
    </rPh>
    <rPh sb="31" eb="33">
      <t>ゾウガク</t>
    </rPh>
    <phoneticPr fontId="37"/>
  </si>
  <si>
    <t>　一時金または特別手当</t>
    <rPh sb="1" eb="4">
      <t>イチジキン</t>
    </rPh>
    <rPh sb="7" eb="9">
      <t>トクベツ</t>
    </rPh>
    <rPh sb="9" eb="11">
      <t>テアテ</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</si>
  <si>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</si>
  <si>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</si>
  <si>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t>
    <phoneticPr fontId="36"/>
  </si>
  <si>
    <t>×</t>
    <phoneticPr fontId="36"/>
  </si>
  <si>
    <t>❸－❷：申請額からの減額（千円未満切り捨て）</t>
    <rPh sb="4" eb="7">
      <t>シンセイガク</t>
    </rPh>
    <rPh sb="10" eb="12">
      <t>ゲンガク</t>
    </rPh>
    <rPh sb="13" eb="15">
      <t>センエン</t>
    </rPh>
    <rPh sb="15" eb="17">
      <t>ミマン</t>
    </rPh>
    <rPh sb="17" eb="18">
      <t>キ</t>
    </rPh>
    <rPh sb="19" eb="20">
      <t>ス</t>
    </rPh>
    <phoneticPr fontId="36"/>
  </si>
  <si>
    <t>❷≧❸の判定（×は減額あり）</t>
    <rPh sb="4" eb="6">
      <t>ハンテイ</t>
    </rPh>
    <rPh sb="9" eb="11">
      <t>ゲンガク</t>
    </rPh>
    <phoneticPr fontId="36"/>
  </si>
  <si>
    <t xml:space="preserve">（別紙）
</t>
    <rPh sb="1" eb="3">
      <t>ベッシ</t>
    </rPh>
    <phoneticPr fontId="37"/>
  </si>
  <si>
    <t>（※）計算方法は例えば下記の方法が考えられますが、対象とする賃金改善の内容や職員・職種の範囲は医療機関等ごとに判断して計算いただくようお願いいたします。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イリョウ</t>
    </rPh>
    <rPh sb="49" eb="51">
      <t>キカン</t>
    </rPh>
    <rPh sb="51" eb="52">
      <t>トウ</t>
    </rPh>
    <rPh sb="55" eb="57">
      <t>ハンダン</t>
    </rPh>
    <rPh sb="59" eb="61">
      <t>ケイサン</t>
    </rPh>
    <rPh sb="68" eb="69">
      <t>ネガ</t>
    </rPh>
    <rPh sb="77" eb="78">
      <t>レイ</t>
    </rPh>
    <rPh sb="155" eb="156">
      <t>レイ</t>
    </rPh>
    <rPh sb="199" eb="200">
      <t>レイ</t>
    </rPh>
    <phoneticPr fontId="36"/>
  </si>
  <si>
    <t>左側（E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6"/>
  </si>
  <si>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❶に記載された「賃金改善の総額」にベースアップ評価料を活用した金額や本補助金以外の賃上げ補助金を活用した金額が含まれている場合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6"/>
  </si>
  <si>
    <t>交付確定額は賃上げ支援事業の申請額から減額を除いた額となります。</t>
    <rPh sb="0" eb="2">
      <t>コウフ</t>
    </rPh>
    <rPh sb="2" eb="5">
      <t>カクテイガク</t>
    </rPh>
    <rPh sb="6" eb="8">
      <t>チンア</t>
    </rPh>
    <rPh sb="9" eb="11">
      <t>シエン</t>
    </rPh>
    <rPh sb="11" eb="13">
      <t>ジギョウ</t>
    </rPh>
    <rPh sb="14" eb="16">
      <t>シンセイ</t>
    </rPh>
    <rPh sb="16" eb="17">
      <t>ガク</t>
    </rPh>
    <rPh sb="19" eb="21">
      <t>ゲンガク</t>
    </rPh>
    <rPh sb="22" eb="23">
      <t>ノゾ</t>
    </rPh>
    <rPh sb="25" eb="26">
      <t>ガク</t>
    </rPh>
    <phoneticPr fontId="36"/>
  </si>
  <si>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6"/>
  </si>
  <si>
    <t>補助金を活用して令和７年12月から令和８年５月までの間に毎月決まって支払われる手当の引き上げによる賃金改善を行った額（円単位）を直接入力してください。</t>
    <rPh sb="0" eb="2">
      <t>ホジョ</t>
    </rPh>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</si>
  <si>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当該部分を算出できないものの、補助金を充てる場合は上記に含めてください。</t>
    <rPh sb="0" eb="2">
      <t>ホジョ</t>
    </rPh>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3" eb="115">
      <t>バアイ</t>
    </rPh>
    <rPh sb="116" eb="118">
      <t>ジョウキ</t>
    </rPh>
    <rPh sb="119" eb="120">
      <t>フク</t>
    </rPh>
    <phoneticPr fontId="37"/>
  </si>
  <si>
    <t>補助金を活用して令和７年12月分から令和８年３月分までの最大４ヶ月分として支給した一時金または特別手当の金額（円単位）を直接入力してください。</t>
    <rPh sb="0" eb="2">
      <t>ホジョ</t>
    </rPh>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</si>
  <si>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補助金を活用して令和７年12月から令和８年５月までの間に基本給の引き上げによる賃金改善を行った額（円単位）を直接入力してください。</t>
    <rPh sb="0" eb="2">
      <t>ホジョ</t>
    </rPh>
    <rPh sb="28" eb="31">
      <t>キホンキュウ</t>
    </rPh>
    <rPh sb="32" eb="33">
      <t>ヒ</t>
    </rPh>
    <rPh sb="34" eb="35">
      <t>ア</t>
    </rPh>
    <rPh sb="44" eb="45">
      <t>オコナ</t>
    </rPh>
    <rPh sb="49" eb="50">
      <t>エン</t>
    </rPh>
    <rPh sb="50" eb="52">
      <t>タンイ</t>
    </rPh>
    <rPh sb="54" eb="56">
      <t>チョクセツ</t>
    </rPh>
    <rPh sb="56" eb="58">
      <t>ニュウリョク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</si>
  <si>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0" eb="2">
      <t>ホジョ</t>
    </rPh>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37"/>
  </si>
  <si>
    <t>補助金を活用して令和７年12月分から令和８年３月分までの最大４ヶ月分として支給した一時金または特別手当の金額（円単位）を直接入力してください。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</si>
  <si>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補助金を活用して令和７年12月から令和８年５月までの間に基本給の引き上げによる賃金改善を行った額（円単位）を直接入力してください。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</si>
  <si>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補助金を活用して令和７年12月から令和８年５月までの間に毎月決まって支払われる手当の引き上げによる賃金改善を行った額（円単位）を直接入力してください。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</si>
  <si>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37"/>
  </si>
  <si>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6" eb="38">
      <t>チンギン</t>
    </rPh>
    <rPh sb="38" eb="40">
      <t>カイゼン</t>
    </rPh>
    <rPh sb="40" eb="41">
      <t>マエ</t>
    </rPh>
    <rPh sb="42" eb="44">
      <t>スイジュン</t>
    </rPh>
    <phoneticPr fontId="36"/>
  </si>
  <si>
    <t>（補助金を充て、算出可能な場合のみ記載）
　基本給や毎月決まって支払われる手当の引き上げに伴う賞与、時間外手当、法定福利費（事業主負担分のみ）等の増加分に用いた金額（算出が難しい場合は上記に含めてください。）</t>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92" eb="94">
      <t>ジョウキ</t>
    </rPh>
    <rPh sb="95" eb="96">
      <t>フク</t>
    </rPh>
    <phoneticPr fontId="37"/>
  </si>
  <si>
    <r>
      <t xml:space="preserve">【2.0％を上回る部分に充てる場合の算定シート】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2" eb="13">
      <t>ア</t>
    </rPh>
    <rPh sb="15" eb="17">
      <t>バアイ</t>
    </rPh>
    <rPh sb="28" eb="29">
      <t>ホン</t>
    </rPh>
    <rPh sb="29" eb="31">
      <t>サンテイ</t>
    </rPh>
    <rPh sb="35" eb="37">
      <t>ジッシ</t>
    </rPh>
    <rPh sb="37" eb="39">
      <t>ヨウコウ</t>
    </rPh>
    <rPh sb="40" eb="41">
      <t>サダ</t>
    </rPh>
    <rPh sb="163" eb="166">
      <t>レイガイテキ</t>
    </rPh>
    <rPh sb="167" eb="169">
      <t>ウンヨウ</t>
    </rPh>
    <rPh sb="170" eb="171">
      <t>オコナ</t>
    </rPh>
    <rPh sb="173" eb="175">
      <t>バアイ</t>
    </rPh>
    <rPh sb="177" eb="179">
      <t>サクセイ</t>
    </rPh>
    <phoneticPr fontId="36"/>
  </si>
  <si>
    <r>
      <t xml:space="preserve">賃金改善に係る診療報酬及び他の補助金等（「生産性向上・職場環境整備等支援事業」を活用して、基本給や毎月決まって支払われる手当の引き上げ部分や、令和７年12 月分～令和８年３月分の一時金又は特別手当として支給している部分が明確に判別できる場合、「重点支援地方交付金による中小企業・小規模事業者の賃上げ環境整備事業」）を受けた場合その合計額（直接入力）
</t>
    </r>
    <r>
      <rPr>
        <b/>
        <u/>
        <sz val="10"/>
        <color rgb="FFFF0000"/>
        <rFont val="ＭＳ ゴシック"/>
        <family val="3"/>
        <charset val="128"/>
      </rPr>
      <t>※物価上昇支援の補助金は含みません。</t>
    </r>
    <rPh sb="165" eb="167">
      <t>ゴウケイ</t>
    </rPh>
    <rPh sb="169" eb="171">
      <t>チョクセツ</t>
    </rPh>
    <rPh sb="171" eb="173">
      <t>ニュウリョク</t>
    </rPh>
    <rPh sb="176" eb="178">
      <t>ブッカ</t>
    </rPh>
    <rPh sb="178" eb="180">
      <t>ジョウショウ</t>
    </rPh>
    <rPh sb="180" eb="182">
      <t>シエン</t>
    </rPh>
    <rPh sb="183" eb="186">
      <t>ホジョキン</t>
    </rPh>
    <rPh sb="187" eb="188">
      <t>フク</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</si>
  <si>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令和７年12月から令和８年５月までの間の当該2.0％を上回る部分の補てんに本補助金を充てる場合</t>
    </r>
    <r>
      <rPr>
        <b/>
        <sz val="11"/>
        <color theme="1"/>
        <rFont val="ＭＳ Ｐゴシック"/>
        <family val="3"/>
        <charset val="128"/>
        <scheme val="minor"/>
      </rPr>
      <t>は、[別紙（2.0％超部分算定シート）]に入力してください。算定した金額が右の欄に自動計算で表示されます。</t>
    </r>
    <rPh sb="11" eb="13">
      <t>ウワマワ</t>
    </rPh>
    <rPh sb="24" eb="26">
      <t>ジッシ</t>
    </rPh>
    <rPh sb="30" eb="32">
      <t>バアイ</t>
    </rPh>
    <rPh sb="67" eb="68">
      <t>ホ</t>
    </rPh>
    <rPh sb="71" eb="72">
      <t>ホン</t>
    </rPh>
    <rPh sb="76" eb="77">
      <t>ア</t>
    </rPh>
    <rPh sb="79" eb="81">
      <t>バアイ</t>
    </rPh>
    <rPh sb="102" eb="104">
      <t>ニュウリョク</t>
    </rPh>
    <rPh sb="115" eb="117">
      <t>キンガク</t>
    </rPh>
    <rPh sb="118" eb="119">
      <t>ミギ</t>
    </rPh>
    <rPh sb="120" eb="121">
      <t>ラン</t>
    </rPh>
    <phoneticPr fontId="36"/>
  </si>
  <si>
    <t>左側（E列）：施設に割り当てられたパスコードを記載してください。（例：261C12345678）
右側（G列）：申請内容のベースアップ評価料の届出状況を自動表示します。</t>
    <rPh sb="0" eb="2">
      <t>ヒダリガワ</t>
    </rPh>
    <rPh sb="4" eb="5">
      <t>レツ</t>
    </rPh>
    <rPh sb="7" eb="9">
      <t>シセツ</t>
    </rPh>
    <rPh sb="10" eb="11">
      <t>ワ</t>
    </rPh>
    <rPh sb="12" eb="13">
      <t>ア</t>
    </rPh>
    <rPh sb="23" eb="25">
      <t>キサイ</t>
    </rPh>
    <rPh sb="33" eb="34">
      <t>レイ</t>
    </rPh>
    <rPh sb="56" eb="58">
      <t>シンセイ</t>
    </rPh>
    <rPh sb="58" eb="60">
      <t>ナイヨウ</t>
    </rPh>
    <rPh sb="76" eb="78">
      <t>ジドウ</t>
    </rPh>
    <rPh sb="78" eb="80">
      <t>ヒョウジ</t>
    </rPh>
    <phoneticPr fontId="36"/>
  </si>
  <si>
    <t>パスコード</t>
    <phoneticPr fontId="37"/>
  </si>
  <si>
    <t>申請番号</t>
  </si>
  <si>
    <t>手続き種別</t>
  </si>
  <si>
    <t>申請日時</t>
  </si>
  <si>
    <t>処理状況</t>
  </si>
  <si>
    <t>審査ステータス</t>
  </si>
  <si>
    <t>医療機関等の種別</t>
    <rPh sb="6" eb="8">
      <t>シュベツ</t>
    </rPh>
    <phoneticPr fontId="37"/>
  </si>
  <si>
    <t>申請する補助金の種類</t>
    <rPh sb="4" eb="6">
      <t>ホジョ</t>
    </rPh>
    <phoneticPr fontId="37"/>
  </si>
  <si>
    <t>許可病床数</t>
    <phoneticPr fontId="37"/>
  </si>
  <si>
    <t>申請の額(賃上げ支援事業分)</t>
    <phoneticPr fontId="37"/>
  </si>
  <si>
    <t>申請及び請求の額(物価上昇支援事業分)</t>
    <phoneticPr fontId="37"/>
  </si>
  <si>
    <t>申請(賃上げ支援事業分)</t>
    <phoneticPr fontId="37"/>
  </si>
  <si>
    <t>申請及び請求(物価上昇支援事業分)</t>
    <phoneticPr fontId="37"/>
  </si>
  <si>
    <t>ベースアップ評価料の届出状況</t>
    <phoneticPr fontId="37"/>
  </si>
  <si>
    <t>届け出ている診療報酬</t>
    <phoneticPr fontId="37"/>
  </si>
  <si>
    <t>職種構成</t>
    <phoneticPr fontId="37"/>
  </si>
  <si>
    <t>本事業の給付額支出</t>
  </si>
  <si>
    <t>賃金水準</t>
    <phoneticPr fontId="37"/>
  </si>
  <si>
    <t>配分</t>
    <phoneticPr fontId="37"/>
  </si>
  <si>
    <t>労働に関する法令</t>
    <phoneticPr fontId="37"/>
  </si>
  <si>
    <t>労働保険料の納付</t>
    <phoneticPr fontId="37"/>
  </si>
  <si>
    <t>金融機関コード</t>
  </si>
  <si>
    <t>支店コード</t>
  </si>
  <si>
    <t>預金種別</t>
  </si>
  <si>
    <t>口座番号</t>
  </si>
  <si>
    <t>口座名義人（カナ）</t>
  </si>
  <si>
    <t>口座情報が確認できる書類</t>
  </si>
  <si>
    <t>医療機関等の名称</t>
    <phoneticPr fontId="37"/>
  </si>
  <si>
    <t>入力電話番号</t>
    <rPh sb="0" eb="2">
      <t>ニュウリョク</t>
    </rPh>
    <phoneticPr fontId="37"/>
  </si>
  <si>
    <t>開設者情報等の確認</t>
    <rPh sb="7" eb="9">
      <t>カクニン</t>
    </rPh>
    <phoneticPr fontId="37"/>
  </si>
  <si>
    <t>要綱遵守</t>
    <phoneticPr fontId="37"/>
  </si>
  <si>
    <t>暴力団1</t>
    <phoneticPr fontId="37"/>
  </si>
  <si>
    <t>暴力団2</t>
    <phoneticPr fontId="37"/>
  </si>
  <si>
    <t>暴力団3</t>
    <phoneticPr fontId="37"/>
  </si>
  <si>
    <t>医療機関等の開設者及び代表者名</t>
  </si>
  <si>
    <t>医療機関等の郵便番号</t>
  </si>
  <si>
    <t>医療機関等の名称と所在地</t>
  </si>
  <si>
    <t>医療機関等の電話番号</t>
  </si>
  <si>
    <t>回数</t>
    <rPh sb="0" eb="2">
      <t>カイスウ</t>
    </rPh>
    <phoneticPr fontId="37"/>
  </si>
  <si>
    <t>検索値①</t>
    <rPh sb="0" eb="2">
      <t>ケンサク</t>
    </rPh>
    <rPh sb="2" eb="3">
      <t>アタイ</t>
    </rPh>
    <phoneticPr fontId="37"/>
  </si>
  <si>
    <t>検索値②</t>
    <rPh sb="0" eb="2">
      <t>ケンサク</t>
    </rPh>
    <rPh sb="2" eb="3">
      <t>アタイ</t>
    </rPh>
    <phoneticPr fontId="37"/>
  </si>
  <si>
    <t>診療報酬編集用</t>
    <rPh sb="4" eb="7">
      <t>ヘンシュウヨウ</t>
    </rPh>
    <phoneticPr fontId="37"/>
  </si>
  <si>
    <t>届出状況差込用</t>
    <rPh sb="0" eb="2">
      <t>トドケデ</t>
    </rPh>
    <rPh sb="2" eb="4">
      <t>ジョウキョウ</t>
    </rPh>
    <rPh sb="4" eb="6">
      <t>サシコミ</t>
    </rPh>
    <rPh sb="6" eb="7">
      <t>ヨウ</t>
    </rPh>
    <phoneticPr fontId="37"/>
  </si>
  <si>
    <t>支出方針差込用</t>
    <rPh sb="0" eb="2">
      <t>シシュツ</t>
    </rPh>
    <rPh sb="2" eb="4">
      <t>ホウシン</t>
    </rPh>
    <rPh sb="4" eb="6">
      <t>サシコミ</t>
    </rPh>
    <rPh sb="6" eb="7">
      <t>ヨウ</t>
    </rPh>
    <phoneticPr fontId="37"/>
  </si>
  <si>
    <t>賃金水準フラグ</t>
    <rPh sb="0" eb="2">
      <t>チンギン</t>
    </rPh>
    <rPh sb="2" eb="4">
      <t>スイジュン</t>
    </rPh>
    <phoneticPr fontId="37"/>
  </si>
  <si>
    <t>偏重配分フラグ</t>
    <rPh sb="0" eb="2">
      <t>ヘンチョウ</t>
    </rPh>
    <rPh sb="2" eb="4">
      <t>ハイブン</t>
    </rPh>
    <phoneticPr fontId="37"/>
  </si>
  <si>
    <t>法令違反フラグ</t>
    <rPh sb="0" eb="2">
      <t>ホウレイ</t>
    </rPh>
    <rPh sb="2" eb="4">
      <t>イハン</t>
    </rPh>
    <phoneticPr fontId="37"/>
  </si>
  <si>
    <t>保険料納付フラグ</t>
    <rPh sb="0" eb="3">
      <t>ホケンリョウ</t>
    </rPh>
    <rPh sb="3" eb="5">
      <t>ノウフ</t>
    </rPh>
    <phoneticPr fontId="37"/>
  </si>
  <si>
    <t>画像差込用</t>
    <rPh sb="0" eb="2">
      <t>ガゾウ</t>
    </rPh>
    <rPh sb="2" eb="5">
      <t>サシコミヨウ</t>
    </rPh>
    <phoneticPr fontId="37"/>
  </si>
  <si>
    <t>申請額差込用（賃上げ）</t>
    <rPh sb="0" eb="3">
      <t>シンセイガク</t>
    </rPh>
    <rPh sb="3" eb="6">
      <t>サシコミヨウ</t>
    </rPh>
    <rPh sb="7" eb="9">
      <t>チンア</t>
    </rPh>
    <phoneticPr fontId="37"/>
  </si>
  <si>
    <t>申請額差込用（物価）</t>
    <rPh sb="7" eb="9">
      <t>ブッカ</t>
    </rPh>
    <phoneticPr fontId="37"/>
  </si>
  <si>
    <t>申請の種類（賃上げ）</t>
    <rPh sb="0" eb="2">
      <t>シンセイ</t>
    </rPh>
    <rPh sb="3" eb="5">
      <t>シュルイ</t>
    </rPh>
    <rPh sb="6" eb="8">
      <t>チンア</t>
    </rPh>
    <phoneticPr fontId="37"/>
  </si>
  <si>
    <t>申請の種類（物価）</t>
    <rPh sb="0" eb="2">
      <t>シンセイ</t>
    </rPh>
    <rPh sb="3" eb="5">
      <t>シュルイ</t>
    </rPh>
    <rPh sb="6" eb="8">
      <t>ブッカ</t>
    </rPh>
    <phoneticPr fontId="37"/>
  </si>
  <si>
    <t>申請者情報正誤</t>
    <rPh sb="0" eb="3">
      <t>シンセイシャ</t>
    </rPh>
    <rPh sb="3" eb="5">
      <t>ジョウホウ</t>
    </rPh>
    <rPh sb="5" eb="7">
      <t>セイゴ</t>
    </rPh>
    <phoneticPr fontId="37"/>
  </si>
  <si>
    <t>申請日時(TEXT)</t>
    <rPh sb="2" eb="4">
      <t>ニチジ</t>
    </rPh>
    <phoneticPr fontId="37"/>
  </si>
  <si>
    <t>医療機関等の名称</t>
    <rPh sb="0" eb="2">
      <t>イリョウ</t>
    </rPh>
    <rPh sb="2" eb="4">
      <t>キカン</t>
    </rPh>
    <rPh sb="4" eb="5">
      <t>トウ</t>
    </rPh>
    <rPh sb="6" eb="8">
      <t>メイショウ</t>
    </rPh>
    <phoneticPr fontId="36"/>
  </si>
  <si>
    <t>ベースアップ評価料の届出状況</t>
    <phoneticPr fontId="36"/>
  </si>
  <si>
    <t>❸：賃上げ支援事業の申請額　※自動表示</t>
    <rPh sb="2" eb="4">
      <t>チンア</t>
    </rPh>
    <rPh sb="5" eb="7">
      <t>シエン</t>
    </rPh>
    <rPh sb="7" eb="9">
      <t>ジギョウ</t>
    </rPh>
    <rPh sb="10" eb="12">
      <t>シンセイ</t>
    </rPh>
    <rPh sb="12" eb="13">
      <t>ガク</t>
    </rPh>
    <rPh sb="15" eb="17">
      <t>ジドウ</t>
    </rPh>
    <rPh sb="17" eb="19">
      <t>ヒョウジ</t>
    </rPh>
    <phoneticPr fontId="36"/>
  </si>
  <si>
    <t>令和8年6月1日届出る</t>
    <phoneticPr fontId="36"/>
  </si>
  <si>
    <t>左側（E列）：開設者名を自動表示します。
右側（G列）：❶は賃金改善の総額が転記されます。</t>
    <rPh sb="0" eb="2">
      <t>ヒダリガワ</t>
    </rPh>
    <rPh sb="4" eb="5">
      <t>レツ</t>
    </rPh>
    <rPh sb="7" eb="10">
      <t>カイセツシャ</t>
    </rPh>
    <rPh sb="10" eb="11">
      <t>メイ</t>
    </rPh>
    <rPh sb="12" eb="14">
      <t>ジドウ</t>
    </rPh>
    <rPh sb="14" eb="16">
      <t>ヒョウジ</t>
    </rPh>
    <rPh sb="21" eb="23">
      <t>ミギガワ</t>
    </rPh>
    <rPh sb="25" eb="26">
      <t>レツ</t>
    </rPh>
    <rPh sb="30" eb="32">
      <t>チンギン</t>
    </rPh>
    <rPh sb="32" eb="34">
      <t>カイゼン</t>
    </rPh>
    <rPh sb="35" eb="37">
      <t>ソウガク</t>
    </rPh>
    <rPh sb="38" eb="40">
      <t>テンキ</t>
    </rPh>
    <phoneticPr fontId="36"/>
  </si>
  <si>
    <t>左側（E列）：補助金の対象となる補助対象経費が補助金の申請額と同額以上であることを判定します。
右側（G列）：❸は「賃上げ支援事業」の申請額を自動表示します。</t>
    <rPh sb="0" eb="2">
      <t>ヒダリガワ</t>
    </rPh>
    <rPh sb="4" eb="5">
      <t>レツ</t>
    </rPh>
    <rPh sb="11" eb="13">
      <t>タイショウ</t>
    </rPh>
    <rPh sb="16" eb="18">
      <t>ホジョ</t>
    </rPh>
    <rPh sb="18" eb="20">
      <t>タイショウ</t>
    </rPh>
    <rPh sb="20" eb="22">
      <t>ケイヒ</t>
    </rPh>
    <rPh sb="23" eb="26">
      <t>ホジョキン</t>
    </rPh>
    <rPh sb="27" eb="29">
      <t>シンセイ</t>
    </rPh>
    <rPh sb="29" eb="30">
      <t>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シンセイ</t>
    </rPh>
    <rPh sb="69" eb="70">
      <t>ガク</t>
    </rPh>
    <rPh sb="71" eb="73">
      <t>ジドウ</t>
    </rPh>
    <rPh sb="73" eb="75">
      <t>ヒョウジ</t>
    </rPh>
    <phoneticPr fontId="36"/>
  </si>
  <si>
    <t>診療所（職種別）合計</t>
    <rPh sb="0" eb="3">
      <t>シンリョウジョ</t>
    </rPh>
    <rPh sb="4" eb="6">
      <t>ショクシュ</t>
    </rPh>
    <rPh sb="6" eb="7">
      <t>ベツ</t>
    </rPh>
    <rPh sb="8" eb="10">
      <t>ゴウケイ</t>
    </rPh>
    <phoneticPr fontId="37"/>
  </si>
  <si>
    <t>訪看（職種別）合計</t>
    <rPh sb="0" eb="1">
      <t>ホウ</t>
    </rPh>
    <rPh sb="3" eb="6">
      <t>ショクシュベツ</t>
    </rPh>
    <rPh sb="7" eb="9">
      <t>ゴウケイ</t>
    </rPh>
    <phoneticPr fontId="37"/>
  </si>
  <si>
    <r>
      <rPr>
        <b/>
        <sz val="14"/>
        <color theme="1"/>
        <rFont val="ＭＳ Ｐゴシック"/>
        <family val="3"/>
        <charset val="128"/>
        <scheme val="minor"/>
      </rPr>
      <t>以下、補助金を活用した、個別職種の賃金改善の内容について記載してください。　＝＞【記載済】</t>
    </r>
    <r>
      <rPr>
        <b/>
        <sz val="14"/>
        <color rgb="FFFF0000"/>
        <rFont val="ＭＳ Ｐゴシック"/>
        <family val="3"/>
        <charset val="128"/>
        <scheme val="minor"/>
      </rPr>
      <t xml:space="preserve">
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41" eb="43">
      <t>キサイ</t>
    </rPh>
    <rPh sb="43" eb="44">
      <t>ズ</t>
    </rPh>
    <rPh sb="46" eb="49">
      <t>セイサクジョウ</t>
    </rPh>
    <rPh sb="50" eb="53">
      <t>ヒツヨウセイ</t>
    </rPh>
    <rPh sb="55" eb="57">
      <t>ハアク</t>
    </rPh>
    <rPh sb="65" eb="68">
      <t>ホジョキン</t>
    </rPh>
    <rPh sb="69" eb="72">
      <t>コウフガク</t>
    </rPh>
    <rPh sb="74" eb="76">
      <t>エイキョウ</t>
    </rPh>
    <rPh sb="94" eb="96">
      <t>イリョウ</t>
    </rPh>
    <rPh sb="96" eb="98">
      <t>キカン</t>
    </rPh>
    <rPh sb="98" eb="99">
      <t>トウ</t>
    </rPh>
    <phoneticPr fontId="36"/>
  </si>
  <si>
    <r>
      <rPr>
        <b/>
        <sz val="14"/>
        <color theme="1"/>
        <rFont val="ＭＳ Ｐゴシック"/>
        <family val="3"/>
        <charset val="128"/>
        <scheme val="minor"/>
      </rPr>
      <t>以下、補助金を活用した、個別職種の賃金改善の内容について記載してください。　＝＞【未記載】</t>
    </r>
    <r>
      <rPr>
        <b/>
        <sz val="14"/>
        <color rgb="FFFF0000"/>
        <rFont val="ＭＳ Ｐゴシック"/>
        <family val="3"/>
        <charset val="128"/>
        <scheme val="minor"/>
      </rPr>
      <t xml:space="preserve">
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41" eb="42">
      <t>ミ</t>
    </rPh>
    <rPh sb="42" eb="44">
      <t>キサイ</t>
    </rPh>
    <rPh sb="46" eb="49">
      <t>セイサクジョウ</t>
    </rPh>
    <rPh sb="50" eb="53">
      <t>ヒツヨウセイ</t>
    </rPh>
    <rPh sb="55" eb="57">
      <t>ハアク</t>
    </rPh>
    <rPh sb="65" eb="68">
      <t>ホジョキン</t>
    </rPh>
    <rPh sb="69" eb="72">
      <t>コウフガク</t>
    </rPh>
    <rPh sb="74" eb="76">
      <t>エイキョウ</t>
    </rPh>
    <rPh sb="94" eb="96">
      <t>イリョウ</t>
    </rPh>
    <rPh sb="96" eb="98">
      <t>キカン</t>
    </rPh>
    <rPh sb="98" eb="99">
      <t>トウ</t>
    </rPh>
    <phoneticPr fontId="36"/>
  </si>
  <si>
    <r>
      <rPr>
        <b/>
        <sz val="14"/>
        <color theme="1"/>
        <rFont val="ＭＳ Ｐゴシック"/>
        <family val="3"/>
        <charset val="128"/>
        <scheme val="minor"/>
      </rPr>
      <t>以下、補助金を活用した、個別職種の賃金改善の内容について記載してください。</t>
    </r>
    <r>
      <rPr>
        <b/>
        <sz val="14"/>
        <color rgb="FFFF0000"/>
        <rFont val="ＭＳ Ｐゴシック"/>
        <family val="3"/>
        <charset val="128"/>
        <scheme val="minor"/>
      </rPr>
      <t xml:space="preserve">
</t>
    </r>
    <r>
      <rPr>
        <b/>
        <sz val="14"/>
        <rFont val="ＭＳ Ｐゴシック"/>
        <family val="3"/>
        <charset val="128"/>
        <scheme val="minor"/>
      </rPr>
      <t>政策上の必要性から把握するものであり、補助金の交付額には影響しません。職種ごとの賃金改善の総額と医療機関等全体の賃金改善の総額が一致しなくても差し支えありません。</t>
    </r>
    <rPh sb="0" eb="2">
      <t>イカ</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rPh sb="90" eb="91">
      <t>トウ</t>
    </rPh>
    <phoneticPr fontId="36"/>
  </si>
  <si>
    <t>（別紙様式）</t>
    <rPh sb="1" eb="3">
      <t>ベッシ</t>
    </rPh>
    <rPh sb="3" eb="5">
      <t>ヨウシキ</t>
    </rPh>
    <phoneticPr fontId="37"/>
  </si>
  <si>
    <t>261C15555555</t>
  </si>
  <si>
    <t>AI-9000000000</t>
  </si>
  <si>
    <t>令和８年度奈良県医療機関等における賃上げ・物価上昇に対する支援事業交付【診療所・訪問看護事業所】</t>
  </si>
  <si>
    <t>本審査</t>
  </si>
  <si>
    <t>担当審査中</t>
  </si>
  <si>
    <t>無床診療所</t>
  </si>
  <si>
    <t>物価と賃上げの両方</t>
  </si>
  <si>
    <t/>
  </si>
  <si>
    <t>奈良県医療機関等における賃上げ・物価上昇に対する支援事業交付要綱第2条に基づき、別表1に規定された額(賃上げ支援事業分)（150,000円）を申請します。</t>
  </si>
  <si>
    <t>奈良県医療機関等における賃上げ・物価上昇に対する支援事業交付要綱第2条に基づき、別表1に規定された額(物価上昇支援事業分)（170,000円）を申請し、診療に必要な経費を対象とした支援を受けたことを報告します。</t>
  </si>
  <si>
    <t>１．令和８年３月１日時点において、O100 外来・在宅ベースアップ評価料（Ⅰ）、P100 歯科外来・在宅ベースアップ評価料（Ⅰ）、訪問看護ベースアップ評価料（Ⅰ）のいずれかを届け出ている。</t>
  </si>
  <si>
    <t>O100 外来・在宅ベースアップ評価料（Ⅰ）</t>
  </si>
  <si>
    <t>Ａ．本事業の補助額を活用してベースアップを実施し、令和８年６月１日から当該ベースアップの水準を維持又は拡大する。</t>
  </si>
  <si>
    <t>1666</t>
  </si>
  <si>
    <t>002</t>
  </si>
  <si>
    <t>1.普通預金</t>
  </si>
  <si>
    <t>ｲﾘｮｳﾎｳｼﾞﾝﾐﾎﾝﾖｳ</t>
  </si>
  <si>
    <t>医療法人見本用</t>
    <rPh sb="0" eb="4">
      <t>イリョウホウジン</t>
    </rPh>
    <rPh sb="4" eb="7">
      <t>ミホンヨウ</t>
    </rPh>
    <phoneticPr fontId="36"/>
  </si>
  <si>
    <t>医療法人見本用(奈良市)</t>
    <rPh sb="0" eb="4">
      <t>イリョウホウジン</t>
    </rPh>
    <rPh sb="4" eb="7">
      <t>ミホンヨウ</t>
    </rPh>
    <rPh sb="8" eb="11">
      <t>ナラシ</t>
    </rPh>
    <phoneticPr fontId="36"/>
  </si>
  <si>
    <t>261C155555555</t>
  </si>
  <si>
    <t>261C15555555AI-9000000000</t>
  </si>
  <si>
    <t>O100</t>
  </si>
  <si>
    <t>✓</t>
  </si>
  <si>
    <t>AI-9000000000_医療法人見本用</t>
    <rPh sb="14" eb="18">
      <t>イリョウホウジン</t>
    </rPh>
    <rPh sb="18" eb="21">
      <t>ミホンヨウ</t>
    </rPh>
    <phoneticPr fontId="36"/>
  </si>
  <si>
    <t>賃上げ</t>
  </si>
  <si>
    <t>物価</t>
  </si>
  <si>
    <t>TRUE</t>
  </si>
  <si>
    <t>2026/05/29 22:51</t>
  </si>
  <si>
    <t>医療法人見本用</t>
  </si>
  <si>
    <t>令和8年3月1日届出済</t>
  </si>
  <si>
    <t>261C15555555</t>
    <phoneticPr fontId="37"/>
  </si>
  <si>
    <r>
      <t>開設者：</t>
    </r>
    <r>
      <rPr>
        <b/>
        <sz val="12"/>
        <color theme="1"/>
        <rFont val="ＭＳ ゴシック"/>
        <family val="3"/>
        <charset val="128"/>
      </rPr>
      <t>　　　　 ※自動表示</t>
    </r>
    <rPh sb="0" eb="3">
      <t>カイセツシャ</t>
    </rPh>
    <phoneticPr fontId="37"/>
  </si>
  <si>
    <t>C</t>
    <phoneticPr fontId="36"/>
  </si>
  <si>
    <r>
      <t>パスコード：</t>
    </r>
    <r>
      <rPr>
        <b/>
        <sz val="12"/>
        <color theme="1"/>
        <rFont val="ＭＳ ゴシック"/>
        <family val="3"/>
        <charset val="128"/>
      </rPr>
      <t>　　　</t>
    </r>
    <phoneticPr fontId="37"/>
  </si>
  <si>
    <t>令和８年６月１日時点で令和８年度診療報酬改定による見直し後のベースアップ評価料の届出の有無（○：有、×：無）</t>
    <phoneticPr fontId="37"/>
  </si>
  <si>
    <r>
      <t>交付確定額</t>
    </r>
    <r>
      <rPr>
        <sz val="12"/>
        <color theme="1"/>
        <rFont val="ＭＳ ゴシック"/>
        <family val="3"/>
        <charset val="128"/>
      </rPr>
      <t>　</t>
    </r>
    <r>
      <rPr>
        <sz val="10"/>
        <color theme="1"/>
        <rFont val="ＭＳ ゴシック"/>
        <family val="3"/>
        <charset val="128"/>
      </rPr>
      <t>※令和８年６月１日時点で令和８年度診療報酬改定による見直し後のベースアップ評
                価料の届出が無の場合、交付確定額は0円です。</t>
    </r>
    <rPh sb="0" eb="2">
      <t>コウフ</t>
    </rPh>
    <rPh sb="2" eb="5">
      <t>カクテイガク</t>
    </rPh>
    <phoneticPr fontId="36"/>
  </si>
  <si>
    <r>
      <t>薬局の名称：</t>
    </r>
    <r>
      <rPr>
        <b/>
        <sz val="12"/>
        <color theme="1"/>
        <rFont val="ＭＳ ゴシック"/>
        <family val="3"/>
        <charset val="128"/>
      </rPr>
      <t>　※自動表示</t>
    </r>
    <rPh sb="0" eb="2">
      <t>ヤッキョク</t>
    </rPh>
    <rPh sb="3" eb="5">
      <t>メイショウ</t>
    </rPh>
    <phoneticPr fontId="37"/>
  </si>
  <si>
    <t>40歳未満の薬剤師の賃金改善の内容</t>
    <phoneticPr fontId="37"/>
  </si>
  <si>
    <t>薬局賃上げ支援事業　実績報告書
（賃金改善報告書）</t>
    <rPh sb="0" eb="2">
      <t>ヤッキョク</t>
    </rPh>
    <rPh sb="2" eb="4">
      <t>チンア</t>
    </rPh>
    <rPh sb="5" eb="7">
      <t>シエン</t>
    </rPh>
    <rPh sb="7" eb="9">
      <t>ジギョウ</t>
    </rPh>
    <rPh sb="10" eb="12">
      <t>ジッセキ</t>
    </rPh>
    <rPh sb="12" eb="15">
      <t>ホウコクショ</t>
    </rPh>
    <rPh sb="17" eb="19">
      <t>チンギン</t>
    </rPh>
    <rPh sb="19" eb="21">
      <t>カイゼン</t>
    </rPh>
    <rPh sb="21" eb="24">
      <t>ホウコクショ</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</si>
</sst>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0%"/>
    <numFmt numFmtId="178" formatCode="#,##0&quot;ヶ月&quot;"/>
    <numFmt numFmtId="179" formatCode="#,##0&quot;回&quot;"/>
    <numFmt numFmtId="180" formatCode="yyyy/m/d\ h:mm;@"/>
    <numFmt numFmtId="181" formatCode="#,##0.0&quot;人&quot;"/>
  </numFmts>
  <fonts count="6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0"/>
      <color theme="1"/>
      <name val="ＭＳ ゴシック"/>
      <family val="3"/>
      <charset val="128"/>
    </font>
    <font>
      <b/>
      <u/>
      <sz val="10"/>
      <color rgb="FFFF0000"/>
      <name val="ＭＳ ゴシック"/>
      <family val="3"/>
      <charset val="128"/>
    </font>
    <font>
      <b/>
      <sz val="12"/>
      <color theme="1"/>
      <name val="ＭＳ ゴシック"/>
      <family val="3"/>
      <charset val="128"/>
    </font>
    <font>
      <b/>
      <sz val="11"/>
      <color theme="0"/>
      <name val="ＭＳ Ｐゴシック"/>
      <family val="2"/>
      <charset val="128"/>
      <scheme val="minor"/>
    </font>
    <font>
      <b/>
      <sz val="9"/>
      <color indexed="81"/>
      <name val="MS P ゴシック"/>
      <family val="2"/>
    </font>
    <font>
      <b/>
      <sz val="9"/>
      <color indexed="81"/>
      <name val="ＭＳ Ｐゴシック"/>
      <family val="3"/>
      <charset val="128"/>
    </font>
    <font>
      <b/>
      <sz val="12"/>
      <color theme="1"/>
      <name val="ＭＳ Ｐゴシック"/>
      <family val="3"/>
      <charset val="128"/>
      <scheme val="minor"/>
    </font>
    <font>
      <sz val="12"/>
      <color theme="1"/>
      <name val="ＭＳ ゴシック"/>
      <family val="3"/>
      <charset val="128"/>
    </font>
    <font>
      <sz val="10"/>
      <color theme="1"/>
      <name val="ＭＳ ゴシック"/>
      <family val="3"/>
      <charset val="128"/>
    </font>
    <font>
      <sz val="9"/>
      <color theme="1"/>
      <name val="ＭＳ Ｐゴシック"/>
      <family val="2"/>
      <charset val="128"/>
      <scheme val="minor"/>
    </font>
    <font>
      <b/>
      <sz val="14"/>
      <name val="ＭＳ Ｐゴシック"/>
      <family val="3"/>
      <charset val="128"/>
      <scheme val="minor"/>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theme="9"/>
      </patternFill>
    </fill>
    <fill>
      <patternFill patternType="solid">
        <fgColor theme="5"/>
        <bgColor theme="9"/>
      </patternFill>
    </fill>
    <fill>
      <patternFill patternType="solid">
        <fgColor theme="8"/>
        <bgColor theme="9"/>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106">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5" fillId="0" borderId="0" xfId="69" applyFont="1" applyAlignment="1">
      <alignment horizontal="center" vertical="center"/>
    </xf>
    <xf numFmtId="0" fontId="45" fillId="0" borderId="0" xfId="69" applyFont="1" applyAlignment="1">
      <alignment horizontal="center" vertical="center"/>
    </xf>
    <xf numFmtId="0" fontId="44" fillId="0" borderId="0" xfId="69" applyFont="1" applyFill="1" applyAlignment="1" applyProtection="1">
      <alignment horizontal="right" vertical="center"/>
      <protection locked="0"/>
    </xf>
    <xf numFmtId="176" fontId="31" fillId="0" borderId="5" xfId="69" applyNumberFormat="1" applyFont="1" applyBorder="1" applyAlignment="1">
      <alignment horizontal="center" vertical="center" wrapText="1"/>
    </xf>
    <xf numFmtId="177" fontId="31" fillId="0" borderId="5" xfId="71" applyNumberFormat="1" applyFont="1" applyBorder="1" applyAlignment="1">
      <alignment horizontal="center" vertical="center" wrapText="1"/>
    </xf>
    <xf numFmtId="176" fontId="31" fillId="0" borderId="5" xfId="71" applyNumberFormat="1" applyFont="1" applyBorder="1" applyAlignment="1">
      <alignment horizontal="center" vertical="center" wrapText="1"/>
    </xf>
    <xf numFmtId="176" fontId="31" fillId="0" borderId="5" xfId="69" applyNumberFormat="1" applyFont="1" applyFill="1" applyBorder="1" applyAlignment="1">
      <alignment horizontal="center" vertical="center" wrapText="1"/>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31" fillId="0" borderId="25" xfId="69" applyFont="1" applyBorder="1" applyAlignment="1">
      <alignment vertical="center" wrapText="1"/>
    </xf>
    <xf numFmtId="0" fontId="46"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5" fillId="0" borderId="0" xfId="69" applyFont="1" applyAlignment="1">
      <alignment vertical="center" wrapText="1"/>
    </xf>
    <xf numFmtId="0" fontId="31" fillId="0" borderId="5" xfId="69" applyFont="1" applyBorder="1" applyAlignment="1">
      <alignment horizontal="center" vertical="center" wrapText="1"/>
    </xf>
    <xf numFmtId="0" fontId="46" fillId="35" borderId="0" xfId="69" applyFont="1" applyFill="1" applyAlignment="1" applyProtection="1">
      <alignment horizontal="right" vertical="center"/>
      <protection locked="0"/>
    </xf>
    <xf numFmtId="176" fontId="46" fillId="35" borderId="0" xfId="68" applyNumberFormat="1" applyFont="1" applyFill="1" applyAlignment="1" applyProtection="1">
      <alignment horizontal="right" vertical="center"/>
      <protection locked="0"/>
    </xf>
    <xf numFmtId="176" fontId="31" fillId="0" borderId="23" xfId="69" applyNumberFormat="1" applyFont="1" applyBorder="1" applyAlignment="1">
      <alignment horizontal="center" vertical="center" wrapText="1"/>
    </xf>
    <xf numFmtId="0" fontId="51" fillId="0" borderId="1" xfId="69" applyFont="1" applyBorder="1" applyAlignment="1">
      <alignment vertical="center" wrapText="1"/>
    </xf>
    <xf numFmtId="0" fontId="31" fillId="0" borderId="3" xfId="69" applyFont="1" applyBorder="1" applyAlignment="1">
      <alignment vertical="center" wrapText="1"/>
    </xf>
    <xf numFmtId="0" fontId="4" fillId="0" borderId="0" xfId="69" applyFont="1">
      <alignment vertical="center"/>
    </xf>
    <xf numFmtId="0" fontId="3" fillId="0" borderId="0" xfId="69" applyFont="1" applyAlignment="1">
      <alignment vertical="center" wrapText="1"/>
    </xf>
    <xf numFmtId="176" fontId="31" fillId="35" borderId="5" xfId="69" applyNumberFormat="1" applyFont="1" applyFill="1" applyBorder="1" applyAlignment="1" applyProtection="1">
      <alignment horizontal="center" vertical="center" wrapText="1"/>
      <protection locked="0"/>
    </xf>
    <xf numFmtId="178" fontId="31" fillId="35" borderId="5" xfId="69" applyNumberFormat="1" applyFont="1" applyFill="1" applyBorder="1" applyAlignment="1" applyProtection="1">
      <alignment horizontal="center" vertical="center" wrapText="1"/>
      <protection locked="0"/>
    </xf>
    <xf numFmtId="176" fontId="31" fillId="35" borderId="5" xfId="71" applyNumberFormat="1" applyFont="1" applyFill="1" applyBorder="1" applyAlignment="1" applyProtection="1">
      <alignment horizontal="center" vertical="center" wrapText="1"/>
      <protection locked="0"/>
    </xf>
    <xf numFmtId="178" fontId="31" fillId="35" borderId="5" xfId="71" applyNumberFormat="1" applyFont="1" applyFill="1" applyBorder="1" applyAlignment="1" applyProtection="1">
      <alignment horizontal="center" vertical="center" wrapText="1"/>
      <protection locked="0"/>
    </xf>
    <xf numFmtId="0" fontId="46" fillId="0" borderId="0" xfId="69" applyFont="1" applyProtection="1">
      <alignment vertical="center"/>
    </xf>
    <xf numFmtId="0" fontId="46" fillId="0" borderId="0" xfId="69" applyFont="1" applyAlignment="1" applyProtection="1">
      <alignment horizontal="center" vertical="center"/>
    </xf>
    <xf numFmtId="0" fontId="46" fillId="0" borderId="0" xfId="69" applyFont="1" applyFill="1" applyAlignment="1" applyProtection="1">
      <alignment horizontal="center" vertical="center"/>
    </xf>
    <xf numFmtId="176" fontId="46" fillId="36" borderId="0" xfId="68" applyNumberFormat="1" applyFont="1" applyFill="1" applyAlignment="1" applyProtection="1">
      <alignment horizontal="right" vertical="center"/>
    </xf>
    <xf numFmtId="176" fontId="46" fillId="36" borderId="0" xfId="69" applyNumberFormat="1" applyFont="1" applyFill="1" applyAlignment="1" applyProtection="1">
      <alignment horizontal="right" vertical="center"/>
    </xf>
    <xf numFmtId="0" fontId="52" fillId="0" borderId="0" xfId="69" applyFont="1" applyAlignment="1">
      <alignment vertical="center" wrapText="1"/>
    </xf>
    <xf numFmtId="0" fontId="44" fillId="0" borderId="0" xfId="69" applyFont="1" applyFill="1" applyAlignment="1" applyProtection="1">
      <alignment horizontal="right" vertical="center"/>
    </xf>
    <xf numFmtId="0" fontId="45" fillId="0" borderId="0" xfId="69" applyFont="1" applyAlignment="1">
      <alignment horizontal="center" vertical="center"/>
    </xf>
    <xf numFmtId="176" fontId="31" fillId="0" borderId="5" xfId="69" applyNumberFormat="1" applyFont="1" applyFill="1" applyBorder="1" applyAlignment="1" applyProtection="1">
      <alignment horizontal="center" vertical="center" wrapText="1"/>
    </xf>
    <xf numFmtId="179" fontId="31" fillId="35" borderId="5" xfId="69" applyNumberFormat="1" applyFont="1" applyFill="1" applyBorder="1" applyAlignment="1" applyProtection="1">
      <alignment horizontal="center" vertical="center" wrapText="1"/>
      <protection locked="0"/>
    </xf>
    <xf numFmtId="0" fontId="2" fillId="0" borderId="0" xfId="69" applyFont="1" applyAlignment="1">
      <alignment vertical="center" wrapText="1"/>
    </xf>
    <xf numFmtId="0" fontId="54" fillId="0" borderId="0" xfId="69" applyFont="1" applyAlignment="1">
      <alignment horizontal="left" vertical="center"/>
    </xf>
    <xf numFmtId="0" fontId="55" fillId="38" borderId="28" xfId="0" applyFont="1" applyFill="1" applyBorder="1">
      <alignment vertical="center"/>
    </xf>
    <xf numFmtId="180" fontId="55" fillId="38" borderId="28" xfId="0" applyNumberFormat="1" applyFont="1" applyFill="1" applyBorder="1">
      <alignment vertical="center"/>
    </xf>
    <xf numFmtId="0" fontId="55" fillId="38" borderId="0" xfId="0" applyFont="1" applyFill="1" applyAlignment="1">
      <alignment vertical="center" wrapText="1"/>
    </xf>
    <xf numFmtId="0" fontId="55" fillId="38" borderId="28" xfId="0" applyFont="1" applyFill="1" applyBorder="1" applyAlignment="1">
      <alignment vertical="center" wrapText="1"/>
    </xf>
    <xf numFmtId="49" fontId="55" fillId="38" borderId="28" xfId="0" applyNumberFormat="1" applyFont="1" applyFill="1" applyBorder="1" applyAlignment="1">
      <alignment vertical="center" wrapText="1"/>
    </xf>
    <xf numFmtId="0" fontId="55" fillId="38" borderId="29" xfId="0" applyFont="1" applyFill="1" applyBorder="1" applyAlignment="1">
      <alignment vertical="center" wrapText="1"/>
    </xf>
    <xf numFmtId="0" fontId="55" fillId="39" borderId="0" xfId="0" applyFont="1" applyFill="1" applyAlignment="1">
      <alignment vertical="center" wrapText="1"/>
    </xf>
    <xf numFmtId="0" fontId="55" fillId="39" borderId="0" xfId="0" applyFont="1" applyFill="1">
      <alignment vertical="center"/>
    </xf>
    <xf numFmtId="0" fontId="55" fillId="40" borderId="0" xfId="0" applyFont="1" applyFill="1" applyAlignment="1">
      <alignment horizontal="center" vertical="center"/>
    </xf>
    <xf numFmtId="0" fontId="0" fillId="0" borderId="0" xfId="0" applyAlignment="1">
      <alignment vertical="center" wrapText="1"/>
    </xf>
    <xf numFmtId="0" fontId="58" fillId="36" borderId="0" xfId="69" applyFont="1" applyFill="1" applyAlignment="1">
      <alignment horizontal="center" vertical="center"/>
    </xf>
    <xf numFmtId="0" fontId="2" fillId="0" borderId="0" xfId="69" applyFont="1">
      <alignment vertical="center"/>
    </xf>
    <xf numFmtId="0" fontId="46" fillId="36" borderId="0" xfId="69" applyFont="1" applyFill="1" applyAlignment="1" applyProtection="1">
      <alignment horizontal="right" vertical="center"/>
    </xf>
    <xf numFmtId="176" fontId="8" fillId="0" borderId="0" xfId="69" applyNumberFormat="1">
      <alignment vertical="center"/>
    </xf>
    <xf numFmtId="0" fontId="61" fillId="0" borderId="0" xfId="69" applyFont="1" applyAlignment="1"/>
    <xf numFmtId="0" fontId="58" fillId="35" borderId="0" xfId="69" applyFont="1" applyFill="1" applyAlignment="1" applyProtection="1">
      <alignment horizontal="center" vertical="center"/>
      <protection locked="0"/>
    </xf>
    <xf numFmtId="181" fontId="31" fillId="35" borderId="5" xfId="69" applyNumberFormat="1" applyFont="1" applyFill="1" applyBorder="1" applyAlignment="1" applyProtection="1">
      <alignment horizontal="center" vertical="center" wrapText="1"/>
      <protection locked="0"/>
    </xf>
    <xf numFmtId="181" fontId="31" fillId="35" borderId="5" xfId="71" applyNumberFormat="1" applyFont="1" applyFill="1" applyBorder="1" applyAlignment="1" applyProtection="1">
      <alignment horizontal="center" vertical="center" wrapText="1"/>
      <protection locked="0"/>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9" fillId="0" borderId="3" xfId="69" applyFont="1" applyBorder="1" applyAlignment="1">
      <alignment horizontal="center" vertical="center" wrapText="1"/>
    </xf>
    <xf numFmtId="0" fontId="49" fillId="0" borderId="1" xfId="69" applyFont="1" applyBorder="1" applyAlignment="1">
      <alignment horizontal="center" vertical="center" wrapText="1"/>
    </xf>
    <xf numFmtId="0" fontId="49" fillId="0" borderId="2" xfId="69" applyFont="1" applyBorder="1" applyAlignment="1">
      <alignment horizontal="center" vertical="center" wrapText="1"/>
    </xf>
    <xf numFmtId="0" fontId="31" fillId="0" borderId="5" xfId="69" applyFont="1" applyFill="1" applyBorder="1" applyAlignment="1">
      <alignment horizontal="center" vertical="center" wrapText="1"/>
    </xf>
    <xf numFmtId="0" fontId="46" fillId="0" borderId="6" xfId="69" applyFont="1" applyBorder="1" applyAlignment="1" applyProtection="1">
      <alignment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46" fillId="0" borderId="0" xfId="69" applyFont="1" applyAlignment="1" applyProtection="1">
      <alignment vertical="center" wrapText="1"/>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3" xfId="69" applyFont="1" applyFill="1" applyBorder="1" applyAlignment="1">
      <alignment horizontal="center" vertical="center" wrapText="1"/>
    </xf>
    <xf numFmtId="0" fontId="31" fillId="0" borderId="1" xfId="69" applyFont="1" applyFill="1" applyBorder="1" applyAlignment="1">
      <alignment horizontal="center" vertical="center" wrapText="1"/>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7" fontId="31" fillId="0" borderId="24" xfId="71" applyNumberFormat="1" applyFont="1" applyBorder="1" applyAlignment="1">
      <alignment horizontal="center" vertical="center" wrapText="1"/>
    </xf>
    <xf numFmtId="177" fontId="31" fillId="0" borderId="25" xfId="71" applyNumberFormat="1" applyFont="1" applyBorder="1" applyAlignment="1">
      <alignment horizontal="center" vertical="center" wrapText="1"/>
    </xf>
    <xf numFmtId="0" fontId="3" fillId="0" borderId="27" xfId="69" applyFont="1" applyBorder="1" applyAlignment="1">
      <alignment horizontal="left" vertical="center" wrapText="1"/>
    </xf>
    <xf numFmtId="0" fontId="5" fillId="0" borderId="27" xfId="69" applyFont="1" applyBorder="1" applyAlignment="1">
      <alignment horizontal="left" vertical="center"/>
    </xf>
    <xf numFmtId="0" fontId="13" fillId="0" borderId="19" xfId="58" applyBorder="1" applyAlignment="1">
      <alignment horizontal="center" vertical="center"/>
    </xf>
    <xf numFmtId="0" fontId="13"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auto="1"/>
      </font>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3366FF"/>
      <color rgb="FF0099FF"/>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22320;&#22495;&#21307;&#30274;&#36899;&#25658;&#35506;\04&#21307;&#30274;&#31649;&#29702;&#20418;\&#9675;&#20869;&#37096;&#26989;&#21209;&#12395;&#38306;&#12377;&#12427;&#12371;&#12392;\&#9675;&#20104;&#31639;&#12289;&#27770;&#31639;\&#36035;&#19978;&#12370;&#12539;&#29289;&#20385;&#19978;&#26119;&#25903;&#25588;&#20107;&#26989;\&#9733;&#20316;&#26989;&#29992;&#12501;&#12457;&#12523;&#12480;\&#9733;&#20316;&#26989;&#29992;\&#65288;&#31649;&#29702;&#20418;&#65289;&#36914;&#25431;&#30906;&#35469;&#20860;&#30003;&#35531;&#32773;&#24773;&#22577;&#12456;&#12521;&#12540;&#12481;&#12455;&#12483;&#12463;&#29992;_&#36035;&#19978;&#12370;&#12539;&#29289;&#2038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進捗確認＆凸合用"/>
      <sheetName val="進捗表"/>
      <sheetName val="支出命令処理用"/>
      <sheetName val="負担行為処理用"/>
      <sheetName val="審査履歴処理用"/>
      <sheetName val="処理用 NSA"/>
      <sheetName val="NSA読込用_上書前に「旧」にコピー_ "/>
      <sheetName val="財端_支出命令CSV"/>
      <sheetName val="財端_負担行為CSV"/>
      <sheetName val="審査履歴"/>
      <sheetName val="画像ファイル名"/>
      <sheetName val="処理用NSA_賃上げ実績"/>
      <sheetName val="NSA読込用（賃上げ実績）_上書前に「旧」にコピー_"/>
    </sheetNames>
    <sheetDataSet>
      <sheetData sheetId="0"/>
      <sheetData sheetId="1"/>
      <sheetData sheetId="2"/>
      <sheetData sheetId="3"/>
      <sheetData sheetId="4"/>
      <sheetData sheetId="5">
        <row r="2">
          <cell r="A2" t="str">
            <v>261C14588799</v>
          </cell>
          <cell r="B2" t="str">
            <v>AI-0000300685</v>
          </cell>
          <cell r="C2" t="str">
            <v>令和８年度奈良県医療機関等における賃上げ・物価上昇に対する支援事業交付【診療所・訪問看護事業所】</v>
          </cell>
          <cell r="D2">
            <v>46139.36041666667</v>
          </cell>
          <cell r="E2" t="str">
            <v>本審査</v>
          </cell>
          <cell r="F2" t="str">
            <v>最終審査中</v>
          </cell>
          <cell r="G2" t="str">
            <v>無床診療所</v>
          </cell>
          <cell r="H2" t="str">
            <v>物価のみ</v>
          </cell>
          <cell r="I2" t="str">
            <v/>
          </cell>
          <cell r="J2" t="str">
            <v/>
          </cell>
          <cell r="K2">
            <v>170000</v>
          </cell>
          <cell r="L2" t="str">
            <v/>
          </cell>
          <cell r="M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 t="str">
            <v/>
          </cell>
          <cell r="O2" t="str">
            <v/>
          </cell>
          <cell r="P2" t="str">
            <v/>
          </cell>
          <cell r="Q2" t="str">
            <v/>
          </cell>
          <cell r="R2" t="str">
            <v/>
          </cell>
          <cell r="S2" t="str">
            <v/>
          </cell>
          <cell r="T2" t="str">
            <v/>
          </cell>
          <cell r="U2" t="str">
            <v/>
          </cell>
          <cell r="V2" t="str">
            <v>0162</v>
          </cell>
          <cell r="W2" t="str">
            <v>180</v>
          </cell>
          <cell r="X2" t="str">
            <v>1.普通預金</v>
          </cell>
          <cell r="Y2" t="str">
            <v>2304017</v>
          </cell>
          <cell r="Z2" t="str">
            <v>イリョウホウジンケンユウカイ</v>
          </cell>
          <cell r="AB2" t="str">
            <v>医療法人健優会うえつきクリニック</v>
          </cell>
          <cell r="AC2" t="str">
            <v>0743680070</v>
          </cell>
          <cell r="AD2" t="b">
            <v>1</v>
          </cell>
          <cell r="AE2" t="b">
            <v>1</v>
          </cell>
          <cell r="AF2" t="b">
            <v>1</v>
          </cell>
          <cell r="AG2" t="b">
            <v>1</v>
          </cell>
          <cell r="AH2" t="b">
            <v>1</v>
          </cell>
          <cell r="AI2" t="str">
            <v>医療法人健優会　理事長　植月　祐次</v>
          </cell>
          <cell r="AJ2" t="str">
            <v>6320035</v>
          </cell>
          <cell r="AK2" t="str">
            <v>うえつきクリニック(天理市守目堂町１０６－２)</v>
          </cell>
          <cell r="AL2" t="str">
            <v>0743680070</v>
          </cell>
          <cell r="AM2">
            <v>1</v>
          </cell>
          <cell r="AN2" t="str">
            <v>261C145887991</v>
          </cell>
          <cell r="AO2" t="str">
            <v>261C14588799AI-0000300685</v>
          </cell>
          <cell r="AP2" t="str">
            <v/>
          </cell>
          <cell r="AQ2" t="str">
            <v/>
          </cell>
          <cell r="AR2" t="str">
            <v/>
          </cell>
          <cell r="AS2" t="str">
            <v/>
          </cell>
          <cell r="AT2" t="str">
            <v/>
          </cell>
          <cell r="AU2" t="str">
            <v/>
          </cell>
          <cell r="AV2" t="str">
            <v/>
          </cell>
          <cell r="AW2" t="str">
            <v>AI-0000300685_医療法人健優会うえつきクリニック_口座情報写し.jpeg</v>
          </cell>
          <cell r="AX2" t="str">
            <v/>
          </cell>
          <cell r="AY2" t="str">
            <v/>
          </cell>
          <cell r="AZ2" t="str">
            <v/>
          </cell>
          <cell r="BA2" t="str">
            <v>物価</v>
          </cell>
          <cell r="BB2" t="str">
            <v>TRUE</v>
          </cell>
          <cell r="BC2" t="str">
            <v>2026/04/27 8:39</v>
          </cell>
        </row>
        <row r="3">
          <cell r="A3" t="str">
            <v>261C17136696</v>
          </cell>
          <cell r="B3" t="str">
            <v>AI-0000300683</v>
          </cell>
          <cell r="C3" t="str">
            <v>令和８年度奈良県医療機関等における賃上げ・物価上昇に対する支援事業交付【診療所・訪問看護事業所】</v>
          </cell>
          <cell r="D3">
            <v>46139.363194444442</v>
          </cell>
          <cell r="E3" t="str">
            <v>本審査</v>
          </cell>
          <cell r="F3" t="str">
            <v>最終審査中</v>
          </cell>
          <cell r="G3" t="str">
            <v>無床診療所</v>
          </cell>
          <cell r="H3" t="str">
            <v>物価と賃上げの両方</v>
          </cell>
          <cell r="I3" t="str">
            <v/>
          </cell>
          <cell r="J3">
            <v>150000</v>
          </cell>
          <cell r="K3">
            <v>170000</v>
          </cell>
          <cell r="L3" t="str">
            <v>奈良県医療機関等における賃上げ・物価上昇に対する支援事業交付要綱第2条に基づき、別表1に規定された額(賃上げ支援事業分)（150,000円）を申請します。</v>
          </cell>
          <cell r="M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 t="str">
            <v>１．令和８年３月１日時点において、O100 外来・在宅ベースアップ評価料（Ⅰ）、P100 歯科外来・在宅ベースアップ評価料（Ⅰ）、訪問看護ベースアップ評価料（Ⅰ）のいずれかを届け出ている。</v>
          </cell>
          <cell r="O3" t="str">
            <v>P100 歯科外来・在宅ベースアップ評価料（Ⅰ）</v>
          </cell>
          <cell r="P3" t="str">
            <v/>
          </cell>
          <cell r="Q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 t="b">
            <v>1</v>
          </cell>
          <cell r="S3" t="b">
            <v>1</v>
          </cell>
          <cell r="T3" t="b">
            <v>1</v>
          </cell>
          <cell r="U3" t="b">
            <v>1</v>
          </cell>
          <cell r="V3" t="str">
            <v>0572</v>
          </cell>
          <cell r="W3" t="str">
            <v>148</v>
          </cell>
          <cell r="X3" t="str">
            <v>1.普通預金</v>
          </cell>
          <cell r="Y3" t="str">
            <v>3020523</v>
          </cell>
          <cell r="Z3" t="str">
            <v>ウエスギケンシン</v>
          </cell>
          <cell r="AB3" t="str">
            <v>うえすぎ歯科医院</v>
          </cell>
          <cell r="AC3" t="str">
            <v>0745438112</v>
          </cell>
          <cell r="AD3" t="b">
            <v>1</v>
          </cell>
          <cell r="AE3" t="b">
            <v>1</v>
          </cell>
          <cell r="AF3" t="b">
            <v>1</v>
          </cell>
          <cell r="AG3" t="b">
            <v>1</v>
          </cell>
          <cell r="AH3" t="b">
            <v>1</v>
          </cell>
          <cell r="AI3" t="str">
            <v>上杉　兼真</v>
          </cell>
          <cell r="AJ3" t="str">
            <v>6360802</v>
          </cell>
          <cell r="AK3" t="str">
            <v>うえすぎ歯科医院(生駒郡三郷町三室１－１４－１２東クリエイトビル２Ｆ)</v>
          </cell>
          <cell r="AL3" t="str">
            <v>0745438112</v>
          </cell>
          <cell r="AM3">
            <v>1</v>
          </cell>
          <cell r="AN3" t="str">
            <v>261C171366961</v>
          </cell>
          <cell r="AO3" t="str">
            <v>261C17136696AI-0000300683</v>
          </cell>
          <cell r="AP3" t="str">
            <v>P100</v>
          </cell>
          <cell r="AQ3" t="str">
            <v>P100</v>
          </cell>
          <cell r="AR3" t="str">
            <v>ABC</v>
          </cell>
          <cell r="AS3" t="str">
            <v>✓</v>
          </cell>
          <cell r="AT3" t="str">
            <v>✓</v>
          </cell>
          <cell r="AU3" t="str">
            <v>✓</v>
          </cell>
          <cell r="AV3" t="str">
            <v>✓</v>
          </cell>
          <cell r="AW3" t="str">
            <v>AI-0000300683_うえすぎ歯科医院_口座情報写し.jpg</v>
          </cell>
          <cell r="AX3" t="str">
            <v/>
          </cell>
          <cell r="AY3" t="str">
            <v/>
          </cell>
          <cell r="AZ3" t="str">
            <v>賃上げ</v>
          </cell>
          <cell r="BA3" t="str">
            <v>物価</v>
          </cell>
          <cell r="BB3" t="str">
            <v>TRUE</v>
          </cell>
          <cell r="BC3" t="str">
            <v>2026/04/27 8:43</v>
          </cell>
        </row>
        <row r="4">
          <cell r="A4" t="str">
            <v>261C17804689</v>
          </cell>
          <cell r="B4" t="str">
            <v>AI-0000300691</v>
          </cell>
          <cell r="C4" t="str">
            <v>令和８年度奈良県医療機関等における賃上げ・物価上昇に対する支援事業交付【診療所・訪問看護事業所】</v>
          </cell>
          <cell r="D4">
            <v>46139.368750000001</v>
          </cell>
          <cell r="E4" t="str">
            <v>本審査</v>
          </cell>
          <cell r="F4" t="str">
            <v>最終審査中</v>
          </cell>
          <cell r="G4" t="str">
            <v>無床診療所</v>
          </cell>
          <cell r="H4" t="str">
            <v>物価と賃上げの両方</v>
          </cell>
          <cell r="I4" t="str">
            <v/>
          </cell>
          <cell r="J4">
            <v>150000</v>
          </cell>
          <cell r="K4">
            <v>170000</v>
          </cell>
          <cell r="L4" t="str">
            <v>奈良県医療機関等における賃上げ・物価上昇に対する支援事業交付要綱第2条に基づき、別表1に規定された額(賃上げ支援事業分)（150,000円）を申請します。</v>
          </cell>
          <cell r="M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 t="str">
            <v>２．令和８年３月１日時点において、１に掲げる診療報酬の対象外だが、令和８年６月１日時点で令和８年度診療報酬改定による見直し後のベースアップ評価料を届け出る。</v>
          </cell>
          <cell r="O4" t="str">
            <v/>
          </cell>
          <cell r="P4" t="b">
            <v>1</v>
          </cell>
          <cell r="Q4" t="str">
            <v>Ａ．本事業の補助額を活用してベースアップを実施し、令和８年６月１日から当該ベースアップの水準を維持又は拡大する。</v>
          </cell>
          <cell r="R4" t="b">
            <v>1</v>
          </cell>
          <cell r="S4" t="b">
            <v>1</v>
          </cell>
          <cell r="T4" t="b">
            <v>1</v>
          </cell>
          <cell r="U4" t="b">
            <v>1</v>
          </cell>
          <cell r="V4" t="str">
            <v>0162</v>
          </cell>
          <cell r="W4" t="str">
            <v>545</v>
          </cell>
          <cell r="X4" t="str">
            <v>1.普通預金</v>
          </cell>
          <cell r="Y4" t="str">
            <v>0000935</v>
          </cell>
          <cell r="Z4" t="str">
            <v>ｱﾀﾞﾁﾅｲｶｲｲﾝ ｱﾀﾞﾁ ｶｽﾞｵ</v>
          </cell>
          <cell r="AB4" t="str">
            <v>安達内科医院</v>
          </cell>
          <cell r="AC4" t="str">
            <v>0745320703</v>
          </cell>
          <cell r="AD4" t="b">
            <v>1</v>
          </cell>
          <cell r="AE4" t="b">
            <v>1</v>
          </cell>
          <cell r="AF4" t="b">
            <v>1</v>
          </cell>
          <cell r="AG4" t="b">
            <v>1</v>
          </cell>
          <cell r="AH4" t="b">
            <v>1</v>
          </cell>
          <cell r="AI4" t="str">
            <v>安達　一雄</v>
          </cell>
          <cell r="AJ4" t="str">
            <v>6390202</v>
          </cell>
          <cell r="AK4" t="str">
            <v>安達内科医院(北葛城郡上牧町桜ヶ丘２丁目１３－２１)</v>
          </cell>
          <cell r="AL4" t="str">
            <v>0745320703</v>
          </cell>
          <cell r="AM4">
            <v>1</v>
          </cell>
          <cell r="AN4" t="str">
            <v>261C178046891</v>
          </cell>
          <cell r="AO4" t="str">
            <v>261C17804689AI-0000300691</v>
          </cell>
          <cell r="AP4" t="str">
            <v/>
          </cell>
          <cell r="AQ4" t="str">
            <v>今後届出（職種構成OK)</v>
          </cell>
          <cell r="AR4" t="str">
            <v>A</v>
          </cell>
          <cell r="AS4" t="str">
            <v>✓</v>
          </cell>
          <cell r="AT4" t="str">
            <v>✓</v>
          </cell>
          <cell r="AU4" t="str">
            <v>✓</v>
          </cell>
          <cell r="AV4" t="str">
            <v>✓</v>
          </cell>
          <cell r="AW4" t="str">
            <v>AI-0000300691_安達内科医院_口座情報写し.jpg</v>
          </cell>
          <cell r="AX4" t="str">
            <v/>
          </cell>
          <cell r="AY4" t="str">
            <v/>
          </cell>
          <cell r="AZ4" t="str">
            <v>賃上げ</v>
          </cell>
          <cell r="BA4" t="str">
            <v>物価</v>
          </cell>
          <cell r="BB4" t="str">
            <v>TRUE</v>
          </cell>
          <cell r="BC4" t="str">
            <v>2026/04/27 8:51</v>
          </cell>
        </row>
        <row r="5">
          <cell r="A5" t="str">
            <v>261C13598455</v>
          </cell>
          <cell r="B5" t="str">
            <v>AI-0000300692</v>
          </cell>
          <cell r="C5" t="str">
            <v>令和８年度奈良県医療機関等における賃上げ・物価上昇に対する支援事業交付【診療所・訪問看護事業所】</v>
          </cell>
          <cell r="D5">
            <v>46139.368750000001</v>
          </cell>
          <cell r="E5" t="str">
            <v>本審査</v>
          </cell>
          <cell r="F5" t="str">
            <v>最終審査中</v>
          </cell>
          <cell r="G5" t="str">
            <v>無床診療所</v>
          </cell>
          <cell r="H5" t="str">
            <v>物価と賃上げの両方</v>
          </cell>
          <cell r="I5" t="str">
            <v/>
          </cell>
          <cell r="J5">
            <v>150000</v>
          </cell>
          <cell r="K5">
            <v>170000</v>
          </cell>
          <cell r="L5" t="str">
            <v>奈良県医療機関等における賃上げ・物価上昇に対する支援事業交付要綱第2条に基づき、別表1に規定された額(賃上げ支援事業分)（150,000円）を申請します。</v>
          </cell>
          <cell r="M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 t="str">
            <v>１．令和８年３月１日時点において、O100 外来・在宅ベースアップ評価料（Ⅰ）、P100 歯科外来・在宅ベースアップ評価料（Ⅰ）、訪問看護ベースアップ評価料（Ⅰ）のいずれかを届け出ている。</v>
          </cell>
          <cell r="O5" t="str">
            <v>O100 外来・在宅ベースアップ評価料（Ⅰ）</v>
          </cell>
          <cell r="P5" t="str">
            <v/>
          </cell>
          <cell r="Q5" t="str">
            <v>Ａ．本事業の補助額を活用してベースアップを実施し、令和８年６月１日から当該ベースアップの水準を維持又は拡大する。</v>
          </cell>
          <cell r="R5" t="b">
            <v>1</v>
          </cell>
          <cell r="S5" t="b">
            <v>1</v>
          </cell>
          <cell r="T5" t="b">
            <v>1</v>
          </cell>
          <cell r="U5" t="b">
            <v>1</v>
          </cell>
          <cell r="V5" t="str">
            <v>0162</v>
          </cell>
          <cell r="W5" t="str">
            <v>160</v>
          </cell>
          <cell r="X5" t="str">
            <v>1.普通預金</v>
          </cell>
          <cell r="Y5" t="str">
            <v>0386970</v>
          </cell>
          <cell r="Z5" t="str">
            <v>ツジムラ　カズヨ</v>
          </cell>
          <cell r="AB5" t="str">
            <v>辻村医院</v>
          </cell>
          <cell r="AC5" t="str">
            <v>0743522718</v>
          </cell>
          <cell r="AD5" t="b">
            <v>1</v>
          </cell>
          <cell r="AE5" t="b">
            <v>1</v>
          </cell>
          <cell r="AF5" t="b">
            <v>1</v>
          </cell>
          <cell r="AG5" t="b">
            <v>1</v>
          </cell>
          <cell r="AH5" t="b">
            <v>1</v>
          </cell>
          <cell r="AI5" t="str">
            <v>辻村　和洋</v>
          </cell>
          <cell r="AJ5" t="str">
            <v>6391134</v>
          </cell>
          <cell r="AK5" t="str">
            <v>辻村医院(大和郡山市柳町１９８の２)</v>
          </cell>
          <cell r="AL5" t="str">
            <v>0743522718</v>
          </cell>
          <cell r="AM5">
            <v>1</v>
          </cell>
          <cell r="AN5" t="str">
            <v>261C135984551</v>
          </cell>
          <cell r="AO5" t="str">
            <v>261C13598455AI-0000300692</v>
          </cell>
          <cell r="AP5" t="str">
            <v>O100</v>
          </cell>
          <cell r="AQ5" t="str">
            <v>O100</v>
          </cell>
          <cell r="AR5" t="str">
            <v>A</v>
          </cell>
          <cell r="AS5" t="str">
            <v>✓</v>
          </cell>
          <cell r="AT5" t="str">
            <v>✓</v>
          </cell>
          <cell r="AU5" t="str">
            <v>✓</v>
          </cell>
          <cell r="AV5" t="str">
            <v>✓</v>
          </cell>
          <cell r="AW5" t="str">
            <v>AI-0000300692_辻村医院_口座情報写し.JPG</v>
          </cell>
          <cell r="AX5" t="str">
            <v/>
          </cell>
          <cell r="AY5" t="str">
            <v/>
          </cell>
          <cell r="AZ5" t="str">
            <v>賃上げ</v>
          </cell>
          <cell r="BA5" t="str">
            <v>物価</v>
          </cell>
          <cell r="BB5" t="str">
            <v>TRUE</v>
          </cell>
          <cell r="BC5" t="str">
            <v>2026/04/27 8:51</v>
          </cell>
        </row>
        <row r="6">
          <cell r="A6" t="str">
            <v>261C12683494</v>
          </cell>
          <cell r="B6" t="str">
            <v>AI-0000300695</v>
          </cell>
          <cell r="C6" t="str">
            <v>令和８年度奈良県医療機関等における賃上げ・物価上昇に対する支援事業交付【診療所・訪問看護事業所】</v>
          </cell>
          <cell r="D6">
            <v>46139.370138888888</v>
          </cell>
          <cell r="E6" t="str">
            <v>本審査</v>
          </cell>
          <cell r="F6" t="str">
            <v>最終審査中</v>
          </cell>
          <cell r="G6" t="str">
            <v>無床診療所</v>
          </cell>
          <cell r="H6" t="str">
            <v>物価のみ</v>
          </cell>
          <cell r="I6" t="str">
            <v/>
          </cell>
          <cell r="J6" t="str">
            <v/>
          </cell>
          <cell r="K6">
            <v>170000</v>
          </cell>
          <cell r="L6" t="str">
            <v/>
          </cell>
          <cell r="M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 t="str">
            <v/>
          </cell>
          <cell r="O6" t="str">
            <v/>
          </cell>
          <cell r="P6" t="str">
            <v/>
          </cell>
          <cell r="Q6" t="str">
            <v/>
          </cell>
          <cell r="R6" t="str">
            <v/>
          </cell>
          <cell r="S6" t="str">
            <v/>
          </cell>
          <cell r="T6" t="str">
            <v/>
          </cell>
          <cell r="U6" t="str">
            <v/>
          </cell>
          <cell r="V6" t="str">
            <v>0009</v>
          </cell>
          <cell r="W6" t="str">
            <v>544</v>
          </cell>
          <cell r="X6" t="str">
            <v>1.普通預金</v>
          </cell>
          <cell r="Y6" t="str">
            <v>0860498</v>
          </cell>
          <cell r="Z6" t="str">
            <v>ヤマオカテツ</v>
          </cell>
          <cell r="AB6" t="str">
            <v>山岡歯科医院</v>
          </cell>
          <cell r="AC6" t="str">
            <v>0743768215</v>
          </cell>
          <cell r="AD6" t="b">
            <v>1</v>
          </cell>
          <cell r="AE6" t="b">
            <v>1</v>
          </cell>
          <cell r="AF6" t="b">
            <v>1</v>
          </cell>
          <cell r="AG6" t="b">
            <v>1</v>
          </cell>
          <cell r="AH6" t="b">
            <v>1</v>
          </cell>
          <cell r="AI6" t="str">
            <v>山岡　哲</v>
          </cell>
          <cell r="AJ6" t="str">
            <v>6300223</v>
          </cell>
          <cell r="AK6" t="str">
            <v>山岡歯科医院(生駒市小瀬町８９８番地の４)</v>
          </cell>
          <cell r="AL6" t="str">
            <v>0743768215</v>
          </cell>
          <cell r="AM6">
            <v>1</v>
          </cell>
          <cell r="AN6" t="str">
            <v>261C126834941</v>
          </cell>
          <cell r="AO6" t="str">
            <v>261C12683494AI-0000300695</v>
          </cell>
          <cell r="AP6" t="str">
            <v/>
          </cell>
          <cell r="AQ6" t="str">
            <v/>
          </cell>
          <cell r="AR6" t="str">
            <v/>
          </cell>
          <cell r="AS6" t="str">
            <v/>
          </cell>
          <cell r="AT6" t="str">
            <v/>
          </cell>
          <cell r="AU6" t="str">
            <v/>
          </cell>
          <cell r="AV6" t="str">
            <v/>
          </cell>
          <cell r="AW6" t="str">
            <v>AI-0000300695_山岡歯科医院_口座情報写し.jpg</v>
          </cell>
          <cell r="AX6" t="str">
            <v/>
          </cell>
          <cell r="AY6" t="str">
            <v/>
          </cell>
          <cell r="AZ6" t="str">
            <v/>
          </cell>
          <cell r="BA6" t="str">
            <v>物価</v>
          </cell>
          <cell r="BB6" t="str">
            <v>TRUE</v>
          </cell>
          <cell r="BC6" t="str">
            <v>2026/04/27 8:53</v>
          </cell>
        </row>
        <row r="7">
          <cell r="A7" t="str">
            <v>261C13660226</v>
          </cell>
          <cell r="B7" t="str">
            <v>AI-0000300699</v>
          </cell>
          <cell r="C7" t="str">
            <v>令和８年度奈良県医療機関等における賃上げ・物価上昇に対する支援事業交付【診療所・訪問看護事業所】</v>
          </cell>
          <cell r="D7">
            <v>46139.370833333334</v>
          </cell>
          <cell r="E7" t="str">
            <v>本審査</v>
          </cell>
          <cell r="F7" t="str">
            <v>最終審査中</v>
          </cell>
          <cell r="G7" t="str">
            <v>無床診療所</v>
          </cell>
          <cell r="H7" t="str">
            <v>物価のみ</v>
          </cell>
          <cell r="I7" t="str">
            <v/>
          </cell>
          <cell r="J7" t="str">
            <v/>
          </cell>
          <cell r="K7">
            <v>170000</v>
          </cell>
          <cell r="L7" t="str">
            <v/>
          </cell>
          <cell r="M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 t="str">
            <v/>
          </cell>
          <cell r="O7" t="str">
            <v/>
          </cell>
          <cell r="P7" t="str">
            <v/>
          </cell>
          <cell r="Q7" t="str">
            <v/>
          </cell>
          <cell r="R7" t="str">
            <v/>
          </cell>
          <cell r="S7" t="str">
            <v/>
          </cell>
          <cell r="T7" t="str">
            <v/>
          </cell>
          <cell r="U7" t="str">
            <v/>
          </cell>
          <cell r="V7" t="str">
            <v>0162</v>
          </cell>
          <cell r="W7" t="str">
            <v>157</v>
          </cell>
          <cell r="X7" t="str">
            <v>1.普通預金</v>
          </cell>
          <cell r="Y7" t="str">
            <v>0097129</v>
          </cell>
          <cell r="Z7" t="str">
            <v>イリョウホウジンタジマカイリジチョウタグチシンイチ</v>
          </cell>
          <cell r="AB7" t="str">
            <v>医療法人但馬会田口クリニック</v>
          </cell>
          <cell r="AC7" t="str">
            <v>0743767117</v>
          </cell>
          <cell r="AD7" t="b">
            <v>1</v>
          </cell>
          <cell r="AE7" t="b">
            <v>1</v>
          </cell>
          <cell r="AF7" t="b">
            <v>1</v>
          </cell>
          <cell r="AG7" t="b">
            <v>1</v>
          </cell>
          <cell r="AH7" t="b">
            <v>1</v>
          </cell>
          <cell r="AI7" t="str">
            <v>医療法人但馬会　理事長　田口　伸一</v>
          </cell>
          <cell r="AJ7" t="str">
            <v>6300233</v>
          </cell>
          <cell r="AK7" t="str">
            <v>医療法人但馬会田口クリニック(生駒市有里町３１番地)</v>
          </cell>
          <cell r="AL7" t="str">
            <v>0743767117</v>
          </cell>
          <cell r="AM7">
            <v>1</v>
          </cell>
          <cell r="AN7" t="str">
            <v>261C136602261</v>
          </cell>
          <cell r="AO7" t="str">
            <v>261C13660226AI-0000300699</v>
          </cell>
          <cell r="AP7" t="str">
            <v/>
          </cell>
          <cell r="AQ7" t="str">
            <v/>
          </cell>
          <cell r="AR7" t="str">
            <v/>
          </cell>
          <cell r="AS7" t="str">
            <v/>
          </cell>
          <cell r="AT7" t="str">
            <v/>
          </cell>
          <cell r="AU7" t="str">
            <v/>
          </cell>
          <cell r="AV7" t="str">
            <v/>
          </cell>
          <cell r="AW7" t="str">
            <v>AI-0000300699_医療法人但馬会田口クリニック_口座情報写し.jpg</v>
          </cell>
          <cell r="AX7" t="str">
            <v/>
          </cell>
          <cell r="AY7" t="str">
            <v/>
          </cell>
          <cell r="AZ7" t="str">
            <v/>
          </cell>
          <cell r="BA7" t="str">
            <v>物価</v>
          </cell>
          <cell r="BB7" t="str">
            <v>TRUE</v>
          </cell>
          <cell r="BC7" t="str">
            <v>2026/04/27 8:54</v>
          </cell>
        </row>
        <row r="8">
          <cell r="A8" t="str">
            <v>261C13695461</v>
          </cell>
          <cell r="B8" t="str">
            <v>AI-0000300700</v>
          </cell>
          <cell r="C8" t="str">
            <v>令和８年度奈良県医療機関等における賃上げ・物価上昇に対する支援事業交付【診療所・訪問看護事業所】</v>
          </cell>
          <cell r="D8">
            <v>46139.371527777781</v>
          </cell>
          <cell r="E8" t="str">
            <v>本審査</v>
          </cell>
          <cell r="F8" t="str">
            <v>最終審査中</v>
          </cell>
          <cell r="G8" t="str">
            <v>無床診療所</v>
          </cell>
          <cell r="H8" t="str">
            <v>物価と賃上げの両方</v>
          </cell>
          <cell r="I8" t="str">
            <v/>
          </cell>
          <cell r="J8">
            <v>150000</v>
          </cell>
          <cell r="K8">
            <v>170000</v>
          </cell>
          <cell r="L8" t="str">
            <v>奈良県医療機関等における賃上げ・物価上昇に対する支援事業交付要綱第2条に基づき、別表1に規定された額(賃上げ支援事業分)（150,000円）を申請します。</v>
          </cell>
          <cell r="M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 t="str">
            <v>１．令和８年３月１日時点において、O100 外来・在宅ベースアップ評価料（Ⅰ）、P100 歯科外来・在宅ベースアップ評価料（Ⅰ）、訪問看護ベースアップ評価料（Ⅰ）のいずれかを届け出ている。</v>
          </cell>
          <cell r="O8" t="str">
            <v>O100 外来・在宅ベースアップ評価料（Ⅰ）</v>
          </cell>
          <cell r="P8" t="str">
            <v/>
          </cell>
          <cell r="Q8" t="str">
            <v>Ａ．本事業の補助額を活用してベースアップを実施し、令和８年６月１日から当該ベースアップの水準を維持又は拡大する。</v>
          </cell>
          <cell r="R8" t="b">
            <v>1</v>
          </cell>
          <cell r="S8" t="b">
            <v>1</v>
          </cell>
          <cell r="T8" t="b">
            <v>1</v>
          </cell>
          <cell r="U8" t="b">
            <v>1</v>
          </cell>
          <cell r="V8" t="str">
            <v>0162</v>
          </cell>
          <cell r="W8" t="str">
            <v>580</v>
          </cell>
          <cell r="X8" t="str">
            <v>1.普通預金</v>
          </cell>
          <cell r="Y8" t="str">
            <v>2109818</v>
          </cell>
          <cell r="Z8" t="str">
            <v>ｱﾀﾞﾁｲｲﾝ ｱﾀﾞﾁｻﾄﾙ</v>
          </cell>
          <cell r="AB8" t="str">
            <v>足立医院</v>
          </cell>
          <cell r="AC8" t="str">
            <v>0747253939</v>
          </cell>
          <cell r="AD8" t="b">
            <v>1</v>
          </cell>
          <cell r="AE8" t="b">
            <v>1</v>
          </cell>
          <cell r="AF8" t="b">
            <v>1</v>
          </cell>
          <cell r="AG8" t="b">
            <v>1</v>
          </cell>
          <cell r="AH8" t="b">
            <v>1</v>
          </cell>
          <cell r="AI8" t="str">
            <v>足立　聡</v>
          </cell>
          <cell r="AJ8" t="str">
            <v>6370005</v>
          </cell>
          <cell r="AK8" t="str">
            <v>足立医院(五條市須恵２丁目６－２１)</v>
          </cell>
          <cell r="AL8" t="str">
            <v>0747253939</v>
          </cell>
          <cell r="AM8">
            <v>1</v>
          </cell>
          <cell r="AN8" t="str">
            <v>261C136954611</v>
          </cell>
          <cell r="AO8" t="str">
            <v>261C13695461AI-0000300700</v>
          </cell>
          <cell r="AP8" t="str">
            <v>O100</v>
          </cell>
          <cell r="AQ8" t="str">
            <v>O100</v>
          </cell>
          <cell r="AR8" t="str">
            <v>A</v>
          </cell>
          <cell r="AS8" t="str">
            <v>✓</v>
          </cell>
          <cell r="AT8" t="str">
            <v>✓</v>
          </cell>
          <cell r="AU8" t="str">
            <v>✓</v>
          </cell>
          <cell r="AV8" t="str">
            <v>✓</v>
          </cell>
          <cell r="AW8" t="str">
            <v>AI-0000300700_足立医院_口座情報写し.jpeg</v>
          </cell>
          <cell r="AX8" t="str">
            <v/>
          </cell>
          <cell r="AY8" t="str">
            <v/>
          </cell>
          <cell r="AZ8" t="str">
            <v>賃上げ</v>
          </cell>
          <cell r="BA8" t="str">
            <v>物価</v>
          </cell>
          <cell r="BB8" t="str">
            <v>TRUE</v>
          </cell>
          <cell r="BC8" t="str">
            <v>2026/04/27 8:55</v>
          </cell>
        </row>
        <row r="9">
          <cell r="A9" t="str">
            <v>261D16918052</v>
          </cell>
          <cell r="B9" t="str">
            <v>AI-0000300701</v>
          </cell>
          <cell r="C9" t="str">
            <v>令和８年度奈良県医療機関等における賃上げ・物価上昇に対する支援事業交付【診療所・訪問看護事業所】</v>
          </cell>
          <cell r="D9">
            <v>46139.373611111114</v>
          </cell>
          <cell r="E9" t="str">
            <v>本審査</v>
          </cell>
          <cell r="F9" t="str">
            <v>最終審査中</v>
          </cell>
          <cell r="G9" t="str">
            <v>訪問看護事業所</v>
          </cell>
          <cell r="H9" t="str">
            <v>賃上げのみ</v>
          </cell>
          <cell r="I9" t="str">
            <v/>
          </cell>
          <cell r="J9">
            <v>228000</v>
          </cell>
          <cell r="K9" t="str">
            <v/>
          </cell>
          <cell r="L9" t="str">
            <v>奈良県医療機関等における賃上げ・物価上昇に対する支援事業交付要綱第2条に基づき、別表1に規定された額(賃上げ支援事業分)（228,000円）を申請します。</v>
          </cell>
          <cell r="M9" t="str">
            <v/>
          </cell>
          <cell r="N9" t="str">
            <v>１．令和８年３月１日時点において、O100 外来・在宅ベースアップ評価料（Ⅰ）、P100 歯科外来・在宅ベースアップ評価料（Ⅰ）、訪問看護ベースアップ評価料（Ⅰ）のいずれかを届け出ている。</v>
          </cell>
          <cell r="O9" t="str">
            <v>訪問看護ベースアップ評価料（Ⅰ）</v>
          </cell>
          <cell r="P9" t="str">
            <v/>
          </cell>
          <cell r="Q9" t="str">
            <v>Ａ．本事業の補助額を活用してベースアップを実施し、令和８年６月１日から当該ベースアップの水準を維持又は拡大する。</v>
          </cell>
          <cell r="R9" t="b">
            <v>1</v>
          </cell>
          <cell r="S9" t="b">
            <v>1</v>
          </cell>
          <cell r="T9" t="b">
            <v>1</v>
          </cell>
          <cell r="U9" t="b">
            <v>1</v>
          </cell>
          <cell r="V9" t="str">
            <v>1668</v>
          </cell>
          <cell r="W9" t="str">
            <v>012</v>
          </cell>
          <cell r="X9" t="str">
            <v>1.普通預金</v>
          </cell>
          <cell r="Y9" t="str">
            <v>0067065</v>
          </cell>
          <cell r="Z9" t="str">
            <v>エヌピーオーホウジンライフケアオウジ　リジチョウ　キカワ　ヨシミ</v>
          </cell>
          <cell r="AB9" t="str">
            <v>ライフケア訪問看護ステーション</v>
          </cell>
          <cell r="AC9" t="str">
            <v>0745315799</v>
          </cell>
          <cell r="AD9" t="b">
            <v>1</v>
          </cell>
          <cell r="AE9" t="b">
            <v>1</v>
          </cell>
          <cell r="AF9" t="b">
            <v>1</v>
          </cell>
          <cell r="AG9" t="b">
            <v>1</v>
          </cell>
          <cell r="AH9" t="b">
            <v>1</v>
          </cell>
          <cell r="AI9" t="str">
            <v>NPO法人ライフケア王寺　理事長　紀川　克美</v>
          </cell>
          <cell r="AJ9">
            <v>6360811</v>
          </cell>
          <cell r="AK9" t="str">
            <v>ライフケア訪問看護ステーション(生駒郡三郷町勢野東4-3-20)</v>
          </cell>
          <cell r="AL9" t="str">
            <v>0745315799</v>
          </cell>
          <cell r="AM9">
            <v>1</v>
          </cell>
          <cell r="AN9" t="str">
            <v>261D169180521</v>
          </cell>
          <cell r="AO9" t="str">
            <v>261D16918052AI-0000300701</v>
          </cell>
          <cell r="AP9" t="str">
            <v>訪問看護</v>
          </cell>
          <cell r="AQ9" t="str">
            <v>訪問看護</v>
          </cell>
          <cell r="AR9" t="str">
            <v>A</v>
          </cell>
          <cell r="AS9" t="str">
            <v>✓</v>
          </cell>
          <cell r="AT9" t="str">
            <v>✓</v>
          </cell>
          <cell r="AU9" t="str">
            <v>✓</v>
          </cell>
          <cell r="AV9" t="str">
            <v>✓</v>
          </cell>
          <cell r="AW9" t="str">
            <v>AI-0000300701_ライフケア訪問看護ステーション_口座情報写し.JPG</v>
          </cell>
          <cell r="AX9" t="str">
            <v/>
          </cell>
          <cell r="AY9" t="str">
            <v/>
          </cell>
          <cell r="AZ9" t="str">
            <v>賃上げ</v>
          </cell>
          <cell r="BA9" t="str">
            <v/>
          </cell>
          <cell r="BB9" t="str">
            <v>TRUE</v>
          </cell>
          <cell r="BC9" t="str">
            <v>2026/04/27 8:58</v>
          </cell>
        </row>
        <row r="10">
          <cell r="A10" t="str">
            <v>261C15022939</v>
          </cell>
          <cell r="B10" t="str">
            <v>AI-0000300693</v>
          </cell>
          <cell r="C10" t="str">
            <v>令和８年度奈良県医療機関等における賃上げ・物価上昇に対する支援事業交付【診療所・訪問看護事業所】</v>
          </cell>
          <cell r="D10">
            <v>46139.375694444447</v>
          </cell>
          <cell r="E10" t="str">
            <v>本審査</v>
          </cell>
          <cell r="F10" t="str">
            <v>最終審査中</v>
          </cell>
          <cell r="G10" t="str">
            <v>無床診療所</v>
          </cell>
          <cell r="H10" t="str">
            <v>物価と賃上げの両方</v>
          </cell>
          <cell r="I10" t="str">
            <v/>
          </cell>
          <cell r="J10">
            <v>150000</v>
          </cell>
          <cell r="K10">
            <v>170000</v>
          </cell>
          <cell r="L10" t="str">
            <v>奈良県医療機関等における賃上げ・物価上昇に対する支援事業交付要綱第2条に基づき、別表1に規定された額(賃上げ支援事業分)（150,000円）を申請します。</v>
          </cell>
          <cell r="M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 t="str">
            <v>１．令和８年３月１日時点において、O100 外来・在宅ベースアップ評価料（Ⅰ）、P100 歯科外来・在宅ベースアップ評価料（Ⅰ）、訪問看護ベースアップ評価料（Ⅰ）のいずれかを届け出ている。</v>
          </cell>
          <cell r="O10" t="str">
            <v>O100 外来・在宅ベースアップ評価料（Ⅰ）</v>
          </cell>
          <cell r="P10" t="str">
            <v/>
          </cell>
          <cell r="Q10" t="str">
            <v>Ｂ．賃金表等や給与規程等の変更に時間を要するため、本事業の補助額を活用して一時金又は特別手当を支給し、令和８年６月１日から支給した対象職員のベースアップを実施する。</v>
          </cell>
          <cell r="R10" t="b">
            <v>1</v>
          </cell>
          <cell r="S10" t="b">
            <v>1</v>
          </cell>
          <cell r="T10" t="b">
            <v>1</v>
          </cell>
          <cell r="U10" t="b">
            <v>1</v>
          </cell>
          <cell r="V10" t="str">
            <v>0162</v>
          </cell>
          <cell r="W10" t="str">
            <v>547</v>
          </cell>
          <cell r="X10" t="str">
            <v>1.普通預金</v>
          </cell>
          <cell r="Y10" t="str">
            <v>2100312</v>
          </cell>
          <cell r="Z10" t="str">
            <v>ｲﾘｮｳﾎｳｼﾞﾝﾕｳｷｶｲ ﾘｼﾞﾁｮｳ ｲﾜｻｷﾀｸﾔ</v>
          </cell>
          <cell r="AB10" t="str">
            <v>医療法人友希会　とみお岩崎クリニック</v>
          </cell>
          <cell r="AC10" t="str">
            <v>0742938755</v>
          </cell>
          <cell r="AD10" t="b">
            <v>1</v>
          </cell>
          <cell r="AE10" t="b">
            <v>1</v>
          </cell>
          <cell r="AF10" t="b">
            <v>1</v>
          </cell>
          <cell r="AG10" t="b">
            <v>1</v>
          </cell>
          <cell r="AH10" t="b">
            <v>1</v>
          </cell>
          <cell r="AI10" t="str">
            <v>医療法人友希会　理事長　岩崎　拓也</v>
          </cell>
          <cell r="AJ10" t="str">
            <v>6310072</v>
          </cell>
          <cell r="AK10" t="str">
            <v>医療法人友希会　とみお岩崎クリニック(奈良市二名三丁目１０４６番地１)</v>
          </cell>
          <cell r="AL10" t="str">
            <v>0742938755</v>
          </cell>
          <cell r="AM10">
            <v>1</v>
          </cell>
          <cell r="AN10" t="str">
            <v>261C150229391</v>
          </cell>
          <cell r="AO10" t="str">
            <v>261C15022939AI-0000300693</v>
          </cell>
          <cell r="AP10" t="str">
            <v>O100</v>
          </cell>
          <cell r="AQ10" t="str">
            <v>O100</v>
          </cell>
          <cell r="AR10" t="str">
            <v>B</v>
          </cell>
          <cell r="AS10" t="str">
            <v>✓</v>
          </cell>
          <cell r="AT10" t="str">
            <v>✓</v>
          </cell>
          <cell r="AU10" t="str">
            <v>✓</v>
          </cell>
          <cell r="AV10" t="str">
            <v>✓</v>
          </cell>
          <cell r="AW10" t="str">
            <v>AI-0000300693_医療法人友希会　とみお岩崎クリニック_口座情報写し.jpg</v>
          </cell>
          <cell r="AX10" t="str">
            <v/>
          </cell>
          <cell r="AY10" t="str">
            <v/>
          </cell>
          <cell r="AZ10" t="str">
            <v>賃上げ</v>
          </cell>
          <cell r="BA10" t="str">
            <v>物価</v>
          </cell>
          <cell r="BB10" t="str">
            <v>TRUE</v>
          </cell>
          <cell r="BC10" t="str">
            <v>2026/04/27 9:01</v>
          </cell>
        </row>
        <row r="11">
          <cell r="A11" t="str">
            <v>261C13908495</v>
          </cell>
          <cell r="B11" t="str">
            <v>AI-0000300696</v>
          </cell>
          <cell r="C11" t="str">
            <v>令和８年度奈良県医療機関等における賃上げ・物価上昇に対する支援事業交付【診療所・訪問看護事業所】</v>
          </cell>
          <cell r="D11">
            <v>46139.37777777778</v>
          </cell>
          <cell r="E11" t="str">
            <v>本審査</v>
          </cell>
          <cell r="F11" t="str">
            <v>最終審査中</v>
          </cell>
          <cell r="G11" t="str">
            <v>無床診療所</v>
          </cell>
          <cell r="H11" t="str">
            <v>物価と賃上げの両方</v>
          </cell>
          <cell r="I11" t="str">
            <v/>
          </cell>
          <cell r="J11">
            <v>150000</v>
          </cell>
          <cell r="K11">
            <v>170000</v>
          </cell>
          <cell r="L11" t="str">
            <v>奈良県医療機関等における賃上げ・物価上昇に対する支援事業交付要綱第2条に基づき、別表1に規定された額(賃上げ支援事業分)（150,000円）を申請します。</v>
          </cell>
          <cell r="M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 t="str">
            <v>１．令和８年３月１日時点において、O100 外来・在宅ベースアップ評価料（Ⅰ）、P100 歯科外来・在宅ベースアップ評価料（Ⅰ）、訪問看護ベースアップ評価料（Ⅰ）のいずれかを届け出ている。</v>
          </cell>
          <cell r="O11" t="str">
            <v>O100 外来・在宅ベースアップ評価料（Ⅰ）</v>
          </cell>
          <cell r="P11" t="str">
            <v/>
          </cell>
          <cell r="Q11" t="str">
            <v>Ａ．本事業の補助額を活用してベースアップを実施し、令和８年６月１日から当該ベースアップの水準を維持又は拡大する。</v>
          </cell>
          <cell r="R11" t="b">
            <v>1</v>
          </cell>
          <cell r="S11" t="b">
            <v>1</v>
          </cell>
          <cell r="T11" t="b">
            <v>1</v>
          </cell>
          <cell r="U11" t="b">
            <v>1</v>
          </cell>
          <cell r="V11" t="str">
            <v>0162</v>
          </cell>
          <cell r="W11" t="str">
            <v>440</v>
          </cell>
          <cell r="X11" t="str">
            <v>1.普通預金</v>
          </cell>
          <cell r="Y11" t="str">
            <v>0172323</v>
          </cell>
          <cell r="Z11" t="str">
            <v>イリョウホウジンホリウチイイン</v>
          </cell>
          <cell r="AB11" t="str">
            <v>医療法人堀内医院</v>
          </cell>
          <cell r="AC11" t="str">
            <v>0745622958</v>
          </cell>
          <cell r="AD11" t="b">
            <v>1</v>
          </cell>
          <cell r="AE11" t="b">
            <v>1</v>
          </cell>
          <cell r="AF11" t="b">
            <v>1</v>
          </cell>
          <cell r="AG11" t="b">
            <v>1</v>
          </cell>
          <cell r="AH11" t="b">
            <v>1</v>
          </cell>
          <cell r="AI11" t="str">
            <v>医療法人堀内医院　堀内　忠樹</v>
          </cell>
          <cell r="AJ11" t="str">
            <v>6392123</v>
          </cell>
          <cell r="AK11" t="str">
            <v>医療法人　堀内医院(葛城市忍海３３８－４)</v>
          </cell>
          <cell r="AL11" t="str">
            <v>0745622958</v>
          </cell>
          <cell r="AM11">
            <v>1</v>
          </cell>
          <cell r="AN11" t="str">
            <v>261C139084951</v>
          </cell>
          <cell r="AO11" t="str">
            <v>261C13908495AI-0000300696</v>
          </cell>
          <cell r="AP11" t="str">
            <v>O100</v>
          </cell>
          <cell r="AQ11" t="str">
            <v>O100</v>
          </cell>
          <cell r="AR11" t="str">
            <v>A</v>
          </cell>
          <cell r="AS11" t="str">
            <v>✓</v>
          </cell>
          <cell r="AT11" t="str">
            <v>✓</v>
          </cell>
          <cell r="AU11" t="str">
            <v>✓</v>
          </cell>
          <cell r="AV11" t="str">
            <v>✓</v>
          </cell>
          <cell r="AW11" t="str">
            <v>AI-0000300696_医療法人堀内医院_口座情報写し.jpg</v>
          </cell>
          <cell r="AX11" t="str">
            <v/>
          </cell>
          <cell r="AY11" t="str">
            <v/>
          </cell>
          <cell r="AZ11" t="str">
            <v>賃上げ</v>
          </cell>
          <cell r="BA11" t="str">
            <v>物価</v>
          </cell>
          <cell r="BB11" t="str">
            <v>TRUE</v>
          </cell>
          <cell r="BC11" t="str">
            <v>2026/04/27 9:04</v>
          </cell>
        </row>
        <row r="12">
          <cell r="A12" t="str">
            <v>261C13268041</v>
          </cell>
          <cell r="B12" t="str">
            <v>AI-0000300710</v>
          </cell>
          <cell r="C12" t="str">
            <v>令和８年度奈良県医療機関等における賃上げ・物価上昇に対する支援事業交付【診療所・訪問看護事業所】</v>
          </cell>
          <cell r="D12">
            <v>46139.383333333331</v>
          </cell>
          <cell r="E12" t="str">
            <v>本審査</v>
          </cell>
          <cell r="F12" t="str">
            <v>最終審査中</v>
          </cell>
          <cell r="G12" t="str">
            <v>無床診療所</v>
          </cell>
          <cell r="H12" t="str">
            <v>物価と賃上げの両方</v>
          </cell>
          <cell r="I12" t="str">
            <v/>
          </cell>
          <cell r="J12">
            <v>150000</v>
          </cell>
          <cell r="K12">
            <v>170000</v>
          </cell>
          <cell r="L12" t="str">
            <v>奈良県医療機関等における賃上げ・物価上昇に対する支援事業交付要綱第2条に基づき、別表1に規定された額(賃上げ支援事業分)（150,000円）を申請します。</v>
          </cell>
          <cell r="M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 t="str">
            <v>１．令和８年３月１日時点において、O100 外来・在宅ベースアップ評価料（Ⅰ）、P100 歯科外来・在宅ベースアップ評価料（Ⅰ）、訪問看護ベースアップ評価料（Ⅰ）のいずれかを届け出ている。</v>
          </cell>
          <cell r="O12" t="str">
            <v>O100 外来・在宅ベースアップ評価料（Ⅰ）</v>
          </cell>
          <cell r="P12" t="str">
            <v/>
          </cell>
          <cell r="Q12" t="str">
            <v>Ａ．本事業の補助額を活用してベースアップを実施し、令和８年６月１日から当該ベースアップの水準を維持又は拡大する。</v>
          </cell>
          <cell r="R12" t="b">
            <v>1</v>
          </cell>
          <cell r="S12" t="b">
            <v>1</v>
          </cell>
          <cell r="T12" t="b">
            <v>1</v>
          </cell>
          <cell r="U12" t="b">
            <v>1</v>
          </cell>
          <cell r="V12" t="str">
            <v>0162</v>
          </cell>
          <cell r="W12" t="str">
            <v>540</v>
          </cell>
          <cell r="X12" t="str">
            <v>1.普通預金</v>
          </cell>
          <cell r="Y12" t="str">
            <v>2044310</v>
          </cell>
          <cell r="Z12" t="str">
            <v>タケウチ　タク</v>
          </cell>
          <cell r="AB12" t="str">
            <v>武内クリニック</v>
          </cell>
          <cell r="AC12" t="str">
            <v>0745721618</v>
          </cell>
          <cell r="AD12" t="b">
            <v>1</v>
          </cell>
          <cell r="AE12" t="b">
            <v>1</v>
          </cell>
          <cell r="AF12" t="b">
            <v>1</v>
          </cell>
          <cell r="AG12" t="b">
            <v>1</v>
          </cell>
          <cell r="AH12" t="b">
            <v>1</v>
          </cell>
          <cell r="AI12" t="str">
            <v>武内　拓</v>
          </cell>
          <cell r="AJ12" t="str">
            <v>6360013</v>
          </cell>
          <cell r="AK12" t="str">
            <v>武内クリニック(北葛城郡王寺町元町２－２４７９－１)</v>
          </cell>
          <cell r="AL12" t="str">
            <v>0745721618</v>
          </cell>
          <cell r="AM12">
            <v>1</v>
          </cell>
          <cell r="AN12" t="str">
            <v>261C132680411</v>
          </cell>
          <cell r="AO12" t="str">
            <v>261C13268041AI-0000300710</v>
          </cell>
          <cell r="AP12" t="str">
            <v>O100</v>
          </cell>
          <cell r="AQ12" t="str">
            <v>O100</v>
          </cell>
          <cell r="AR12" t="str">
            <v>A</v>
          </cell>
          <cell r="AS12" t="str">
            <v>✓</v>
          </cell>
          <cell r="AT12" t="str">
            <v>✓</v>
          </cell>
          <cell r="AU12" t="str">
            <v>✓</v>
          </cell>
          <cell r="AV12" t="str">
            <v>✓</v>
          </cell>
          <cell r="AW12" t="str">
            <v>AI-0000300710_武内クリニック_口座情報写し.jpg</v>
          </cell>
          <cell r="AX12" t="str">
            <v/>
          </cell>
          <cell r="AY12" t="str">
            <v/>
          </cell>
          <cell r="AZ12" t="str">
            <v>賃上げ</v>
          </cell>
          <cell r="BA12" t="str">
            <v>物価</v>
          </cell>
          <cell r="BB12" t="str">
            <v>TRUE</v>
          </cell>
          <cell r="BC12" t="str">
            <v>2026/04/27 9:12</v>
          </cell>
        </row>
        <row r="13">
          <cell r="A13" t="str">
            <v>261C16081429</v>
          </cell>
          <cell r="B13" t="str">
            <v>AI-0000300714</v>
          </cell>
          <cell r="C13" t="str">
            <v>令和８年度奈良県医療機関等における賃上げ・物価上昇に対する支援事業交付【診療所・訪問看護事業所】</v>
          </cell>
          <cell r="D13">
            <v>46139.384722222225</v>
          </cell>
          <cell r="E13" t="str">
            <v>本審査</v>
          </cell>
          <cell r="F13" t="str">
            <v>最終審査中</v>
          </cell>
          <cell r="G13" t="str">
            <v>無床診療所</v>
          </cell>
          <cell r="H13" t="str">
            <v>物価と賃上げの両方</v>
          </cell>
          <cell r="I13" t="str">
            <v/>
          </cell>
          <cell r="J13">
            <v>150000</v>
          </cell>
          <cell r="K13">
            <v>170000</v>
          </cell>
          <cell r="L13" t="str">
            <v>奈良県医療機関等における賃上げ・物価上昇に対する支援事業交付要綱第2条に基づき、別表1に規定された額(賃上げ支援事業分)（150,000円）を申請します。</v>
          </cell>
          <cell r="M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 t="str">
            <v>１．令和８年３月１日時点において、O100 外来・在宅ベースアップ評価料（Ⅰ）、P100 歯科外来・在宅ベースアップ評価料（Ⅰ）、訪問看護ベースアップ評価料（Ⅰ）のいずれかを届け出ている。</v>
          </cell>
          <cell r="O13" t="str">
            <v>O100 外来・在宅ベースアップ評価料（Ⅰ）</v>
          </cell>
          <cell r="P13" t="str">
            <v/>
          </cell>
          <cell r="Q1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3" t="b">
            <v>1</v>
          </cell>
          <cell r="S13" t="b">
            <v>1</v>
          </cell>
          <cell r="T13" t="b">
            <v>1</v>
          </cell>
          <cell r="U13" t="b">
            <v>1</v>
          </cell>
          <cell r="V13" t="str">
            <v>0162</v>
          </cell>
          <cell r="W13" t="str">
            <v>530</v>
          </cell>
          <cell r="X13" t="str">
            <v>1.普通預金</v>
          </cell>
          <cell r="Y13" t="str">
            <v>2056376</v>
          </cell>
          <cell r="Z13" t="str">
            <v>イリョウホウジン　ケンコウカイ</v>
          </cell>
          <cell r="AB13" t="str">
            <v>医療法人健高会　辰巳医院</v>
          </cell>
          <cell r="AC13" t="str">
            <v>0744522023</v>
          </cell>
          <cell r="AD13" t="b">
            <v>1</v>
          </cell>
          <cell r="AE13" t="b">
            <v>1</v>
          </cell>
          <cell r="AF13" t="b">
            <v>1</v>
          </cell>
          <cell r="AG13" t="b">
            <v>1</v>
          </cell>
          <cell r="AH13" t="b">
            <v>1</v>
          </cell>
          <cell r="AI13" t="str">
            <v>医療法人健高会　理事長　辰巳　駿一</v>
          </cell>
          <cell r="AJ13" t="str">
            <v>6350151</v>
          </cell>
          <cell r="AK13" t="str">
            <v>医療法人健高会　辰巳医院(高市郡高取町大字下子島２３番地１)</v>
          </cell>
          <cell r="AL13" t="str">
            <v>0744522023</v>
          </cell>
          <cell r="AM13">
            <v>1</v>
          </cell>
          <cell r="AN13" t="str">
            <v>261C160814291</v>
          </cell>
          <cell r="AO13" t="str">
            <v>261C16081429AI-0000300714</v>
          </cell>
          <cell r="AP13" t="str">
            <v>O100</v>
          </cell>
          <cell r="AQ13" t="str">
            <v>O100</v>
          </cell>
          <cell r="AR13" t="str">
            <v>AB</v>
          </cell>
          <cell r="AS13" t="str">
            <v>✓</v>
          </cell>
          <cell r="AT13" t="str">
            <v>✓</v>
          </cell>
          <cell r="AU13" t="str">
            <v>✓</v>
          </cell>
          <cell r="AV13" t="str">
            <v>✓</v>
          </cell>
          <cell r="AW13" t="str">
            <v>AI-0000300714_辰巳医院_口座情報写し.jpg</v>
          </cell>
          <cell r="AX13" t="str">
            <v/>
          </cell>
          <cell r="AY13" t="str">
            <v/>
          </cell>
          <cell r="AZ13" t="str">
            <v>賃上げ</v>
          </cell>
          <cell r="BA13" t="str">
            <v>物価</v>
          </cell>
          <cell r="BB13" t="str">
            <v>TRUE</v>
          </cell>
          <cell r="BC13" t="str">
            <v>2026/04/27 9:14</v>
          </cell>
        </row>
        <row r="14">
          <cell r="A14" t="str">
            <v>261C16939347</v>
          </cell>
          <cell r="B14" t="str">
            <v>AI-0000300694</v>
          </cell>
          <cell r="C14" t="str">
            <v>令和８年度奈良県医療機関等における賃上げ・物価上昇に対する支援事業交付【診療所・訪問看護事業所】</v>
          </cell>
          <cell r="D14">
            <v>46139.38958333333</v>
          </cell>
          <cell r="E14" t="str">
            <v>本審査</v>
          </cell>
          <cell r="F14" t="str">
            <v>最終審査中</v>
          </cell>
          <cell r="G14" t="str">
            <v>無床診療所</v>
          </cell>
          <cell r="H14" t="str">
            <v>物価と賃上げの両方</v>
          </cell>
          <cell r="I14" t="str">
            <v/>
          </cell>
          <cell r="J14">
            <v>150000</v>
          </cell>
          <cell r="K14">
            <v>170000</v>
          </cell>
          <cell r="L14" t="str">
            <v>奈良県医療機関等における賃上げ・物価上昇に対する支援事業交付要綱第2条に基づき、別表1に規定された額(賃上げ支援事業分)（150,000円）を申請します。</v>
          </cell>
          <cell r="M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 t="str">
            <v>１．令和８年３月１日時点において、O100 外来・在宅ベースアップ評価料（Ⅰ）、P100 歯科外来・在宅ベースアップ評価料（Ⅰ）、訪問看護ベースアップ評価料（Ⅰ）のいずれかを届け出ている。</v>
          </cell>
          <cell r="O14" t="str">
            <v>O100 外来・在宅ベースアップ評価料（Ⅰ）</v>
          </cell>
          <cell r="P14" t="str">
            <v/>
          </cell>
          <cell r="Q14" t="str">
            <v>Ａ．本事業の補助額を活用してベースアップを実施し、令和８年６月１日から当該ベースアップの水準を維持又は拡大する。</v>
          </cell>
          <cell r="R14" t="b">
            <v>1</v>
          </cell>
          <cell r="S14" t="b">
            <v>1</v>
          </cell>
          <cell r="T14" t="b">
            <v>1</v>
          </cell>
          <cell r="U14" t="b">
            <v>1</v>
          </cell>
          <cell r="V14" t="str">
            <v>0158</v>
          </cell>
          <cell r="W14" t="str">
            <v>546</v>
          </cell>
          <cell r="X14" t="str">
            <v>1.普通預金</v>
          </cell>
          <cell r="Y14" t="str">
            <v>1086310</v>
          </cell>
          <cell r="Z14" t="str">
            <v>ﾋﾗｶﾜ ﾋﾛｼ</v>
          </cell>
          <cell r="AB14" t="str">
            <v>ひらかわファミリー歯科</v>
          </cell>
          <cell r="AC14" t="str">
            <v>0743732271</v>
          </cell>
          <cell r="AD14" t="b">
            <v>1</v>
          </cell>
          <cell r="AE14" t="b">
            <v>1</v>
          </cell>
          <cell r="AF14" t="b">
            <v>1</v>
          </cell>
          <cell r="AG14" t="b">
            <v>1</v>
          </cell>
          <cell r="AH14" t="b">
            <v>1</v>
          </cell>
          <cell r="AI14" t="str">
            <v>平川　寛</v>
          </cell>
          <cell r="AJ14" t="str">
            <v>6300244</v>
          </cell>
          <cell r="AK14" t="str">
            <v>ひらかわファミリー歯科(生駒市東松ヶ丘１６－１１第２阪栄ビル１階１０２号)</v>
          </cell>
          <cell r="AL14" t="str">
            <v>0743732271</v>
          </cell>
          <cell r="AM14">
            <v>1</v>
          </cell>
          <cell r="AN14" t="str">
            <v>261C169393471</v>
          </cell>
          <cell r="AO14" t="str">
            <v>261C16939347AI-0000300694</v>
          </cell>
          <cell r="AP14" t="str">
            <v>O100</v>
          </cell>
          <cell r="AQ14" t="str">
            <v>O100</v>
          </cell>
          <cell r="AR14" t="str">
            <v>A</v>
          </cell>
          <cell r="AS14" t="str">
            <v>✓</v>
          </cell>
          <cell r="AT14" t="str">
            <v>✓</v>
          </cell>
          <cell r="AU14" t="str">
            <v>✓</v>
          </cell>
          <cell r="AV14" t="str">
            <v>✓</v>
          </cell>
          <cell r="AW14" t="str">
            <v>AI-0000300694_ひらかわファミリー歯科_口座情報写し.jpg</v>
          </cell>
          <cell r="AX14" t="str">
            <v/>
          </cell>
          <cell r="AY14" t="str">
            <v/>
          </cell>
          <cell r="AZ14" t="str">
            <v>賃上げ</v>
          </cell>
          <cell r="BA14" t="str">
            <v>物価</v>
          </cell>
          <cell r="BB14" t="str">
            <v>TRUE</v>
          </cell>
          <cell r="BC14" t="str">
            <v>2026/04/27 9:21</v>
          </cell>
        </row>
        <row r="15">
          <cell r="A15" t="str">
            <v>261C11883715</v>
          </cell>
          <cell r="B15" t="str">
            <v>AI-0000300723</v>
          </cell>
          <cell r="C15" t="str">
            <v>令和８年度奈良県医療機関等における賃上げ・物価上昇に対する支援事業交付【診療所・訪問看護事業所】</v>
          </cell>
          <cell r="D15">
            <v>46139.392361111109</v>
          </cell>
          <cell r="E15" t="str">
            <v>本審査</v>
          </cell>
          <cell r="F15" t="str">
            <v>最終審査中</v>
          </cell>
          <cell r="G15" t="str">
            <v>無床診療所</v>
          </cell>
          <cell r="H15" t="str">
            <v>物価と賃上げの両方</v>
          </cell>
          <cell r="I15" t="str">
            <v/>
          </cell>
          <cell r="J15">
            <v>150000</v>
          </cell>
          <cell r="K15">
            <v>170000</v>
          </cell>
          <cell r="L15" t="str">
            <v>奈良県医療機関等における賃上げ・物価上昇に対する支援事業交付要綱第2条に基づき、別表1に規定された額(賃上げ支援事業分)（150,000円）を申請します。</v>
          </cell>
          <cell r="M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 t="str">
            <v>１．令和８年３月１日時点において、O100 外来・在宅ベースアップ評価料（Ⅰ）、P100 歯科外来・在宅ベースアップ評価料（Ⅰ）、訪問看護ベースアップ評価料（Ⅰ）のいずれかを届け出ている。</v>
          </cell>
          <cell r="O15" t="str">
            <v>P100 歯科外来・在宅ベースアップ評価料（Ⅰ）</v>
          </cell>
          <cell r="P15" t="str">
            <v/>
          </cell>
          <cell r="Q1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5" t="b">
            <v>1</v>
          </cell>
          <cell r="S15" t="b">
            <v>1</v>
          </cell>
          <cell r="T15" t="b">
            <v>1</v>
          </cell>
          <cell r="U15" t="b">
            <v>1</v>
          </cell>
          <cell r="V15" t="str">
            <v>0162</v>
          </cell>
          <cell r="W15" t="str">
            <v>530</v>
          </cell>
          <cell r="X15" t="str">
            <v>1.普通預金</v>
          </cell>
          <cell r="Y15" t="str">
            <v>0117915</v>
          </cell>
          <cell r="Z15" t="str">
            <v>イリョウホウジンナカガワジングウマエシカリジチョウナカガワタカノリ</v>
          </cell>
          <cell r="AB15" t="str">
            <v>医療法人仲川神宮前歯科</v>
          </cell>
          <cell r="AC15" t="str">
            <v>09081657503</v>
          </cell>
          <cell r="AD15" t="b">
            <v>1</v>
          </cell>
          <cell r="AE15" t="b">
            <v>1</v>
          </cell>
          <cell r="AF15" t="b">
            <v>1</v>
          </cell>
          <cell r="AG15" t="b">
            <v>1</v>
          </cell>
          <cell r="AH15" t="b">
            <v>1</v>
          </cell>
          <cell r="AI15" t="str">
            <v>医療法人　仲川神宮前歯科　理事長　仲川　卓範</v>
          </cell>
          <cell r="AJ15" t="str">
            <v>6340063</v>
          </cell>
          <cell r="AK15" t="str">
            <v>医療法人　仲川神宮前歯科(橿原市久米町６３７－２)</v>
          </cell>
          <cell r="AL15" t="str">
            <v>0744276661</v>
          </cell>
          <cell r="AM15">
            <v>1</v>
          </cell>
          <cell r="AN15" t="str">
            <v>261C118837151</v>
          </cell>
          <cell r="AO15" t="str">
            <v>261C11883715AI-0000300723</v>
          </cell>
          <cell r="AP15" t="str">
            <v>P100</v>
          </cell>
          <cell r="AQ15" t="str">
            <v>P100</v>
          </cell>
          <cell r="AR15" t="str">
            <v>AC</v>
          </cell>
          <cell r="AS15" t="str">
            <v>✓</v>
          </cell>
          <cell r="AT15" t="str">
            <v>✓</v>
          </cell>
          <cell r="AU15" t="str">
            <v>✓</v>
          </cell>
          <cell r="AV15" t="str">
            <v>✓</v>
          </cell>
          <cell r="AW15" t="str">
            <v>AI-0000300723_医療法人仲川神宮前歯科_口座情報写し.jpg</v>
          </cell>
          <cell r="AX15" t="str">
            <v/>
          </cell>
          <cell r="AY15" t="str">
            <v/>
          </cell>
          <cell r="AZ15" t="str">
            <v>賃上げ</v>
          </cell>
          <cell r="BA15" t="str">
            <v>物価</v>
          </cell>
          <cell r="BB15" t="str">
            <v>TRUE</v>
          </cell>
          <cell r="BC15" t="str">
            <v>2026/04/27 9:25</v>
          </cell>
        </row>
        <row r="16">
          <cell r="A16" t="str">
            <v>261C14701922</v>
          </cell>
          <cell r="B16" t="str">
            <v>AI-0000300724</v>
          </cell>
          <cell r="C16" t="str">
            <v>令和８年度奈良県医療機関等における賃上げ・物価上昇に対する支援事業交付【診療所・訪問看護事業所】</v>
          </cell>
          <cell r="D16">
            <v>46139.392361111109</v>
          </cell>
          <cell r="E16" t="str">
            <v>本審査</v>
          </cell>
          <cell r="F16" t="str">
            <v>最終審査中</v>
          </cell>
          <cell r="G16" t="str">
            <v>無床診療所</v>
          </cell>
          <cell r="H16" t="str">
            <v>物価と賃上げの両方</v>
          </cell>
          <cell r="I16" t="str">
            <v/>
          </cell>
          <cell r="J16">
            <v>150000</v>
          </cell>
          <cell r="K16">
            <v>170000</v>
          </cell>
          <cell r="L16" t="str">
            <v>奈良県医療機関等における賃上げ・物価上昇に対する支援事業交付要綱第2条に基づき、別表1に規定された額(賃上げ支援事業分)（150,000円）を申請します。</v>
          </cell>
          <cell r="M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 t="str">
            <v>１．令和８年３月１日時点において、O100 外来・在宅ベースアップ評価料（Ⅰ）、P100 歯科外来・在宅ベースアップ評価料（Ⅰ）、訪問看護ベースアップ評価料（Ⅰ）のいずれかを届け出ている。</v>
          </cell>
          <cell r="O16" t="str">
            <v>P100 歯科外来・在宅ベースアップ評価料（Ⅰ）</v>
          </cell>
          <cell r="P16" t="str">
            <v/>
          </cell>
          <cell r="Q16" t="str">
            <v>Ａ．本事業の補助額を活用してベースアップを実施し、令和８年６月１日から当該ベースアップの水準を維持又は拡大する。</v>
          </cell>
          <cell r="R16" t="b">
            <v>1</v>
          </cell>
          <cell r="S16" t="b">
            <v>1</v>
          </cell>
          <cell r="T16" t="b">
            <v>1</v>
          </cell>
          <cell r="U16" t="b">
            <v>1</v>
          </cell>
          <cell r="V16" t="str">
            <v>0010</v>
          </cell>
          <cell r="W16" t="str">
            <v>557</v>
          </cell>
          <cell r="X16" t="str">
            <v>1.普通預金</v>
          </cell>
          <cell r="Y16" t="str">
            <v>1587118</v>
          </cell>
          <cell r="Z16" t="str">
            <v>イマニシヒロキ</v>
          </cell>
          <cell r="AB16" t="str">
            <v>今西歯科クリニック</v>
          </cell>
          <cell r="AC16" t="str">
            <v>0744245577</v>
          </cell>
          <cell r="AD16" t="b">
            <v>1</v>
          </cell>
          <cell r="AE16" t="b">
            <v>1</v>
          </cell>
          <cell r="AF16" t="b">
            <v>1</v>
          </cell>
          <cell r="AG16" t="b">
            <v>1</v>
          </cell>
          <cell r="AH16" t="b">
            <v>1</v>
          </cell>
          <cell r="AI16" t="str">
            <v>今西　裕樹</v>
          </cell>
          <cell r="AJ16" t="str">
            <v>6340005</v>
          </cell>
          <cell r="AK16" t="str">
            <v>今西歯科クリニック(橿原市北八木町１丁目６－１)</v>
          </cell>
          <cell r="AL16" t="str">
            <v>0744245577</v>
          </cell>
          <cell r="AM16">
            <v>1</v>
          </cell>
          <cell r="AN16" t="str">
            <v>261C147019221</v>
          </cell>
          <cell r="AO16" t="str">
            <v>261C14701922AI-0000300724</v>
          </cell>
          <cell r="AP16" t="str">
            <v>P100</v>
          </cell>
          <cell r="AQ16" t="str">
            <v>P100</v>
          </cell>
          <cell r="AR16" t="str">
            <v>A</v>
          </cell>
          <cell r="AS16" t="str">
            <v>✓</v>
          </cell>
          <cell r="AT16" t="str">
            <v>✓</v>
          </cell>
          <cell r="AU16" t="str">
            <v>✓</v>
          </cell>
          <cell r="AV16" t="str">
            <v>✓</v>
          </cell>
          <cell r="AW16" t="str">
            <v>AI-0000300724_今西歯科クリニック_口座情報写し.jpeg</v>
          </cell>
          <cell r="AX16" t="str">
            <v/>
          </cell>
          <cell r="AY16" t="str">
            <v/>
          </cell>
          <cell r="AZ16" t="str">
            <v>賃上げ</v>
          </cell>
          <cell r="BA16" t="str">
            <v>物価</v>
          </cell>
          <cell r="BB16" t="str">
            <v>TRUE</v>
          </cell>
          <cell r="BC16" t="str">
            <v>2026/04/27 9:25</v>
          </cell>
        </row>
        <row r="17">
          <cell r="A17" t="str">
            <v>261C11467094</v>
          </cell>
          <cell r="B17" t="str">
            <v>AI-0000300732</v>
          </cell>
          <cell r="C17" t="str">
            <v>令和８年度奈良県医療機関等における賃上げ・物価上昇に対する支援事業交付【診療所・訪問看護事業所】</v>
          </cell>
          <cell r="D17">
            <v>46139.4</v>
          </cell>
          <cell r="E17" t="str">
            <v>本審査</v>
          </cell>
          <cell r="F17" t="str">
            <v>最終審査中</v>
          </cell>
          <cell r="G17" t="str">
            <v>無床診療所</v>
          </cell>
          <cell r="H17" t="str">
            <v>物価のみ</v>
          </cell>
          <cell r="I17" t="str">
            <v/>
          </cell>
          <cell r="J17" t="str">
            <v/>
          </cell>
          <cell r="K17">
            <v>170000</v>
          </cell>
          <cell r="L17" t="str">
            <v/>
          </cell>
          <cell r="M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 t="str">
            <v/>
          </cell>
          <cell r="O17" t="str">
            <v/>
          </cell>
          <cell r="P17" t="str">
            <v/>
          </cell>
          <cell r="Q17" t="str">
            <v/>
          </cell>
          <cell r="R17" t="str">
            <v/>
          </cell>
          <cell r="S17" t="str">
            <v/>
          </cell>
          <cell r="T17" t="str">
            <v/>
          </cell>
          <cell r="U17" t="str">
            <v/>
          </cell>
          <cell r="V17" t="str">
            <v>0162</v>
          </cell>
          <cell r="W17" t="str">
            <v>433</v>
          </cell>
          <cell r="X17" t="str">
            <v>1.普通預金</v>
          </cell>
          <cell r="Y17" t="str">
            <v>0503460</v>
          </cell>
          <cell r="Z17" t="str">
            <v>コムラシカイインコムラツトム</v>
          </cell>
          <cell r="AB17" t="str">
            <v>小村歯科医院</v>
          </cell>
          <cell r="AC17" t="str">
            <v>0745558241</v>
          </cell>
          <cell r="AD17" t="b">
            <v>1</v>
          </cell>
          <cell r="AE17" t="b">
            <v>1</v>
          </cell>
          <cell r="AF17" t="b">
            <v>1</v>
          </cell>
          <cell r="AG17" t="b">
            <v>1</v>
          </cell>
          <cell r="AH17" t="b">
            <v>1</v>
          </cell>
          <cell r="AI17" t="str">
            <v>小村　努</v>
          </cell>
          <cell r="AJ17" t="str">
            <v>6350831</v>
          </cell>
          <cell r="AK17" t="str">
            <v>小村歯科医院(北葛城郡広陵町馬見北６丁目１１番１６号)</v>
          </cell>
          <cell r="AL17" t="str">
            <v>0745558241</v>
          </cell>
          <cell r="AM17">
            <v>1</v>
          </cell>
          <cell r="AN17" t="str">
            <v>261C114670941</v>
          </cell>
          <cell r="AO17" t="str">
            <v>261C11467094AI-0000300732</v>
          </cell>
          <cell r="AP17" t="str">
            <v/>
          </cell>
          <cell r="AQ17" t="str">
            <v/>
          </cell>
          <cell r="AR17" t="str">
            <v/>
          </cell>
          <cell r="AS17" t="str">
            <v/>
          </cell>
          <cell r="AT17" t="str">
            <v/>
          </cell>
          <cell r="AU17" t="str">
            <v/>
          </cell>
          <cell r="AV17" t="str">
            <v/>
          </cell>
          <cell r="AW17" t="str">
            <v>AI-0000300732_小村歯科医院_口座情報写し.png</v>
          </cell>
          <cell r="AX17" t="str">
            <v/>
          </cell>
          <cell r="AY17" t="str">
            <v/>
          </cell>
          <cell r="AZ17" t="str">
            <v/>
          </cell>
          <cell r="BA17" t="str">
            <v>物価</v>
          </cell>
          <cell r="BB17" t="str">
            <v>TRUE</v>
          </cell>
          <cell r="BC17" t="str">
            <v>2026/04/27 9:36</v>
          </cell>
        </row>
        <row r="18">
          <cell r="A18" t="str">
            <v>261C13681964</v>
          </cell>
          <cell r="B18" t="str">
            <v>AI-0000300734</v>
          </cell>
          <cell r="C18" t="str">
            <v>令和８年度奈良県医療機関等における賃上げ・物価上昇に対する支援事業交付【診療所・訪問看護事業所】</v>
          </cell>
          <cell r="D18">
            <v>46139.4</v>
          </cell>
          <cell r="E18" t="str">
            <v>本審査</v>
          </cell>
          <cell r="F18" t="str">
            <v>最終審査中</v>
          </cell>
          <cell r="G18" t="str">
            <v>無床診療所</v>
          </cell>
          <cell r="H18" t="str">
            <v>物価のみ</v>
          </cell>
          <cell r="I18" t="str">
            <v/>
          </cell>
          <cell r="J18" t="str">
            <v/>
          </cell>
          <cell r="K18">
            <v>170000</v>
          </cell>
          <cell r="L18" t="str">
            <v/>
          </cell>
          <cell r="M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 t="str">
            <v/>
          </cell>
          <cell r="O18" t="str">
            <v/>
          </cell>
          <cell r="P18" t="str">
            <v/>
          </cell>
          <cell r="Q18" t="str">
            <v/>
          </cell>
          <cell r="R18" t="str">
            <v/>
          </cell>
          <cell r="S18" t="str">
            <v/>
          </cell>
          <cell r="T18" t="str">
            <v/>
          </cell>
          <cell r="U18" t="str">
            <v/>
          </cell>
          <cell r="V18" t="str">
            <v>0162</v>
          </cell>
          <cell r="W18" t="str">
            <v>517</v>
          </cell>
          <cell r="X18" t="str">
            <v>1.普通預金</v>
          </cell>
          <cell r="Y18" t="str">
            <v>0095589</v>
          </cell>
          <cell r="Z18" t="str">
            <v>ｼｬｶｲﾌｸｼﾎｳｼﾞﾝ ｾｲｼﾞｭｶｲ ﾄｸﾖｳ ｶﾅﾊｼｴﾝｼﾝﾘｮｳｼﾞｮ</v>
          </cell>
          <cell r="AB18" t="str">
            <v>特別養護老人ホームかなはし苑診療所</v>
          </cell>
          <cell r="AC18" t="str">
            <v>0744245551</v>
          </cell>
          <cell r="AD18" t="b">
            <v>1</v>
          </cell>
          <cell r="AE18" t="b">
            <v>1</v>
          </cell>
          <cell r="AF18" t="b">
            <v>1</v>
          </cell>
          <cell r="AG18" t="b">
            <v>1</v>
          </cell>
          <cell r="AH18" t="b">
            <v>1</v>
          </cell>
          <cell r="AI18" t="str">
            <v>社会福祉法人　聖寿会　理事長　南　儀行</v>
          </cell>
          <cell r="AJ18" t="str">
            <v>6340834</v>
          </cell>
          <cell r="AK18" t="str">
            <v>特別養護老人ホーム　かなはし苑診療所(橿原市雲梯町９４－１)</v>
          </cell>
          <cell r="AL18" t="str">
            <v>0744245551</v>
          </cell>
          <cell r="AM18">
            <v>1</v>
          </cell>
          <cell r="AN18" t="str">
            <v>261C136819641</v>
          </cell>
          <cell r="AO18" t="str">
            <v>261C13681964AI-0000300734</v>
          </cell>
          <cell r="AP18" t="str">
            <v/>
          </cell>
          <cell r="AQ18" t="str">
            <v/>
          </cell>
          <cell r="AR18" t="str">
            <v/>
          </cell>
          <cell r="AS18" t="str">
            <v/>
          </cell>
          <cell r="AT18" t="str">
            <v/>
          </cell>
          <cell r="AU18" t="str">
            <v/>
          </cell>
          <cell r="AV18" t="str">
            <v/>
          </cell>
          <cell r="AW18" t="str">
            <v>AI-0000300734_特別養護老人ホームかなはし苑診療所_口座情報写し.jpeg</v>
          </cell>
          <cell r="AX18" t="str">
            <v/>
          </cell>
          <cell r="AY18" t="str">
            <v/>
          </cell>
          <cell r="AZ18" t="str">
            <v/>
          </cell>
          <cell r="BA18" t="str">
            <v>物価</v>
          </cell>
          <cell r="BB18" t="str">
            <v>TRUE</v>
          </cell>
          <cell r="BC18" t="str">
            <v>2026/04/27 9:36</v>
          </cell>
        </row>
        <row r="19">
          <cell r="A19" t="str">
            <v>261C14171248</v>
          </cell>
          <cell r="B19" t="str">
            <v>AI-0000300735</v>
          </cell>
          <cell r="C19" t="str">
            <v>令和８年度奈良県医療機関等における賃上げ・物価上昇に対する支援事業交付【診療所・訪問看護事業所】</v>
          </cell>
          <cell r="D19">
            <v>46139.401388888888</v>
          </cell>
          <cell r="E19" t="str">
            <v>本審査</v>
          </cell>
          <cell r="F19" t="str">
            <v>最終審査中</v>
          </cell>
          <cell r="G19" t="str">
            <v>無床診療所</v>
          </cell>
          <cell r="H19" t="str">
            <v>物価と賃上げの両方</v>
          </cell>
          <cell r="I19" t="str">
            <v/>
          </cell>
          <cell r="J19">
            <v>150000</v>
          </cell>
          <cell r="K19">
            <v>170000</v>
          </cell>
          <cell r="L19" t="str">
            <v>奈良県医療機関等における賃上げ・物価上昇に対する支援事業交付要綱第2条に基づき、別表1に規定された額(賃上げ支援事業分)（150,000円）を申請します。</v>
          </cell>
          <cell r="M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 t="str">
            <v>１．令和８年３月１日時点において、O100 外来・在宅ベースアップ評価料（Ⅰ）、P100 歯科外来・在宅ベースアップ評価料（Ⅰ）、訪問看護ベースアップ評価料（Ⅰ）のいずれかを届け出ている。</v>
          </cell>
          <cell r="O19" t="str">
            <v>O100 外来・在宅ベースアップ評価料（Ⅰ）</v>
          </cell>
          <cell r="P19" t="str">
            <v/>
          </cell>
          <cell r="Q19" t="str">
            <v>Ｃ．令和７年度の対象職員のベースアップが令和７年３月31日時点の賃金水準と比較して2.0％を上回って実施しており、令和７年12月から令和８年５月までの間の当該2.0％を上回る部分に充てる。</v>
          </cell>
          <cell r="R19" t="b">
            <v>1</v>
          </cell>
          <cell r="S19" t="b">
            <v>1</v>
          </cell>
          <cell r="T19" t="b">
            <v>1</v>
          </cell>
          <cell r="U19" t="b">
            <v>1</v>
          </cell>
          <cell r="V19" t="str">
            <v>0162</v>
          </cell>
          <cell r="W19" t="str">
            <v>270</v>
          </cell>
          <cell r="X19" t="str">
            <v>1.普通預金</v>
          </cell>
          <cell r="Y19" t="str">
            <v>0281121</v>
          </cell>
          <cell r="Z19" t="str">
            <v>ツジムラ　ソウタ</v>
          </cell>
          <cell r="AB19" t="str">
            <v>鳥見眼科</v>
          </cell>
          <cell r="AC19" t="str">
            <v>0745829876</v>
          </cell>
          <cell r="AD19" t="b">
            <v>1</v>
          </cell>
          <cell r="AE19" t="b">
            <v>1</v>
          </cell>
          <cell r="AF19" t="b">
            <v>1</v>
          </cell>
          <cell r="AG19" t="b">
            <v>1</v>
          </cell>
          <cell r="AH19" t="b">
            <v>1</v>
          </cell>
          <cell r="AI19" t="str">
            <v>辻村　総太</v>
          </cell>
          <cell r="AJ19" t="str">
            <v>6330253</v>
          </cell>
          <cell r="AK19" t="str">
            <v>鳥見眼科(宇陀市榛原萩原２５５２)</v>
          </cell>
          <cell r="AL19" t="str">
            <v>0745829876</v>
          </cell>
          <cell r="AM19">
            <v>1</v>
          </cell>
          <cell r="AN19" t="str">
            <v>261C141712481</v>
          </cell>
          <cell r="AO19" t="str">
            <v>261C14171248AI-0000300735</v>
          </cell>
          <cell r="AP19" t="str">
            <v>O100</v>
          </cell>
          <cell r="AQ19" t="str">
            <v>O100</v>
          </cell>
          <cell r="AR19" t="str">
            <v>C</v>
          </cell>
          <cell r="AS19" t="str">
            <v>✓</v>
          </cell>
          <cell r="AT19" t="str">
            <v>✓</v>
          </cell>
          <cell r="AU19" t="str">
            <v>✓</v>
          </cell>
          <cell r="AV19" t="str">
            <v>✓</v>
          </cell>
          <cell r="AW19" t="str">
            <v>AI-0000300735_鳥見眼科_口座情報写し..jpg</v>
          </cell>
          <cell r="AX19" t="str">
            <v/>
          </cell>
          <cell r="AY19" t="str">
            <v/>
          </cell>
          <cell r="AZ19" t="str">
            <v>賃上げ</v>
          </cell>
          <cell r="BA19" t="str">
            <v>物価</v>
          </cell>
          <cell r="BB19" t="str">
            <v>TRUE</v>
          </cell>
          <cell r="BC19" t="str">
            <v>2026/04/27 9:38</v>
          </cell>
        </row>
        <row r="20">
          <cell r="A20" t="str">
            <v>261D16862696</v>
          </cell>
          <cell r="B20" t="str">
            <v>AI-0000300739</v>
          </cell>
          <cell r="C20" t="str">
            <v>令和８年度奈良県医療機関等における賃上げ・物価上昇に対する支援事業交付【診療所・訪問看護事業所】</v>
          </cell>
          <cell r="D20">
            <v>46139.402083333334</v>
          </cell>
          <cell r="E20" t="str">
            <v>本審査</v>
          </cell>
          <cell r="F20" t="str">
            <v>最終審査中</v>
          </cell>
          <cell r="G20" t="str">
            <v>訪問看護事業所</v>
          </cell>
          <cell r="H20" t="str">
            <v>賃上げのみ</v>
          </cell>
          <cell r="I20" t="str">
            <v/>
          </cell>
          <cell r="J20">
            <v>228000</v>
          </cell>
          <cell r="K20" t="str">
            <v/>
          </cell>
          <cell r="L20" t="str">
            <v>奈良県医療機関等における賃上げ・物価上昇に対する支援事業交付要綱第2条に基づき、別表1に規定された額(賃上げ支援事業分)（228,000円）を申請します。</v>
          </cell>
          <cell r="M20" t="str">
            <v/>
          </cell>
          <cell r="N20" t="str">
            <v>２．令和８年３月１日時点において、１に掲げる診療報酬の対象外だが、令和８年６月１日時点で令和８年度診療報酬改定による見直し後のベースアップ評価料を届け出る。</v>
          </cell>
          <cell r="O20" t="str">
            <v/>
          </cell>
          <cell r="P20" t="b">
            <v>1</v>
          </cell>
          <cell r="Q20" t="str">
            <v>Ｂ．賃金表等や給与規程等の変更に時間を要するため、本事業の補助額を活用して一時金又は特別手当を支給し、令和８年６月１日から支給した対象職員のベースアップを実施する。</v>
          </cell>
          <cell r="R20" t="b">
            <v>1</v>
          </cell>
          <cell r="S20" t="b">
            <v>1</v>
          </cell>
          <cell r="T20" t="b">
            <v>1</v>
          </cell>
          <cell r="U20" t="b">
            <v>1</v>
          </cell>
          <cell r="V20" t="str">
            <v>1668</v>
          </cell>
          <cell r="W20" t="str">
            <v>013</v>
          </cell>
          <cell r="X20" t="str">
            <v>1.普通預金</v>
          </cell>
          <cell r="Y20" t="str">
            <v>0485258</v>
          </cell>
          <cell r="Z20" t="str">
            <v>カブシキガイシャギヴアンドメイク</v>
          </cell>
          <cell r="AB20" t="str">
            <v>クリケア訪問看護ステーション</v>
          </cell>
          <cell r="AC20" t="str">
            <v>0745765825</v>
          </cell>
          <cell r="AD20" t="b">
            <v>1</v>
          </cell>
          <cell r="AE20" t="b">
            <v>1</v>
          </cell>
          <cell r="AF20" t="b">
            <v>1</v>
          </cell>
          <cell r="AG20" t="b">
            <v>1</v>
          </cell>
          <cell r="AH20" t="b">
            <v>1</v>
          </cell>
          <cell r="AI20" t="str">
            <v>株式会社GIVE&amp;MAKE　代表取締役　辻本　雄大</v>
          </cell>
          <cell r="AJ20">
            <v>6390231</v>
          </cell>
          <cell r="AK20" t="str">
            <v>クリケア訪問看護ステーション(香芝市下田西2-278-7　香芝ビル2F)</v>
          </cell>
          <cell r="AL20" t="str">
            <v>0745765825</v>
          </cell>
          <cell r="AM20">
            <v>1</v>
          </cell>
          <cell r="AN20" t="str">
            <v>261D168626961</v>
          </cell>
          <cell r="AO20" t="str">
            <v>261D16862696AI-0000300739</v>
          </cell>
          <cell r="AP20" t="str">
            <v/>
          </cell>
          <cell r="AQ20" t="str">
            <v>今後届出（職種構成OK)</v>
          </cell>
          <cell r="AR20" t="str">
            <v>B</v>
          </cell>
          <cell r="AS20" t="str">
            <v>✓</v>
          </cell>
          <cell r="AT20" t="str">
            <v>✓</v>
          </cell>
          <cell r="AU20" t="str">
            <v>✓</v>
          </cell>
          <cell r="AV20" t="str">
            <v>✓</v>
          </cell>
          <cell r="AW20" t="str">
            <v>AI-0000300739_クリケア訪問看護ステーション_口座情報写し.jpg</v>
          </cell>
          <cell r="AX20" t="str">
            <v/>
          </cell>
          <cell r="AY20" t="str">
            <v/>
          </cell>
          <cell r="AZ20" t="str">
            <v>賃上げ</v>
          </cell>
          <cell r="BA20" t="str">
            <v/>
          </cell>
          <cell r="BB20" t="str">
            <v>TRUE</v>
          </cell>
          <cell r="BC20" t="str">
            <v>2026/04/27 9:39</v>
          </cell>
        </row>
        <row r="21">
          <cell r="A21" t="str">
            <v>261C16842362</v>
          </cell>
          <cell r="B21" t="str">
            <v>AI-0000300748</v>
          </cell>
          <cell r="C21" t="str">
            <v>令和８年度奈良県医療機関等における賃上げ・物価上昇に対する支援事業交付【診療所・訪問看護事業所】</v>
          </cell>
          <cell r="D21">
            <v>46139.405555555553</v>
          </cell>
          <cell r="E21" t="str">
            <v>本審査</v>
          </cell>
          <cell r="F21" t="str">
            <v>最終審査中</v>
          </cell>
          <cell r="G21" t="str">
            <v>無床診療所</v>
          </cell>
          <cell r="H21" t="str">
            <v>物価と賃上げの両方</v>
          </cell>
          <cell r="I21" t="str">
            <v/>
          </cell>
          <cell r="J21">
            <v>150000</v>
          </cell>
          <cell r="K21">
            <v>170000</v>
          </cell>
          <cell r="L21" t="str">
            <v>奈良県医療機関等における賃上げ・物価上昇に対する支援事業交付要綱第2条に基づき、別表1に規定された額(賃上げ支援事業分)（150,000円）を申請します。</v>
          </cell>
          <cell r="M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 t="str">
            <v>１．令和８年３月１日時点において、O100 外来・在宅ベースアップ評価料（Ⅰ）、P100 歯科外来・在宅ベースアップ評価料（Ⅰ）、訪問看護ベースアップ評価料（Ⅰ）のいずれかを届け出ている。</v>
          </cell>
          <cell r="O21" t="str">
            <v>P100 歯科外来・在宅ベースアップ評価料（Ⅰ）</v>
          </cell>
          <cell r="P21" t="str">
            <v/>
          </cell>
          <cell r="Q21" t="str">
            <v>Ａ．本事業の補助額を活用してベースアップを実施し、令和８年６月１日から当該ベースアップの水準を維持又は拡大する。</v>
          </cell>
          <cell r="R21" t="b">
            <v>1</v>
          </cell>
          <cell r="S21" t="b">
            <v>1</v>
          </cell>
          <cell r="T21" t="b">
            <v>1</v>
          </cell>
          <cell r="U21" t="b">
            <v>1</v>
          </cell>
          <cell r="V21" t="str">
            <v>0038</v>
          </cell>
          <cell r="W21" t="str">
            <v>109</v>
          </cell>
          <cell r="X21" t="str">
            <v>1.普通預金</v>
          </cell>
          <cell r="Y21" t="str">
            <v>4972949</v>
          </cell>
          <cell r="Z21" t="str">
            <v>ヨシダシュウヘイ</v>
          </cell>
          <cell r="AB21" t="str">
            <v>吉田歯科医院</v>
          </cell>
          <cell r="AC21" t="str">
            <v>0744524618</v>
          </cell>
          <cell r="AD21" t="b">
            <v>1</v>
          </cell>
          <cell r="AE21" t="b">
            <v>1</v>
          </cell>
          <cell r="AF21" t="b">
            <v>1</v>
          </cell>
          <cell r="AG21" t="b">
            <v>1</v>
          </cell>
          <cell r="AH21" t="b">
            <v>1</v>
          </cell>
          <cell r="AI21" t="str">
            <v>吉田　宗平</v>
          </cell>
          <cell r="AJ21" t="str">
            <v>6350123</v>
          </cell>
          <cell r="AK21" t="str">
            <v>吉田歯科医院(高市郡高取町市尾９５４)</v>
          </cell>
          <cell r="AL21" t="str">
            <v>0744524618</v>
          </cell>
          <cell r="AM21">
            <v>1</v>
          </cell>
          <cell r="AN21" t="str">
            <v>261C168423621</v>
          </cell>
          <cell r="AO21" t="str">
            <v>261C16842362AI-0000300748</v>
          </cell>
          <cell r="AP21" t="str">
            <v>P100</v>
          </cell>
          <cell r="AQ21" t="str">
            <v>P100</v>
          </cell>
          <cell r="AR21" t="str">
            <v>A</v>
          </cell>
          <cell r="AS21" t="str">
            <v>✓</v>
          </cell>
          <cell r="AT21" t="str">
            <v>✓</v>
          </cell>
          <cell r="AU21" t="str">
            <v>✓</v>
          </cell>
          <cell r="AV21" t="str">
            <v>✓</v>
          </cell>
          <cell r="AW21" t="str">
            <v>AI-0000300748_吉田歯科医院_口座情報写し.png</v>
          </cell>
          <cell r="AX21" t="str">
            <v/>
          </cell>
          <cell r="AY21" t="str">
            <v/>
          </cell>
          <cell r="AZ21" t="str">
            <v>賃上げ</v>
          </cell>
          <cell r="BA21" t="str">
            <v>物価</v>
          </cell>
          <cell r="BB21" t="str">
            <v>TRUE</v>
          </cell>
          <cell r="BC21" t="str">
            <v>2026/04/27 9:44</v>
          </cell>
        </row>
        <row r="22">
          <cell r="A22" t="str">
            <v>261C15184657</v>
          </cell>
          <cell r="B22" t="str">
            <v>AI-0000300756</v>
          </cell>
          <cell r="C22" t="str">
            <v>令和８年度奈良県医療機関等における賃上げ・物価上昇に対する支援事業交付【診療所・訪問看護事業所】</v>
          </cell>
          <cell r="D22">
            <v>46139.408333333333</v>
          </cell>
          <cell r="E22" t="str">
            <v>本審査</v>
          </cell>
          <cell r="F22" t="str">
            <v>最終審査中</v>
          </cell>
          <cell r="G22" t="str">
            <v>無床診療所</v>
          </cell>
          <cell r="H22" t="str">
            <v>物価と賃上げの両方</v>
          </cell>
          <cell r="I22" t="str">
            <v/>
          </cell>
          <cell r="J22">
            <v>150000</v>
          </cell>
          <cell r="K22">
            <v>170000</v>
          </cell>
          <cell r="L22" t="str">
            <v>奈良県医療機関等における賃上げ・物価上昇に対する支援事業交付要綱第2条に基づき、別表1に規定された額(賃上げ支援事業分)（150,000円）を申請します。</v>
          </cell>
          <cell r="M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 t="str">
            <v>１．令和８年３月１日時点において、O100 外来・在宅ベースアップ評価料（Ⅰ）、P100 歯科外来・在宅ベースアップ評価料（Ⅰ）、訪問看護ベースアップ評価料（Ⅰ）のいずれかを届け出ている。</v>
          </cell>
          <cell r="O22" t="str">
            <v>P100 歯科外来・在宅ベースアップ評価料（Ⅰ）</v>
          </cell>
          <cell r="P22" t="str">
            <v/>
          </cell>
          <cell r="Q22" t="str">
            <v>Ａ．本事業の補助額を活用してベースアップを実施し、令和８年６月１日から当該ベースアップの水準を維持又は拡大する。</v>
          </cell>
          <cell r="R22" t="b">
            <v>1</v>
          </cell>
          <cell r="S22" t="b">
            <v>1</v>
          </cell>
          <cell r="T22" t="b">
            <v>1</v>
          </cell>
          <cell r="U22" t="b">
            <v>1</v>
          </cell>
          <cell r="V22" t="str">
            <v>1671</v>
          </cell>
          <cell r="W22" t="str">
            <v>008</v>
          </cell>
          <cell r="X22" t="str">
            <v>1.普通預金</v>
          </cell>
          <cell r="Y22" t="str">
            <v>0090150</v>
          </cell>
          <cell r="Z22" t="str">
            <v>シモニシシカイイン　シモニシセイイチ</v>
          </cell>
          <cell r="AB22" t="str">
            <v>下西歯科医院</v>
          </cell>
          <cell r="AC22" t="str">
            <v>0746640154</v>
          </cell>
          <cell r="AD22" t="b">
            <v>1</v>
          </cell>
          <cell r="AE22" t="b">
            <v>1</v>
          </cell>
          <cell r="AF22" t="b">
            <v>1</v>
          </cell>
          <cell r="AG22" t="b">
            <v>1</v>
          </cell>
          <cell r="AH22" t="b">
            <v>1</v>
          </cell>
          <cell r="AI22" t="str">
            <v>下西　誠市</v>
          </cell>
          <cell r="AJ22" t="str">
            <v>6371554</v>
          </cell>
          <cell r="AK22" t="str">
            <v>下西歯科医院(吉野郡十津川村平谷４６７－８)</v>
          </cell>
          <cell r="AL22" t="str">
            <v>0746640154</v>
          </cell>
          <cell r="AM22">
            <v>1</v>
          </cell>
          <cell r="AN22" t="str">
            <v>261C151846571</v>
          </cell>
          <cell r="AO22" t="str">
            <v>261C15184657AI-0000300756</v>
          </cell>
          <cell r="AP22" t="str">
            <v>P100</v>
          </cell>
          <cell r="AQ22" t="str">
            <v>P100</v>
          </cell>
          <cell r="AR22" t="str">
            <v>A</v>
          </cell>
          <cell r="AS22" t="str">
            <v>✓</v>
          </cell>
          <cell r="AT22" t="str">
            <v>✓</v>
          </cell>
          <cell r="AU22" t="str">
            <v>✓</v>
          </cell>
          <cell r="AV22" t="str">
            <v>✓</v>
          </cell>
          <cell r="AW22" t="str">
            <v>AI-0000300756_下西歯科医院_口座情報写し.jpeg</v>
          </cell>
          <cell r="AX22" t="str">
            <v/>
          </cell>
          <cell r="AY22" t="str">
            <v/>
          </cell>
          <cell r="AZ22" t="str">
            <v>賃上げ</v>
          </cell>
          <cell r="BA22" t="str">
            <v>物価</v>
          </cell>
          <cell r="BB22" t="str">
            <v>TRUE</v>
          </cell>
          <cell r="BC22" t="str">
            <v>2026/04/27 9:48</v>
          </cell>
        </row>
        <row r="23">
          <cell r="A23" t="str">
            <v>261C15409052</v>
          </cell>
          <cell r="B23" t="str">
            <v>AI-0000300745</v>
          </cell>
          <cell r="C23" t="str">
            <v>令和８年度奈良県医療機関等における賃上げ・物価上昇に対する支援事業交付【診療所・訪問看護事業所】</v>
          </cell>
          <cell r="D23">
            <v>46139.410416666666</v>
          </cell>
          <cell r="E23" t="str">
            <v>本審査</v>
          </cell>
          <cell r="F23" t="str">
            <v>最終審査中</v>
          </cell>
          <cell r="G23" t="str">
            <v>無床診療所</v>
          </cell>
          <cell r="H23" t="str">
            <v>物価と賃上げの両方</v>
          </cell>
          <cell r="I23" t="str">
            <v/>
          </cell>
          <cell r="J23">
            <v>150000</v>
          </cell>
          <cell r="K23">
            <v>170000</v>
          </cell>
          <cell r="L23" t="str">
            <v>奈良県医療機関等における賃上げ・物価上昇に対する支援事業交付要綱第2条に基づき、別表1に規定された額(賃上げ支援事業分)（150,000円）を申請します。</v>
          </cell>
          <cell r="M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 t="str">
            <v>１．令和８年３月１日時点において、O100 外来・在宅ベースアップ評価料（Ⅰ）、P100 歯科外来・在宅ベースアップ評価料（Ⅰ）、訪問看護ベースアップ評価料（Ⅰ）のいずれかを届け出ている。</v>
          </cell>
          <cell r="O23" t="str">
            <v>O100 外来・在宅ベースアップ評価料（Ⅰ）</v>
          </cell>
          <cell r="P23" t="str">
            <v/>
          </cell>
          <cell r="Q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3" t="b">
            <v>1</v>
          </cell>
          <cell r="S23" t="b">
            <v>1</v>
          </cell>
          <cell r="T23" t="b">
            <v>1</v>
          </cell>
          <cell r="U23" t="b">
            <v>1</v>
          </cell>
          <cell r="V23" t="str">
            <v>0005</v>
          </cell>
          <cell r="W23" t="str">
            <v>719</v>
          </cell>
          <cell r="X23" t="str">
            <v>1.普通預金</v>
          </cell>
          <cell r="Y23" t="str">
            <v>3521590</v>
          </cell>
          <cell r="Z23" t="str">
            <v>ﾏﾂｼﾀﾘｭｳｿﾞｳ</v>
          </cell>
          <cell r="AB23" t="str">
            <v>松下クリニック</v>
          </cell>
          <cell r="AC23" t="str">
            <v>0742486022</v>
          </cell>
          <cell r="AD23" t="b">
            <v>1</v>
          </cell>
          <cell r="AE23" t="b">
            <v>1</v>
          </cell>
          <cell r="AF23" t="b">
            <v>1</v>
          </cell>
          <cell r="AG23" t="b">
            <v>1</v>
          </cell>
          <cell r="AH23" t="b">
            <v>1</v>
          </cell>
          <cell r="AI23" t="str">
            <v>松下　隆蔵</v>
          </cell>
          <cell r="AJ23" t="str">
            <v>6310004</v>
          </cell>
          <cell r="AK23" t="str">
            <v>松下クリニック(奈良市登美ヶ丘２－５－２１)</v>
          </cell>
          <cell r="AL23" t="str">
            <v>0742486022</v>
          </cell>
          <cell r="AM23">
            <v>1</v>
          </cell>
          <cell r="AN23" t="str">
            <v>261C154090521</v>
          </cell>
          <cell r="AO23" t="str">
            <v>261C15409052AI-0000300745</v>
          </cell>
          <cell r="AP23" t="str">
            <v>O100</v>
          </cell>
          <cell r="AQ23" t="str">
            <v>O100</v>
          </cell>
          <cell r="AR23" t="str">
            <v>AB</v>
          </cell>
          <cell r="AS23" t="str">
            <v>✓</v>
          </cell>
          <cell r="AT23" t="str">
            <v>✓</v>
          </cell>
          <cell r="AU23" t="str">
            <v>✓</v>
          </cell>
          <cell r="AV23" t="str">
            <v>✓</v>
          </cell>
          <cell r="AW23" t="str">
            <v>AI-0000300745_松下クリニック_口座情報写し.jpeg</v>
          </cell>
          <cell r="AX23" t="str">
            <v/>
          </cell>
          <cell r="AY23" t="str">
            <v/>
          </cell>
          <cell r="AZ23" t="str">
            <v>賃上げ</v>
          </cell>
          <cell r="BA23" t="str">
            <v>物価</v>
          </cell>
          <cell r="BB23" t="str">
            <v>TRUE</v>
          </cell>
          <cell r="BC23" t="str">
            <v>2026/04/27 9:51</v>
          </cell>
        </row>
        <row r="24">
          <cell r="A24" t="str">
            <v>261C18365058</v>
          </cell>
          <cell r="B24" t="str">
            <v>AI-0000300765</v>
          </cell>
          <cell r="C24" t="str">
            <v>令和８年度奈良県医療機関等における賃上げ・物価上昇に対する支援事業交付【診療所・訪問看護事業所】</v>
          </cell>
          <cell r="D24">
            <v>46139.417361111111</v>
          </cell>
          <cell r="E24" t="str">
            <v>本審査</v>
          </cell>
          <cell r="F24" t="str">
            <v>最終審査中</v>
          </cell>
          <cell r="G24" t="str">
            <v>無床診療所</v>
          </cell>
          <cell r="H24" t="str">
            <v>物価と賃上げの両方</v>
          </cell>
          <cell r="I24" t="str">
            <v/>
          </cell>
          <cell r="J24">
            <v>150000</v>
          </cell>
          <cell r="K24">
            <v>170000</v>
          </cell>
          <cell r="L24" t="str">
            <v>奈良県医療機関等における賃上げ・物価上昇に対する支援事業交付要綱第2条に基づき、別表1に規定された額(賃上げ支援事業分)（150,000円）を申請します。</v>
          </cell>
          <cell r="M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 t="str">
            <v>１．令和８年３月１日時点において、O100 外来・在宅ベースアップ評価料（Ⅰ）、P100 歯科外来・在宅ベースアップ評価料（Ⅰ）、訪問看護ベースアップ評価料（Ⅰ）のいずれかを届け出ている。</v>
          </cell>
          <cell r="O24" t="str">
            <v>P100 歯科外来・在宅ベースアップ評価料（Ⅰ）</v>
          </cell>
          <cell r="P24" t="str">
            <v/>
          </cell>
          <cell r="Q24" t="str">
            <v>Ａ．本事業の補助額を活用してベースアップを実施し、令和８年６月１日から当該ベースアップの水準を維持又は拡大する。</v>
          </cell>
          <cell r="R24" t="b">
            <v>1</v>
          </cell>
          <cell r="S24" t="b">
            <v>1</v>
          </cell>
          <cell r="T24" t="b">
            <v>1</v>
          </cell>
          <cell r="U24" t="b">
            <v>1</v>
          </cell>
          <cell r="V24" t="str">
            <v>0162</v>
          </cell>
          <cell r="W24" t="str">
            <v>120</v>
          </cell>
          <cell r="X24" t="str">
            <v>1.普通預金</v>
          </cell>
          <cell r="Y24" t="str">
            <v>2039393</v>
          </cell>
          <cell r="Z24" t="str">
            <v>ｲﾘｮｳﾎｳｼﾞﾝ ﾗｲﾌﾞﾗｶｲ</v>
          </cell>
          <cell r="AB24" t="str">
            <v>ゆめはんな歯科クリニック高の原</v>
          </cell>
          <cell r="AC24" t="str">
            <v>0774714182</v>
          </cell>
          <cell r="AD24" t="b">
            <v>1</v>
          </cell>
          <cell r="AE24" t="b">
            <v>1</v>
          </cell>
          <cell r="AF24" t="b">
            <v>1</v>
          </cell>
          <cell r="AG24" t="b">
            <v>1</v>
          </cell>
          <cell r="AH24" t="b">
            <v>1</v>
          </cell>
          <cell r="AI24" t="str">
            <v>医療法人　ライブラ会　理事長　大林　茂樹</v>
          </cell>
          <cell r="AJ24" t="str">
            <v>6310805</v>
          </cell>
          <cell r="AK24" t="str">
            <v>ゆめはんな歯科クリニック高の原(奈良市右京１－６－１)</v>
          </cell>
          <cell r="AL24" t="str">
            <v>0774714182</v>
          </cell>
          <cell r="AM24">
            <v>1</v>
          </cell>
          <cell r="AN24" t="str">
            <v>261C183650581</v>
          </cell>
          <cell r="AO24" t="str">
            <v>261C18365058AI-0000300765</v>
          </cell>
          <cell r="AP24" t="str">
            <v>P100</v>
          </cell>
          <cell r="AQ24" t="str">
            <v>P100</v>
          </cell>
          <cell r="AR24" t="str">
            <v>A</v>
          </cell>
          <cell r="AS24" t="str">
            <v>✓</v>
          </cell>
          <cell r="AT24" t="str">
            <v>✓</v>
          </cell>
          <cell r="AU24" t="str">
            <v>✓</v>
          </cell>
          <cell r="AV24" t="str">
            <v>✓</v>
          </cell>
          <cell r="AW24" t="str">
            <v>AI-0000300765_ゆめはんな歯科クリニック高の原_口座情報写し.jpeg</v>
          </cell>
          <cell r="AX24" t="str">
            <v/>
          </cell>
          <cell r="AY24" t="str">
            <v/>
          </cell>
          <cell r="AZ24" t="str">
            <v>賃上げ</v>
          </cell>
          <cell r="BA24" t="str">
            <v>物価</v>
          </cell>
          <cell r="BB24" t="str">
            <v>TRUE</v>
          </cell>
          <cell r="BC24" t="str">
            <v>2026/04/27 10:01</v>
          </cell>
        </row>
        <row r="25">
          <cell r="A25" t="str">
            <v>261C18565617</v>
          </cell>
          <cell r="B25" t="str">
            <v>AI-0000300757</v>
          </cell>
          <cell r="C25" t="str">
            <v>令和８年度奈良県医療機関等における賃上げ・物価上昇に対する支援事業交付【診療所・訪問看護事業所】</v>
          </cell>
          <cell r="D25">
            <v>46139.422222222223</v>
          </cell>
          <cell r="E25" t="str">
            <v>本審査</v>
          </cell>
          <cell r="F25" t="str">
            <v>最終審査中</v>
          </cell>
          <cell r="G25" t="str">
            <v>無床診療所</v>
          </cell>
          <cell r="H25" t="str">
            <v>物価と賃上げの両方</v>
          </cell>
          <cell r="I25" t="str">
            <v/>
          </cell>
          <cell r="J25">
            <v>150000</v>
          </cell>
          <cell r="K25">
            <v>170000</v>
          </cell>
          <cell r="L25" t="str">
            <v>奈良県医療機関等における賃上げ・物価上昇に対する支援事業交付要綱第2条に基づき、別表1に規定された額(賃上げ支援事業分)（150,000円）を申請します。</v>
          </cell>
          <cell r="M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 t="str">
            <v>１．令和８年３月１日時点において、O100 外来・在宅ベースアップ評価料（Ⅰ）、P100 歯科外来・在宅ベースアップ評価料（Ⅰ）、訪問看護ベースアップ評価料（Ⅰ）のいずれかを届け出ている。</v>
          </cell>
          <cell r="O25" t="str">
            <v>P100 歯科外来・在宅ベースアップ評価料（Ⅰ）</v>
          </cell>
          <cell r="P25" t="str">
            <v/>
          </cell>
          <cell r="Q25" t="str">
            <v>Ｃ．令和７年度の対象職員のベースアップが令和７年３月31日時点の賃金水準と比較して2.0％を上回って実施しており、令和７年12月から令和８年５月までの間の当該2.0％を上回る部分に充てる。</v>
          </cell>
          <cell r="R25" t="b">
            <v>1</v>
          </cell>
          <cell r="S25" t="b">
            <v>1</v>
          </cell>
          <cell r="T25" t="b">
            <v>1</v>
          </cell>
          <cell r="U25" t="b">
            <v>1</v>
          </cell>
          <cell r="V25" t="str">
            <v>0162</v>
          </cell>
          <cell r="W25" t="str">
            <v>510</v>
          </cell>
          <cell r="X25" t="str">
            <v>1.普通預金</v>
          </cell>
          <cell r="Y25" t="str">
            <v>2159238</v>
          </cell>
          <cell r="Z25" t="str">
            <v>ヤマダケンスケ</v>
          </cell>
          <cell r="AB25" t="str">
            <v>山田歯科クリニック</v>
          </cell>
          <cell r="AC25" t="str">
            <v>0744285558</v>
          </cell>
          <cell r="AD25" t="b">
            <v>1</v>
          </cell>
          <cell r="AE25" t="b">
            <v>1</v>
          </cell>
          <cell r="AF25" t="b">
            <v>1</v>
          </cell>
          <cell r="AG25" t="b">
            <v>1</v>
          </cell>
          <cell r="AH25" t="b">
            <v>1</v>
          </cell>
          <cell r="AI25" t="str">
            <v>山田　謙介</v>
          </cell>
          <cell r="AJ25" t="str">
            <v>6340063</v>
          </cell>
          <cell r="AK25" t="str">
            <v>山田歯科クリニック(橿原市久米町５２４－１)</v>
          </cell>
          <cell r="AL25" t="str">
            <v>0744285558</v>
          </cell>
          <cell r="AM25">
            <v>1</v>
          </cell>
          <cell r="AN25" t="str">
            <v>261C185656171</v>
          </cell>
          <cell r="AO25" t="str">
            <v>261C18565617AI-0000300757</v>
          </cell>
          <cell r="AP25" t="str">
            <v>P100</v>
          </cell>
          <cell r="AQ25" t="str">
            <v>P100</v>
          </cell>
          <cell r="AR25" t="str">
            <v>C</v>
          </cell>
          <cell r="AS25" t="str">
            <v>✓</v>
          </cell>
          <cell r="AT25" t="str">
            <v>✓</v>
          </cell>
          <cell r="AU25" t="str">
            <v>✓</v>
          </cell>
          <cell r="AV25" t="str">
            <v>✓</v>
          </cell>
          <cell r="AW25" t="str">
            <v>AI-0000300757_山田歯科クリニック_口座情報写し.jpeg</v>
          </cell>
          <cell r="AX25" t="str">
            <v/>
          </cell>
          <cell r="AY25" t="str">
            <v/>
          </cell>
          <cell r="AZ25" t="str">
            <v>賃上げ</v>
          </cell>
          <cell r="BA25" t="str">
            <v>物価</v>
          </cell>
          <cell r="BB25" t="str">
            <v>TRUE</v>
          </cell>
          <cell r="BC25" t="str">
            <v>2026/04/27 10:08</v>
          </cell>
        </row>
        <row r="26">
          <cell r="A26" t="str">
            <v>261C18111159</v>
          </cell>
          <cell r="B26" t="str">
            <v>AI-0000300774</v>
          </cell>
          <cell r="C26" t="str">
            <v>令和８年度奈良県医療機関等における賃上げ・物価上昇に対する支援事業交付【診療所・訪問看護事業所】</v>
          </cell>
          <cell r="D26">
            <v>46139.424305555556</v>
          </cell>
          <cell r="E26" t="str">
            <v>本審査</v>
          </cell>
          <cell r="F26" t="str">
            <v>最終審査中</v>
          </cell>
          <cell r="G26" t="str">
            <v>無床診療所</v>
          </cell>
          <cell r="H26" t="str">
            <v>物価のみ</v>
          </cell>
          <cell r="I26" t="str">
            <v/>
          </cell>
          <cell r="J26" t="str">
            <v/>
          </cell>
          <cell r="K26">
            <v>170000</v>
          </cell>
          <cell r="L26" t="str">
            <v/>
          </cell>
          <cell r="M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 t="str">
            <v/>
          </cell>
          <cell r="O26" t="str">
            <v/>
          </cell>
          <cell r="P26" t="str">
            <v/>
          </cell>
          <cell r="Q26" t="str">
            <v/>
          </cell>
          <cell r="R26" t="str">
            <v/>
          </cell>
          <cell r="S26" t="str">
            <v/>
          </cell>
          <cell r="T26" t="str">
            <v/>
          </cell>
          <cell r="U26" t="str">
            <v/>
          </cell>
          <cell r="V26" t="str">
            <v>0162</v>
          </cell>
          <cell r="W26" t="str">
            <v>010</v>
          </cell>
          <cell r="X26" t="str">
            <v>1.普通預金</v>
          </cell>
          <cell r="Y26" t="str">
            <v>1159836</v>
          </cell>
          <cell r="Z26" t="str">
            <v>ｷﾀﾉｲｲﾝ  ｷﾀﾉｲｸｵ</v>
          </cell>
          <cell r="AB26" t="str">
            <v>喜多野医院</v>
          </cell>
          <cell r="AC26" t="str">
            <v>0742232131</v>
          </cell>
          <cell r="AD26" t="b">
            <v>1</v>
          </cell>
          <cell r="AE26" t="b">
            <v>1</v>
          </cell>
          <cell r="AF26" t="b">
            <v>1</v>
          </cell>
          <cell r="AG26" t="b">
            <v>1</v>
          </cell>
          <cell r="AH26" t="b">
            <v>1</v>
          </cell>
          <cell r="AI26" t="str">
            <v>喜多野　郁夫</v>
          </cell>
          <cell r="AJ26" t="str">
            <v>6308237</v>
          </cell>
          <cell r="AK26" t="str">
            <v>喜多野医院(奈良市中筋町２６)</v>
          </cell>
          <cell r="AL26" t="str">
            <v>0742232131</v>
          </cell>
          <cell r="AM26">
            <v>1</v>
          </cell>
          <cell r="AN26" t="str">
            <v>261C181111591</v>
          </cell>
          <cell r="AO26" t="str">
            <v>261C18111159AI-0000300774</v>
          </cell>
          <cell r="AP26" t="str">
            <v/>
          </cell>
          <cell r="AQ26" t="str">
            <v/>
          </cell>
          <cell r="AR26" t="str">
            <v/>
          </cell>
          <cell r="AS26" t="str">
            <v/>
          </cell>
          <cell r="AT26" t="str">
            <v/>
          </cell>
          <cell r="AU26" t="str">
            <v/>
          </cell>
          <cell r="AV26" t="str">
            <v/>
          </cell>
          <cell r="AW26" t="str">
            <v>AI-0000300774_喜多野医院_口座情報写し.jpeg</v>
          </cell>
          <cell r="AX26" t="str">
            <v/>
          </cell>
          <cell r="AY26" t="str">
            <v/>
          </cell>
          <cell r="AZ26" t="str">
            <v/>
          </cell>
          <cell r="BA26" t="str">
            <v>物価</v>
          </cell>
          <cell r="BB26" t="str">
            <v>TRUE</v>
          </cell>
          <cell r="BC26" t="str">
            <v>2026/04/27 10:11</v>
          </cell>
        </row>
        <row r="27">
          <cell r="A27" t="str">
            <v>261C12849870</v>
          </cell>
          <cell r="B27" t="str">
            <v>AI-0000300776</v>
          </cell>
          <cell r="C27" t="str">
            <v>令和８年度奈良県医療機関等における賃上げ・物価上昇に対する支援事業交付【診療所・訪問看護事業所】</v>
          </cell>
          <cell r="D27">
            <v>46139.425694444442</v>
          </cell>
          <cell r="E27" t="str">
            <v>本審査</v>
          </cell>
          <cell r="F27" t="str">
            <v>最終審査中</v>
          </cell>
          <cell r="G27" t="str">
            <v>無床診療所</v>
          </cell>
          <cell r="H27" t="str">
            <v>物価と賃上げの両方</v>
          </cell>
          <cell r="I27" t="str">
            <v/>
          </cell>
          <cell r="J27">
            <v>150000</v>
          </cell>
          <cell r="K27">
            <v>170000</v>
          </cell>
          <cell r="L27" t="str">
            <v>奈良県医療機関等における賃上げ・物価上昇に対する支援事業交付要綱第2条に基づき、別表1に規定された額(賃上げ支援事業分)（150,000円）を申請します。</v>
          </cell>
          <cell r="M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 t="str">
            <v>１．令和８年３月１日時点において、O100 外来・在宅ベースアップ評価料（Ⅰ）、P100 歯科外来・在宅ベースアップ評価料（Ⅰ）、訪問看護ベースアップ評価料（Ⅰ）のいずれかを届け出ている。</v>
          </cell>
          <cell r="O27" t="str">
            <v>P100 歯科外来・在宅ベースアップ評価料（Ⅰ）</v>
          </cell>
          <cell r="P27" t="str">
            <v/>
          </cell>
          <cell r="Q27" t="str">
            <v>Ａ．本事業の補助額を活用してベースアップを実施し、令和８年６月１日から当該ベースアップの水準を維持又は拡大する。</v>
          </cell>
          <cell r="R27" t="b">
            <v>1</v>
          </cell>
          <cell r="S27" t="b">
            <v>1</v>
          </cell>
          <cell r="T27" t="b">
            <v>1</v>
          </cell>
          <cell r="U27" t="b">
            <v>1</v>
          </cell>
          <cell r="V27" t="str">
            <v>0162</v>
          </cell>
          <cell r="W27" t="str">
            <v>120</v>
          </cell>
          <cell r="X27" t="str">
            <v>1.普通預金</v>
          </cell>
          <cell r="Y27" t="str">
            <v>2083240</v>
          </cell>
          <cell r="Z27" t="str">
            <v>ｲﾘｮｳﾎｳｼﾞﾝ ﾗｲﾌﾞﾗｶｲ</v>
          </cell>
          <cell r="AB27" t="str">
            <v>ゆめはんな歯科クリニック登美ケ丘</v>
          </cell>
          <cell r="AC27" t="str">
            <v>0743714182</v>
          </cell>
          <cell r="AD27" t="b">
            <v>1</v>
          </cell>
          <cell r="AE27" t="b">
            <v>1</v>
          </cell>
          <cell r="AF27" t="b">
            <v>1</v>
          </cell>
          <cell r="AG27" t="b">
            <v>1</v>
          </cell>
          <cell r="AH27" t="b">
            <v>1</v>
          </cell>
          <cell r="AI27" t="str">
            <v>医療法人　ライブラ会　理事長　大林　茂樹</v>
          </cell>
          <cell r="AJ27" t="str">
            <v>6300115</v>
          </cell>
          <cell r="AK27" t="str">
            <v>ゆめはんな歯科クリニック登美ヶ丘(生駒市鹿畑町３０２７イオン奈良登美ヶ丘ショッピングセンター１Ｆ)</v>
          </cell>
          <cell r="AL27" t="str">
            <v>0743714182</v>
          </cell>
          <cell r="AM27">
            <v>1</v>
          </cell>
          <cell r="AN27" t="str">
            <v>261C128498701</v>
          </cell>
          <cell r="AO27" t="str">
            <v>261C12849870AI-0000300776</v>
          </cell>
          <cell r="AP27" t="str">
            <v>P100</v>
          </cell>
          <cell r="AQ27" t="str">
            <v>P100</v>
          </cell>
          <cell r="AR27" t="str">
            <v>A</v>
          </cell>
          <cell r="AS27" t="str">
            <v>✓</v>
          </cell>
          <cell r="AT27" t="str">
            <v>✓</v>
          </cell>
          <cell r="AU27" t="str">
            <v>✓</v>
          </cell>
          <cell r="AV27" t="str">
            <v>✓</v>
          </cell>
          <cell r="AW27" t="str">
            <v>AI-0000300776_ゆめはんな歯科クリニック登美ケ丘_口座情報写し.jpeg</v>
          </cell>
          <cell r="AX27" t="str">
            <v/>
          </cell>
          <cell r="AY27" t="str">
            <v/>
          </cell>
          <cell r="AZ27" t="str">
            <v>賃上げ</v>
          </cell>
          <cell r="BA27" t="str">
            <v>物価</v>
          </cell>
          <cell r="BB27" t="str">
            <v>TRUE</v>
          </cell>
          <cell r="BC27" t="str">
            <v>2026/04/27 10:13</v>
          </cell>
        </row>
        <row r="28">
          <cell r="A28" t="str">
            <v>261C14271128</v>
          </cell>
          <cell r="B28" t="str">
            <v>AI-0000300722</v>
          </cell>
          <cell r="C28" t="str">
            <v>令和８年度奈良県医療機関等における賃上げ・物価上昇に対する支援事業交付【診療所・訪問看護事業所】</v>
          </cell>
          <cell r="D28">
            <v>46139.426388888889</v>
          </cell>
          <cell r="E28" t="str">
            <v>本審査</v>
          </cell>
          <cell r="F28" t="str">
            <v>最終審査中</v>
          </cell>
          <cell r="G28" t="str">
            <v>無床診療所</v>
          </cell>
          <cell r="H28" t="str">
            <v>物価と賃上げの両方</v>
          </cell>
          <cell r="I28" t="str">
            <v/>
          </cell>
          <cell r="J28">
            <v>150000</v>
          </cell>
          <cell r="K28">
            <v>170000</v>
          </cell>
          <cell r="L28" t="str">
            <v>奈良県医療機関等における賃上げ・物価上昇に対する支援事業交付要綱第2条に基づき、別表1に規定された額(賃上げ支援事業分)（150,000円）を申請します。</v>
          </cell>
          <cell r="M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 t="str">
            <v>１．令和８年３月１日時点において、O100 外来・在宅ベースアップ評価料（Ⅰ）、P100 歯科外来・在宅ベースアップ評価料（Ⅰ）、訪問看護ベースアップ評価料（Ⅰ）のいずれかを届け出ている。</v>
          </cell>
          <cell r="O28" t="str">
            <v>O100 外来・在宅ベースアップ評価料（Ⅰ）</v>
          </cell>
          <cell r="P28" t="str">
            <v/>
          </cell>
          <cell r="Q28" t="str">
            <v>Ａ．本事業の補助額を活用してベースアップを実施し、令和８年６月１日から当該ベースアップの水準を維持又は拡大する。</v>
          </cell>
          <cell r="R28" t="b">
            <v>1</v>
          </cell>
          <cell r="S28" t="b">
            <v>1</v>
          </cell>
          <cell r="T28" t="b">
            <v>1</v>
          </cell>
          <cell r="U28" t="b">
            <v>1</v>
          </cell>
          <cell r="V28" t="str">
            <v>0162</v>
          </cell>
          <cell r="W28" t="str">
            <v>090</v>
          </cell>
          <cell r="X28" t="str">
            <v>1.普通預金</v>
          </cell>
          <cell r="Y28" t="str">
            <v>2318701</v>
          </cell>
          <cell r="Z28" t="str">
            <v>ヒロオカヤスアキ</v>
          </cell>
          <cell r="AB28" t="str">
            <v>西大寺駅前内科・リウマチクリニック</v>
          </cell>
          <cell r="AC28" t="str">
            <v>0742533200</v>
          </cell>
          <cell r="AD28" t="b">
            <v>1</v>
          </cell>
          <cell r="AE28" t="b">
            <v>1</v>
          </cell>
          <cell r="AF28" t="b">
            <v>1</v>
          </cell>
          <cell r="AG28" t="b">
            <v>1</v>
          </cell>
          <cell r="AH28" t="b">
            <v>1</v>
          </cell>
          <cell r="AI28" t="str">
            <v>廣岡　靖章</v>
          </cell>
          <cell r="AJ28" t="str">
            <v>6310824</v>
          </cell>
          <cell r="AK28" t="str">
            <v>西大寺駅前内科・リウマチクリニック(奈良市西大寺南町５番２９号大和西大寺駅前第二ビル１階)</v>
          </cell>
          <cell r="AL28" t="str">
            <v>0742533200</v>
          </cell>
          <cell r="AM28">
            <v>1</v>
          </cell>
          <cell r="AN28" t="str">
            <v>261C142711281</v>
          </cell>
          <cell r="AO28" t="str">
            <v>261C14271128AI-0000300722</v>
          </cell>
          <cell r="AP28" t="str">
            <v>O100</v>
          </cell>
          <cell r="AQ28" t="str">
            <v>O100</v>
          </cell>
          <cell r="AR28" t="str">
            <v>A</v>
          </cell>
          <cell r="AS28" t="str">
            <v>✓</v>
          </cell>
          <cell r="AT28" t="str">
            <v>✓</v>
          </cell>
          <cell r="AU28" t="str">
            <v>✓</v>
          </cell>
          <cell r="AV28" t="str">
            <v>✓</v>
          </cell>
          <cell r="AW28" t="str">
            <v>AI-0000300722_西大寺駅前内科リウマチクリニック_口座情報写し.jpeg</v>
          </cell>
          <cell r="AX28" t="str">
            <v/>
          </cell>
          <cell r="AY28" t="str">
            <v/>
          </cell>
          <cell r="AZ28" t="str">
            <v>賃上げ</v>
          </cell>
          <cell r="BA28" t="str">
            <v>物価</v>
          </cell>
          <cell r="BB28" t="str">
            <v>TRUE</v>
          </cell>
          <cell r="BC28" t="str">
            <v>2026/04/27 10:14</v>
          </cell>
        </row>
        <row r="29">
          <cell r="A29" t="str">
            <v>261C13514078</v>
          </cell>
          <cell r="B29" t="str">
            <v>AI-0000300781</v>
          </cell>
          <cell r="C29" t="str">
            <v>令和８年度奈良県医療機関等における賃上げ・物価上昇に対する支援事業交付【診療所・訪問看護事業所】</v>
          </cell>
          <cell r="D29">
            <v>46139.428472222222</v>
          </cell>
          <cell r="E29" t="str">
            <v>本審査</v>
          </cell>
          <cell r="F29" t="str">
            <v>最終審査中</v>
          </cell>
          <cell r="G29" t="str">
            <v>無床診療所</v>
          </cell>
          <cell r="H29" t="str">
            <v>物価と賃上げの両方</v>
          </cell>
          <cell r="I29" t="str">
            <v/>
          </cell>
          <cell r="J29">
            <v>150000</v>
          </cell>
          <cell r="K29">
            <v>170000</v>
          </cell>
          <cell r="L29" t="str">
            <v>奈良県医療機関等における賃上げ・物価上昇に対する支援事業交付要綱第2条に基づき、別表1に規定された額(賃上げ支援事業分)（150,000円）を申請します。</v>
          </cell>
          <cell r="M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 t="str">
            <v>１．令和８年３月１日時点において、O100 外来・在宅ベースアップ評価料（Ⅰ）、P100 歯科外来・在宅ベースアップ評価料（Ⅰ）、訪問看護ベースアップ評価料（Ⅰ）のいずれかを届け出ている。</v>
          </cell>
          <cell r="O29" t="str">
            <v>O100 外来・在宅ベースアップ評価料（Ⅰ）</v>
          </cell>
          <cell r="P29" t="str">
            <v/>
          </cell>
          <cell r="Q29" t="str">
            <v>Ａ．本事業の補助額を活用してベースアップを実施し、令和８年６月１日から当該ベースアップの水準を維持又は拡大する。</v>
          </cell>
          <cell r="R29" t="b">
            <v>1</v>
          </cell>
          <cell r="S29" t="b">
            <v>1</v>
          </cell>
          <cell r="T29" t="b">
            <v>1</v>
          </cell>
          <cell r="U29" t="b">
            <v>1</v>
          </cell>
          <cell r="V29" t="str">
            <v>0009</v>
          </cell>
          <cell r="W29" t="str">
            <v>546</v>
          </cell>
          <cell r="X29" t="str">
            <v>1.普通預金</v>
          </cell>
          <cell r="Y29" t="str">
            <v>3296352</v>
          </cell>
          <cell r="Z29" t="str">
            <v>イリョウホウジンタムライイン</v>
          </cell>
          <cell r="AB29" t="str">
            <v>医療法人田村医院</v>
          </cell>
          <cell r="AC29" t="str">
            <v>0742330635</v>
          </cell>
          <cell r="AD29" t="b">
            <v>1</v>
          </cell>
          <cell r="AE29" t="b">
            <v>1</v>
          </cell>
          <cell r="AF29" t="b">
            <v>1</v>
          </cell>
          <cell r="AG29" t="b">
            <v>1</v>
          </cell>
          <cell r="AH29" t="b">
            <v>1</v>
          </cell>
          <cell r="AI29" t="str">
            <v>医療法人　田村医院　理事長　西　智奈美</v>
          </cell>
          <cell r="AJ29" t="str">
            <v>6308014</v>
          </cell>
          <cell r="AK29" t="str">
            <v>医療法人田村医院(奈良市四条大路１丁目７－１９)</v>
          </cell>
          <cell r="AL29" t="str">
            <v>0742330635</v>
          </cell>
          <cell r="AM29">
            <v>1</v>
          </cell>
          <cell r="AN29" t="str">
            <v>261C135140781</v>
          </cell>
          <cell r="AO29" t="str">
            <v>261C13514078AI-0000300781</v>
          </cell>
          <cell r="AP29" t="str">
            <v>O100</v>
          </cell>
          <cell r="AQ29" t="str">
            <v>O100</v>
          </cell>
          <cell r="AR29" t="str">
            <v>A</v>
          </cell>
          <cell r="AS29" t="str">
            <v>✓</v>
          </cell>
          <cell r="AT29" t="str">
            <v>✓</v>
          </cell>
          <cell r="AU29" t="str">
            <v>✓</v>
          </cell>
          <cell r="AV29" t="str">
            <v>✓</v>
          </cell>
          <cell r="AW29" t="str">
            <v>AI-0000300781_医療法人田村医院_口座情報写し.jpg</v>
          </cell>
          <cell r="AX29" t="str">
            <v/>
          </cell>
          <cell r="AY29" t="str">
            <v/>
          </cell>
          <cell r="AZ29" t="str">
            <v>賃上げ</v>
          </cell>
          <cell r="BA29" t="str">
            <v>物価</v>
          </cell>
          <cell r="BB29" t="str">
            <v>TRUE</v>
          </cell>
          <cell r="BC29" t="str">
            <v>2026/04/27 10:17</v>
          </cell>
        </row>
        <row r="30">
          <cell r="A30" t="str">
            <v>261C13297714</v>
          </cell>
          <cell r="B30" t="str">
            <v>AI-0000300789</v>
          </cell>
          <cell r="C30" t="str">
            <v>令和８年度奈良県医療機関等における賃上げ・物価上昇に対する支援事業交付【診療所・訪問看護事業所】</v>
          </cell>
          <cell r="D30">
            <v>46139.434027777781</v>
          </cell>
          <cell r="E30" t="str">
            <v>本審査</v>
          </cell>
          <cell r="F30" t="str">
            <v>最終審査中</v>
          </cell>
          <cell r="G30" t="str">
            <v>無床診療所</v>
          </cell>
          <cell r="H30" t="str">
            <v>物価のみ</v>
          </cell>
          <cell r="I30" t="str">
            <v/>
          </cell>
          <cell r="J30" t="str">
            <v/>
          </cell>
          <cell r="K30">
            <v>170000</v>
          </cell>
          <cell r="L30" t="str">
            <v/>
          </cell>
          <cell r="M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 t="str">
            <v/>
          </cell>
          <cell r="O30" t="str">
            <v/>
          </cell>
          <cell r="P30" t="str">
            <v/>
          </cell>
          <cell r="Q30" t="str">
            <v/>
          </cell>
          <cell r="R30" t="str">
            <v/>
          </cell>
          <cell r="S30" t="str">
            <v/>
          </cell>
          <cell r="T30" t="str">
            <v/>
          </cell>
          <cell r="U30" t="str">
            <v/>
          </cell>
          <cell r="V30" t="str">
            <v>0162</v>
          </cell>
          <cell r="W30" t="str">
            <v>097</v>
          </cell>
          <cell r="X30" t="str">
            <v>1.普通預金</v>
          </cell>
          <cell r="Y30" t="str">
            <v>0468853</v>
          </cell>
          <cell r="Z30" t="str">
            <v>ヒダ　マサユキ</v>
          </cell>
          <cell r="AB30" t="str">
            <v>肥田歯科医院</v>
          </cell>
          <cell r="AC30" t="str">
            <v>0742713873</v>
          </cell>
          <cell r="AD30" t="b">
            <v>1</v>
          </cell>
          <cell r="AE30" t="b">
            <v>1</v>
          </cell>
          <cell r="AF30" t="b">
            <v>1</v>
          </cell>
          <cell r="AG30" t="b">
            <v>1</v>
          </cell>
          <cell r="AH30" t="b">
            <v>1</v>
          </cell>
          <cell r="AI30" t="str">
            <v>肥田　昌幸</v>
          </cell>
          <cell r="AJ30" t="str">
            <v>6310805</v>
          </cell>
          <cell r="AK30" t="str">
            <v>肥田歯科医院(奈良市右京３－２５－１１)</v>
          </cell>
          <cell r="AL30" t="str">
            <v>0742713873</v>
          </cell>
          <cell r="AM30">
            <v>1</v>
          </cell>
          <cell r="AN30" t="str">
            <v>261C132977141</v>
          </cell>
          <cell r="AO30" t="str">
            <v>261C13297714AI-0000300789</v>
          </cell>
          <cell r="AP30" t="str">
            <v/>
          </cell>
          <cell r="AQ30" t="str">
            <v/>
          </cell>
          <cell r="AR30" t="str">
            <v/>
          </cell>
          <cell r="AS30" t="str">
            <v/>
          </cell>
          <cell r="AT30" t="str">
            <v/>
          </cell>
          <cell r="AU30" t="str">
            <v/>
          </cell>
          <cell r="AV30" t="str">
            <v/>
          </cell>
          <cell r="AW30" t="str">
            <v>AI-0000300789_肥田歯科医院_口座情報写し.jpeg</v>
          </cell>
          <cell r="AX30" t="str">
            <v/>
          </cell>
          <cell r="AY30" t="str">
            <v/>
          </cell>
          <cell r="AZ30" t="str">
            <v/>
          </cell>
          <cell r="BA30" t="str">
            <v>物価</v>
          </cell>
          <cell r="BB30" t="str">
            <v>TRUE</v>
          </cell>
          <cell r="BC30" t="str">
            <v>2026/04/27 10:25</v>
          </cell>
        </row>
        <row r="31">
          <cell r="A31" t="str">
            <v>261C16211386</v>
          </cell>
          <cell r="B31" t="str">
            <v>AI-0000300790</v>
          </cell>
          <cell r="C31" t="str">
            <v>令和８年度奈良県医療機関等における賃上げ・物価上昇に対する支援事業交付【診療所・訪問看護事業所】</v>
          </cell>
          <cell r="D31">
            <v>46139.43472222222</v>
          </cell>
          <cell r="E31" t="str">
            <v>本審査</v>
          </cell>
          <cell r="F31" t="str">
            <v>最終審査中</v>
          </cell>
          <cell r="G31" t="str">
            <v>無床診療所</v>
          </cell>
          <cell r="H31" t="str">
            <v>物価と賃上げの両方</v>
          </cell>
          <cell r="I31" t="str">
            <v/>
          </cell>
          <cell r="J31">
            <v>150000</v>
          </cell>
          <cell r="K31">
            <v>170000</v>
          </cell>
          <cell r="L31" t="str">
            <v>奈良県医療機関等における賃上げ・物価上昇に対する支援事業交付要綱第2条に基づき、別表1に規定された額(賃上げ支援事業分)（150,000円）を申請します。</v>
          </cell>
          <cell r="M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 t="str">
            <v>１．令和８年３月１日時点において、O100 外来・在宅ベースアップ評価料（Ⅰ）、P100 歯科外来・在宅ベースアップ評価料（Ⅰ）、訪問看護ベースアップ評価料（Ⅰ）のいずれかを届け出ている。</v>
          </cell>
          <cell r="O31" t="str">
            <v>O100 外来・在宅ベースアップ評価料（Ⅰ）</v>
          </cell>
          <cell r="P31" t="str">
            <v/>
          </cell>
          <cell r="Q31" t="str">
            <v>Ｂ．賃金表等や給与規程等の変更に時間を要するため、本事業の補助額を活用して一時金又は特別手当を支給し、令和８年６月１日から支給した対象職員のベースアップを実施する。</v>
          </cell>
          <cell r="R31" t="b">
            <v>1</v>
          </cell>
          <cell r="S31" t="b">
            <v>1</v>
          </cell>
          <cell r="T31" t="b">
            <v>1</v>
          </cell>
          <cell r="U31" t="b">
            <v>1</v>
          </cell>
          <cell r="V31" t="str">
            <v>9900</v>
          </cell>
          <cell r="W31" t="str">
            <v>458</v>
          </cell>
          <cell r="X31" t="str">
            <v>1.普通預金</v>
          </cell>
          <cell r="Y31" t="str">
            <v>2705684</v>
          </cell>
          <cell r="Z31" t="str">
            <v>イ）オウショウカイ　タバタイイン</v>
          </cell>
          <cell r="AB31" t="str">
            <v>田畑医院</v>
          </cell>
          <cell r="AC31" t="str">
            <v>0747251211</v>
          </cell>
          <cell r="AD31" t="b">
            <v>1</v>
          </cell>
          <cell r="AE31" t="b">
            <v>1</v>
          </cell>
          <cell r="AF31" t="b">
            <v>1</v>
          </cell>
          <cell r="AG31" t="b">
            <v>1</v>
          </cell>
          <cell r="AH31" t="b">
            <v>1</v>
          </cell>
          <cell r="AI31" t="str">
            <v>医療法人　桜翔会　理事長　中辻　史好</v>
          </cell>
          <cell r="AJ31" t="str">
            <v>6370082</v>
          </cell>
          <cell r="AK31" t="str">
            <v>田畑医院(五條市中之町１６１７－１)</v>
          </cell>
          <cell r="AL31" t="str">
            <v>0747251211</v>
          </cell>
          <cell r="AM31">
            <v>1</v>
          </cell>
          <cell r="AN31" t="str">
            <v>261C162113861</v>
          </cell>
          <cell r="AO31" t="str">
            <v>261C16211386AI-0000300790</v>
          </cell>
          <cell r="AP31" t="str">
            <v>O100</v>
          </cell>
          <cell r="AQ31" t="str">
            <v>O100</v>
          </cell>
          <cell r="AR31" t="str">
            <v>B</v>
          </cell>
          <cell r="AS31" t="str">
            <v>✓</v>
          </cell>
          <cell r="AT31" t="str">
            <v>✓</v>
          </cell>
          <cell r="AU31" t="str">
            <v>✓</v>
          </cell>
          <cell r="AV31" t="str">
            <v>✓</v>
          </cell>
          <cell r="AW31" t="str">
            <v>AI-0000300790_田畑医院_口座情報写し.jpeg</v>
          </cell>
          <cell r="AX31" t="str">
            <v/>
          </cell>
          <cell r="AY31" t="str">
            <v/>
          </cell>
          <cell r="AZ31" t="str">
            <v>賃上げ</v>
          </cell>
          <cell r="BA31" t="str">
            <v>物価</v>
          </cell>
          <cell r="BB31" t="str">
            <v>TRUE</v>
          </cell>
          <cell r="BC31" t="str">
            <v>2026/04/27 10:26</v>
          </cell>
        </row>
        <row r="32">
          <cell r="A32" t="str">
            <v>261C18331975</v>
          </cell>
          <cell r="B32" t="str">
            <v>AI-0000300771</v>
          </cell>
          <cell r="C32" t="str">
            <v>令和８年度奈良県医療機関等における賃上げ・物価上昇に対する支援事業交付【診療所・訪問看護事業所】</v>
          </cell>
          <cell r="D32">
            <v>46139.438194444447</v>
          </cell>
          <cell r="E32" t="str">
            <v>本審査</v>
          </cell>
          <cell r="F32" t="str">
            <v>最終審査中</v>
          </cell>
          <cell r="G32" t="str">
            <v>無床診療所</v>
          </cell>
          <cell r="H32" t="str">
            <v>物価と賃上げの両方</v>
          </cell>
          <cell r="I32" t="str">
            <v/>
          </cell>
          <cell r="J32">
            <v>150000</v>
          </cell>
          <cell r="K32">
            <v>170000</v>
          </cell>
          <cell r="L32" t="str">
            <v>奈良県医療機関等における賃上げ・物価上昇に対する支援事業交付要綱第2条に基づき、別表1に規定された額(賃上げ支援事業分)（150,000円）を申請します。</v>
          </cell>
          <cell r="M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 t="str">
            <v>１．令和８年３月１日時点において、O100 外来・在宅ベースアップ評価料（Ⅰ）、P100 歯科外来・在宅ベースアップ評価料（Ⅰ）、訪問看護ベースアップ評価料（Ⅰ）のいずれかを届け出ている。</v>
          </cell>
          <cell r="O32" t="str">
            <v>O100 外来・在宅ベースアップ評価料（Ⅰ）</v>
          </cell>
          <cell r="P32" t="str">
            <v/>
          </cell>
          <cell r="Q3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2" t="b">
            <v>1</v>
          </cell>
          <cell r="S32" t="b">
            <v>1</v>
          </cell>
          <cell r="T32" t="b">
            <v>1</v>
          </cell>
          <cell r="U32" t="b">
            <v>1</v>
          </cell>
          <cell r="V32" t="str">
            <v>0162</v>
          </cell>
          <cell r="W32" t="str">
            <v>040</v>
          </cell>
          <cell r="X32" t="str">
            <v>1.普通預金</v>
          </cell>
          <cell r="Y32" t="str">
            <v>2059274</v>
          </cell>
          <cell r="Z32" t="str">
            <v>ソノベ　チエ</v>
          </cell>
          <cell r="AB32" t="str">
            <v>ちえクリニック</v>
          </cell>
          <cell r="AC32" t="str">
            <v>0742937412</v>
          </cell>
          <cell r="AD32" t="b">
            <v>1</v>
          </cell>
          <cell r="AE32" t="b">
            <v>1</v>
          </cell>
          <cell r="AF32" t="b">
            <v>1</v>
          </cell>
          <cell r="AG32" t="b">
            <v>1</v>
          </cell>
          <cell r="AH32" t="b">
            <v>1</v>
          </cell>
          <cell r="AI32" t="str">
            <v>園部　千絵</v>
          </cell>
          <cell r="AJ32" t="str">
            <v>6310036</v>
          </cell>
          <cell r="AK32" t="str">
            <v>ちえクリニック(奈良市学園北１－１４－１３　メディカル学園前３Ｆ　　　)</v>
          </cell>
          <cell r="AL32" t="str">
            <v>0742937412</v>
          </cell>
          <cell r="AM32">
            <v>1</v>
          </cell>
          <cell r="AN32" t="str">
            <v>261C183319751</v>
          </cell>
          <cell r="AO32" t="str">
            <v>261C18331975AI-0000300771</v>
          </cell>
          <cell r="AP32" t="str">
            <v>O100</v>
          </cell>
          <cell r="AQ32" t="str">
            <v>O100</v>
          </cell>
          <cell r="AR32" t="str">
            <v>ABC</v>
          </cell>
          <cell r="AS32" t="str">
            <v>✓</v>
          </cell>
          <cell r="AT32" t="str">
            <v>✓</v>
          </cell>
          <cell r="AU32" t="str">
            <v>✓</v>
          </cell>
          <cell r="AV32" t="str">
            <v>✓</v>
          </cell>
          <cell r="AW32" t="str">
            <v>AI-0000300771_ちえクリニック_口座情報写し.jpg</v>
          </cell>
          <cell r="AX32" t="str">
            <v/>
          </cell>
          <cell r="AY32" t="str">
            <v/>
          </cell>
          <cell r="AZ32" t="str">
            <v>賃上げ</v>
          </cell>
          <cell r="BA32" t="str">
            <v>物価</v>
          </cell>
          <cell r="BB32" t="str">
            <v>TRUE</v>
          </cell>
          <cell r="BC32" t="str">
            <v>2026/04/27 10:31</v>
          </cell>
        </row>
        <row r="33">
          <cell r="A33" t="str">
            <v>261C19384034</v>
          </cell>
          <cell r="B33" t="str">
            <v>AI-0000300797</v>
          </cell>
          <cell r="C33" t="str">
            <v>令和８年度奈良県医療機関等における賃上げ・物価上昇に対する支援事業交付【診療所・訪問看護事業所】</v>
          </cell>
          <cell r="D33">
            <v>46139.440972222219</v>
          </cell>
          <cell r="E33" t="str">
            <v>本審査</v>
          </cell>
          <cell r="F33" t="str">
            <v>最終審査中</v>
          </cell>
          <cell r="G33" t="str">
            <v>無床診療所</v>
          </cell>
          <cell r="H33" t="str">
            <v>物価と賃上げの両方</v>
          </cell>
          <cell r="I33" t="str">
            <v/>
          </cell>
          <cell r="J33">
            <v>150000</v>
          </cell>
          <cell r="K33">
            <v>170000</v>
          </cell>
          <cell r="L33" t="str">
            <v>奈良県医療機関等における賃上げ・物価上昇に対する支援事業交付要綱第2条に基づき、別表1に規定された額(賃上げ支援事業分)（150,000円）を申請します。</v>
          </cell>
          <cell r="M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 t="str">
            <v>１．令和８年３月１日時点において、O100 外来・在宅ベースアップ評価料（Ⅰ）、P100 歯科外来・在宅ベースアップ評価料（Ⅰ）、訪問看護ベースアップ評価料（Ⅰ）のいずれかを届け出ている。</v>
          </cell>
          <cell r="O33" t="str">
            <v>O100 外来・在宅ベースアップ評価料（Ⅰ）</v>
          </cell>
          <cell r="P33" t="str">
            <v/>
          </cell>
          <cell r="Q3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3" t="b">
            <v>1</v>
          </cell>
          <cell r="S33" t="b">
            <v>1</v>
          </cell>
          <cell r="T33" t="b">
            <v>1</v>
          </cell>
          <cell r="U33" t="b">
            <v>1</v>
          </cell>
          <cell r="V33" t="str">
            <v>0009</v>
          </cell>
          <cell r="W33" t="str">
            <v>541</v>
          </cell>
          <cell r="X33" t="str">
            <v>1.普通預金</v>
          </cell>
          <cell r="Y33" t="str">
            <v>1710262</v>
          </cell>
          <cell r="Z33" t="str">
            <v>ｲﾘｮｳﾎｳｼﾞﾝ ﾋｶﾘｶｲ</v>
          </cell>
          <cell r="AB33" t="str">
            <v>医療法人ひかり会　ひかりクリニック</v>
          </cell>
          <cell r="AC33" t="str">
            <v>0742510051</v>
          </cell>
          <cell r="AD33" t="b">
            <v>1</v>
          </cell>
          <cell r="AE33" t="b">
            <v>1</v>
          </cell>
          <cell r="AF33" t="b">
            <v>1</v>
          </cell>
          <cell r="AG33" t="b">
            <v>1</v>
          </cell>
          <cell r="AH33" t="b">
            <v>1</v>
          </cell>
          <cell r="AI33" t="str">
            <v>医療法人ひかり会　理事長　細川　彰子</v>
          </cell>
          <cell r="AJ33" t="str">
            <v>6310036</v>
          </cell>
          <cell r="AK33" t="str">
            <v>医療法人ひかり会　ひかりクリニック(奈良市学園北一丁目８番８号サンライトビル５階)</v>
          </cell>
          <cell r="AL33" t="str">
            <v>0742510051</v>
          </cell>
          <cell r="AM33">
            <v>1</v>
          </cell>
          <cell r="AN33" t="str">
            <v>261C193840341</v>
          </cell>
          <cell r="AO33" t="str">
            <v>261C19384034AI-0000300797</v>
          </cell>
          <cell r="AP33" t="str">
            <v>O100</v>
          </cell>
          <cell r="AQ33" t="str">
            <v>O100</v>
          </cell>
          <cell r="AR33" t="str">
            <v>AB</v>
          </cell>
          <cell r="AS33" t="str">
            <v>✓</v>
          </cell>
          <cell r="AT33" t="str">
            <v>✓</v>
          </cell>
          <cell r="AU33" t="str">
            <v>✓</v>
          </cell>
          <cell r="AV33" t="str">
            <v>✓</v>
          </cell>
          <cell r="AW33" t="str">
            <v>AI-0000300797_医療法人ひかり会ひかりクリニック_口座情報写し.jpeg</v>
          </cell>
          <cell r="AX33" t="str">
            <v/>
          </cell>
          <cell r="AY33" t="str">
            <v/>
          </cell>
          <cell r="AZ33" t="str">
            <v>賃上げ</v>
          </cell>
          <cell r="BA33" t="str">
            <v>物価</v>
          </cell>
          <cell r="BB33" t="str">
            <v>TRUE</v>
          </cell>
          <cell r="BC33" t="str">
            <v>2026/04/27 10:35</v>
          </cell>
        </row>
        <row r="34">
          <cell r="A34" t="str">
            <v>261D12171780</v>
          </cell>
          <cell r="B34" t="str">
            <v>AI-0000300801</v>
          </cell>
          <cell r="C34" t="str">
            <v>令和８年度奈良県医療機関等における賃上げ・物価上昇に対する支援事業交付【診療所・訪問看護事業所】</v>
          </cell>
          <cell r="D34">
            <v>46139.441666666666</v>
          </cell>
          <cell r="E34" t="str">
            <v>本審査</v>
          </cell>
          <cell r="F34" t="str">
            <v>最終審査中</v>
          </cell>
          <cell r="G34" t="str">
            <v>訪問看護事業所</v>
          </cell>
          <cell r="H34" t="str">
            <v>賃上げのみ</v>
          </cell>
          <cell r="I34" t="str">
            <v/>
          </cell>
          <cell r="J34">
            <v>228000</v>
          </cell>
          <cell r="K34" t="str">
            <v/>
          </cell>
          <cell r="L34" t="str">
            <v>奈良県医療機関等における賃上げ・物価上昇に対する支援事業交付要綱第2条に基づき、別表1に規定された額(賃上げ支援事業分)（228,000円）を申請します。</v>
          </cell>
          <cell r="M34" t="str">
            <v/>
          </cell>
          <cell r="N34" t="str">
            <v>１．令和８年３月１日時点において、O100 外来・在宅ベースアップ評価料（Ⅰ）、P100 歯科外来・在宅ベースアップ評価料（Ⅰ）、訪問看護ベースアップ評価料（Ⅰ）のいずれかを届け出ている。</v>
          </cell>
          <cell r="O34" t="str">
            <v>訪問看護ベースアップ評価料（Ⅰ）</v>
          </cell>
          <cell r="P34" t="str">
            <v/>
          </cell>
          <cell r="Q34" t="str">
            <v>Ａ．本事業の補助額を活用してベースアップを実施し、令和８年６月１日から当該ベースアップの水準を維持又は拡大する。</v>
          </cell>
          <cell r="R34" t="b">
            <v>1</v>
          </cell>
          <cell r="S34" t="b">
            <v>1</v>
          </cell>
          <cell r="T34" t="b">
            <v>1</v>
          </cell>
          <cell r="U34" t="b">
            <v>1</v>
          </cell>
          <cell r="V34" t="str">
            <v>0162</v>
          </cell>
          <cell r="W34" t="str">
            <v>540</v>
          </cell>
          <cell r="X34" t="str">
            <v>1.普通預金</v>
          </cell>
          <cell r="Y34" t="str">
            <v>2188973</v>
          </cell>
          <cell r="Z34" t="str">
            <v>チャレンジングラボカブシキガイシャ</v>
          </cell>
          <cell r="AB34" t="str">
            <v>アルク訪問看護ステーション</v>
          </cell>
          <cell r="AC34" t="str">
            <v>0745449138</v>
          </cell>
          <cell r="AD34" t="b">
            <v>1</v>
          </cell>
          <cell r="AE34" t="b">
            <v>1</v>
          </cell>
          <cell r="AF34" t="b">
            <v>1</v>
          </cell>
          <cell r="AG34" t="b">
            <v>1</v>
          </cell>
          <cell r="AH34" t="b">
            <v>1</v>
          </cell>
          <cell r="AI34" t="str">
            <v>チャレンジングラボ株式会社　代表取締役　吉本　遼</v>
          </cell>
          <cell r="AJ34">
            <v>6360143</v>
          </cell>
          <cell r="AK34" t="str">
            <v>アルク訪問看護ステーション(生駒郡斑鳩町神南5-3-28 ゼニスコート5101)</v>
          </cell>
          <cell r="AL34" t="str">
            <v>0745449138</v>
          </cell>
          <cell r="AM34">
            <v>1</v>
          </cell>
          <cell r="AN34" t="str">
            <v>261D121717801</v>
          </cell>
          <cell r="AO34" t="str">
            <v>261D12171780AI-0000300801</v>
          </cell>
          <cell r="AP34" t="str">
            <v>訪問看護</v>
          </cell>
          <cell r="AQ34" t="str">
            <v>訪問看護</v>
          </cell>
          <cell r="AR34" t="str">
            <v>A</v>
          </cell>
          <cell r="AS34" t="str">
            <v>✓</v>
          </cell>
          <cell r="AT34" t="str">
            <v>✓</v>
          </cell>
          <cell r="AU34" t="str">
            <v>✓</v>
          </cell>
          <cell r="AV34" t="str">
            <v>✓</v>
          </cell>
          <cell r="AW34" t="str">
            <v>AI-0000300801_アルク訪問看護ステーション_口座情報写し_page-0001.jpg</v>
          </cell>
          <cell r="AX34" t="str">
            <v/>
          </cell>
          <cell r="AY34" t="str">
            <v/>
          </cell>
          <cell r="AZ34" t="str">
            <v>賃上げ</v>
          </cell>
          <cell r="BA34" t="str">
            <v/>
          </cell>
          <cell r="BB34" t="str">
            <v>TRUE</v>
          </cell>
          <cell r="BC34" t="str">
            <v>2026/04/27 10:36</v>
          </cell>
        </row>
        <row r="35">
          <cell r="A35" t="str">
            <v>261C14460636</v>
          </cell>
          <cell r="B35" t="str">
            <v>AI-0000300798</v>
          </cell>
          <cell r="C35" t="str">
            <v>令和８年度奈良県医療機関等における賃上げ・物価上昇に対する支援事業交付【診療所・訪問看護事業所】</v>
          </cell>
          <cell r="D35">
            <v>46139.442361111112</v>
          </cell>
          <cell r="E35" t="str">
            <v>本審査</v>
          </cell>
          <cell r="F35" t="str">
            <v>最終審査中</v>
          </cell>
          <cell r="G35" t="str">
            <v>無床診療所</v>
          </cell>
          <cell r="H35" t="str">
            <v>物価のみ</v>
          </cell>
          <cell r="I35" t="str">
            <v/>
          </cell>
          <cell r="J35" t="str">
            <v/>
          </cell>
          <cell r="K35">
            <v>170000</v>
          </cell>
          <cell r="L35" t="str">
            <v/>
          </cell>
          <cell r="M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 t="str">
            <v/>
          </cell>
          <cell r="O35" t="str">
            <v/>
          </cell>
          <cell r="P35" t="str">
            <v/>
          </cell>
          <cell r="Q35" t="str">
            <v/>
          </cell>
          <cell r="R35" t="str">
            <v/>
          </cell>
          <cell r="S35" t="str">
            <v/>
          </cell>
          <cell r="T35" t="str">
            <v/>
          </cell>
          <cell r="U35" t="str">
            <v/>
          </cell>
          <cell r="V35" t="str">
            <v>0162</v>
          </cell>
          <cell r="W35" t="str">
            <v>010</v>
          </cell>
          <cell r="X35" t="str">
            <v>1.普通預金</v>
          </cell>
          <cell r="Y35" t="str">
            <v>0526209</v>
          </cell>
          <cell r="Z35" t="str">
            <v>ヨネモト　マサフミ</v>
          </cell>
          <cell r="AB35" t="str">
            <v>米本歯科医院</v>
          </cell>
          <cell r="AC35" t="str">
            <v>0742265122</v>
          </cell>
          <cell r="AD35" t="b">
            <v>1</v>
          </cell>
          <cell r="AE35" t="b">
            <v>1</v>
          </cell>
          <cell r="AF35" t="b">
            <v>1</v>
          </cell>
          <cell r="AG35" t="b">
            <v>1</v>
          </cell>
          <cell r="AH35" t="b">
            <v>1</v>
          </cell>
          <cell r="AI35" t="str">
            <v>米本　雅文</v>
          </cell>
          <cell r="AJ35" t="str">
            <v>6308244</v>
          </cell>
          <cell r="AK35" t="str">
            <v>米本歯科医院(奈良市三条町５１２－１)</v>
          </cell>
          <cell r="AL35" t="str">
            <v>0742265122</v>
          </cell>
          <cell r="AM35">
            <v>1</v>
          </cell>
          <cell r="AN35" t="str">
            <v>261C144606361</v>
          </cell>
          <cell r="AO35" t="str">
            <v>261C14460636AI-0000300798</v>
          </cell>
          <cell r="AP35" t="str">
            <v/>
          </cell>
          <cell r="AQ35" t="str">
            <v/>
          </cell>
          <cell r="AR35" t="str">
            <v/>
          </cell>
          <cell r="AS35" t="str">
            <v/>
          </cell>
          <cell r="AT35" t="str">
            <v/>
          </cell>
          <cell r="AU35" t="str">
            <v/>
          </cell>
          <cell r="AV35" t="str">
            <v/>
          </cell>
          <cell r="AW35" t="str">
            <v>AI-0000300798_米本歯科医院_口座情報写し.jpeg</v>
          </cell>
          <cell r="AX35" t="str">
            <v/>
          </cell>
          <cell r="AY35" t="str">
            <v/>
          </cell>
          <cell r="AZ35" t="str">
            <v/>
          </cell>
          <cell r="BA35" t="str">
            <v>物価</v>
          </cell>
          <cell r="BB35" t="str">
            <v>TRUE</v>
          </cell>
          <cell r="BC35" t="str">
            <v>2026/04/27 10:37</v>
          </cell>
        </row>
        <row r="36">
          <cell r="A36" t="str">
            <v>261C13360412</v>
          </cell>
          <cell r="B36" t="str">
            <v>AI-0000300805</v>
          </cell>
          <cell r="C36" t="str">
            <v>令和８年度奈良県医療機関等における賃上げ・物価上昇に対する支援事業交付【診療所・訪問看護事業所】</v>
          </cell>
          <cell r="D36">
            <v>46139.443749999999</v>
          </cell>
          <cell r="E36" t="str">
            <v>本審査</v>
          </cell>
          <cell r="F36" t="str">
            <v>最終審査中</v>
          </cell>
          <cell r="G36" t="str">
            <v>無床診療所</v>
          </cell>
          <cell r="H36" t="str">
            <v>物価のみ</v>
          </cell>
          <cell r="I36" t="str">
            <v/>
          </cell>
          <cell r="J36" t="str">
            <v/>
          </cell>
          <cell r="K36">
            <v>170000</v>
          </cell>
          <cell r="L36" t="str">
            <v/>
          </cell>
          <cell r="M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 t="str">
            <v/>
          </cell>
          <cell r="O36" t="str">
            <v/>
          </cell>
          <cell r="P36" t="str">
            <v/>
          </cell>
          <cell r="Q36" t="str">
            <v/>
          </cell>
          <cell r="R36" t="str">
            <v/>
          </cell>
          <cell r="S36" t="str">
            <v/>
          </cell>
          <cell r="T36" t="str">
            <v/>
          </cell>
          <cell r="U36" t="str">
            <v/>
          </cell>
          <cell r="V36" t="str">
            <v>0162</v>
          </cell>
          <cell r="W36" t="str">
            <v>545</v>
          </cell>
          <cell r="X36" t="str">
            <v>1.普通預金</v>
          </cell>
          <cell r="Y36" t="str">
            <v>0001938</v>
          </cell>
          <cell r="Z36" t="str">
            <v>ゴイチクリニックダイヒョウシャゴイチハジメ</v>
          </cell>
          <cell r="AB36" t="str">
            <v>ごいちクリニック</v>
          </cell>
          <cell r="AC36" t="str">
            <v>0746345150</v>
          </cell>
          <cell r="AD36" t="b">
            <v>1</v>
          </cell>
          <cell r="AE36" t="b">
            <v>1</v>
          </cell>
          <cell r="AF36" t="b">
            <v>1</v>
          </cell>
          <cell r="AG36" t="b">
            <v>1</v>
          </cell>
          <cell r="AH36" t="b">
            <v>1</v>
          </cell>
          <cell r="AI36" t="str">
            <v>後一　肇</v>
          </cell>
          <cell r="AJ36" t="str">
            <v>6393125</v>
          </cell>
          <cell r="AK36" t="str">
            <v>ごいちクリニック(吉野郡大淀町北野１９１３－６)</v>
          </cell>
          <cell r="AL36" t="str">
            <v>0746345150</v>
          </cell>
          <cell r="AM36">
            <v>1</v>
          </cell>
          <cell r="AN36" t="str">
            <v>261C133604121</v>
          </cell>
          <cell r="AO36" t="str">
            <v>261C13360412AI-0000300805</v>
          </cell>
          <cell r="AP36" t="str">
            <v/>
          </cell>
          <cell r="AQ36" t="str">
            <v/>
          </cell>
          <cell r="AR36" t="str">
            <v/>
          </cell>
          <cell r="AS36" t="str">
            <v/>
          </cell>
          <cell r="AT36" t="str">
            <v/>
          </cell>
          <cell r="AU36" t="str">
            <v/>
          </cell>
          <cell r="AV36" t="str">
            <v/>
          </cell>
          <cell r="AW36" t="str">
            <v>AI-0000300805_ごいちクリニック_口座情報写し.jpg</v>
          </cell>
          <cell r="AX36" t="str">
            <v/>
          </cell>
          <cell r="AY36" t="str">
            <v/>
          </cell>
          <cell r="AZ36" t="str">
            <v/>
          </cell>
          <cell r="BA36" t="str">
            <v>物価</v>
          </cell>
          <cell r="BB36" t="str">
            <v>TRUE</v>
          </cell>
          <cell r="BC36" t="str">
            <v>2026/04/27 10:39</v>
          </cell>
        </row>
        <row r="37">
          <cell r="A37" t="str">
            <v>261C11806772</v>
          </cell>
          <cell r="B37" t="str">
            <v>AI-0000300807</v>
          </cell>
          <cell r="C37" t="str">
            <v>令和８年度奈良県医療機関等における賃上げ・物価上昇に対する支援事業交付【診療所・訪問看護事業所】</v>
          </cell>
          <cell r="D37">
            <v>46139.444444444445</v>
          </cell>
          <cell r="E37" t="str">
            <v>本審査</v>
          </cell>
          <cell r="F37" t="str">
            <v>最終審査中</v>
          </cell>
          <cell r="G37" t="str">
            <v>無床診療所</v>
          </cell>
          <cell r="H37" t="str">
            <v>物価のみ</v>
          </cell>
          <cell r="I37" t="str">
            <v/>
          </cell>
          <cell r="J37" t="str">
            <v/>
          </cell>
          <cell r="K37">
            <v>170000</v>
          </cell>
          <cell r="L37" t="str">
            <v/>
          </cell>
          <cell r="M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 t="str">
            <v/>
          </cell>
          <cell r="O37" t="str">
            <v/>
          </cell>
          <cell r="P37" t="str">
            <v/>
          </cell>
          <cell r="Q37" t="str">
            <v/>
          </cell>
          <cell r="R37" t="str">
            <v/>
          </cell>
          <cell r="S37" t="str">
            <v/>
          </cell>
          <cell r="T37" t="str">
            <v/>
          </cell>
          <cell r="U37" t="str">
            <v/>
          </cell>
          <cell r="V37" t="str">
            <v>0162</v>
          </cell>
          <cell r="W37" t="str">
            <v>097</v>
          </cell>
          <cell r="X37" t="str">
            <v>1.普通預金</v>
          </cell>
          <cell r="Y37" t="str">
            <v>0433530</v>
          </cell>
          <cell r="Z37" t="str">
            <v>ヤスダシンジ</v>
          </cell>
          <cell r="AB37" t="str">
            <v>安田医院</v>
          </cell>
          <cell r="AC37" t="str">
            <v>0742470156</v>
          </cell>
          <cell r="AD37" t="b">
            <v>1</v>
          </cell>
          <cell r="AE37" t="b">
            <v>1</v>
          </cell>
          <cell r="AF37" t="b">
            <v>1</v>
          </cell>
          <cell r="AG37" t="b">
            <v>1</v>
          </cell>
          <cell r="AH37" t="b">
            <v>1</v>
          </cell>
          <cell r="AI37" t="str">
            <v>安田　慎治</v>
          </cell>
          <cell r="AJ37" t="str">
            <v>6310013</v>
          </cell>
          <cell r="AK37" t="str">
            <v>安田医院(奈良市中山町西２－１０５２－５０)</v>
          </cell>
          <cell r="AL37" t="str">
            <v>0742470156</v>
          </cell>
          <cell r="AM37">
            <v>1</v>
          </cell>
          <cell r="AN37" t="str">
            <v>261C118067721</v>
          </cell>
          <cell r="AO37" t="str">
            <v>261C11806772AI-0000300807</v>
          </cell>
          <cell r="AP37" t="str">
            <v/>
          </cell>
          <cell r="AQ37" t="str">
            <v/>
          </cell>
          <cell r="AR37" t="str">
            <v/>
          </cell>
          <cell r="AS37" t="str">
            <v/>
          </cell>
          <cell r="AT37" t="str">
            <v/>
          </cell>
          <cell r="AU37" t="str">
            <v/>
          </cell>
          <cell r="AV37" t="str">
            <v/>
          </cell>
          <cell r="AW37" t="str">
            <v>AI-0000300807_安田医院_口座情報写し.jpg</v>
          </cell>
          <cell r="AX37" t="str">
            <v/>
          </cell>
          <cell r="AY37" t="str">
            <v/>
          </cell>
          <cell r="AZ37" t="str">
            <v/>
          </cell>
          <cell r="BA37" t="str">
            <v>物価</v>
          </cell>
          <cell r="BB37" t="str">
            <v>TRUE</v>
          </cell>
          <cell r="BC37" t="str">
            <v>2026/04/27 10:40</v>
          </cell>
        </row>
        <row r="38">
          <cell r="A38" t="str">
            <v>261D12636621</v>
          </cell>
          <cell r="B38" t="str">
            <v>AI-0000300811</v>
          </cell>
          <cell r="C38" t="str">
            <v>令和８年度奈良県医療機関等における賃上げ・物価上昇に対する支援事業交付【診療所・訪問看護事業所】</v>
          </cell>
          <cell r="D38">
            <v>46139.445138888892</v>
          </cell>
          <cell r="E38" t="str">
            <v>本審査</v>
          </cell>
          <cell r="F38" t="str">
            <v>最終審査中</v>
          </cell>
          <cell r="G38" t="str">
            <v>訪問看護事業所</v>
          </cell>
          <cell r="H38" t="str">
            <v>賃上げのみ</v>
          </cell>
          <cell r="I38" t="str">
            <v/>
          </cell>
          <cell r="J38">
            <v>228000</v>
          </cell>
          <cell r="K38" t="str">
            <v/>
          </cell>
          <cell r="L38" t="str">
            <v>奈良県医療機関等における賃上げ・物価上昇に対する支援事業交付要綱第2条に基づき、別表1に規定された額(賃上げ支援事業分)（228,000円）を申請します。</v>
          </cell>
          <cell r="M38" t="str">
            <v/>
          </cell>
          <cell r="N38" t="str">
            <v>１．令和８年３月１日時点において、O100 外来・在宅ベースアップ評価料（Ⅰ）、P100 歯科外来・在宅ベースアップ評価料（Ⅰ）、訪問看護ベースアップ評価料（Ⅰ）のいずれかを届け出ている。</v>
          </cell>
          <cell r="O38" t="str">
            <v>訪問看護ベースアップ評価料（Ⅰ）</v>
          </cell>
          <cell r="P38" t="str">
            <v/>
          </cell>
          <cell r="Q38" t="str">
            <v>Ｂ．賃金表等や給与規程等の変更に時間を要するため、本事業の補助額を活用して一時金又は特別手当を支給し、令和８年６月１日から支給した対象職員のベースアップを実施する。</v>
          </cell>
          <cell r="R38" t="b">
            <v>1</v>
          </cell>
          <cell r="S38" t="b">
            <v>1</v>
          </cell>
          <cell r="T38" t="b">
            <v>1</v>
          </cell>
          <cell r="U38" t="b">
            <v>1</v>
          </cell>
          <cell r="V38" t="str">
            <v>0162</v>
          </cell>
          <cell r="W38" t="str">
            <v>490</v>
          </cell>
          <cell r="X38" t="str">
            <v>1.普通預金</v>
          </cell>
          <cell r="Y38" t="str">
            <v>2069569</v>
          </cell>
          <cell r="Z38" t="str">
            <v>ｶ)ﾕｰﾃｨｰｹｱｼｽﾃﾑ　ﾀﾞｲﾋｮｳﾄﾘｼﾏﾘﾔｸ　ﾀﾂﾐｶｽﾞﾋｺ</v>
          </cell>
          <cell r="AB38" t="str">
            <v>ユーティー訪問看護ステーション</v>
          </cell>
          <cell r="AC38" t="str">
            <v>0744203353</v>
          </cell>
          <cell r="AD38" t="b">
            <v>1</v>
          </cell>
          <cell r="AE38" t="b">
            <v>1</v>
          </cell>
          <cell r="AF38" t="b">
            <v>1</v>
          </cell>
          <cell r="AG38" t="b">
            <v>1</v>
          </cell>
          <cell r="AH38" t="b">
            <v>1</v>
          </cell>
          <cell r="AI38" t="str">
            <v>株式会社UTケアシステム　代表取締役　辰巳　一彦</v>
          </cell>
          <cell r="AJ38">
            <v>6340062</v>
          </cell>
          <cell r="AK38" t="str">
            <v>ユーティー訪問看護ステーション(橿原市御坊町152)</v>
          </cell>
          <cell r="AL38" t="str">
            <v>0744203353</v>
          </cell>
          <cell r="AM38">
            <v>1</v>
          </cell>
          <cell r="AN38" t="str">
            <v>261D126366211</v>
          </cell>
          <cell r="AO38" t="str">
            <v>261D12636621AI-0000300811</v>
          </cell>
          <cell r="AP38" t="str">
            <v>訪問看護</v>
          </cell>
          <cell r="AQ38" t="str">
            <v>訪問看護</v>
          </cell>
          <cell r="AR38" t="str">
            <v>B</v>
          </cell>
          <cell r="AS38" t="str">
            <v>✓</v>
          </cell>
          <cell r="AT38" t="str">
            <v>✓</v>
          </cell>
          <cell r="AU38" t="str">
            <v>✓</v>
          </cell>
          <cell r="AV38" t="str">
            <v>✓</v>
          </cell>
          <cell r="AW38" t="str">
            <v>AI-0000300811_ユーティー訪問看護ステーション_口座情報写し.jpg</v>
          </cell>
          <cell r="AX38" t="str">
            <v/>
          </cell>
          <cell r="AY38" t="str">
            <v/>
          </cell>
          <cell r="AZ38" t="str">
            <v>賃上げ</v>
          </cell>
          <cell r="BA38" t="str">
            <v/>
          </cell>
          <cell r="BB38" t="str">
            <v>TRUE</v>
          </cell>
          <cell r="BC38" t="str">
            <v>2026/04/27 10:41</v>
          </cell>
        </row>
        <row r="39">
          <cell r="A39" t="str">
            <v>261C19857707</v>
          </cell>
          <cell r="B39" t="str">
            <v>AI-0000300791</v>
          </cell>
          <cell r="C39" t="str">
            <v>令和８年度奈良県医療機関等における賃上げ・物価上昇に対する支援事業交付【診療所・訪問看護事業所】</v>
          </cell>
          <cell r="D39">
            <v>46139.451388888891</v>
          </cell>
          <cell r="E39" t="str">
            <v>本審査</v>
          </cell>
          <cell r="F39" t="str">
            <v>最終審査中</v>
          </cell>
          <cell r="G39" t="str">
            <v>無床診療所</v>
          </cell>
          <cell r="H39" t="str">
            <v>物価のみ</v>
          </cell>
          <cell r="I39" t="str">
            <v/>
          </cell>
          <cell r="J39" t="str">
            <v/>
          </cell>
          <cell r="K39">
            <v>170000</v>
          </cell>
          <cell r="L39" t="str">
            <v/>
          </cell>
          <cell r="M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 t="str">
            <v/>
          </cell>
          <cell r="O39" t="str">
            <v/>
          </cell>
          <cell r="P39" t="str">
            <v/>
          </cell>
          <cell r="Q39" t="str">
            <v/>
          </cell>
          <cell r="R39" t="str">
            <v/>
          </cell>
          <cell r="S39" t="str">
            <v/>
          </cell>
          <cell r="T39" t="str">
            <v/>
          </cell>
          <cell r="U39" t="str">
            <v/>
          </cell>
          <cell r="V39" t="str">
            <v>0005</v>
          </cell>
          <cell r="W39" t="str">
            <v>719</v>
          </cell>
          <cell r="X39" t="str">
            <v>1.普通預金</v>
          </cell>
          <cell r="Y39" t="str">
            <v>1250978</v>
          </cell>
          <cell r="Z39" t="str">
            <v>ｻｶﾞﾜ ｶﾝｲﾁ</v>
          </cell>
          <cell r="AB39" t="str">
            <v>佐川歯科クリニック</v>
          </cell>
          <cell r="AC39" t="str">
            <v>0742238249</v>
          </cell>
          <cell r="AD39" t="b">
            <v>1</v>
          </cell>
          <cell r="AE39" t="b">
            <v>1</v>
          </cell>
          <cell r="AF39" t="b">
            <v>1</v>
          </cell>
          <cell r="AG39" t="b">
            <v>1</v>
          </cell>
          <cell r="AH39" t="b">
            <v>1</v>
          </cell>
          <cell r="AI39" t="str">
            <v>佐川　寛一</v>
          </cell>
          <cell r="AJ39" t="str">
            <v>6308305</v>
          </cell>
          <cell r="AK39" t="str">
            <v>佐川歯科クリニック(奈良市東紀寺町２丁目２－３)</v>
          </cell>
          <cell r="AL39" t="str">
            <v>0742243113</v>
          </cell>
          <cell r="AM39">
            <v>1</v>
          </cell>
          <cell r="AN39" t="str">
            <v>261C198577071</v>
          </cell>
          <cell r="AO39" t="str">
            <v>261C19857707AI-0000300791</v>
          </cell>
          <cell r="AP39" t="str">
            <v/>
          </cell>
          <cell r="AQ39" t="str">
            <v/>
          </cell>
          <cell r="AR39" t="str">
            <v/>
          </cell>
          <cell r="AS39" t="str">
            <v/>
          </cell>
          <cell r="AT39" t="str">
            <v/>
          </cell>
          <cell r="AU39" t="str">
            <v/>
          </cell>
          <cell r="AV39" t="str">
            <v/>
          </cell>
          <cell r="AW39" t="str">
            <v>AI-0000300791_佐川歯科クリニック_口座情報写し.jpeg</v>
          </cell>
          <cell r="AX39" t="str">
            <v/>
          </cell>
          <cell r="AY39" t="str">
            <v/>
          </cell>
          <cell r="AZ39" t="str">
            <v/>
          </cell>
          <cell r="BA39" t="str">
            <v>物価</v>
          </cell>
          <cell r="BB39" t="str">
            <v>TRUE</v>
          </cell>
          <cell r="BC39" t="str">
            <v>2026/04/27 10:50</v>
          </cell>
        </row>
        <row r="40">
          <cell r="A40" t="str">
            <v>261C14459445</v>
          </cell>
          <cell r="B40" t="str">
            <v>AI-0000300804</v>
          </cell>
          <cell r="C40" t="str">
            <v>令和８年度奈良県医療機関等における賃上げ・物価上昇に対する支援事業交付【診療所・訪問看護事業所】</v>
          </cell>
          <cell r="D40">
            <v>46139.45208333333</v>
          </cell>
          <cell r="E40" t="str">
            <v>本審査</v>
          </cell>
          <cell r="F40" t="str">
            <v>最終審査中</v>
          </cell>
          <cell r="G40" t="str">
            <v>無床診療所</v>
          </cell>
          <cell r="H40" t="str">
            <v>物価と賃上げの両方</v>
          </cell>
          <cell r="I40" t="str">
            <v/>
          </cell>
          <cell r="J40">
            <v>150000</v>
          </cell>
          <cell r="K40">
            <v>170000</v>
          </cell>
          <cell r="L40" t="str">
            <v>奈良県医療機関等における賃上げ・物価上昇に対する支援事業交付要綱第2条に基づき、別表1に規定された額(賃上げ支援事業分)（150,000円）を申請します。</v>
          </cell>
          <cell r="M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 t="str">
            <v>２．令和８年３月１日時点において、１に掲げる診療報酬の対象外だが、令和８年６月１日時点で令和８年度診療報酬改定による見直し後のベースアップ評価料を届け出る。</v>
          </cell>
          <cell r="O40" t="str">
            <v/>
          </cell>
          <cell r="P40" t="b">
            <v>1</v>
          </cell>
          <cell r="Q4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40" t="b">
            <v>1</v>
          </cell>
          <cell r="S40" t="b">
            <v>1</v>
          </cell>
          <cell r="T40" t="b">
            <v>1</v>
          </cell>
          <cell r="U40" t="b">
            <v>1</v>
          </cell>
          <cell r="V40" t="str">
            <v>0162</v>
          </cell>
          <cell r="W40" t="str">
            <v>480</v>
          </cell>
          <cell r="X40" t="str">
            <v>1.普通預金</v>
          </cell>
          <cell r="Y40" t="str">
            <v>0064364</v>
          </cell>
          <cell r="Z40" t="str">
            <v>イリョウホウジンエノモトイイン</v>
          </cell>
          <cell r="AB40" t="str">
            <v>医療法人榎本医院</v>
          </cell>
          <cell r="AC40" t="str">
            <v>0745670008</v>
          </cell>
          <cell r="AD40" t="b">
            <v>1</v>
          </cell>
          <cell r="AE40" t="b">
            <v>1</v>
          </cell>
          <cell r="AF40" t="b">
            <v>1</v>
          </cell>
          <cell r="AG40" t="b">
            <v>1</v>
          </cell>
          <cell r="AH40" t="b">
            <v>1</v>
          </cell>
          <cell r="AI40" t="str">
            <v>医療法人榎本医院　理事長　榎本　泰三</v>
          </cell>
          <cell r="AJ40" t="str">
            <v>6392251</v>
          </cell>
          <cell r="AK40" t="str">
            <v>医療法人榎本医院(御所市大字戸毛１１３０)</v>
          </cell>
          <cell r="AL40" t="str">
            <v>0745670008</v>
          </cell>
          <cell r="AM40">
            <v>1</v>
          </cell>
          <cell r="AN40" t="str">
            <v>261C144594451</v>
          </cell>
          <cell r="AO40" t="str">
            <v>261C14459445AI-0000300804</v>
          </cell>
          <cell r="AP40" t="str">
            <v/>
          </cell>
          <cell r="AQ40" t="str">
            <v>今後届出（職種構成OK)</v>
          </cell>
          <cell r="AR40" t="str">
            <v>AC</v>
          </cell>
          <cell r="AS40" t="str">
            <v>✓</v>
          </cell>
          <cell r="AT40" t="str">
            <v>✓</v>
          </cell>
          <cell r="AU40" t="str">
            <v>✓</v>
          </cell>
          <cell r="AV40" t="str">
            <v>✓</v>
          </cell>
          <cell r="AW40" t="str">
            <v>AI-0000300804_医療法人榎本医院_口座情報写し.jpg</v>
          </cell>
          <cell r="AX40" t="str">
            <v/>
          </cell>
          <cell r="AY40" t="str">
            <v/>
          </cell>
          <cell r="AZ40" t="str">
            <v>賃上げ</v>
          </cell>
          <cell r="BA40" t="str">
            <v>物価</v>
          </cell>
          <cell r="BB40" t="str">
            <v>TRUE</v>
          </cell>
          <cell r="BC40" t="str">
            <v>2026/04/27 10:51</v>
          </cell>
        </row>
        <row r="41">
          <cell r="A41" t="str">
            <v>261C12802788</v>
          </cell>
          <cell r="B41" t="str">
            <v>AI-0000300821</v>
          </cell>
          <cell r="C41" t="str">
            <v>令和８年度奈良県医療機関等における賃上げ・物価上昇に対する支援事業交付【診療所・訪問看護事業所】</v>
          </cell>
          <cell r="D41">
            <v>46139.453472222223</v>
          </cell>
          <cell r="E41" t="str">
            <v>本審査</v>
          </cell>
          <cell r="F41" t="str">
            <v>最終審査中</v>
          </cell>
          <cell r="G41" t="str">
            <v>無床診療所</v>
          </cell>
          <cell r="H41" t="str">
            <v>物価のみ</v>
          </cell>
          <cell r="I41" t="str">
            <v/>
          </cell>
          <cell r="J41" t="str">
            <v/>
          </cell>
          <cell r="K41">
            <v>170000</v>
          </cell>
          <cell r="L41" t="str">
            <v/>
          </cell>
          <cell r="M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 t="str">
            <v/>
          </cell>
          <cell r="O41" t="str">
            <v/>
          </cell>
          <cell r="P41" t="str">
            <v/>
          </cell>
          <cell r="Q41" t="str">
            <v/>
          </cell>
          <cell r="R41" t="str">
            <v/>
          </cell>
          <cell r="S41" t="str">
            <v/>
          </cell>
          <cell r="T41" t="str">
            <v/>
          </cell>
          <cell r="U41" t="str">
            <v/>
          </cell>
          <cell r="V41" t="str">
            <v>0162</v>
          </cell>
          <cell r="W41" t="str">
            <v>430</v>
          </cell>
          <cell r="X41" t="str">
            <v>1.普通預金</v>
          </cell>
          <cell r="Y41" t="str">
            <v>0062666</v>
          </cell>
          <cell r="Z41" t="str">
            <v>タカハシヒトミ</v>
          </cell>
          <cell r="AB41" t="str">
            <v>高橋耳鼻咽喉科</v>
          </cell>
          <cell r="AC41" t="str">
            <v>0745792905</v>
          </cell>
          <cell r="AD41" t="b">
            <v>1</v>
          </cell>
          <cell r="AE41" t="b">
            <v>1</v>
          </cell>
          <cell r="AF41" t="b">
            <v>1</v>
          </cell>
          <cell r="AG41" t="b">
            <v>1</v>
          </cell>
          <cell r="AH41" t="b">
            <v>1</v>
          </cell>
          <cell r="AI41" t="str">
            <v>高橋　ひとみ</v>
          </cell>
          <cell r="AJ41" t="str">
            <v>6390234</v>
          </cell>
          <cell r="AK41" t="str">
            <v>高橋耳鼻咽喉科(香芝市狐井１８０－４)</v>
          </cell>
          <cell r="AL41" t="str">
            <v>0745792905</v>
          </cell>
          <cell r="AM41">
            <v>1</v>
          </cell>
          <cell r="AN41" t="str">
            <v>261C128027881</v>
          </cell>
          <cell r="AO41" t="str">
            <v>261C12802788AI-0000300821</v>
          </cell>
          <cell r="AP41" t="str">
            <v/>
          </cell>
          <cell r="AQ41" t="str">
            <v/>
          </cell>
          <cell r="AR41" t="str">
            <v/>
          </cell>
          <cell r="AS41" t="str">
            <v/>
          </cell>
          <cell r="AT41" t="str">
            <v/>
          </cell>
          <cell r="AU41" t="str">
            <v/>
          </cell>
          <cell r="AV41" t="str">
            <v/>
          </cell>
          <cell r="AW41" t="str">
            <v>AI-0000300821_高橋耳鼻咽喉科_口座情報写し.jpg</v>
          </cell>
          <cell r="AX41" t="str">
            <v/>
          </cell>
          <cell r="AY41" t="str">
            <v/>
          </cell>
          <cell r="AZ41" t="str">
            <v/>
          </cell>
          <cell r="BA41" t="str">
            <v>物価</v>
          </cell>
          <cell r="BB41" t="str">
            <v>TRUE</v>
          </cell>
          <cell r="BC41" t="str">
            <v>2026/04/27 10:53</v>
          </cell>
        </row>
        <row r="42">
          <cell r="A42" t="str">
            <v>261C15178282</v>
          </cell>
          <cell r="B42" t="str">
            <v>AI-0000300837</v>
          </cell>
          <cell r="C42" t="str">
            <v>令和８年度奈良県医療機関等における賃上げ・物価上昇に対する支援事業交付【診療所・訪問看護事業所】</v>
          </cell>
          <cell r="D42">
            <v>46139.461111111108</v>
          </cell>
          <cell r="E42" t="str">
            <v>本審査</v>
          </cell>
          <cell r="F42" t="str">
            <v>最終審査中</v>
          </cell>
          <cell r="G42" t="str">
            <v>無床診療所</v>
          </cell>
          <cell r="H42" t="str">
            <v>物価と賃上げの両方</v>
          </cell>
          <cell r="I42" t="str">
            <v/>
          </cell>
          <cell r="J42">
            <v>150000</v>
          </cell>
          <cell r="K42">
            <v>170000</v>
          </cell>
          <cell r="L42" t="str">
            <v>奈良県医療機関等における賃上げ・物価上昇に対する支援事業交付要綱第2条に基づき、別表1に規定された額(賃上げ支援事業分)（150,000円）を申請します。</v>
          </cell>
          <cell r="M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 t="str">
            <v>１．令和８年３月１日時点において、O100 外来・在宅ベースアップ評価料（Ⅰ）、P100 歯科外来・在宅ベースアップ評価料（Ⅰ）、訪問看護ベースアップ評価料（Ⅰ）のいずれかを届け出ている。</v>
          </cell>
          <cell r="O42" t="str">
            <v>P100 歯科外来・在宅ベースアップ評価料（Ⅰ）</v>
          </cell>
          <cell r="P42" t="str">
            <v/>
          </cell>
          <cell r="Q42" t="str">
            <v>Ａ．本事業の補助額を活用してベースアップを実施し、令和８年６月１日から当該ベースアップの水準を維持又は拡大する。</v>
          </cell>
          <cell r="R42" t="b">
            <v>1</v>
          </cell>
          <cell r="S42" t="b">
            <v>1</v>
          </cell>
          <cell r="T42" t="b">
            <v>1</v>
          </cell>
          <cell r="U42" t="b">
            <v>1</v>
          </cell>
          <cell r="V42" t="str">
            <v>0162</v>
          </cell>
          <cell r="W42" t="str">
            <v>160</v>
          </cell>
          <cell r="X42" t="str">
            <v>1.普通預金</v>
          </cell>
          <cell r="Y42" t="str">
            <v>2426330</v>
          </cell>
          <cell r="Z42" t="str">
            <v>ヒラタ　キヨタカ</v>
          </cell>
          <cell r="AB42" t="str">
            <v>平田歯科クリニック</v>
          </cell>
          <cell r="AC42" t="str">
            <v>0763857065</v>
          </cell>
          <cell r="AD42" t="b">
            <v>1</v>
          </cell>
          <cell r="AE42" t="b">
            <v>1</v>
          </cell>
          <cell r="AF42" t="b">
            <v>1</v>
          </cell>
          <cell r="AG42" t="b">
            <v>1</v>
          </cell>
          <cell r="AH42" t="b">
            <v>1</v>
          </cell>
          <cell r="AI42" t="str">
            <v>平田　清剛</v>
          </cell>
          <cell r="AJ42" t="str">
            <v>6391007</v>
          </cell>
          <cell r="AK42" t="str">
            <v>平田歯科クリニック(大和郡山市南郡山町４７２－１)</v>
          </cell>
          <cell r="AL42" t="str">
            <v>0743857065</v>
          </cell>
          <cell r="AM42">
            <v>1</v>
          </cell>
          <cell r="AN42" t="str">
            <v>261C151782821</v>
          </cell>
          <cell r="AO42" t="str">
            <v>261C15178282AI-0000300837</v>
          </cell>
          <cell r="AP42" t="str">
            <v>P100</v>
          </cell>
          <cell r="AQ42" t="str">
            <v>P100</v>
          </cell>
          <cell r="AR42" t="str">
            <v>A</v>
          </cell>
          <cell r="AS42" t="str">
            <v>✓</v>
          </cell>
          <cell r="AT42" t="str">
            <v>✓</v>
          </cell>
          <cell r="AU42" t="str">
            <v>✓</v>
          </cell>
          <cell r="AV42" t="str">
            <v>✓</v>
          </cell>
          <cell r="AW42" t="str">
            <v>AI-0000300837_平田歯科クリニック_口座情報写し.png</v>
          </cell>
          <cell r="AX42" t="str">
            <v/>
          </cell>
          <cell r="AY42" t="str">
            <v/>
          </cell>
          <cell r="AZ42" t="str">
            <v>賃上げ</v>
          </cell>
          <cell r="BA42" t="str">
            <v>物価</v>
          </cell>
          <cell r="BB42" t="str">
            <v>TRUE</v>
          </cell>
          <cell r="BC42" t="str">
            <v>2026/04/27 11:04</v>
          </cell>
        </row>
        <row r="43">
          <cell r="A43" t="str">
            <v>261C15136179</v>
          </cell>
          <cell r="B43" t="str">
            <v>AI-0000300841</v>
          </cell>
          <cell r="C43" t="str">
            <v>令和８年度奈良県医療機関等における賃上げ・物価上昇に対する支援事業交付【診療所・訪問看護事業所】</v>
          </cell>
          <cell r="D43">
            <v>46139.463888888888</v>
          </cell>
          <cell r="E43" t="str">
            <v>本審査</v>
          </cell>
          <cell r="F43" t="str">
            <v>最終審査中</v>
          </cell>
          <cell r="G43" t="str">
            <v>無床診療所</v>
          </cell>
          <cell r="H43" t="str">
            <v>物価と賃上げの両方</v>
          </cell>
          <cell r="I43" t="str">
            <v/>
          </cell>
          <cell r="J43">
            <v>150000</v>
          </cell>
          <cell r="K43">
            <v>170000</v>
          </cell>
          <cell r="L43" t="str">
            <v>奈良県医療機関等における賃上げ・物価上昇に対する支援事業交付要綱第2条に基づき、別表1に規定された額(賃上げ支援事業分)（150,000円）を申請します。</v>
          </cell>
          <cell r="M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 t="str">
            <v>１．令和８年３月１日時点において、O100 外来・在宅ベースアップ評価料（Ⅰ）、P100 歯科外来・在宅ベースアップ評価料（Ⅰ）、訪問看護ベースアップ評価料（Ⅰ）のいずれかを届け出ている。</v>
          </cell>
          <cell r="O43" t="str">
            <v>P100 歯科外来・在宅ベースアップ評価料（Ⅰ）</v>
          </cell>
          <cell r="P43" t="str">
            <v/>
          </cell>
          <cell r="Q43" t="str">
            <v>Ａ．本事業の補助額を活用してベースアップを実施し、令和８年６月１日から当該ベースアップの水準を維持又は拡大する。</v>
          </cell>
          <cell r="R43" t="b">
            <v>1</v>
          </cell>
          <cell r="S43" t="b">
            <v>1</v>
          </cell>
          <cell r="T43" t="b">
            <v>1</v>
          </cell>
          <cell r="U43" t="b">
            <v>1</v>
          </cell>
          <cell r="V43" t="str">
            <v>0158</v>
          </cell>
          <cell r="W43" t="str">
            <v>543</v>
          </cell>
          <cell r="X43" t="str">
            <v>1.普通預金</v>
          </cell>
          <cell r="Y43" t="str">
            <v>0085931</v>
          </cell>
          <cell r="Z43" t="str">
            <v>ｲ)ﾀｲﾍｲｶｲ ﾘｼﾞﾁｮｳｲｹﾓﾄﾔｽｼ</v>
          </cell>
          <cell r="AB43" t="str">
            <v>池元歯科医院</v>
          </cell>
          <cell r="AC43" t="str">
            <v>0742514182</v>
          </cell>
          <cell r="AD43" t="b">
            <v>1</v>
          </cell>
          <cell r="AE43" t="b">
            <v>1</v>
          </cell>
          <cell r="AF43" t="b">
            <v>1</v>
          </cell>
          <cell r="AG43" t="b">
            <v>1</v>
          </cell>
          <cell r="AH43" t="b">
            <v>1</v>
          </cell>
          <cell r="AI43" t="str">
            <v>医療法人泰平会　理事長　池元　泰</v>
          </cell>
          <cell r="AJ43" t="str">
            <v>6310003</v>
          </cell>
          <cell r="AK43" t="str">
            <v>池元歯科医院(奈良市中登美ケ丘３丁目５番ローレルスクエア登美ヶ丘東館Ｔ－１)</v>
          </cell>
          <cell r="AL43" t="str">
            <v>0742514182</v>
          </cell>
          <cell r="AM43">
            <v>1</v>
          </cell>
          <cell r="AN43" t="str">
            <v>261C151361791</v>
          </cell>
          <cell r="AO43" t="str">
            <v>261C15136179AI-0000300841</v>
          </cell>
          <cell r="AP43" t="str">
            <v>P100</v>
          </cell>
          <cell r="AQ43" t="str">
            <v>P100</v>
          </cell>
          <cell r="AR43" t="str">
            <v>A</v>
          </cell>
          <cell r="AS43" t="str">
            <v>✓</v>
          </cell>
          <cell r="AT43" t="str">
            <v>✓</v>
          </cell>
          <cell r="AU43" t="str">
            <v>✓</v>
          </cell>
          <cell r="AV43" t="str">
            <v>✓</v>
          </cell>
          <cell r="AW43" t="str">
            <v>AI-0000300841_池元歯科医院_口座情報写し.jpg</v>
          </cell>
          <cell r="AX43" t="str">
            <v/>
          </cell>
          <cell r="AY43" t="str">
            <v/>
          </cell>
          <cell r="AZ43" t="str">
            <v>賃上げ</v>
          </cell>
          <cell r="BA43" t="str">
            <v>物価</v>
          </cell>
          <cell r="BB43" t="str">
            <v>TRUE</v>
          </cell>
          <cell r="BC43" t="str">
            <v>2026/04/27 11:08</v>
          </cell>
        </row>
        <row r="44">
          <cell r="A44" t="str">
            <v>261C17390169</v>
          </cell>
          <cell r="B44" t="str">
            <v>AI-0000300852</v>
          </cell>
          <cell r="C44" t="str">
            <v>令和８年度奈良県医療機関等における賃上げ・物価上昇に対する支援事業交付【診療所・訪問看護事業所】</v>
          </cell>
          <cell r="D44">
            <v>46139.46875</v>
          </cell>
          <cell r="E44" t="str">
            <v>本審査</v>
          </cell>
          <cell r="F44" t="str">
            <v>最終審査中</v>
          </cell>
          <cell r="G44" t="str">
            <v>無床診療所</v>
          </cell>
          <cell r="H44" t="str">
            <v>物価と賃上げの両方</v>
          </cell>
          <cell r="I44" t="str">
            <v/>
          </cell>
          <cell r="J44">
            <v>150000</v>
          </cell>
          <cell r="K44">
            <v>170000</v>
          </cell>
          <cell r="L44" t="str">
            <v>奈良県医療機関等における賃上げ・物価上昇に対する支援事業交付要綱第2条に基づき、別表1に規定された額(賃上げ支援事業分)（150,000円）を申請します。</v>
          </cell>
          <cell r="M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 t="str">
            <v>２．令和８年３月１日時点において、１に掲げる診療報酬の対象外だが、令和８年６月１日時点で令和８年度診療報酬改定による見直し後のベースアップ評価料を届け出る。</v>
          </cell>
          <cell r="O44" t="str">
            <v/>
          </cell>
          <cell r="P44" t="b">
            <v>1</v>
          </cell>
          <cell r="Q44" t="str">
            <v>Ａ．本事業の補助額を活用してベースアップを実施し、令和８年６月１日から当該ベースアップの水準を維持又は拡大する。</v>
          </cell>
          <cell r="R44" t="b">
            <v>1</v>
          </cell>
          <cell r="S44" t="b">
            <v>1</v>
          </cell>
          <cell r="T44" t="b">
            <v>1</v>
          </cell>
          <cell r="U44" t="b">
            <v>1</v>
          </cell>
          <cell r="V44" t="str">
            <v>0162</v>
          </cell>
          <cell r="W44" t="str">
            <v>410</v>
          </cell>
          <cell r="X44" t="str">
            <v>1.普通預金</v>
          </cell>
          <cell r="Y44" t="str">
            <v>0135191</v>
          </cell>
          <cell r="Z44" t="str">
            <v>ツカモト　ケイジ</v>
          </cell>
          <cell r="AB44" t="str">
            <v>塚本整形外科醫院</v>
          </cell>
          <cell r="AC44" t="str">
            <v>0745546166</v>
          </cell>
          <cell r="AD44" t="b">
            <v>1</v>
          </cell>
          <cell r="AE44" t="b">
            <v>1</v>
          </cell>
          <cell r="AF44" t="b">
            <v>1</v>
          </cell>
          <cell r="AG44" t="b">
            <v>1</v>
          </cell>
          <cell r="AH44" t="b">
            <v>1</v>
          </cell>
          <cell r="AI44" t="str">
            <v>塚本　恵司</v>
          </cell>
          <cell r="AJ44" t="str">
            <v>6350835</v>
          </cell>
          <cell r="AK44" t="str">
            <v>塚本整形外科醫院(北葛城郡広陵町みささぎ台２４番２号)</v>
          </cell>
          <cell r="AL44" t="str">
            <v>0745546166</v>
          </cell>
          <cell r="AM44">
            <v>1</v>
          </cell>
          <cell r="AN44" t="str">
            <v>261C173901691</v>
          </cell>
          <cell r="AO44" t="str">
            <v>261C17390169AI-0000300852</v>
          </cell>
          <cell r="AP44" t="str">
            <v/>
          </cell>
          <cell r="AQ44" t="str">
            <v>今後届出（職種構成OK)</v>
          </cell>
          <cell r="AR44" t="str">
            <v>A</v>
          </cell>
          <cell r="AS44" t="str">
            <v>✓</v>
          </cell>
          <cell r="AT44" t="str">
            <v>✓</v>
          </cell>
          <cell r="AU44" t="str">
            <v>✓</v>
          </cell>
          <cell r="AV44" t="str">
            <v>✓</v>
          </cell>
          <cell r="AW44" t="str">
            <v>AI-0000300852_塚本整形外科醫院_口座情報写し.JPG</v>
          </cell>
          <cell r="AX44" t="str">
            <v/>
          </cell>
          <cell r="AY44" t="str">
            <v/>
          </cell>
          <cell r="AZ44" t="str">
            <v>賃上げ</v>
          </cell>
          <cell r="BA44" t="str">
            <v>物価</v>
          </cell>
          <cell r="BB44" t="str">
            <v>TRUE</v>
          </cell>
          <cell r="BC44" t="str">
            <v>2026/04/27 11:15</v>
          </cell>
        </row>
        <row r="45">
          <cell r="A45" t="str">
            <v>261C19851805</v>
          </cell>
          <cell r="B45" t="str">
            <v>AI-0000300770</v>
          </cell>
          <cell r="C45" t="str">
            <v>令和８年度奈良県医療機関等における賃上げ・物価上昇に対する支援事業交付【診療所・訪問看護事業所】</v>
          </cell>
          <cell r="D45">
            <v>46139.469444444447</v>
          </cell>
          <cell r="E45" t="str">
            <v>本審査</v>
          </cell>
          <cell r="F45" t="str">
            <v>最終審査中</v>
          </cell>
          <cell r="G45" t="str">
            <v>無床診療所</v>
          </cell>
          <cell r="H45" t="str">
            <v>物価と賃上げの両方</v>
          </cell>
          <cell r="I45" t="str">
            <v/>
          </cell>
          <cell r="J45">
            <v>150000</v>
          </cell>
          <cell r="K45">
            <v>170000</v>
          </cell>
          <cell r="L45" t="str">
            <v>奈良県医療機関等における賃上げ・物価上昇に対する支援事業交付要綱第2条に基づき、別表1に規定された額(賃上げ支援事業分)（150,000円）を申請します。</v>
          </cell>
          <cell r="M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 t="str">
            <v>１．令和８年３月１日時点において、O100 外来・在宅ベースアップ評価料（Ⅰ）、P100 歯科外来・在宅ベースアップ評価料（Ⅰ）、訪問看護ベースアップ評価料（Ⅰ）のいずれかを届け出ている。</v>
          </cell>
          <cell r="O45" t="str">
            <v>O100 外来・在宅ベースアップ評価料（Ⅰ）</v>
          </cell>
          <cell r="P45" t="str">
            <v/>
          </cell>
          <cell r="Q45" t="str">
            <v>Ａ．本事業の補助額を活用してベースアップを実施し、令和８年６月１日から当該ベースアップの水準を維持又は拡大する。</v>
          </cell>
          <cell r="R45" t="b">
            <v>1</v>
          </cell>
          <cell r="S45" t="b">
            <v>1</v>
          </cell>
          <cell r="T45" t="b">
            <v>1</v>
          </cell>
          <cell r="U45" t="b">
            <v>1</v>
          </cell>
          <cell r="V45" t="str">
            <v>0162</v>
          </cell>
          <cell r="W45" t="str">
            <v>450</v>
          </cell>
          <cell r="X45" t="str">
            <v>1.普通預金</v>
          </cell>
          <cell r="Y45" t="str">
            <v>0438251</v>
          </cell>
          <cell r="Z45" t="str">
            <v>ニシカワイイン　ニシカワキヨシ</v>
          </cell>
          <cell r="AB45" t="str">
            <v>西川医院</v>
          </cell>
          <cell r="AC45" t="str">
            <v>0745622080</v>
          </cell>
          <cell r="AD45" t="b">
            <v>1</v>
          </cell>
          <cell r="AE45" t="b">
            <v>1</v>
          </cell>
          <cell r="AF45" t="b">
            <v>1</v>
          </cell>
          <cell r="AG45" t="b">
            <v>1</v>
          </cell>
          <cell r="AH45" t="b">
            <v>1</v>
          </cell>
          <cell r="AI45" t="str">
            <v>西川　潔</v>
          </cell>
          <cell r="AJ45" t="str">
            <v>6392231</v>
          </cell>
          <cell r="AK45" t="str">
            <v>西川医院(御所市柿ケ坪６８７)</v>
          </cell>
          <cell r="AL45" t="str">
            <v>0745622080</v>
          </cell>
          <cell r="AM45">
            <v>1</v>
          </cell>
          <cell r="AN45" t="str">
            <v>261C198518051</v>
          </cell>
          <cell r="AO45" t="str">
            <v>261C19851805AI-0000300770</v>
          </cell>
          <cell r="AP45" t="str">
            <v>O100</v>
          </cell>
          <cell r="AQ45" t="str">
            <v>O100</v>
          </cell>
          <cell r="AR45" t="str">
            <v>A</v>
          </cell>
          <cell r="AS45" t="str">
            <v>✓</v>
          </cell>
          <cell r="AT45" t="str">
            <v>✓</v>
          </cell>
          <cell r="AU45" t="str">
            <v>✓</v>
          </cell>
          <cell r="AV45" t="str">
            <v>✓</v>
          </cell>
          <cell r="AW45" t="str">
            <v>AI-0000300770_西川医院_口座情報写し.jpeg</v>
          </cell>
          <cell r="AX45" t="str">
            <v/>
          </cell>
          <cell r="AY45" t="str">
            <v/>
          </cell>
          <cell r="AZ45" t="str">
            <v>賃上げ</v>
          </cell>
          <cell r="BA45" t="str">
            <v>物価</v>
          </cell>
          <cell r="BB45" t="str">
            <v>TRUE</v>
          </cell>
          <cell r="BC45" t="str">
            <v>2026/04/27 11:16</v>
          </cell>
        </row>
        <row r="46">
          <cell r="A46" t="str">
            <v>261C17841166</v>
          </cell>
          <cell r="B46" t="str">
            <v>AI-0000300853</v>
          </cell>
          <cell r="C46" t="str">
            <v>令和８年度奈良県医療機関等における賃上げ・物価上昇に対する支援事業交付【診療所・訪問看護事業所】</v>
          </cell>
          <cell r="D46">
            <v>46139.469444444447</v>
          </cell>
          <cell r="E46" t="str">
            <v>本審査</v>
          </cell>
          <cell r="F46" t="str">
            <v>最終審査中</v>
          </cell>
          <cell r="G46" t="str">
            <v>無床診療所</v>
          </cell>
          <cell r="H46" t="str">
            <v>物価のみ</v>
          </cell>
          <cell r="I46" t="str">
            <v/>
          </cell>
          <cell r="J46" t="str">
            <v/>
          </cell>
          <cell r="K46">
            <v>170000</v>
          </cell>
          <cell r="L46" t="str">
            <v/>
          </cell>
          <cell r="M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 t="str">
            <v/>
          </cell>
          <cell r="O46" t="str">
            <v/>
          </cell>
          <cell r="P46" t="str">
            <v/>
          </cell>
          <cell r="Q46" t="str">
            <v/>
          </cell>
          <cell r="R46" t="str">
            <v/>
          </cell>
          <cell r="S46" t="str">
            <v/>
          </cell>
          <cell r="T46" t="str">
            <v/>
          </cell>
          <cell r="U46" t="str">
            <v/>
          </cell>
          <cell r="V46" t="str">
            <v>0162</v>
          </cell>
          <cell r="W46" t="str">
            <v>450</v>
          </cell>
          <cell r="X46" t="str">
            <v>1.普通預金</v>
          </cell>
          <cell r="Y46" t="str">
            <v>0001332</v>
          </cell>
          <cell r="Z46" t="str">
            <v>フクイイチロウ</v>
          </cell>
          <cell r="AB46" t="str">
            <v>福井医院</v>
          </cell>
          <cell r="AC46" t="str">
            <v>0745623208</v>
          </cell>
          <cell r="AD46" t="b">
            <v>1</v>
          </cell>
          <cell r="AE46" t="b">
            <v>1</v>
          </cell>
          <cell r="AF46" t="b">
            <v>1</v>
          </cell>
          <cell r="AG46" t="b">
            <v>1</v>
          </cell>
          <cell r="AH46" t="b">
            <v>1</v>
          </cell>
          <cell r="AI46" t="str">
            <v>福井　一郎</v>
          </cell>
          <cell r="AJ46" t="str">
            <v>6392200</v>
          </cell>
          <cell r="AK46" t="str">
            <v>福井医院(御所市３３５番地の１)</v>
          </cell>
          <cell r="AL46" t="str">
            <v>0745623208</v>
          </cell>
          <cell r="AM46">
            <v>1</v>
          </cell>
          <cell r="AN46" t="str">
            <v>261C178411661</v>
          </cell>
          <cell r="AO46" t="str">
            <v>261C17841166AI-0000300853</v>
          </cell>
          <cell r="AP46" t="str">
            <v/>
          </cell>
          <cell r="AQ46" t="str">
            <v/>
          </cell>
          <cell r="AR46" t="str">
            <v/>
          </cell>
          <cell r="AS46" t="str">
            <v/>
          </cell>
          <cell r="AT46" t="str">
            <v/>
          </cell>
          <cell r="AU46" t="str">
            <v/>
          </cell>
          <cell r="AV46" t="str">
            <v/>
          </cell>
          <cell r="AW46" t="str">
            <v>AI-0000300853_福井医院_口座情報写し.jpg</v>
          </cell>
          <cell r="AX46" t="str">
            <v/>
          </cell>
          <cell r="AY46" t="str">
            <v/>
          </cell>
          <cell r="AZ46" t="str">
            <v/>
          </cell>
          <cell r="BA46" t="str">
            <v>物価</v>
          </cell>
          <cell r="BB46" t="str">
            <v>TRUE</v>
          </cell>
          <cell r="BC46" t="str">
            <v>2026/04/27 11:16</v>
          </cell>
        </row>
        <row r="47">
          <cell r="A47" t="str">
            <v>261C18763574</v>
          </cell>
          <cell r="B47" t="str">
            <v>AI-0000300727</v>
          </cell>
          <cell r="C47" t="str">
            <v>令和８年度奈良県医療機関等における賃上げ・物価上昇に対する支援事業交付【診療所・訪問看護事業所】</v>
          </cell>
          <cell r="D47">
            <v>46139.47152777778</v>
          </cell>
          <cell r="E47" t="str">
            <v>本審査</v>
          </cell>
          <cell r="F47" t="str">
            <v>最終審査中</v>
          </cell>
          <cell r="G47" t="str">
            <v>無床診療所</v>
          </cell>
          <cell r="H47" t="str">
            <v>物価と賃上げの両方</v>
          </cell>
          <cell r="I47" t="str">
            <v/>
          </cell>
          <cell r="J47">
            <v>150000</v>
          </cell>
          <cell r="K47">
            <v>170000</v>
          </cell>
          <cell r="L47" t="str">
            <v>奈良県医療機関等における賃上げ・物価上昇に対する支援事業交付要綱第2条に基づき、別表1に規定された額(賃上げ支援事業分)（150,000円）を申請します。</v>
          </cell>
          <cell r="M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 t="str">
            <v>１．令和８年３月１日時点において、O100 外来・在宅ベースアップ評価料（Ⅰ）、P100 歯科外来・在宅ベースアップ評価料（Ⅰ）、訪問看護ベースアップ評価料（Ⅰ）のいずれかを届け出ている。</v>
          </cell>
          <cell r="O47" t="str">
            <v>O100 外来・在宅ベースアップ評価料（Ⅰ）</v>
          </cell>
          <cell r="P47" t="str">
            <v/>
          </cell>
          <cell r="Q47" t="str">
            <v>Ｂ．賃金表等や給与規程等の変更に時間を要するため、本事業の補助額を活用して一時金又は特別手当を支給し、令和８年６月１日から支給した対象職員のベースアップを実施する。</v>
          </cell>
          <cell r="R47" t="b">
            <v>1</v>
          </cell>
          <cell r="S47" t="b">
            <v>1</v>
          </cell>
          <cell r="T47" t="b">
            <v>1</v>
          </cell>
          <cell r="U47" t="b">
            <v>1</v>
          </cell>
          <cell r="V47" t="str">
            <v>0010</v>
          </cell>
          <cell r="W47" t="str">
            <v>527</v>
          </cell>
          <cell r="X47" t="str">
            <v>2.当座預金</v>
          </cell>
          <cell r="Y47" t="str">
            <v>1200368</v>
          </cell>
          <cell r="Z47" t="str">
            <v>ｲﾘｮｳﾎｳｼﾞﾝｼｬﾀﾞﾝ　ｺｳﾓﾄｶﾞﾝｶ</v>
          </cell>
          <cell r="AB47" t="str">
            <v>医療法人社団　河本眼科</v>
          </cell>
          <cell r="AC47" t="str">
            <v>0742450363</v>
          </cell>
          <cell r="AD47" t="b">
            <v>1</v>
          </cell>
          <cell r="AE47" t="b">
            <v>1</v>
          </cell>
          <cell r="AF47" t="b">
            <v>1</v>
          </cell>
          <cell r="AG47" t="b">
            <v>1</v>
          </cell>
          <cell r="AH47" t="b">
            <v>1</v>
          </cell>
          <cell r="AI47" t="str">
            <v>医療法人社団河本眼科　理事長　河本　庄平</v>
          </cell>
          <cell r="AJ47" t="str">
            <v>6310076</v>
          </cell>
          <cell r="AK47" t="str">
            <v>医療法人社団河本眼科(奈良市富雄北１丁目３番２号)</v>
          </cell>
          <cell r="AL47" t="str">
            <v>0742450363</v>
          </cell>
          <cell r="AM47">
            <v>1</v>
          </cell>
          <cell r="AN47" t="str">
            <v>261C187635741</v>
          </cell>
          <cell r="AO47" t="str">
            <v>261C18763574AI-0000300727</v>
          </cell>
          <cell r="AP47" t="str">
            <v>O100</v>
          </cell>
          <cell r="AQ47" t="str">
            <v>O100</v>
          </cell>
          <cell r="AR47" t="str">
            <v>B</v>
          </cell>
          <cell r="AS47" t="str">
            <v>✓</v>
          </cell>
          <cell r="AT47" t="str">
            <v>✓</v>
          </cell>
          <cell r="AU47" t="str">
            <v>✓</v>
          </cell>
          <cell r="AV47" t="str">
            <v>✓</v>
          </cell>
          <cell r="AW47" t="str">
            <v>AI-0000300727_医療法人社団　河本眼科_口座情報写し.jpeg</v>
          </cell>
          <cell r="AX47" t="str">
            <v/>
          </cell>
          <cell r="AY47" t="str">
            <v/>
          </cell>
          <cell r="AZ47" t="str">
            <v>賃上げ</v>
          </cell>
          <cell r="BA47" t="str">
            <v>物価</v>
          </cell>
          <cell r="BB47" t="str">
            <v>TRUE</v>
          </cell>
          <cell r="BC47" t="str">
            <v>2026/04/27 11:19</v>
          </cell>
        </row>
        <row r="48">
          <cell r="A48" t="str">
            <v>261C16806197</v>
          </cell>
          <cell r="B48" t="str">
            <v>AI-0000300782</v>
          </cell>
          <cell r="C48" t="str">
            <v>令和８年度奈良県医療機関等における賃上げ・物価上昇に対する支援事業交付【診療所・訪問看護事業所】</v>
          </cell>
          <cell r="D48">
            <v>46139.477777777778</v>
          </cell>
          <cell r="E48" t="str">
            <v>本審査</v>
          </cell>
          <cell r="F48" t="str">
            <v>最終審査中</v>
          </cell>
          <cell r="G48" t="str">
            <v>無床診療所</v>
          </cell>
          <cell r="H48" t="str">
            <v>物価と賃上げの両方</v>
          </cell>
          <cell r="I48" t="str">
            <v/>
          </cell>
          <cell r="J48">
            <v>150000</v>
          </cell>
          <cell r="K48">
            <v>170000</v>
          </cell>
          <cell r="L48" t="str">
            <v>奈良県医療機関等における賃上げ・物価上昇に対する支援事業交付要綱第2条に基づき、別表1に規定された額(賃上げ支援事業分)（150,000円）を申請します。</v>
          </cell>
          <cell r="M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 t="str">
            <v>１．令和８年３月１日時点において、O100 外来・在宅ベースアップ評価料（Ⅰ）、P100 歯科外来・在宅ベースアップ評価料（Ⅰ）、訪問看護ベースアップ評価料（Ⅰ）のいずれかを届け出ている。</v>
          </cell>
          <cell r="O48" t="str">
            <v>O100 外来・在宅ベースアップ評価料（Ⅰ）</v>
          </cell>
          <cell r="P48" t="str">
            <v/>
          </cell>
          <cell r="Q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8" t="b">
            <v>1</v>
          </cell>
          <cell r="S48" t="b">
            <v>1</v>
          </cell>
          <cell r="T48" t="b">
            <v>1</v>
          </cell>
          <cell r="U48" t="b">
            <v>1</v>
          </cell>
          <cell r="V48" t="str">
            <v>1667</v>
          </cell>
          <cell r="W48" t="str">
            <v>013</v>
          </cell>
          <cell r="X48" t="str">
            <v>1.普通預金</v>
          </cell>
          <cell r="Y48" t="str">
            <v>1074101</v>
          </cell>
          <cell r="Z48" t="str">
            <v>イ）スイユウカイシンリヨウシヨ　リジチヨウ　モトミヤヨシヒロ</v>
          </cell>
          <cell r="AB48" t="str">
            <v>医療法人翠悠会診療所</v>
          </cell>
          <cell r="AC48" t="str">
            <v>0744262222</v>
          </cell>
          <cell r="AD48" t="b">
            <v>1</v>
          </cell>
          <cell r="AE48" t="b">
            <v>1</v>
          </cell>
          <cell r="AF48" t="b">
            <v>1</v>
          </cell>
          <cell r="AG48" t="b">
            <v>1</v>
          </cell>
          <cell r="AH48" t="b">
            <v>1</v>
          </cell>
          <cell r="AI48" t="str">
            <v>医療法人翠悠会（社団）　理事長　本宮　善恢</v>
          </cell>
          <cell r="AJ48" t="str">
            <v>6340007</v>
          </cell>
          <cell r="AK48" t="str">
            <v>医療法人翠悠会診療所(橿原市葛本町６７６－１)</v>
          </cell>
          <cell r="AL48" t="str">
            <v>0744262222</v>
          </cell>
          <cell r="AM48">
            <v>1</v>
          </cell>
          <cell r="AN48" t="str">
            <v>261C168061971</v>
          </cell>
          <cell r="AO48" t="str">
            <v>261C16806197AI-0000300782</v>
          </cell>
          <cell r="AP48" t="str">
            <v>O100</v>
          </cell>
          <cell r="AQ48" t="str">
            <v>O100</v>
          </cell>
          <cell r="AR48" t="str">
            <v>ABC</v>
          </cell>
          <cell r="AS48" t="str">
            <v>✓</v>
          </cell>
          <cell r="AT48" t="str">
            <v>✓</v>
          </cell>
          <cell r="AU48" t="str">
            <v>✓</v>
          </cell>
          <cell r="AV48" t="str">
            <v>✓</v>
          </cell>
          <cell r="AW48" t="str">
            <v>AI-0000300782_医療法人翠悠会診療所_口座情報写し.jpeg</v>
          </cell>
          <cell r="AX48" t="str">
            <v/>
          </cell>
          <cell r="AY48" t="str">
            <v/>
          </cell>
          <cell r="AZ48" t="str">
            <v>賃上げ</v>
          </cell>
          <cell r="BA48" t="str">
            <v>物価</v>
          </cell>
          <cell r="BB48" t="str">
            <v>TRUE</v>
          </cell>
          <cell r="BC48" t="str">
            <v>2026/04/27 11:28</v>
          </cell>
        </row>
        <row r="49">
          <cell r="A49" t="str">
            <v>261C13888286</v>
          </cell>
          <cell r="B49" t="str">
            <v>AI-0000300862</v>
          </cell>
          <cell r="C49" t="str">
            <v>令和８年度奈良県医療機関等における賃上げ・物価上昇に対する支援事業交付【診療所・訪問看護事業所】</v>
          </cell>
          <cell r="D49">
            <v>46139.477777777778</v>
          </cell>
          <cell r="E49" t="str">
            <v>本審査</v>
          </cell>
          <cell r="F49" t="str">
            <v>最終審査中</v>
          </cell>
          <cell r="G49" t="str">
            <v>無床診療所</v>
          </cell>
          <cell r="H49" t="str">
            <v>物価のみ</v>
          </cell>
          <cell r="I49" t="str">
            <v/>
          </cell>
          <cell r="J49" t="str">
            <v/>
          </cell>
          <cell r="K49">
            <v>170000</v>
          </cell>
          <cell r="L49" t="str">
            <v/>
          </cell>
          <cell r="M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 t="str">
            <v/>
          </cell>
          <cell r="O49" t="str">
            <v/>
          </cell>
          <cell r="P49" t="str">
            <v/>
          </cell>
          <cell r="Q49" t="str">
            <v/>
          </cell>
          <cell r="R49" t="str">
            <v/>
          </cell>
          <cell r="S49" t="str">
            <v/>
          </cell>
          <cell r="T49" t="str">
            <v/>
          </cell>
          <cell r="U49" t="str">
            <v/>
          </cell>
          <cell r="V49" t="str">
            <v>0010</v>
          </cell>
          <cell r="W49" t="str">
            <v>557</v>
          </cell>
          <cell r="X49" t="str">
            <v>1.普通預金</v>
          </cell>
          <cell r="Y49" t="str">
            <v>4482705</v>
          </cell>
          <cell r="Z49" t="str">
            <v>ヨネダケイジ</v>
          </cell>
          <cell r="AB49" t="str">
            <v>よねだ歯科医院</v>
          </cell>
          <cell r="AC49" t="str">
            <v>0744292220</v>
          </cell>
          <cell r="AD49" t="b">
            <v>1</v>
          </cell>
          <cell r="AE49" t="b">
            <v>1</v>
          </cell>
          <cell r="AF49" t="b">
            <v>1</v>
          </cell>
          <cell r="AG49" t="b">
            <v>1</v>
          </cell>
          <cell r="AH49" t="b">
            <v>1</v>
          </cell>
          <cell r="AI49" t="str">
            <v>米田　啓二</v>
          </cell>
          <cell r="AJ49" t="str">
            <v>6340077</v>
          </cell>
          <cell r="AK49" t="str">
            <v>よねだ歯科医院(橿原市南八木町２丁目７－２４)</v>
          </cell>
          <cell r="AL49" t="str">
            <v>0744292220</v>
          </cell>
          <cell r="AM49">
            <v>1</v>
          </cell>
          <cell r="AN49" t="str">
            <v>261C138882861</v>
          </cell>
          <cell r="AO49" t="str">
            <v>261C13888286AI-0000300862</v>
          </cell>
          <cell r="AP49" t="str">
            <v/>
          </cell>
          <cell r="AQ49" t="str">
            <v/>
          </cell>
          <cell r="AR49" t="str">
            <v/>
          </cell>
          <cell r="AS49" t="str">
            <v/>
          </cell>
          <cell r="AT49" t="str">
            <v/>
          </cell>
          <cell r="AU49" t="str">
            <v/>
          </cell>
          <cell r="AV49" t="str">
            <v/>
          </cell>
          <cell r="AW49" t="str">
            <v>AI-0000300862_よねだ歯科医院_口座情報写し.jpg</v>
          </cell>
          <cell r="AX49" t="str">
            <v/>
          </cell>
          <cell r="AY49" t="str">
            <v/>
          </cell>
          <cell r="AZ49" t="str">
            <v/>
          </cell>
          <cell r="BA49" t="str">
            <v>物価</v>
          </cell>
          <cell r="BB49" t="str">
            <v>TRUE</v>
          </cell>
          <cell r="BC49" t="str">
            <v>2026/04/27 11:28</v>
          </cell>
        </row>
        <row r="50">
          <cell r="A50" t="str">
            <v>261C18678176</v>
          </cell>
          <cell r="B50" t="str">
            <v>AI-0000300877</v>
          </cell>
          <cell r="C50" t="str">
            <v>令和８年度奈良県医療機関等における賃上げ・物価上昇に対する支援事業交付【診療所・訪問看護事業所】</v>
          </cell>
          <cell r="D50">
            <v>46139.482638888891</v>
          </cell>
          <cell r="E50" t="str">
            <v>本審査</v>
          </cell>
          <cell r="F50" t="str">
            <v>最終審査中</v>
          </cell>
          <cell r="G50" t="str">
            <v>無床診療所</v>
          </cell>
          <cell r="H50" t="str">
            <v>物価と賃上げの両方</v>
          </cell>
          <cell r="I50" t="str">
            <v/>
          </cell>
          <cell r="J50">
            <v>150000</v>
          </cell>
          <cell r="K50">
            <v>170000</v>
          </cell>
          <cell r="L50" t="str">
            <v>奈良県医療機関等における賃上げ・物価上昇に対する支援事業交付要綱第2条に基づき、別表1に規定された額(賃上げ支援事業分)（150,000円）を申請します。</v>
          </cell>
          <cell r="M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 t="str">
            <v>２．令和８年３月１日時点において、１に掲げる診療報酬の対象外だが、令和８年６月１日時点で令和８年度診療報酬改定による見直し後のベースアップ評価料を届け出る。</v>
          </cell>
          <cell r="O50" t="str">
            <v/>
          </cell>
          <cell r="P50" t="b">
            <v>1</v>
          </cell>
          <cell r="Q50" t="str">
            <v>Ａ．本事業の補助額を活用してベースアップを実施し、令和８年６月１日から当該ベースアップの水準を維持又は拡大する。</v>
          </cell>
          <cell r="R50" t="b">
            <v>1</v>
          </cell>
          <cell r="S50" t="b">
            <v>1</v>
          </cell>
          <cell r="T50" t="b">
            <v>1</v>
          </cell>
          <cell r="U50" t="b">
            <v>1</v>
          </cell>
          <cell r="V50" t="str">
            <v>0005</v>
          </cell>
          <cell r="W50" t="str">
            <v>542</v>
          </cell>
          <cell r="X50" t="str">
            <v>1.普通預金</v>
          </cell>
          <cell r="Y50" t="str">
            <v>0087259</v>
          </cell>
          <cell r="Z50" t="str">
            <v>ミハラ　ヒロシ</v>
          </cell>
          <cell r="AB50" t="str">
            <v>学園前アップル歯科おとなこども矯正歯科</v>
          </cell>
          <cell r="AC50" t="str">
            <v>0742510004</v>
          </cell>
          <cell r="AD50" t="b">
            <v>1</v>
          </cell>
          <cell r="AE50" t="b">
            <v>1</v>
          </cell>
          <cell r="AF50" t="b">
            <v>1</v>
          </cell>
          <cell r="AG50" t="b">
            <v>1</v>
          </cell>
          <cell r="AH50" t="b">
            <v>1</v>
          </cell>
          <cell r="AI50" t="str">
            <v>三原　広吏</v>
          </cell>
          <cell r="AJ50" t="str">
            <v>6310036</v>
          </cell>
          <cell r="AK50" t="str">
            <v>学園前アップル歯科おとなこども矯正歯科(奈良市学園北１－９－１パラディ南館５Ｆ)</v>
          </cell>
          <cell r="AL50" t="str">
            <v>0742510004</v>
          </cell>
          <cell r="AM50">
            <v>1</v>
          </cell>
          <cell r="AN50" t="str">
            <v>261C186781761</v>
          </cell>
          <cell r="AO50" t="str">
            <v>261C18678176AI-0000300877</v>
          </cell>
          <cell r="AP50" t="str">
            <v/>
          </cell>
          <cell r="AQ50" t="str">
            <v>今後届出（職種構成OK)</v>
          </cell>
          <cell r="AR50" t="str">
            <v>A</v>
          </cell>
          <cell r="AS50" t="str">
            <v>✓</v>
          </cell>
          <cell r="AT50" t="str">
            <v>✓</v>
          </cell>
          <cell r="AU50" t="str">
            <v>✓</v>
          </cell>
          <cell r="AV50" t="str">
            <v>✓</v>
          </cell>
          <cell r="AW50" t="str">
            <v>AI-0000300877_学園前アップル歯科おとなこども矯正歯科_口座情報写し.JPG</v>
          </cell>
          <cell r="AX50" t="str">
            <v/>
          </cell>
          <cell r="AY50" t="str">
            <v/>
          </cell>
          <cell r="AZ50" t="str">
            <v>賃上げ</v>
          </cell>
          <cell r="BA50" t="str">
            <v>物価</v>
          </cell>
          <cell r="BB50" t="str">
            <v>TRUE</v>
          </cell>
          <cell r="BC50" t="str">
            <v>2026/04/27 11:35</v>
          </cell>
        </row>
        <row r="51">
          <cell r="A51" t="str">
            <v>261C19116564</v>
          </cell>
          <cell r="B51" t="str">
            <v>AI-0000300882</v>
          </cell>
          <cell r="C51" t="str">
            <v>令和８年度奈良県医療機関等における賃上げ・物価上昇に対する支援事業交付【診療所・訪問看護事業所】</v>
          </cell>
          <cell r="D51">
            <v>46139.48333333333</v>
          </cell>
          <cell r="E51" t="str">
            <v>本審査</v>
          </cell>
          <cell r="F51" t="str">
            <v>最終審査中</v>
          </cell>
          <cell r="G51" t="str">
            <v>無床診療所</v>
          </cell>
          <cell r="H51" t="str">
            <v>物価のみ</v>
          </cell>
          <cell r="I51" t="str">
            <v/>
          </cell>
          <cell r="J51" t="str">
            <v/>
          </cell>
          <cell r="K51">
            <v>170000</v>
          </cell>
          <cell r="L51" t="str">
            <v/>
          </cell>
          <cell r="M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 t="str">
            <v/>
          </cell>
          <cell r="O51" t="str">
            <v/>
          </cell>
          <cell r="P51" t="str">
            <v/>
          </cell>
          <cell r="Q51" t="str">
            <v/>
          </cell>
          <cell r="R51" t="str">
            <v/>
          </cell>
          <cell r="S51" t="str">
            <v/>
          </cell>
          <cell r="T51" t="str">
            <v/>
          </cell>
          <cell r="U51" t="str">
            <v/>
          </cell>
          <cell r="V51" t="str">
            <v>0162</v>
          </cell>
          <cell r="W51" t="str">
            <v>100</v>
          </cell>
          <cell r="X51" t="str">
            <v>1.普通預金</v>
          </cell>
          <cell r="Y51" t="str">
            <v>0710718</v>
          </cell>
          <cell r="Z51" t="str">
            <v>イリョウホウジン　オカダカイ</v>
          </cell>
          <cell r="AB51" t="str">
            <v>おかだ歯科医院</v>
          </cell>
          <cell r="AC51" t="str">
            <v>0742468855</v>
          </cell>
          <cell r="AD51" t="b">
            <v>1</v>
          </cell>
          <cell r="AE51" t="b">
            <v>1</v>
          </cell>
          <cell r="AF51" t="b">
            <v>1</v>
          </cell>
          <cell r="AG51" t="b">
            <v>1</v>
          </cell>
          <cell r="AH51" t="b">
            <v>1</v>
          </cell>
          <cell r="AI51" t="str">
            <v>医療法人岡田会　理事長　岡田　豊一</v>
          </cell>
          <cell r="AJ51" t="str">
            <v>6310004</v>
          </cell>
          <cell r="AK51" t="str">
            <v>おかだ歯科医院(奈良市登美ケ丘１丁目２番９号)</v>
          </cell>
          <cell r="AL51" t="str">
            <v>0742468855</v>
          </cell>
          <cell r="AM51">
            <v>1</v>
          </cell>
          <cell r="AN51" t="str">
            <v>261C191165641</v>
          </cell>
          <cell r="AO51" t="str">
            <v>261C19116564AI-0000300882</v>
          </cell>
          <cell r="AP51" t="str">
            <v/>
          </cell>
          <cell r="AQ51" t="str">
            <v/>
          </cell>
          <cell r="AR51" t="str">
            <v/>
          </cell>
          <cell r="AS51" t="str">
            <v/>
          </cell>
          <cell r="AT51" t="str">
            <v/>
          </cell>
          <cell r="AU51" t="str">
            <v/>
          </cell>
          <cell r="AV51" t="str">
            <v/>
          </cell>
          <cell r="AW51" t="str">
            <v>AI-0000300882_おかだ歯科医院_口座情報写し.jpg</v>
          </cell>
          <cell r="AX51" t="str">
            <v/>
          </cell>
          <cell r="AY51" t="str">
            <v/>
          </cell>
          <cell r="AZ51" t="str">
            <v/>
          </cell>
          <cell r="BA51" t="str">
            <v>物価</v>
          </cell>
          <cell r="BB51" t="str">
            <v>TRUE</v>
          </cell>
          <cell r="BC51" t="str">
            <v>2026/04/27 11:36</v>
          </cell>
        </row>
        <row r="52">
          <cell r="A52" t="str">
            <v>261C11967890</v>
          </cell>
          <cell r="B52" t="str">
            <v>AI-0000300886</v>
          </cell>
          <cell r="C52" t="str">
            <v>令和８年度奈良県医療機関等における賃上げ・物価上昇に対する支援事業交付【診療所・訪問看護事業所】</v>
          </cell>
          <cell r="D52">
            <v>46139.484722222223</v>
          </cell>
          <cell r="E52" t="str">
            <v>本審査</v>
          </cell>
          <cell r="F52" t="str">
            <v>最終審査中</v>
          </cell>
          <cell r="G52" t="str">
            <v>無床診療所</v>
          </cell>
          <cell r="H52" t="str">
            <v>物価と賃上げの両方</v>
          </cell>
          <cell r="I52" t="str">
            <v/>
          </cell>
          <cell r="J52">
            <v>150000</v>
          </cell>
          <cell r="K52">
            <v>170000</v>
          </cell>
          <cell r="L52" t="str">
            <v>奈良県医療機関等における賃上げ・物価上昇に対する支援事業交付要綱第2条に基づき、別表1に規定された額(賃上げ支援事業分)（150,000円）を申請します。</v>
          </cell>
          <cell r="M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 t="str">
            <v>１．令和８年３月１日時点において、O100 外来・在宅ベースアップ評価料（Ⅰ）、P100 歯科外来・在宅ベースアップ評価料（Ⅰ）、訪問看護ベースアップ評価料（Ⅰ）のいずれかを届け出ている。</v>
          </cell>
          <cell r="O52" t="str">
            <v>P100 歯科外来・在宅ベースアップ評価料（Ⅰ）</v>
          </cell>
          <cell r="P52" t="str">
            <v/>
          </cell>
          <cell r="Q52" t="str">
            <v>Ａ．本事業の補助額を活用してベースアップを実施し、令和８年６月１日から当該ベースアップの水準を維持又は拡大する。</v>
          </cell>
          <cell r="R52" t="b">
            <v>1</v>
          </cell>
          <cell r="S52" t="b">
            <v>1</v>
          </cell>
          <cell r="T52" t="b">
            <v>1</v>
          </cell>
          <cell r="U52" t="b">
            <v>1</v>
          </cell>
          <cell r="V52" t="str">
            <v>0162</v>
          </cell>
          <cell r="W52" t="str">
            <v>100</v>
          </cell>
          <cell r="X52" t="str">
            <v>1.普通預金</v>
          </cell>
          <cell r="Y52" t="str">
            <v>2277144</v>
          </cell>
          <cell r="Z52" t="str">
            <v>ヒライレイコ</v>
          </cell>
          <cell r="AB52" t="str">
            <v>梛の木デンタルクリニック</v>
          </cell>
          <cell r="AC52" t="str">
            <v>0742418276</v>
          </cell>
          <cell r="AD52" t="b">
            <v>1</v>
          </cell>
          <cell r="AE52" t="b">
            <v>1</v>
          </cell>
          <cell r="AF52" t="b">
            <v>1</v>
          </cell>
          <cell r="AG52" t="b">
            <v>1</v>
          </cell>
          <cell r="AH52" t="b">
            <v>1</v>
          </cell>
          <cell r="AI52" t="str">
            <v>平井　怜子</v>
          </cell>
          <cell r="AJ52" t="str">
            <v>6310041</v>
          </cell>
          <cell r="AK52" t="str">
            <v>梛の木デンタルクリニック(奈良市学園大和町２－２４－１１０)</v>
          </cell>
          <cell r="AL52" t="str">
            <v>0742418276</v>
          </cell>
          <cell r="AM52">
            <v>1</v>
          </cell>
          <cell r="AN52" t="str">
            <v>261C119678901</v>
          </cell>
          <cell r="AO52" t="str">
            <v>261C11967890AI-0000300886</v>
          </cell>
          <cell r="AP52" t="str">
            <v>P100</v>
          </cell>
          <cell r="AQ52" t="str">
            <v>P100</v>
          </cell>
          <cell r="AR52" t="str">
            <v>A</v>
          </cell>
          <cell r="AS52" t="str">
            <v>✓</v>
          </cell>
          <cell r="AT52" t="str">
            <v>✓</v>
          </cell>
          <cell r="AU52" t="str">
            <v>✓</v>
          </cell>
          <cell r="AV52" t="str">
            <v>✓</v>
          </cell>
          <cell r="AW52" t="str">
            <v>AI-0000300886_梛の木デンタルクリニック_口座情報写し.jpeg</v>
          </cell>
          <cell r="AX52" t="str">
            <v/>
          </cell>
          <cell r="AY52" t="str">
            <v/>
          </cell>
          <cell r="AZ52" t="str">
            <v>賃上げ</v>
          </cell>
          <cell r="BA52" t="str">
            <v>物価</v>
          </cell>
          <cell r="BB52" t="str">
            <v>TRUE</v>
          </cell>
          <cell r="BC52" t="str">
            <v>2026/04/27 11:38</v>
          </cell>
        </row>
        <row r="53">
          <cell r="A53" t="str">
            <v>261C15555377</v>
          </cell>
          <cell r="B53" t="str">
            <v>AI-0000300889</v>
          </cell>
          <cell r="C53" t="str">
            <v>令和８年度奈良県医療機関等における賃上げ・物価上昇に対する支援事業交付【診療所・訪問看護事業所】</v>
          </cell>
          <cell r="D53">
            <v>46139.486805555556</v>
          </cell>
          <cell r="E53" t="str">
            <v>本審査</v>
          </cell>
          <cell r="F53" t="str">
            <v>最終審査中</v>
          </cell>
          <cell r="G53" t="str">
            <v>無床診療所</v>
          </cell>
          <cell r="H53" t="str">
            <v>物価と賃上げの両方</v>
          </cell>
          <cell r="I53" t="str">
            <v/>
          </cell>
          <cell r="J53">
            <v>150000</v>
          </cell>
          <cell r="K53">
            <v>170000</v>
          </cell>
          <cell r="L53" t="str">
            <v>奈良県医療機関等における賃上げ・物価上昇に対する支援事業交付要綱第2条に基づき、別表1に規定された額(賃上げ支援事業分)（150,000円）を申請します。</v>
          </cell>
          <cell r="M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 t="str">
            <v>１．令和８年３月１日時点において、O100 外来・在宅ベースアップ評価料（Ⅰ）、P100 歯科外来・在宅ベースアップ評価料（Ⅰ）、訪問看護ベースアップ評価料（Ⅰ）のいずれかを届け出ている。</v>
          </cell>
          <cell r="O53" t="str">
            <v>O100 外来・在宅ベースアップ評価料（Ⅰ）</v>
          </cell>
          <cell r="P53" t="str">
            <v/>
          </cell>
          <cell r="Q5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3" t="b">
            <v>1</v>
          </cell>
          <cell r="S53" t="b">
            <v>1</v>
          </cell>
          <cell r="T53" t="b">
            <v>1</v>
          </cell>
          <cell r="U53" t="b">
            <v>1</v>
          </cell>
          <cell r="V53" t="str">
            <v>0162</v>
          </cell>
          <cell r="W53" t="str">
            <v>434</v>
          </cell>
          <cell r="X53" t="str">
            <v>1.普通預金</v>
          </cell>
          <cell r="Y53" t="str">
            <v>0143457</v>
          </cell>
          <cell r="Z53" t="str">
            <v>イ）スイユウカイ　カシバトウセキクリニツク　リジチヨウ　モトミヤヨシヒロ</v>
          </cell>
          <cell r="AB53" t="str">
            <v>医療法人翠悠会香芝透析クリニック</v>
          </cell>
          <cell r="AC53" t="str">
            <v>0745715535</v>
          </cell>
          <cell r="AD53" t="b">
            <v>1</v>
          </cell>
          <cell r="AE53" t="b">
            <v>1</v>
          </cell>
          <cell r="AF53" t="b">
            <v>1</v>
          </cell>
          <cell r="AG53" t="b">
            <v>1</v>
          </cell>
          <cell r="AH53" t="b">
            <v>1</v>
          </cell>
          <cell r="AI53" t="str">
            <v>医療法人翠悠会（社団）　理事長　本宮　善恢</v>
          </cell>
          <cell r="AJ53" t="str">
            <v>6390252</v>
          </cell>
          <cell r="AK53" t="str">
            <v>医療法人翠悠会香芝透析クリニック(香芝市穴虫８８０番)</v>
          </cell>
          <cell r="AL53" t="str">
            <v>0745715535</v>
          </cell>
          <cell r="AM53">
            <v>1</v>
          </cell>
          <cell r="AN53" t="str">
            <v>261C155553771</v>
          </cell>
          <cell r="AO53" t="str">
            <v>261C15555377AI-0000300889</v>
          </cell>
          <cell r="AP53" t="str">
            <v>O100</v>
          </cell>
          <cell r="AQ53" t="str">
            <v>O100</v>
          </cell>
          <cell r="AR53" t="str">
            <v>ABC</v>
          </cell>
          <cell r="AS53" t="str">
            <v>✓</v>
          </cell>
          <cell r="AT53" t="str">
            <v>✓</v>
          </cell>
          <cell r="AU53" t="str">
            <v>✓</v>
          </cell>
          <cell r="AV53" t="str">
            <v>✓</v>
          </cell>
          <cell r="AW53" t="str">
            <v>AI-0000300889_医療法人翠悠会香芝透析クリニック_口座情報写し.jpeg</v>
          </cell>
          <cell r="AX53" t="str">
            <v/>
          </cell>
          <cell r="AY53" t="str">
            <v/>
          </cell>
          <cell r="AZ53" t="str">
            <v>賃上げ</v>
          </cell>
          <cell r="BA53" t="str">
            <v>物価</v>
          </cell>
          <cell r="BB53" t="str">
            <v>TRUE</v>
          </cell>
          <cell r="BC53" t="str">
            <v>2026/04/27 11:41</v>
          </cell>
        </row>
        <row r="54">
          <cell r="A54" t="str">
            <v>261C17844430</v>
          </cell>
          <cell r="B54" t="str">
            <v>AI-0000300900</v>
          </cell>
          <cell r="C54" t="str">
            <v>令和８年度奈良県医療機関等における賃上げ・物価上昇に対する支援事業交付【診療所・訪問看護事業所】</v>
          </cell>
          <cell r="D54">
            <v>46139.493750000001</v>
          </cell>
          <cell r="E54" t="str">
            <v>本審査</v>
          </cell>
          <cell r="F54" t="str">
            <v>最終審査中</v>
          </cell>
          <cell r="G54" t="str">
            <v>無床診療所</v>
          </cell>
          <cell r="H54" t="str">
            <v>物価と賃上げの両方</v>
          </cell>
          <cell r="I54" t="str">
            <v/>
          </cell>
          <cell r="J54">
            <v>150000</v>
          </cell>
          <cell r="K54">
            <v>170000</v>
          </cell>
          <cell r="L54" t="str">
            <v>奈良県医療機関等における賃上げ・物価上昇に対する支援事業交付要綱第2条に基づき、別表1に規定された額(賃上げ支援事業分)（150,000円）を申請します。</v>
          </cell>
          <cell r="M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 t="str">
            <v>１．令和８年３月１日時点において、O100 外来・在宅ベースアップ評価料（Ⅰ）、P100 歯科外来・在宅ベースアップ評価料（Ⅰ）、訪問看護ベースアップ評価料（Ⅰ）のいずれかを届け出ている。</v>
          </cell>
          <cell r="O54" t="str">
            <v>O100 外来・在宅ベースアップ評価料（Ⅰ）</v>
          </cell>
          <cell r="P54" t="str">
            <v/>
          </cell>
          <cell r="Q5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4" t="b">
            <v>1</v>
          </cell>
          <cell r="S54" t="b">
            <v>1</v>
          </cell>
          <cell r="T54" t="b">
            <v>1</v>
          </cell>
          <cell r="U54" t="b">
            <v>1</v>
          </cell>
          <cell r="V54" t="str">
            <v>0162</v>
          </cell>
          <cell r="W54" t="str">
            <v>495</v>
          </cell>
          <cell r="X54" t="str">
            <v>1.普通預金</v>
          </cell>
          <cell r="Y54" t="str">
            <v>0125726</v>
          </cell>
          <cell r="Z54" t="str">
            <v>イ）スイユウカイ　タカダシンリヨウシヨ　リジチヨウ　モトミヤヨシヒロ</v>
          </cell>
          <cell r="AB54" t="str">
            <v>医療法人翠悠会高田診療所</v>
          </cell>
          <cell r="AC54" t="str">
            <v>0745231553</v>
          </cell>
          <cell r="AD54" t="b">
            <v>1</v>
          </cell>
          <cell r="AE54" t="b">
            <v>1</v>
          </cell>
          <cell r="AF54" t="b">
            <v>1</v>
          </cell>
          <cell r="AG54" t="b">
            <v>1</v>
          </cell>
          <cell r="AH54" t="b">
            <v>1</v>
          </cell>
          <cell r="AI54" t="str">
            <v>医療法人翠悠会（社団）　理事長　本宮　善恢</v>
          </cell>
          <cell r="AJ54" t="str">
            <v>6350096</v>
          </cell>
          <cell r="AK54" t="str">
            <v>医療法人翠悠会高田診療所(大和高田市西町１番２６号)</v>
          </cell>
          <cell r="AL54" t="str">
            <v>0745231553</v>
          </cell>
          <cell r="AM54">
            <v>1</v>
          </cell>
          <cell r="AN54" t="str">
            <v>261C178444301</v>
          </cell>
          <cell r="AO54" t="str">
            <v>261C17844430AI-0000300900</v>
          </cell>
          <cell r="AP54" t="str">
            <v>O100</v>
          </cell>
          <cell r="AQ54" t="str">
            <v>O100</v>
          </cell>
          <cell r="AR54" t="str">
            <v>ABC</v>
          </cell>
          <cell r="AS54" t="str">
            <v>✓</v>
          </cell>
          <cell r="AT54" t="str">
            <v>✓</v>
          </cell>
          <cell r="AU54" t="str">
            <v>✓</v>
          </cell>
          <cell r="AV54" t="str">
            <v>✓</v>
          </cell>
          <cell r="AW54" t="str">
            <v>AI-0000300900_医療法人翠悠会高田診療所_口座情報写し.jpeg</v>
          </cell>
          <cell r="AX54" t="str">
            <v/>
          </cell>
          <cell r="AY54" t="str">
            <v/>
          </cell>
          <cell r="AZ54" t="str">
            <v>賃上げ</v>
          </cell>
          <cell r="BA54" t="str">
            <v>物価</v>
          </cell>
          <cell r="BB54" t="str">
            <v>TRUE</v>
          </cell>
          <cell r="BC54" t="str">
            <v>2026/04/27 11:51</v>
          </cell>
        </row>
        <row r="55">
          <cell r="A55" t="str">
            <v>261C13045742</v>
          </cell>
          <cell r="B55" t="str">
            <v>AI-0000300904</v>
          </cell>
          <cell r="C55" t="str">
            <v>令和８年度奈良県医療機関等における賃上げ・物価上昇に対する支援事業交付【診療所・訪問看護事業所】</v>
          </cell>
          <cell r="D55">
            <v>46139.496527777781</v>
          </cell>
          <cell r="E55" t="str">
            <v>本審査</v>
          </cell>
          <cell r="F55" t="str">
            <v>最終審査中</v>
          </cell>
          <cell r="G55" t="str">
            <v>無床診療所</v>
          </cell>
          <cell r="H55" t="str">
            <v>物価と賃上げの両方</v>
          </cell>
          <cell r="I55" t="str">
            <v/>
          </cell>
          <cell r="J55">
            <v>150000</v>
          </cell>
          <cell r="K55">
            <v>170000</v>
          </cell>
          <cell r="L55" t="str">
            <v>奈良県医療機関等における賃上げ・物価上昇に対する支援事業交付要綱第2条に基づき、別表1に規定された額(賃上げ支援事業分)（150,000円）を申請します。</v>
          </cell>
          <cell r="M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 t="str">
            <v>２．令和８年３月１日時点において、１に掲げる診療報酬の対象外だが、令和８年６月１日時点で令和８年度診療報酬改定による見直し後のベースアップ評価料を届け出る。</v>
          </cell>
          <cell r="O55" t="str">
            <v/>
          </cell>
          <cell r="P55" t="b">
            <v>1</v>
          </cell>
          <cell r="Q55" t="str">
            <v>Ｃ．令和７年度の対象職員のベースアップが令和７年３月31日時点の賃金水準と比較して2.0％を上回って実施しており、令和７年12月から令和８年５月までの間の当該2.0％を上回る部分に充てる。</v>
          </cell>
          <cell r="R55" t="b">
            <v>1</v>
          </cell>
          <cell r="S55" t="b">
            <v>1</v>
          </cell>
          <cell r="T55" t="b">
            <v>1</v>
          </cell>
          <cell r="U55" t="b">
            <v>1</v>
          </cell>
          <cell r="V55" t="str">
            <v>1666</v>
          </cell>
          <cell r="W55" t="str">
            <v>010</v>
          </cell>
          <cell r="X55" t="str">
            <v>1.普通預金</v>
          </cell>
          <cell r="Y55" t="str">
            <v>0050239</v>
          </cell>
          <cell r="Z55" t="str">
            <v>イツサキシカ　イツサキ</v>
          </cell>
          <cell r="AB55" t="str">
            <v>いつさき歯科</v>
          </cell>
          <cell r="AC55" t="str">
            <v>0742610015</v>
          </cell>
          <cell r="AD55" t="b">
            <v>1</v>
          </cell>
          <cell r="AE55" t="b">
            <v>1</v>
          </cell>
          <cell r="AF55" t="b">
            <v>1</v>
          </cell>
          <cell r="AG55" t="b">
            <v>1</v>
          </cell>
          <cell r="AH55" t="b">
            <v>1</v>
          </cell>
          <cell r="AI55" t="str">
            <v>逸崎　宏</v>
          </cell>
          <cell r="AJ55" t="str">
            <v>6308441</v>
          </cell>
          <cell r="AK55" t="str">
            <v>いつさき歯科(奈良市神殿町７０９－１)</v>
          </cell>
          <cell r="AL55" t="str">
            <v>0742610015</v>
          </cell>
          <cell r="AM55">
            <v>1</v>
          </cell>
          <cell r="AN55" t="str">
            <v>261C130457421</v>
          </cell>
          <cell r="AO55" t="str">
            <v>261C13045742AI-0000300904</v>
          </cell>
          <cell r="AP55" t="str">
            <v/>
          </cell>
          <cell r="AQ55" t="str">
            <v>今後届出（職種構成OK)</v>
          </cell>
          <cell r="AR55" t="str">
            <v>C</v>
          </cell>
          <cell r="AS55" t="str">
            <v>✓</v>
          </cell>
          <cell r="AT55" t="str">
            <v>✓</v>
          </cell>
          <cell r="AU55" t="str">
            <v>✓</v>
          </cell>
          <cell r="AV55" t="str">
            <v>✓</v>
          </cell>
          <cell r="AW55" t="str">
            <v>AI-0000300904_いつさき歯科_口座情報写し.jpeg</v>
          </cell>
          <cell r="AX55" t="str">
            <v/>
          </cell>
          <cell r="AY55" t="str">
            <v/>
          </cell>
          <cell r="AZ55" t="str">
            <v>賃上げ</v>
          </cell>
          <cell r="BA55" t="str">
            <v>物価</v>
          </cell>
          <cell r="BB55" t="str">
            <v>TRUE</v>
          </cell>
          <cell r="BC55" t="str">
            <v>2026/04/27 11:55</v>
          </cell>
        </row>
        <row r="56">
          <cell r="A56" t="str">
            <v>261C19857283</v>
          </cell>
          <cell r="B56" t="str">
            <v>AI-0000300909</v>
          </cell>
          <cell r="C56" t="str">
            <v>令和８年度奈良県医療機関等における賃上げ・物価上昇に対する支援事業交付【診療所・訪問看護事業所】</v>
          </cell>
          <cell r="D56">
            <v>46139.498611111114</v>
          </cell>
          <cell r="E56" t="str">
            <v>本審査</v>
          </cell>
          <cell r="F56" t="str">
            <v>最終審査中</v>
          </cell>
          <cell r="G56" t="str">
            <v>無床診療所</v>
          </cell>
          <cell r="H56" t="str">
            <v>物価のみ</v>
          </cell>
          <cell r="I56" t="str">
            <v/>
          </cell>
          <cell r="J56" t="str">
            <v/>
          </cell>
          <cell r="K56">
            <v>170000</v>
          </cell>
          <cell r="L56" t="str">
            <v/>
          </cell>
          <cell r="M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 t="str">
            <v/>
          </cell>
          <cell r="O56" t="str">
            <v/>
          </cell>
          <cell r="P56" t="str">
            <v/>
          </cell>
          <cell r="Q56" t="str">
            <v/>
          </cell>
          <cell r="R56" t="str">
            <v/>
          </cell>
          <cell r="S56" t="str">
            <v/>
          </cell>
          <cell r="T56" t="str">
            <v/>
          </cell>
          <cell r="U56" t="str">
            <v/>
          </cell>
          <cell r="V56" t="str">
            <v>0162</v>
          </cell>
          <cell r="W56" t="str">
            <v>340</v>
          </cell>
          <cell r="X56" t="str">
            <v>1.普通預金</v>
          </cell>
          <cell r="Y56" t="str">
            <v>0030020</v>
          </cell>
          <cell r="Z56" t="str">
            <v>カミキタヤマムラ</v>
          </cell>
          <cell r="AB56" t="str">
            <v>上北山村国民健康保険診療所</v>
          </cell>
          <cell r="AC56" t="str">
            <v>0746820016</v>
          </cell>
          <cell r="AD56" t="b">
            <v>1</v>
          </cell>
          <cell r="AE56" t="b">
            <v>1</v>
          </cell>
          <cell r="AF56" t="b">
            <v>1</v>
          </cell>
          <cell r="AG56" t="b">
            <v>1</v>
          </cell>
          <cell r="AH56" t="b">
            <v>1</v>
          </cell>
          <cell r="AI56" t="str">
            <v>上北山村　村長　山室　潔</v>
          </cell>
          <cell r="AJ56" t="str">
            <v>6393701</v>
          </cell>
          <cell r="AK56" t="str">
            <v>上北山村国民健康保険診療所(吉野郡上北山村大字河合３８１番地)</v>
          </cell>
          <cell r="AL56" t="str">
            <v>0746820016</v>
          </cell>
          <cell r="AM56">
            <v>1</v>
          </cell>
          <cell r="AN56" t="str">
            <v>261C198572831</v>
          </cell>
          <cell r="AO56" t="str">
            <v>261C19857283AI-0000300909</v>
          </cell>
          <cell r="AP56" t="str">
            <v/>
          </cell>
          <cell r="AQ56" t="str">
            <v/>
          </cell>
          <cell r="AR56" t="str">
            <v/>
          </cell>
          <cell r="AS56" t="str">
            <v/>
          </cell>
          <cell r="AT56" t="str">
            <v/>
          </cell>
          <cell r="AU56" t="str">
            <v/>
          </cell>
          <cell r="AV56" t="str">
            <v/>
          </cell>
          <cell r="AW56" t="str">
            <v>AI-0000300909_上北山村国民健康保険診療所_口座情報写し.jpg</v>
          </cell>
          <cell r="AX56" t="str">
            <v/>
          </cell>
          <cell r="AY56" t="str">
            <v/>
          </cell>
          <cell r="AZ56" t="str">
            <v/>
          </cell>
          <cell r="BA56" t="str">
            <v>物価</v>
          </cell>
          <cell r="BB56" t="str">
            <v>TRUE</v>
          </cell>
          <cell r="BC56" t="str">
            <v>2026/04/27 11:58</v>
          </cell>
        </row>
        <row r="57">
          <cell r="A57" t="str">
            <v>261C13009355</v>
          </cell>
          <cell r="B57" t="str">
            <v>AI-0000300872</v>
          </cell>
          <cell r="C57" t="str">
            <v>令和８年度奈良県医療機関等における賃上げ・物価上昇に対する支援事業交付【診療所・訪問看護事業所】</v>
          </cell>
          <cell r="D57">
            <v>46139.502083333333</v>
          </cell>
          <cell r="E57" t="str">
            <v>本審査</v>
          </cell>
          <cell r="F57" t="str">
            <v>最終審査中</v>
          </cell>
          <cell r="G57" t="str">
            <v>無床診療所</v>
          </cell>
          <cell r="H57" t="str">
            <v>物価と賃上げの両方</v>
          </cell>
          <cell r="I57" t="str">
            <v/>
          </cell>
          <cell r="J57">
            <v>150000</v>
          </cell>
          <cell r="K57">
            <v>170000</v>
          </cell>
          <cell r="L57" t="str">
            <v>奈良県医療機関等における賃上げ・物価上昇に対する支援事業交付要綱第2条に基づき、別表1に規定された額(賃上げ支援事業分)（150,000円）を申請します。</v>
          </cell>
          <cell r="M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 t="str">
            <v>１．令和８年３月１日時点において、O100 外来・在宅ベースアップ評価料（Ⅰ）、P100 歯科外来・在宅ベースアップ評価料（Ⅰ）、訪問看護ベースアップ評価料（Ⅰ）のいずれかを届け出ている。</v>
          </cell>
          <cell r="O57" t="str">
            <v>O100 外来・在宅ベースアップ評価料（Ⅰ）</v>
          </cell>
          <cell r="P57" t="str">
            <v/>
          </cell>
          <cell r="Q5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7" t="b">
            <v>1</v>
          </cell>
          <cell r="S57" t="b">
            <v>1</v>
          </cell>
          <cell r="T57" t="b">
            <v>1</v>
          </cell>
          <cell r="U57" t="b">
            <v>1</v>
          </cell>
          <cell r="V57" t="str">
            <v>0162</v>
          </cell>
          <cell r="W57" t="str">
            <v>100</v>
          </cell>
          <cell r="X57" t="str">
            <v>1.普通預金</v>
          </cell>
          <cell r="Y57" t="str">
            <v>2262832</v>
          </cell>
          <cell r="Z57" t="str">
            <v>イリョウホウジンジユウカイリジチョウナカムラセイカ</v>
          </cell>
          <cell r="AB57" t="str">
            <v>医療法人慈友会　せいかクリニック</v>
          </cell>
          <cell r="AC57" t="str">
            <v>0742468666</v>
          </cell>
          <cell r="AD57" t="b">
            <v>1</v>
          </cell>
          <cell r="AE57" t="b">
            <v>1</v>
          </cell>
          <cell r="AF57" t="b">
            <v>1</v>
          </cell>
          <cell r="AG57" t="b">
            <v>1</v>
          </cell>
          <cell r="AH57" t="b">
            <v>1</v>
          </cell>
          <cell r="AI57" t="str">
            <v>医療法人慈友会　理事長　中村　聖香</v>
          </cell>
          <cell r="AJ57" t="str">
            <v>6310044</v>
          </cell>
          <cell r="AK57" t="str">
            <v>医療法人慈友会　せいかクリニック(奈良市藤ノ木台三丁目２番１２号)</v>
          </cell>
          <cell r="AL57" t="str">
            <v>0742468666</v>
          </cell>
          <cell r="AM57">
            <v>1</v>
          </cell>
          <cell r="AN57" t="str">
            <v>261C130093551</v>
          </cell>
          <cell r="AO57" t="str">
            <v>261C13009355AI-0000300872</v>
          </cell>
          <cell r="AP57" t="str">
            <v>O100</v>
          </cell>
          <cell r="AQ57" t="str">
            <v>O100</v>
          </cell>
          <cell r="AR57" t="str">
            <v>ABC</v>
          </cell>
          <cell r="AS57" t="str">
            <v>✓</v>
          </cell>
          <cell r="AT57" t="str">
            <v>✓</v>
          </cell>
          <cell r="AU57" t="str">
            <v>✓</v>
          </cell>
          <cell r="AV57" t="str">
            <v>✓</v>
          </cell>
          <cell r="AW57" t="str">
            <v>AI-0000300872_医療法人慈友会　せいかクリニック_口座情報写し.jpg</v>
          </cell>
          <cell r="AX57" t="str">
            <v/>
          </cell>
          <cell r="AY57" t="str">
            <v/>
          </cell>
          <cell r="AZ57" t="str">
            <v>賃上げ</v>
          </cell>
          <cell r="BA57" t="str">
            <v>物価</v>
          </cell>
          <cell r="BB57" t="str">
            <v>TRUE</v>
          </cell>
          <cell r="BC57" t="str">
            <v>2026/04/27 12:03</v>
          </cell>
        </row>
        <row r="58">
          <cell r="A58" t="str">
            <v>261C17698564</v>
          </cell>
          <cell r="B58" t="str">
            <v>AI-0000300911</v>
          </cell>
          <cell r="C58" t="str">
            <v>令和８年度奈良県医療機関等における賃上げ・物価上昇に対する支援事業交付【診療所・訪問看護事業所】</v>
          </cell>
          <cell r="D58">
            <v>46139.503472222219</v>
          </cell>
          <cell r="E58" t="str">
            <v>本審査</v>
          </cell>
          <cell r="F58" t="str">
            <v>最終審査中</v>
          </cell>
          <cell r="G58" t="str">
            <v>無床診療所</v>
          </cell>
          <cell r="H58" t="str">
            <v>物価のみ</v>
          </cell>
          <cell r="I58" t="str">
            <v/>
          </cell>
          <cell r="J58" t="str">
            <v/>
          </cell>
          <cell r="K58">
            <v>170000</v>
          </cell>
          <cell r="L58" t="str">
            <v/>
          </cell>
          <cell r="M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 t="str">
            <v/>
          </cell>
          <cell r="O58" t="str">
            <v/>
          </cell>
          <cell r="P58" t="str">
            <v/>
          </cell>
          <cell r="Q58" t="str">
            <v/>
          </cell>
          <cell r="R58" t="str">
            <v/>
          </cell>
          <cell r="S58" t="str">
            <v/>
          </cell>
          <cell r="T58" t="str">
            <v/>
          </cell>
          <cell r="U58" t="str">
            <v/>
          </cell>
          <cell r="V58" t="str">
            <v>0162</v>
          </cell>
          <cell r="W58" t="str">
            <v>530</v>
          </cell>
          <cell r="X58" t="str">
            <v>1.普通預金</v>
          </cell>
          <cell r="Y58" t="str">
            <v>0007652</v>
          </cell>
          <cell r="Z58" t="str">
            <v>ｼﾏﾀﾞ ｼﾞｭﾝｼﾞ</v>
          </cell>
          <cell r="AB58" t="str">
            <v>島田歯科医院</v>
          </cell>
          <cell r="AC58" t="str">
            <v>0744522204</v>
          </cell>
          <cell r="AD58" t="b">
            <v>1</v>
          </cell>
          <cell r="AE58" t="b">
            <v>1</v>
          </cell>
          <cell r="AF58" t="b">
            <v>1</v>
          </cell>
          <cell r="AG58" t="b">
            <v>1</v>
          </cell>
          <cell r="AH58" t="b">
            <v>1</v>
          </cell>
          <cell r="AI58" t="str">
            <v>島田　純治</v>
          </cell>
          <cell r="AJ58" t="str">
            <v>6350154</v>
          </cell>
          <cell r="AK58" t="str">
            <v>島田歯科医院(高市郡高取町観覚寺９２０)</v>
          </cell>
          <cell r="AL58" t="str">
            <v>0744522204</v>
          </cell>
          <cell r="AM58">
            <v>1</v>
          </cell>
          <cell r="AN58" t="str">
            <v>261C176985641</v>
          </cell>
          <cell r="AO58" t="str">
            <v>261C17698564AI-0000300911</v>
          </cell>
          <cell r="AP58" t="str">
            <v/>
          </cell>
          <cell r="AQ58" t="str">
            <v/>
          </cell>
          <cell r="AR58" t="str">
            <v/>
          </cell>
          <cell r="AS58" t="str">
            <v/>
          </cell>
          <cell r="AT58" t="str">
            <v/>
          </cell>
          <cell r="AU58" t="str">
            <v/>
          </cell>
          <cell r="AV58" t="str">
            <v/>
          </cell>
          <cell r="AW58" t="str">
            <v>AI-0000300911_島田歯科医院_口座情報写し.jpeg</v>
          </cell>
          <cell r="AX58" t="str">
            <v/>
          </cell>
          <cell r="AY58" t="str">
            <v/>
          </cell>
          <cell r="AZ58" t="str">
            <v/>
          </cell>
          <cell r="BA58" t="str">
            <v>物価</v>
          </cell>
          <cell r="BB58" t="str">
            <v>TRUE</v>
          </cell>
          <cell r="BC58" t="str">
            <v>2026/04/27 12:05</v>
          </cell>
        </row>
        <row r="59">
          <cell r="A59" t="str">
            <v>261C18417172</v>
          </cell>
          <cell r="B59" t="str">
            <v>AI-0000300916</v>
          </cell>
          <cell r="C59" t="str">
            <v>令和８年度奈良県医療機関等における賃上げ・物価上昇に対する支援事業交付【診療所・訪問看護事業所】</v>
          </cell>
          <cell r="D59">
            <v>46139.506249999999</v>
          </cell>
          <cell r="E59" t="str">
            <v>本審査</v>
          </cell>
          <cell r="F59" t="str">
            <v>最終審査中</v>
          </cell>
          <cell r="G59" t="str">
            <v>無床診療所</v>
          </cell>
          <cell r="H59" t="str">
            <v>物価のみ</v>
          </cell>
          <cell r="I59" t="str">
            <v/>
          </cell>
          <cell r="J59" t="str">
            <v/>
          </cell>
          <cell r="K59">
            <v>170000</v>
          </cell>
          <cell r="L59" t="str">
            <v/>
          </cell>
          <cell r="M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 t="str">
            <v/>
          </cell>
          <cell r="O59" t="str">
            <v/>
          </cell>
          <cell r="P59" t="str">
            <v/>
          </cell>
          <cell r="Q59" t="str">
            <v/>
          </cell>
          <cell r="R59" t="str">
            <v/>
          </cell>
          <cell r="S59" t="str">
            <v/>
          </cell>
          <cell r="T59" t="str">
            <v/>
          </cell>
          <cell r="U59" t="str">
            <v/>
          </cell>
          <cell r="V59" t="str">
            <v>0010</v>
          </cell>
          <cell r="W59" t="str">
            <v>521</v>
          </cell>
          <cell r="X59" t="str">
            <v>1.普通預金</v>
          </cell>
          <cell r="Y59" t="str">
            <v>0029324</v>
          </cell>
          <cell r="Z59" t="str">
            <v>イズミシカイイン　イズミトシヒコ</v>
          </cell>
          <cell r="AB59" t="str">
            <v>いずみ歯科医院</v>
          </cell>
          <cell r="AC59" t="str">
            <v>0742718249</v>
          </cell>
          <cell r="AD59" t="b">
            <v>1</v>
          </cell>
          <cell r="AE59" t="b">
            <v>1</v>
          </cell>
          <cell r="AF59" t="b">
            <v>1</v>
          </cell>
          <cell r="AG59" t="b">
            <v>1</v>
          </cell>
          <cell r="AH59" t="b">
            <v>1</v>
          </cell>
          <cell r="AI59" t="str">
            <v>泉　俊彦</v>
          </cell>
          <cell r="AJ59" t="str">
            <v>6310805</v>
          </cell>
          <cell r="AK59" t="str">
            <v>いずみ歯科医院(奈良市右京４丁目１３－２)</v>
          </cell>
          <cell r="AL59" t="str">
            <v>0742718249</v>
          </cell>
          <cell r="AM59">
            <v>1</v>
          </cell>
          <cell r="AN59" t="str">
            <v>261C184171721</v>
          </cell>
          <cell r="AO59" t="str">
            <v>261C18417172AI-0000300916</v>
          </cell>
          <cell r="AP59" t="str">
            <v/>
          </cell>
          <cell r="AQ59" t="str">
            <v/>
          </cell>
          <cell r="AR59" t="str">
            <v/>
          </cell>
          <cell r="AS59" t="str">
            <v/>
          </cell>
          <cell r="AT59" t="str">
            <v/>
          </cell>
          <cell r="AU59" t="str">
            <v/>
          </cell>
          <cell r="AV59" t="str">
            <v/>
          </cell>
          <cell r="AW59" t="str">
            <v>AI-0000300916_いずみ歯科医院_口座情報写し.jpg</v>
          </cell>
          <cell r="AX59" t="str">
            <v/>
          </cell>
          <cell r="AY59" t="str">
            <v/>
          </cell>
          <cell r="AZ59" t="str">
            <v/>
          </cell>
          <cell r="BA59" t="str">
            <v>物価</v>
          </cell>
          <cell r="BB59" t="str">
            <v>TRUE</v>
          </cell>
          <cell r="BC59" t="str">
            <v>2026/04/27 12:09</v>
          </cell>
        </row>
        <row r="60">
          <cell r="A60" t="str">
            <v>261C13283127</v>
          </cell>
          <cell r="B60" t="str">
            <v>AI-0000300708</v>
          </cell>
          <cell r="C60" t="str">
            <v>令和８年度奈良県医療機関等における賃上げ・物価上昇に対する支援事業交付【診療所・訪問看護事業所】</v>
          </cell>
          <cell r="D60">
            <v>46139.511805555558</v>
          </cell>
          <cell r="E60" t="str">
            <v>本審査</v>
          </cell>
          <cell r="F60" t="str">
            <v>最終審査中</v>
          </cell>
          <cell r="G60" t="str">
            <v>無床診療所</v>
          </cell>
          <cell r="H60" t="str">
            <v>物価のみ</v>
          </cell>
          <cell r="I60" t="str">
            <v/>
          </cell>
          <cell r="J60" t="str">
            <v/>
          </cell>
          <cell r="K60">
            <v>170000</v>
          </cell>
          <cell r="L60" t="str">
            <v/>
          </cell>
          <cell r="M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 t="str">
            <v/>
          </cell>
          <cell r="O60" t="str">
            <v/>
          </cell>
          <cell r="P60" t="str">
            <v/>
          </cell>
          <cell r="Q60" t="str">
            <v/>
          </cell>
          <cell r="R60" t="str">
            <v/>
          </cell>
          <cell r="S60" t="str">
            <v/>
          </cell>
          <cell r="T60" t="str">
            <v/>
          </cell>
          <cell r="U60" t="str">
            <v/>
          </cell>
          <cell r="V60" t="str">
            <v>0397</v>
          </cell>
          <cell r="W60" t="str">
            <v>400</v>
          </cell>
          <cell r="X60" t="str">
            <v>1.普通預金</v>
          </cell>
          <cell r="Y60" t="str">
            <v>0333138</v>
          </cell>
          <cell r="Z60" t="str">
            <v>ヒラコシヒデカズ</v>
          </cell>
          <cell r="AB60" t="str">
            <v>平越歯科医院</v>
          </cell>
          <cell r="AC60" t="str">
            <v>0745766480</v>
          </cell>
          <cell r="AD60" t="b">
            <v>1</v>
          </cell>
          <cell r="AE60" t="b">
            <v>1</v>
          </cell>
          <cell r="AF60" t="b">
            <v>1</v>
          </cell>
          <cell r="AG60" t="b">
            <v>1</v>
          </cell>
          <cell r="AH60" t="b">
            <v>1</v>
          </cell>
          <cell r="AI60" t="str">
            <v>平越　秀和</v>
          </cell>
          <cell r="AJ60" t="str">
            <v>6390231</v>
          </cell>
          <cell r="AK60" t="str">
            <v>平越歯科医院(香芝市下田西４丁目１５３－１)</v>
          </cell>
          <cell r="AL60" t="str">
            <v>0745766480</v>
          </cell>
          <cell r="AM60">
            <v>1</v>
          </cell>
          <cell r="AN60" t="str">
            <v>261C132831271</v>
          </cell>
          <cell r="AO60" t="str">
            <v>261C13283127AI-0000300708</v>
          </cell>
          <cell r="AP60" t="str">
            <v/>
          </cell>
          <cell r="AQ60" t="str">
            <v/>
          </cell>
          <cell r="AR60" t="str">
            <v/>
          </cell>
          <cell r="AS60" t="str">
            <v/>
          </cell>
          <cell r="AT60" t="str">
            <v/>
          </cell>
          <cell r="AU60" t="str">
            <v/>
          </cell>
          <cell r="AV60" t="str">
            <v/>
          </cell>
          <cell r="AW60" t="str">
            <v>AI-0000300708_平越歯科医院_口座情報写し.JPG</v>
          </cell>
          <cell r="AX60" t="str">
            <v/>
          </cell>
          <cell r="AY60" t="str">
            <v/>
          </cell>
          <cell r="AZ60" t="str">
            <v/>
          </cell>
          <cell r="BA60" t="str">
            <v>物価</v>
          </cell>
          <cell r="BB60" t="str">
            <v>TRUE</v>
          </cell>
          <cell r="BC60" t="str">
            <v>2026/04/27 12:17</v>
          </cell>
        </row>
        <row r="61">
          <cell r="A61" t="str">
            <v>261C14994762</v>
          </cell>
          <cell r="B61" t="str">
            <v>AI-0000300927</v>
          </cell>
          <cell r="C61" t="str">
            <v>令和８年度奈良県医療機関等における賃上げ・物価上昇に対する支援事業交付【診療所・訪問看護事業所】</v>
          </cell>
          <cell r="D61">
            <v>46139.512499999997</v>
          </cell>
          <cell r="E61" t="str">
            <v>本審査</v>
          </cell>
          <cell r="F61" t="str">
            <v>最終審査中</v>
          </cell>
          <cell r="G61" t="str">
            <v>無床診療所</v>
          </cell>
          <cell r="H61" t="str">
            <v>物価と賃上げの両方</v>
          </cell>
          <cell r="I61" t="str">
            <v/>
          </cell>
          <cell r="J61">
            <v>150000</v>
          </cell>
          <cell r="K61">
            <v>170000</v>
          </cell>
          <cell r="L61" t="str">
            <v>奈良県医療機関等における賃上げ・物価上昇に対する支援事業交付要綱第2条に基づき、別表1に規定された額(賃上げ支援事業分)（150,000円）を申請します。</v>
          </cell>
          <cell r="M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 t="str">
            <v>１．令和８年３月１日時点において、O100 外来・在宅ベースアップ評価料（Ⅰ）、P100 歯科外来・在宅ベースアップ評価料（Ⅰ）、訪問看護ベースアップ評価料（Ⅰ）のいずれかを届け出ている。</v>
          </cell>
          <cell r="O61" t="str">
            <v>O100 外来・在宅ベースアップ評価料（Ⅰ）</v>
          </cell>
          <cell r="P61" t="str">
            <v/>
          </cell>
          <cell r="Q61" t="str">
            <v>Ａ．本事業の補助額を活用してベースアップを実施し、令和８年６月１日から当該ベースアップの水準を維持又は拡大する。</v>
          </cell>
          <cell r="R61" t="b">
            <v>1</v>
          </cell>
          <cell r="S61" t="b">
            <v>1</v>
          </cell>
          <cell r="T61" t="b">
            <v>1</v>
          </cell>
          <cell r="U61" t="b">
            <v>1</v>
          </cell>
          <cell r="V61" t="str">
            <v>0162</v>
          </cell>
          <cell r="W61" t="str">
            <v>100</v>
          </cell>
          <cell r="X61" t="str">
            <v>1.普通預金</v>
          </cell>
          <cell r="Y61" t="str">
            <v>2201728</v>
          </cell>
          <cell r="Z61" t="str">
            <v>コタケ　シロウ</v>
          </cell>
          <cell r="AB61" t="str">
            <v>こたけ整形外科</v>
          </cell>
          <cell r="AC61" t="str">
            <v>0742527779</v>
          </cell>
          <cell r="AD61" t="b">
            <v>1</v>
          </cell>
          <cell r="AE61" t="b">
            <v>1</v>
          </cell>
          <cell r="AF61" t="b">
            <v>1</v>
          </cell>
          <cell r="AG61" t="b">
            <v>1</v>
          </cell>
          <cell r="AH61" t="b">
            <v>1</v>
          </cell>
          <cell r="AI61" t="str">
            <v>小竹　志郎</v>
          </cell>
          <cell r="AJ61" t="str">
            <v>6310003</v>
          </cell>
          <cell r="AK61" t="str">
            <v>こたけ整形外科(奈良市中登美ケ丘６－３－３　リコラス登美ヶ丘Ａ棟３Ｆ)</v>
          </cell>
          <cell r="AL61" t="str">
            <v>0742527779</v>
          </cell>
          <cell r="AM61">
            <v>1</v>
          </cell>
          <cell r="AN61" t="str">
            <v>261C149947621</v>
          </cell>
          <cell r="AO61" t="str">
            <v>261C14994762AI-0000300927</v>
          </cell>
          <cell r="AP61" t="str">
            <v>O100</v>
          </cell>
          <cell r="AQ61" t="str">
            <v>O100</v>
          </cell>
          <cell r="AR61" t="str">
            <v>A</v>
          </cell>
          <cell r="AS61" t="str">
            <v>✓</v>
          </cell>
          <cell r="AT61" t="str">
            <v>✓</v>
          </cell>
          <cell r="AU61" t="str">
            <v>✓</v>
          </cell>
          <cell r="AV61" t="str">
            <v>✓</v>
          </cell>
          <cell r="AW61" t="str">
            <v>AI-0000300927_こたけ整形外科_口座情報写し.jpg</v>
          </cell>
          <cell r="AX61" t="str">
            <v/>
          </cell>
          <cell r="AY61" t="str">
            <v/>
          </cell>
          <cell r="AZ61" t="str">
            <v>賃上げ</v>
          </cell>
          <cell r="BA61" t="str">
            <v>物価</v>
          </cell>
          <cell r="BB61" t="str">
            <v>TRUE</v>
          </cell>
          <cell r="BC61" t="str">
            <v>2026/04/27 12:18</v>
          </cell>
        </row>
        <row r="62">
          <cell r="A62" t="str">
            <v>261C18843012</v>
          </cell>
          <cell r="B62" t="str">
            <v>AI-0000300921</v>
          </cell>
          <cell r="C62" t="str">
            <v>令和８年度奈良県医療機関等における賃上げ・物価上昇に対する支援事業交付【診療所・訪問看護事業所】</v>
          </cell>
          <cell r="D62">
            <v>46139.51666666667</v>
          </cell>
          <cell r="E62" t="str">
            <v>本審査</v>
          </cell>
          <cell r="F62" t="str">
            <v>最終審査中</v>
          </cell>
          <cell r="G62" t="str">
            <v>無床診療所</v>
          </cell>
          <cell r="H62" t="str">
            <v>物価と賃上げの両方</v>
          </cell>
          <cell r="I62" t="str">
            <v/>
          </cell>
          <cell r="J62">
            <v>150000</v>
          </cell>
          <cell r="K62">
            <v>170000</v>
          </cell>
          <cell r="L62" t="str">
            <v>奈良県医療機関等における賃上げ・物価上昇に対する支援事業交付要綱第2条に基づき、別表1に規定された額(賃上げ支援事業分)（150,000円）を申請します。</v>
          </cell>
          <cell r="M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 t="str">
            <v>１．令和８年３月１日時点において、O100 外来・在宅ベースアップ評価料（Ⅰ）、P100 歯科外来・在宅ベースアップ評価料（Ⅰ）、訪問看護ベースアップ評価料（Ⅰ）のいずれかを届け出ている。</v>
          </cell>
          <cell r="O62" t="str">
            <v>O100 外来・在宅ベースアップ評価料（Ⅰ）</v>
          </cell>
          <cell r="P62" t="str">
            <v/>
          </cell>
          <cell r="Q62" t="str">
            <v>Ａ．本事業の補助額を活用してベースアップを実施し、令和８年６月１日から当該ベースアップの水準を維持又は拡大する。</v>
          </cell>
          <cell r="R62" t="b">
            <v>1</v>
          </cell>
          <cell r="S62" t="b">
            <v>1</v>
          </cell>
          <cell r="T62" t="b">
            <v>1</v>
          </cell>
          <cell r="U62" t="b">
            <v>1</v>
          </cell>
          <cell r="V62" t="str">
            <v>1666</v>
          </cell>
          <cell r="W62" t="str">
            <v>007</v>
          </cell>
          <cell r="X62" t="str">
            <v>1.普通預金</v>
          </cell>
          <cell r="Y62" t="str">
            <v>0135153</v>
          </cell>
          <cell r="Z62" t="str">
            <v>ｲﾘｮｳﾎｳｼﾞﾝ　ｶｼﾜｲｸﾘﾆｯｸ　ﾘｼﾞﾁｮｳ　ｶｼﾜｲﾋﾛｷ</v>
          </cell>
          <cell r="AB62" t="str">
            <v>医療法人柏井クリニック</v>
          </cell>
          <cell r="AC62" t="str">
            <v>0742345451</v>
          </cell>
          <cell r="AD62" t="b">
            <v>1</v>
          </cell>
          <cell r="AE62" t="b">
            <v>1</v>
          </cell>
          <cell r="AF62" t="b">
            <v>1</v>
          </cell>
          <cell r="AG62" t="b">
            <v>1</v>
          </cell>
          <cell r="AH62" t="b">
            <v>1</v>
          </cell>
          <cell r="AI62" t="str">
            <v>医療法人　柏井クリニック　理事長　柏井　浩希</v>
          </cell>
          <cell r="AJ62" t="str">
            <v>6308114</v>
          </cell>
          <cell r="AK62" t="str">
            <v>医療法人柏井クリニック(奈良市芝辻町４丁目１３－３)</v>
          </cell>
          <cell r="AL62" t="str">
            <v>0742345451</v>
          </cell>
          <cell r="AM62">
            <v>1</v>
          </cell>
          <cell r="AN62" t="str">
            <v>261C188430121</v>
          </cell>
          <cell r="AO62" t="str">
            <v>261C18843012AI-0000300921</v>
          </cell>
          <cell r="AP62" t="str">
            <v>O100</v>
          </cell>
          <cell r="AQ62" t="str">
            <v>O100</v>
          </cell>
          <cell r="AR62" t="str">
            <v>A</v>
          </cell>
          <cell r="AS62" t="str">
            <v>✓</v>
          </cell>
          <cell r="AT62" t="str">
            <v>✓</v>
          </cell>
          <cell r="AU62" t="str">
            <v>✓</v>
          </cell>
          <cell r="AV62" t="str">
            <v>✓</v>
          </cell>
          <cell r="AW62" t="str">
            <v>AI-0000300921_医療法人柏井クリニック_口座情報写し.jpeg</v>
          </cell>
          <cell r="AX62" t="str">
            <v/>
          </cell>
          <cell r="AY62" t="str">
            <v/>
          </cell>
          <cell r="AZ62" t="str">
            <v>賃上げ</v>
          </cell>
          <cell r="BA62" t="str">
            <v>物価</v>
          </cell>
          <cell r="BB62" t="str">
            <v>TRUE</v>
          </cell>
          <cell r="BC62" t="str">
            <v>2026/04/27 12:24</v>
          </cell>
        </row>
        <row r="63">
          <cell r="A63" t="str">
            <v>261C15398832</v>
          </cell>
          <cell r="B63" t="str">
            <v>AI-0000300936</v>
          </cell>
          <cell r="C63" t="str">
            <v>令和８年度奈良県医療機関等における賃上げ・物価上昇に対する支援事業交付【診療所・訪問看護事業所】</v>
          </cell>
          <cell r="D63">
            <v>46139.521527777775</v>
          </cell>
          <cell r="E63" t="str">
            <v>本審査</v>
          </cell>
          <cell r="F63" t="str">
            <v>最終審査中</v>
          </cell>
          <cell r="G63" t="str">
            <v>無床診療所</v>
          </cell>
          <cell r="H63" t="str">
            <v>物価と賃上げの両方</v>
          </cell>
          <cell r="I63" t="str">
            <v/>
          </cell>
          <cell r="J63">
            <v>150000</v>
          </cell>
          <cell r="K63">
            <v>170000</v>
          </cell>
          <cell r="L63" t="str">
            <v>奈良県医療機関等における賃上げ・物価上昇に対する支援事業交付要綱第2条に基づき、別表1に規定された額(賃上げ支援事業分)（150,000円）を申請します。</v>
          </cell>
          <cell r="M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 t="str">
            <v>１．令和８年３月１日時点において、O100 外来・在宅ベースアップ評価料（Ⅰ）、P100 歯科外来・在宅ベースアップ評価料（Ⅰ）、訪問看護ベースアップ評価料（Ⅰ）のいずれかを届け出ている。</v>
          </cell>
          <cell r="O63" t="str">
            <v>P100 歯科外来・在宅ベースアップ評価料（Ⅰ）</v>
          </cell>
          <cell r="P63" t="str">
            <v/>
          </cell>
          <cell r="Q63" t="str">
            <v>Ｂ．賃金表等や給与規程等の変更に時間を要するため、本事業の補助額を活用して一時金又は特別手当を支給し、令和８年６月１日から支給した対象職員のベースアップを実施する。</v>
          </cell>
          <cell r="R63" t="b">
            <v>1</v>
          </cell>
          <cell r="S63" t="b">
            <v>1</v>
          </cell>
          <cell r="T63" t="b">
            <v>1</v>
          </cell>
          <cell r="U63" t="b">
            <v>1</v>
          </cell>
          <cell r="V63" t="str">
            <v>0162</v>
          </cell>
          <cell r="W63" t="str">
            <v>433</v>
          </cell>
          <cell r="X63" t="str">
            <v>1.普通預金</v>
          </cell>
          <cell r="Y63" t="str">
            <v>0596378</v>
          </cell>
          <cell r="Z63" t="str">
            <v>イリョウホウジンユウシンカイ</v>
          </cell>
          <cell r="AB63" t="str">
            <v>たかさき歯科医院</v>
          </cell>
          <cell r="AC63" t="str">
            <v>0745778004</v>
          </cell>
          <cell r="AD63" t="b">
            <v>1</v>
          </cell>
          <cell r="AE63" t="b">
            <v>1</v>
          </cell>
          <cell r="AF63" t="b">
            <v>1</v>
          </cell>
          <cell r="AG63" t="b">
            <v>1</v>
          </cell>
          <cell r="AH63" t="b">
            <v>1</v>
          </cell>
          <cell r="AI63" t="str">
            <v>医療法人有真会　理事長　高崎　真一</v>
          </cell>
          <cell r="AJ63" t="str">
            <v>6390226</v>
          </cell>
          <cell r="AK63" t="str">
            <v>医療法人有真会　たかさき歯科医院(香芝市五位堂３丁目４５８番地の１)</v>
          </cell>
          <cell r="AL63" t="str">
            <v>0745778004</v>
          </cell>
          <cell r="AM63">
            <v>1</v>
          </cell>
          <cell r="AN63" t="str">
            <v>261C153988321</v>
          </cell>
          <cell r="AO63" t="str">
            <v>261C15398832AI-0000300936</v>
          </cell>
          <cell r="AP63" t="str">
            <v>P100</v>
          </cell>
          <cell r="AQ63" t="str">
            <v>P100</v>
          </cell>
          <cell r="AR63" t="str">
            <v>B</v>
          </cell>
          <cell r="AS63" t="str">
            <v>✓</v>
          </cell>
          <cell r="AT63" t="str">
            <v>✓</v>
          </cell>
          <cell r="AU63" t="str">
            <v>✓</v>
          </cell>
          <cell r="AV63" t="str">
            <v>✓</v>
          </cell>
          <cell r="AW63" t="str">
            <v>AI-0000300936_たかさき歯科医院_口座情報写し.png</v>
          </cell>
          <cell r="AX63" t="str">
            <v/>
          </cell>
          <cell r="AY63" t="str">
            <v/>
          </cell>
          <cell r="AZ63" t="str">
            <v>賃上げ</v>
          </cell>
          <cell r="BA63" t="str">
            <v>物価</v>
          </cell>
          <cell r="BB63" t="str">
            <v>TRUE</v>
          </cell>
          <cell r="BC63" t="str">
            <v>2026/04/27 12:31</v>
          </cell>
        </row>
        <row r="64">
          <cell r="A64" t="str">
            <v>261C18575941</v>
          </cell>
          <cell r="B64" t="str">
            <v>AI-0000300800</v>
          </cell>
          <cell r="C64" t="str">
            <v>令和８年度奈良県医療機関等における賃上げ・物価上昇に対する支援事業交付【診療所・訪問看護事業所】</v>
          </cell>
          <cell r="D64">
            <v>46139.524305555555</v>
          </cell>
          <cell r="E64" t="str">
            <v>本審査</v>
          </cell>
          <cell r="F64" t="str">
            <v>最終審査中</v>
          </cell>
          <cell r="G64" t="str">
            <v>無床診療所</v>
          </cell>
          <cell r="H64" t="str">
            <v>物価と賃上げの両方</v>
          </cell>
          <cell r="I64" t="str">
            <v/>
          </cell>
          <cell r="J64">
            <v>150000</v>
          </cell>
          <cell r="K64">
            <v>170000</v>
          </cell>
          <cell r="L64" t="str">
            <v>奈良県医療機関等における賃上げ・物価上昇に対する支援事業交付要綱第2条に基づき、別表1に規定された額(賃上げ支援事業分)（150,000円）を申請します。</v>
          </cell>
          <cell r="M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 t="str">
            <v>１．令和８年３月１日時点において、O100 外来・在宅ベースアップ評価料（Ⅰ）、P100 歯科外来・在宅ベースアップ評価料（Ⅰ）、訪問看護ベースアップ評価料（Ⅰ）のいずれかを届け出ている。</v>
          </cell>
          <cell r="O64" t="str">
            <v>P100 歯科外来・在宅ベースアップ評価料（Ⅰ）</v>
          </cell>
          <cell r="P64" t="str">
            <v/>
          </cell>
          <cell r="Q64" t="str">
            <v>Ａ．本事業の補助額を活用してベースアップを実施し、令和８年６月１日から当該ベースアップの水準を維持又は拡大する。</v>
          </cell>
          <cell r="R64" t="b">
            <v>1</v>
          </cell>
          <cell r="S64" t="b">
            <v>1</v>
          </cell>
          <cell r="T64" t="b">
            <v>1</v>
          </cell>
          <cell r="U64" t="b">
            <v>1</v>
          </cell>
          <cell r="V64" t="str">
            <v>0162</v>
          </cell>
          <cell r="W64" t="str">
            <v>517</v>
          </cell>
          <cell r="X64" t="str">
            <v>1.普通預金</v>
          </cell>
          <cell r="Y64" t="str">
            <v>2105777</v>
          </cell>
          <cell r="Z64" t="str">
            <v>ヨシダフミコ</v>
          </cell>
          <cell r="AB64" t="str">
            <v>吉田歯科医院</v>
          </cell>
          <cell r="AC64" t="str">
            <v>0744224184</v>
          </cell>
          <cell r="AD64" t="b">
            <v>1</v>
          </cell>
          <cell r="AE64" t="b">
            <v>1</v>
          </cell>
          <cell r="AF64" t="b">
            <v>1</v>
          </cell>
          <cell r="AG64" t="b">
            <v>1</v>
          </cell>
          <cell r="AH64" t="b">
            <v>1</v>
          </cell>
          <cell r="AI64" t="str">
            <v>吉田　記子</v>
          </cell>
          <cell r="AJ64" t="str">
            <v>6340835</v>
          </cell>
          <cell r="AK64" t="str">
            <v>吉田歯科医院(橿原市東坊城町５２６－３)</v>
          </cell>
          <cell r="AL64" t="str">
            <v>0744224184</v>
          </cell>
          <cell r="AM64">
            <v>1</v>
          </cell>
          <cell r="AN64" t="str">
            <v>261C185759411</v>
          </cell>
          <cell r="AO64" t="str">
            <v>261C18575941AI-0000300800</v>
          </cell>
          <cell r="AP64" t="str">
            <v>P100</v>
          </cell>
          <cell r="AQ64" t="str">
            <v>P100</v>
          </cell>
          <cell r="AR64" t="str">
            <v>A</v>
          </cell>
          <cell r="AS64" t="str">
            <v>✓</v>
          </cell>
          <cell r="AT64" t="str">
            <v>✓</v>
          </cell>
          <cell r="AU64" t="str">
            <v>✓</v>
          </cell>
          <cell r="AV64" t="str">
            <v>✓</v>
          </cell>
          <cell r="AW64" t="str">
            <v>AI-0000300800_吉田歯科医院_口座情報写し.jpeg</v>
          </cell>
          <cell r="AX64" t="str">
            <v/>
          </cell>
          <cell r="AY64" t="str">
            <v/>
          </cell>
          <cell r="AZ64" t="str">
            <v>賃上げ</v>
          </cell>
          <cell r="BA64" t="str">
            <v>物価</v>
          </cell>
          <cell r="BB64" t="str">
            <v>TRUE</v>
          </cell>
          <cell r="BC64" t="str">
            <v>2026/04/27 12:35</v>
          </cell>
        </row>
        <row r="65">
          <cell r="A65" t="str">
            <v>261C19831377</v>
          </cell>
          <cell r="B65" t="str">
            <v>AI-0000300940</v>
          </cell>
          <cell r="C65" t="str">
            <v>令和８年度奈良県医療機関等における賃上げ・物価上昇に対する支援事業交付【診療所・訪問看護事業所】</v>
          </cell>
          <cell r="D65">
            <v>46139.525000000001</v>
          </cell>
          <cell r="E65" t="str">
            <v>本審査</v>
          </cell>
          <cell r="F65" t="str">
            <v>最終審査中</v>
          </cell>
          <cell r="G65" t="str">
            <v>無床診療所</v>
          </cell>
          <cell r="H65" t="str">
            <v>物価のみ</v>
          </cell>
          <cell r="I65" t="str">
            <v/>
          </cell>
          <cell r="J65" t="str">
            <v/>
          </cell>
          <cell r="K65">
            <v>170000</v>
          </cell>
          <cell r="L65" t="str">
            <v/>
          </cell>
          <cell r="M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 t="str">
            <v/>
          </cell>
          <cell r="O65" t="str">
            <v/>
          </cell>
          <cell r="P65" t="str">
            <v/>
          </cell>
          <cell r="Q65" t="str">
            <v/>
          </cell>
          <cell r="R65" t="str">
            <v/>
          </cell>
          <cell r="S65" t="str">
            <v/>
          </cell>
          <cell r="T65" t="str">
            <v/>
          </cell>
          <cell r="U65" t="str">
            <v/>
          </cell>
          <cell r="V65" t="str">
            <v>0010</v>
          </cell>
          <cell r="W65" t="str">
            <v>557</v>
          </cell>
          <cell r="X65" t="str">
            <v>1.普通預金</v>
          </cell>
          <cell r="Y65" t="str">
            <v>1651542</v>
          </cell>
          <cell r="Z65" t="str">
            <v>イリョウホウジンニシベガンカ　リジチョウニシベキョウゾウ</v>
          </cell>
          <cell r="AB65" t="str">
            <v>医療法人にしべ眼科</v>
          </cell>
          <cell r="AC65" t="str">
            <v>0744212700</v>
          </cell>
          <cell r="AD65" t="b">
            <v>1</v>
          </cell>
          <cell r="AE65" t="b">
            <v>1</v>
          </cell>
          <cell r="AF65" t="b">
            <v>1</v>
          </cell>
          <cell r="AG65" t="b">
            <v>1</v>
          </cell>
          <cell r="AH65" t="b">
            <v>1</v>
          </cell>
          <cell r="AI65" t="str">
            <v>医療法人　にしべ眼科　理事長　西部　強三</v>
          </cell>
          <cell r="AJ65" t="str">
            <v>6340804</v>
          </cell>
          <cell r="AK65" t="str">
            <v>医療法人　にしべ眼科(橿原市内膳町五丁目２番３０号　ＯＪビル４Ｆ)</v>
          </cell>
          <cell r="AL65" t="str">
            <v>0744212700</v>
          </cell>
          <cell r="AM65">
            <v>1</v>
          </cell>
          <cell r="AN65" t="str">
            <v>261C198313771</v>
          </cell>
          <cell r="AO65" t="str">
            <v>261C19831377AI-0000300940</v>
          </cell>
          <cell r="AP65" t="str">
            <v/>
          </cell>
          <cell r="AQ65" t="str">
            <v/>
          </cell>
          <cell r="AR65" t="str">
            <v/>
          </cell>
          <cell r="AS65" t="str">
            <v/>
          </cell>
          <cell r="AT65" t="str">
            <v/>
          </cell>
          <cell r="AU65" t="str">
            <v/>
          </cell>
          <cell r="AV65" t="str">
            <v/>
          </cell>
          <cell r="AW65" t="str">
            <v>AI-0000300940_医療法人にしべ眼科_口座情報写し.jpg</v>
          </cell>
          <cell r="AX65" t="str">
            <v/>
          </cell>
          <cell r="AY65" t="str">
            <v/>
          </cell>
          <cell r="AZ65" t="str">
            <v/>
          </cell>
          <cell r="BA65" t="str">
            <v>物価</v>
          </cell>
          <cell r="BB65" t="str">
            <v>TRUE</v>
          </cell>
          <cell r="BC65" t="str">
            <v>2026/04/27 12:36</v>
          </cell>
        </row>
        <row r="66">
          <cell r="A66" t="str">
            <v>261C18712704</v>
          </cell>
          <cell r="B66" t="str">
            <v>AI-0000300942</v>
          </cell>
          <cell r="C66" t="str">
            <v>令和８年度奈良県医療機関等における賃上げ・物価上昇に対する支援事業交付【診療所・訪問看護事業所】</v>
          </cell>
          <cell r="D66">
            <v>46139.52847222222</v>
          </cell>
          <cell r="E66" t="str">
            <v>本審査</v>
          </cell>
          <cell r="F66" t="str">
            <v>最終審査中</v>
          </cell>
          <cell r="G66" t="str">
            <v>無床診療所</v>
          </cell>
          <cell r="H66" t="str">
            <v>物価と賃上げの両方</v>
          </cell>
          <cell r="I66" t="str">
            <v/>
          </cell>
          <cell r="J66">
            <v>150000</v>
          </cell>
          <cell r="K66">
            <v>170000</v>
          </cell>
          <cell r="L66" t="str">
            <v>奈良県医療機関等における賃上げ・物価上昇に対する支援事業交付要綱第2条に基づき、別表1に規定された額(賃上げ支援事業分)（150,000円）を申請します。</v>
          </cell>
          <cell r="M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 t="str">
            <v>１．令和８年３月１日時点において、O100 外来・在宅ベースアップ評価料（Ⅰ）、P100 歯科外来・在宅ベースアップ評価料（Ⅰ）、訪問看護ベースアップ評価料（Ⅰ）のいずれかを届け出ている。</v>
          </cell>
          <cell r="O66" t="str">
            <v>P100 歯科外来・在宅ベースアップ評価料（Ⅰ）</v>
          </cell>
          <cell r="P66" t="str">
            <v/>
          </cell>
          <cell r="Q66" t="str">
            <v>Ａ．本事業の補助額を活用してベースアップを実施し、令和８年６月１日から当該ベースアップの水準を維持又は拡大する。</v>
          </cell>
          <cell r="R66" t="b">
            <v>1</v>
          </cell>
          <cell r="S66" t="b">
            <v>1</v>
          </cell>
          <cell r="T66" t="b">
            <v>1</v>
          </cell>
          <cell r="U66" t="b">
            <v>1</v>
          </cell>
          <cell r="V66" t="str">
            <v>0162</v>
          </cell>
          <cell r="W66" t="str">
            <v>100</v>
          </cell>
          <cell r="X66" t="str">
            <v>1.普通預金</v>
          </cell>
          <cell r="Y66" t="str">
            <v>2082614</v>
          </cell>
          <cell r="Z66" t="str">
            <v>マツシタシカイイン　マツシタ　シキ</v>
          </cell>
          <cell r="AB66" t="str">
            <v>松下歯科医院</v>
          </cell>
          <cell r="AC66" t="str">
            <v>0742253500</v>
          </cell>
          <cell r="AD66" t="b">
            <v>1</v>
          </cell>
          <cell r="AE66" t="b">
            <v>1</v>
          </cell>
          <cell r="AF66" t="b">
            <v>1</v>
          </cell>
          <cell r="AG66" t="b">
            <v>1</v>
          </cell>
          <cell r="AH66" t="b">
            <v>1</v>
          </cell>
          <cell r="AI66" t="str">
            <v>松下　識</v>
          </cell>
          <cell r="AJ66" t="str">
            <v>6308113</v>
          </cell>
          <cell r="AK66" t="str">
            <v>松下歯科医院(奈良市法蓮町３３４－１フォレストヒルズ一条)</v>
          </cell>
          <cell r="AL66" t="str">
            <v>0742253500</v>
          </cell>
          <cell r="AM66">
            <v>1</v>
          </cell>
          <cell r="AN66" t="str">
            <v>261C187127041</v>
          </cell>
          <cell r="AO66" t="str">
            <v>261C18712704AI-0000300942</v>
          </cell>
          <cell r="AP66" t="str">
            <v>P100</v>
          </cell>
          <cell r="AQ66" t="str">
            <v>P100</v>
          </cell>
          <cell r="AR66" t="str">
            <v>A</v>
          </cell>
          <cell r="AS66" t="str">
            <v>✓</v>
          </cell>
          <cell r="AT66" t="str">
            <v>✓</v>
          </cell>
          <cell r="AU66" t="str">
            <v>✓</v>
          </cell>
          <cell r="AV66" t="str">
            <v>✓</v>
          </cell>
          <cell r="AW66" t="str">
            <v>AI-0000300942_松下歯科医院_口座情報写し.png</v>
          </cell>
          <cell r="AX66" t="str">
            <v/>
          </cell>
          <cell r="AY66" t="str">
            <v/>
          </cell>
          <cell r="AZ66" t="str">
            <v>賃上げ</v>
          </cell>
          <cell r="BA66" t="str">
            <v>物価</v>
          </cell>
          <cell r="BB66" t="str">
            <v>TRUE</v>
          </cell>
          <cell r="BC66" t="str">
            <v>2026/04/27 12:41</v>
          </cell>
        </row>
        <row r="67">
          <cell r="A67" t="str">
            <v>261C13261172</v>
          </cell>
          <cell r="B67" t="str">
            <v>AI-0000300944</v>
          </cell>
          <cell r="C67" t="str">
            <v>令和８年度奈良県医療機関等における賃上げ・物価上昇に対する支援事業交付【診療所・訪問看護事業所】</v>
          </cell>
          <cell r="D67">
            <v>46139.53125</v>
          </cell>
          <cell r="E67" t="str">
            <v>本審査</v>
          </cell>
          <cell r="F67" t="str">
            <v>最終審査中</v>
          </cell>
          <cell r="G67" t="str">
            <v>無床診療所</v>
          </cell>
          <cell r="H67" t="str">
            <v>物価と賃上げの両方</v>
          </cell>
          <cell r="I67" t="str">
            <v/>
          </cell>
          <cell r="J67">
            <v>150000</v>
          </cell>
          <cell r="K67">
            <v>170000</v>
          </cell>
          <cell r="L67" t="str">
            <v>奈良県医療機関等における賃上げ・物価上昇に対する支援事業交付要綱第2条に基づき、別表1に規定された額(賃上げ支援事業分)（150,000円）を申請します。</v>
          </cell>
          <cell r="M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 t="str">
            <v>１．令和８年３月１日時点において、O100 外来・在宅ベースアップ評価料（Ⅰ）、P100 歯科外来・在宅ベースアップ評価料（Ⅰ）、訪問看護ベースアップ評価料（Ⅰ）のいずれかを届け出ている。</v>
          </cell>
          <cell r="O67" t="str">
            <v>O100 外来・在宅ベースアップ評価料（Ⅰ）</v>
          </cell>
          <cell r="P67" t="str">
            <v/>
          </cell>
          <cell r="Q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67" t="b">
            <v>1</v>
          </cell>
          <cell r="S67" t="b">
            <v>1</v>
          </cell>
          <cell r="T67" t="b">
            <v>1</v>
          </cell>
          <cell r="U67" t="b">
            <v>1</v>
          </cell>
          <cell r="V67" t="str">
            <v>0162</v>
          </cell>
          <cell r="W67" t="str">
            <v>395</v>
          </cell>
          <cell r="X67" t="str">
            <v>1.普通預金</v>
          </cell>
          <cell r="Y67" t="str">
            <v>2124369</v>
          </cell>
          <cell r="Z67" t="str">
            <v>ｼｬｶｲｲﾘｮｳﾎｳｼﾞﾝｹﾝｾｲｶｲﾘｼﾞﾁｮｳﾖｺﾔﾏﾄﾓｼﾞ</v>
          </cell>
          <cell r="AB67" t="str">
            <v>社会医療法人健生会　香芝診療所</v>
          </cell>
          <cell r="AC67" t="str">
            <v>0745771197</v>
          </cell>
          <cell r="AD67" t="b">
            <v>1</v>
          </cell>
          <cell r="AE67" t="b">
            <v>1</v>
          </cell>
          <cell r="AF67" t="b">
            <v>1</v>
          </cell>
          <cell r="AG67" t="b">
            <v>1</v>
          </cell>
          <cell r="AH67" t="b">
            <v>1</v>
          </cell>
          <cell r="AI67" t="str">
            <v>社会医療法人健生会　理事長　横山　知司</v>
          </cell>
          <cell r="AJ67" t="str">
            <v>6390252</v>
          </cell>
          <cell r="AK67" t="str">
            <v>社会医療法人健生会　香芝診療所(香芝市穴虫１０６番地)</v>
          </cell>
          <cell r="AL67" t="str">
            <v>0745771197</v>
          </cell>
          <cell r="AM67">
            <v>1</v>
          </cell>
          <cell r="AN67" t="str">
            <v>261C132611721</v>
          </cell>
          <cell r="AO67" t="str">
            <v>261C13261172AI-0000300944</v>
          </cell>
          <cell r="AP67" t="str">
            <v>O100</v>
          </cell>
          <cell r="AQ67" t="str">
            <v>O100</v>
          </cell>
          <cell r="AR67" t="str">
            <v>AB</v>
          </cell>
          <cell r="AS67" t="str">
            <v>✓</v>
          </cell>
          <cell r="AT67" t="str">
            <v>✓</v>
          </cell>
          <cell r="AU67" t="str">
            <v>✓</v>
          </cell>
          <cell r="AV67" t="str">
            <v>✓</v>
          </cell>
          <cell r="AW67" t="str">
            <v>AI-0000300944_社会医療法人健生会香芝診療所_口座情報写し.jpeg</v>
          </cell>
          <cell r="AX67" t="str">
            <v/>
          </cell>
          <cell r="AY67" t="str">
            <v/>
          </cell>
          <cell r="AZ67" t="str">
            <v>賃上げ</v>
          </cell>
          <cell r="BA67" t="str">
            <v>物価</v>
          </cell>
          <cell r="BB67" t="str">
            <v>TRUE</v>
          </cell>
          <cell r="BC67" t="str">
            <v>2026/04/27 12:45</v>
          </cell>
        </row>
        <row r="68">
          <cell r="A68" t="str">
            <v>261C11592659</v>
          </cell>
          <cell r="B68" t="str">
            <v>AI-0000300945</v>
          </cell>
          <cell r="C68" t="str">
            <v>令和８年度奈良県医療機関等における賃上げ・物価上昇に対する支援事業交付【診療所・訪問看護事業所】</v>
          </cell>
          <cell r="D68">
            <v>46139.53125</v>
          </cell>
          <cell r="E68" t="str">
            <v>本審査</v>
          </cell>
          <cell r="F68" t="str">
            <v>最終審査中</v>
          </cell>
          <cell r="G68" t="str">
            <v>無床診療所</v>
          </cell>
          <cell r="H68" t="str">
            <v>物価のみ</v>
          </cell>
          <cell r="I68" t="str">
            <v/>
          </cell>
          <cell r="J68" t="str">
            <v/>
          </cell>
          <cell r="K68">
            <v>170000</v>
          </cell>
          <cell r="L68" t="str">
            <v/>
          </cell>
          <cell r="M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 t="str">
            <v/>
          </cell>
          <cell r="O68" t="str">
            <v/>
          </cell>
          <cell r="P68" t="str">
            <v/>
          </cell>
          <cell r="Q68" t="str">
            <v/>
          </cell>
          <cell r="R68" t="str">
            <v/>
          </cell>
          <cell r="S68" t="str">
            <v/>
          </cell>
          <cell r="T68" t="str">
            <v/>
          </cell>
          <cell r="U68" t="str">
            <v/>
          </cell>
          <cell r="V68" t="str">
            <v>0162</v>
          </cell>
          <cell r="W68" t="str">
            <v>120</v>
          </cell>
          <cell r="X68" t="str">
            <v>1.普通預金</v>
          </cell>
          <cell r="Y68" t="str">
            <v>0276977</v>
          </cell>
          <cell r="Z68" t="str">
            <v>ｲﾘｮｳﾎｳｼﾞﾝｱﾘﾏｺﾄﾞﾓｸﾘﾆｯｸ</v>
          </cell>
          <cell r="AB68" t="str">
            <v>ありまこどもクリニック</v>
          </cell>
          <cell r="AC68" t="str">
            <v>0742432174</v>
          </cell>
          <cell r="AD68" t="b">
            <v>1</v>
          </cell>
          <cell r="AE68" t="b">
            <v>1</v>
          </cell>
          <cell r="AF68" t="b">
            <v>1</v>
          </cell>
          <cell r="AG68" t="b">
            <v>1</v>
          </cell>
          <cell r="AH68" t="b">
            <v>1</v>
          </cell>
          <cell r="AI68" t="str">
            <v>医療法人ありまこどもクリニック　理事長　有馬　純</v>
          </cell>
          <cell r="AJ68" t="str">
            <v>6310001</v>
          </cell>
          <cell r="AK68" t="str">
            <v>ありまこどもクリニック(奈良市北登美ケ丘四丁目１番１８号)</v>
          </cell>
          <cell r="AL68" t="str">
            <v>0742432174</v>
          </cell>
          <cell r="AM68">
            <v>1</v>
          </cell>
          <cell r="AN68" t="str">
            <v>261C115926591</v>
          </cell>
          <cell r="AO68" t="str">
            <v>261C11592659AI-0000300945</v>
          </cell>
          <cell r="AP68" t="str">
            <v/>
          </cell>
          <cell r="AQ68" t="str">
            <v/>
          </cell>
          <cell r="AR68" t="str">
            <v/>
          </cell>
          <cell r="AS68" t="str">
            <v/>
          </cell>
          <cell r="AT68" t="str">
            <v/>
          </cell>
          <cell r="AU68" t="str">
            <v/>
          </cell>
          <cell r="AV68" t="str">
            <v/>
          </cell>
          <cell r="AW68" t="str">
            <v>AI-0000300945_ありまこどもクリニック_口座情報写し.jpeg</v>
          </cell>
          <cell r="AX68" t="str">
            <v/>
          </cell>
          <cell r="AY68" t="str">
            <v/>
          </cell>
          <cell r="AZ68" t="str">
            <v/>
          </cell>
          <cell r="BA68" t="str">
            <v>物価</v>
          </cell>
          <cell r="BB68" t="str">
            <v>TRUE</v>
          </cell>
          <cell r="BC68" t="str">
            <v>2026/04/27 12:45</v>
          </cell>
        </row>
        <row r="69">
          <cell r="A69" t="str">
            <v>261C14271203</v>
          </cell>
          <cell r="B69" t="str">
            <v>AI-0000300946</v>
          </cell>
          <cell r="C69" t="str">
            <v>令和８年度奈良県医療機関等における賃上げ・物価上昇に対する支援事業交付【診療所・訪問看護事業所】</v>
          </cell>
          <cell r="D69">
            <v>46139.531944444447</v>
          </cell>
          <cell r="E69" t="str">
            <v>本審査</v>
          </cell>
          <cell r="F69" t="str">
            <v>最終審査中</v>
          </cell>
          <cell r="G69" t="str">
            <v>無床診療所</v>
          </cell>
          <cell r="H69" t="str">
            <v>物価と賃上げの両方</v>
          </cell>
          <cell r="I69" t="str">
            <v/>
          </cell>
          <cell r="J69">
            <v>150000</v>
          </cell>
          <cell r="K69">
            <v>170000</v>
          </cell>
          <cell r="L69" t="str">
            <v>奈良県医療機関等における賃上げ・物価上昇に対する支援事業交付要綱第2条に基づき、別表1に規定された額(賃上げ支援事業分)（150,000円）を申請します。</v>
          </cell>
          <cell r="M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 t="str">
            <v>１．令和８年３月１日時点において、O100 外来・在宅ベースアップ評価料（Ⅰ）、P100 歯科外来・在宅ベースアップ評価料（Ⅰ）、訪問看護ベースアップ評価料（Ⅰ）のいずれかを届け出ている。</v>
          </cell>
          <cell r="O69" t="str">
            <v>O100 外来・在宅ベースアップ評価料（Ⅰ）</v>
          </cell>
          <cell r="P69" t="str">
            <v/>
          </cell>
          <cell r="Q69" t="str">
            <v>Ｂ．賃金表等や給与規程等の変更に時間を要するため、本事業の補助額を活用して一時金又は特別手当を支給し、令和８年６月１日から支給した対象職員のベースアップを実施する。</v>
          </cell>
          <cell r="R69" t="b">
            <v>1</v>
          </cell>
          <cell r="S69" t="b">
            <v>1</v>
          </cell>
          <cell r="T69" t="b">
            <v>1</v>
          </cell>
          <cell r="U69" t="b">
            <v>1</v>
          </cell>
          <cell r="V69" t="str">
            <v>0162</v>
          </cell>
          <cell r="W69" t="str">
            <v>180</v>
          </cell>
          <cell r="X69" t="str">
            <v>1.普通預金</v>
          </cell>
          <cell r="Y69" t="str">
            <v>0445336</v>
          </cell>
          <cell r="Z69" t="str">
            <v>イリョウホウジン　センジンカイ　シラハマイイン　リジチョウ　シラハマアキヒコ</v>
          </cell>
          <cell r="AB69" t="str">
            <v>医療法人　宣仁会　白濱医院</v>
          </cell>
          <cell r="AC69" t="str">
            <v>0743632048</v>
          </cell>
          <cell r="AD69" t="b">
            <v>1</v>
          </cell>
          <cell r="AE69" t="b">
            <v>1</v>
          </cell>
          <cell r="AF69" t="b">
            <v>1</v>
          </cell>
          <cell r="AG69" t="b">
            <v>1</v>
          </cell>
          <cell r="AH69" t="b">
            <v>1</v>
          </cell>
          <cell r="AI69" t="str">
            <v>医療法人　宣仁会　理事長　白浜　彰彦</v>
          </cell>
          <cell r="AJ69" t="str">
            <v>6320078</v>
          </cell>
          <cell r="AK69" t="str">
            <v>医療法人宣仁会白浜医院(天理市杉本町２８７－１)</v>
          </cell>
          <cell r="AL69" t="str">
            <v>0743632321</v>
          </cell>
          <cell r="AM69">
            <v>1</v>
          </cell>
          <cell r="AN69" t="str">
            <v>261C142712031</v>
          </cell>
          <cell r="AO69" t="str">
            <v>261C14271203AI-0000300946</v>
          </cell>
          <cell r="AP69" t="str">
            <v>O100</v>
          </cell>
          <cell r="AQ69" t="str">
            <v>O100</v>
          </cell>
          <cell r="AR69" t="str">
            <v>B</v>
          </cell>
          <cell r="AS69" t="str">
            <v>✓</v>
          </cell>
          <cell r="AT69" t="str">
            <v>✓</v>
          </cell>
          <cell r="AU69" t="str">
            <v>✓</v>
          </cell>
          <cell r="AV69" t="str">
            <v>✓</v>
          </cell>
          <cell r="AW69" t="str">
            <v>AI-0000300946_医療法人宣仁会白濱医院_口座情報写し.jpg</v>
          </cell>
          <cell r="AX69" t="str">
            <v/>
          </cell>
          <cell r="AY69" t="str">
            <v/>
          </cell>
          <cell r="AZ69" t="str">
            <v>賃上げ</v>
          </cell>
          <cell r="BA69" t="str">
            <v>物価</v>
          </cell>
          <cell r="BB69" t="str">
            <v>TRUE</v>
          </cell>
          <cell r="BC69" t="str">
            <v>2026/04/27 12:46</v>
          </cell>
        </row>
        <row r="70">
          <cell r="A70" t="str">
            <v>261C12960198</v>
          </cell>
          <cell r="B70" t="str">
            <v>AI-0000300951</v>
          </cell>
          <cell r="C70" t="str">
            <v>令和８年度奈良県医療機関等における賃上げ・物価上昇に対する支援事業交付【診療所・訪問看護事業所】</v>
          </cell>
          <cell r="D70">
            <v>46139.533333333333</v>
          </cell>
          <cell r="E70" t="str">
            <v>本審査</v>
          </cell>
          <cell r="F70" t="str">
            <v>最終審査中</v>
          </cell>
          <cell r="G70" t="str">
            <v>無床診療所</v>
          </cell>
          <cell r="H70" t="str">
            <v>物価と賃上げの両方</v>
          </cell>
          <cell r="I70" t="str">
            <v/>
          </cell>
          <cell r="J70">
            <v>150000</v>
          </cell>
          <cell r="K70">
            <v>170000</v>
          </cell>
          <cell r="L70" t="str">
            <v>奈良県医療機関等における賃上げ・物価上昇に対する支援事業交付要綱第2条に基づき、別表1に規定された額(賃上げ支援事業分)（150,000円）を申請します。</v>
          </cell>
          <cell r="M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 t="str">
            <v>１．令和８年３月１日時点において、O100 外来・在宅ベースアップ評価料（Ⅰ）、P100 歯科外来・在宅ベースアップ評価料（Ⅰ）、訪問看護ベースアップ評価料（Ⅰ）のいずれかを届け出ている。</v>
          </cell>
          <cell r="O70" t="str">
            <v>O100 外来・在宅ベースアップ評価料（Ⅰ）</v>
          </cell>
          <cell r="P70" t="str">
            <v/>
          </cell>
          <cell r="Q70" t="str">
            <v>Ａ．本事業の補助額を活用してベースアップを実施し、令和８年６月１日から当該ベースアップの水準を維持又は拡大する。</v>
          </cell>
          <cell r="R70" t="b">
            <v>1</v>
          </cell>
          <cell r="S70" t="b">
            <v>1</v>
          </cell>
          <cell r="T70" t="b">
            <v>1</v>
          </cell>
          <cell r="U70" t="b">
            <v>1</v>
          </cell>
          <cell r="V70" t="str">
            <v>0162</v>
          </cell>
          <cell r="W70" t="str">
            <v>100</v>
          </cell>
          <cell r="X70" t="str">
            <v>1.普通預金</v>
          </cell>
          <cell r="Y70" t="str">
            <v>2065975</v>
          </cell>
          <cell r="Z70" t="str">
            <v>イリヨウホウジンニレカイリジチヨウコバヤシレイコ</v>
          </cell>
          <cell r="AB70" t="str">
            <v>医療法人仁礼会　こばやし耳鼻咽喉科</v>
          </cell>
          <cell r="AC70" t="str">
            <v>0742401133</v>
          </cell>
          <cell r="AD70" t="b">
            <v>1</v>
          </cell>
          <cell r="AE70" t="b">
            <v>1</v>
          </cell>
          <cell r="AF70" t="b">
            <v>1</v>
          </cell>
          <cell r="AG70" t="b">
            <v>1</v>
          </cell>
          <cell r="AH70" t="b">
            <v>1</v>
          </cell>
          <cell r="AI70" t="str">
            <v>医療法人仁礼会　理事長　小林　礼子</v>
          </cell>
          <cell r="AJ70" t="str">
            <v>6310036</v>
          </cell>
          <cell r="AK70" t="str">
            <v>医療法人仁礼会　こばやし耳鼻咽喉科(奈良市学園北１－９－１パラディ2５階)</v>
          </cell>
          <cell r="AL70" t="str">
            <v>0742401133</v>
          </cell>
          <cell r="AM70">
            <v>1</v>
          </cell>
          <cell r="AN70" t="str">
            <v>261C129601981</v>
          </cell>
          <cell r="AO70" t="str">
            <v>261C12960198AI-0000300951</v>
          </cell>
          <cell r="AP70" t="str">
            <v>O100</v>
          </cell>
          <cell r="AQ70" t="str">
            <v>O100</v>
          </cell>
          <cell r="AR70" t="str">
            <v>A</v>
          </cell>
          <cell r="AS70" t="str">
            <v>✓</v>
          </cell>
          <cell r="AT70" t="str">
            <v>✓</v>
          </cell>
          <cell r="AU70" t="str">
            <v>✓</v>
          </cell>
          <cell r="AV70" t="str">
            <v>✓</v>
          </cell>
          <cell r="AW70" t="str">
            <v>AI-0000300951_医療法人仁礼会　こばやし耳鼻咽喉科_口座情報写し.jpg</v>
          </cell>
          <cell r="AX70" t="str">
            <v/>
          </cell>
          <cell r="AY70" t="str">
            <v/>
          </cell>
          <cell r="AZ70" t="str">
            <v>賃上げ</v>
          </cell>
          <cell r="BA70" t="str">
            <v>物価</v>
          </cell>
          <cell r="BB70" t="str">
            <v>TRUE</v>
          </cell>
          <cell r="BC70" t="str">
            <v>2026/04/27 12:48</v>
          </cell>
        </row>
        <row r="71">
          <cell r="A71" t="str">
            <v>261C16461005</v>
          </cell>
          <cell r="B71" t="str">
            <v>AI-0000300953</v>
          </cell>
          <cell r="C71" t="str">
            <v>令和８年度奈良県医療機関等における賃上げ・物価上昇に対する支援事業交付【診療所・訪問看護事業所】</v>
          </cell>
          <cell r="D71">
            <v>46139.536111111112</v>
          </cell>
          <cell r="E71" t="str">
            <v>本審査</v>
          </cell>
          <cell r="F71" t="str">
            <v>最終審査中</v>
          </cell>
          <cell r="G71" t="str">
            <v>無床診療所</v>
          </cell>
          <cell r="H71" t="str">
            <v>物価と賃上げの両方</v>
          </cell>
          <cell r="I71" t="str">
            <v/>
          </cell>
          <cell r="J71">
            <v>150000</v>
          </cell>
          <cell r="K71">
            <v>170000</v>
          </cell>
          <cell r="L71" t="str">
            <v>奈良県医療機関等における賃上げ・物価上昇に対する支援事業交付要綱第2条に基づき、別表1に規定された額(賃上げ支援事業分)（150,000円）を申請します。</v>
          </cell>
          <cell r="M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 t="str">
            <v>１．令和８年３月１日時点において、O100 外来・在宅ベースアップ評価料（Ⅰ）、P100 歯科外来・在宅ベースアップ評価料（Ⅰ）、訪問看護ベースアップ評価料（Ⅰ）のいずれかを届け出ている。</v>
          </cell>
          <cell r="O71" t="str">
            <v>P100 歯科外来・在宅ベースアップ評価料（Ⅰ）</v>
          </cell>
          <cell r="P71" t="str">
            <v/>
          </cell>
          <cell r="Q71" t="str">
            <v>Ａ．本事業の補助額を活用してベースアップを実施し、令和８年６月１日から当該ベースアップの水準を維持又は拡大する。</v>
          </cell>
          <cell r="R71" t="b">
            <v>1</v>
          </cell>
          <cell r="S71" t="b">
            <v>1</v>
          </cell>
          <cell r="T71" t="b">
            <v>1</v>
          </cell>
          <cell r="U71" t="b">
            <v>1</v>
          </cell>
          <cell r="V71" t="str">
            <v>0005</v>
          </cell>
          <cell r="W71" t="str">
            <v>719</v>
          </cell>
          <cell r="X71" t="str">
            <v>1.普通預金</v>
          </cell>
          <cell r="Y71" t="str">
            <v>3541788</v>
          </cell>
          <cell r="Z71" t="str">
            <v>ｲﾘｮｳﾎｳｼﾞﾝｼｾｲｶｲﾐｶﾐｼｶｼﾝﾘｮｳｼｮ</v>
          </cell>
          <cell r="AB71" t="str">
            <v>みかみ歯科診療所</v>
          </cell>
          <cell r="AC71" t="str">
            <v>0742223688</v>
          </cell>
          <cell r="AD71" t="b">
            <v>1</v>
          </cell>
          <cell r="AE71" t="b">
            <v>1</v>
          </cell>
          <cell r="AF71" t="b">
            <v>1</v>
          </cell>
          <cell r="AG71" t="b">
            <v>1</v>
          </cell>
          <cell r="AH71" t="b">
            <v>1</v>
          </cell>
          <cell r="AI71" t="str">
            <v>医療法人志成会　理事長　民上　由紀子</v>
          </cell>
          <cell r="AJ71" t="str">
            <v>6308241</v>
          </cell>
          <cell r="AK71" t="str">
            <v>みかみ歯科診療所(奈良市高天町４８番地森田ビル４階)</v>
          </cell>
          <cell r="AL71" t="str">
            <v>0742223688</v>
          </cell>
          <cell r="AM71">
            <v>1</v>
          </cell>
          <cell r="AN71" t="str">
            <v>261C164610051</v>
          </cell>
          <cell r="AO71" t="str">
            <v>261C16461005AI-0000300953</v>
          </cell>
          <cell r="AP71" t="str">
            <v>P100</v>
          </cell>
          <cell r="AQ71" t="str">
            <v>P100</v>
          </cell>
          <cell r="AR71" t="str">
            <v>A</v>
          </cell>
          <cell r="AS71" t="str">
            <v>✓</v>
          </cell>
          <cell r="AT71" t="str">
            <v>✓</v>
          </cell>
          <cell r="AU71" t="str">
            <v>✓</v>
          </cell>
          <cell r="AV71" t="str">
            <v>✓</v>
          </cell>
          <cell r="AW71" t="str">
            <v>AI-0000300953_みかみ歯科診療所_口座情報写し.jpeg</v>
          </cell>
          <cell r="AX71" t="str">
            <v/>
          </cell>
          <cell r="AY71" t="str">
            <v/>
          </cell>
          <cell r="AZ71" t="str">
            <v>賃上げ</v>
          </cell>
          <cell r="BA71" t="str">
            <v>物価</v>
          </cell>
          <cell r="BB71" t="str">
            <v>TRUE</v>
          </cell>
          <cell r="BC71" t="str">
            <v>2026/04/27 12:52</v>
          </cell>
        </row>
        <row r="72">
          <cell r="A72" t="str">
            <v>261C15886470</v>
          </cell>
          <cell r="B72" t="str">
            <v>AI-0000300943</v>
          </cell>
          <cell r="C72" t="str">
            <v>令和８年度奈良県医療機関等における賃上げ・物価上昇に対する支援事業交付【診療所・訪問看護事業所】</v>
          </cell>
          <cell r="D72">
            <v>46139.539583333331</v>
          </cell>
          <cell r="E72" t="str">
            <v>本審査</v>
          </cell>
          <cell r="F72" t="str">
            <v>最終審査中</v>
          </cell>
          <cell r="G72" t="str">
            <v>無床診療所</v>
          </cell>
          <cell r="H72" t="str">
            <v>物価と賃上げの両方</v>
          </cell>
          <cell r="I72" t="str">
            <v/>
          </cell>
          <cell r="J72">
            <v>150000</v>
          </cell>
          <cell r="K72">
            <v>170000</v>
          </cell>
          <cell r="L72" t="str">
            <v>奈良県医療機関等における賃上げ・物価上昇に対する支援事業交付要綱第2条に基づき、別表1に規定された額(賃上げ支援事業分)（150,000円）を申請します。</v>
          </cell>
          <cell r="M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 t="str">
            <v>１．令和８年３月１日時点において、O100 外来・在宅ベースアップ評価料（Ⅰ）、P100 歯科外来・在宅ベースアップ評価料（Ⅰ）、訪問看護ベースアップ評価料（Ⅰ）のいずれかを届け出ている。</v>
          </cell>
          <cell r="O72" t="str">
            <v>O100 外来・在宅ベースアップ評価料（Ⅰ）</v>
          </cell>
          <cell r="P72" t="str">
            <v/>
          </cell>
          <cell r="Q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2" t="b">
            <v>1</v>
          </cell>
          <cell r="S72" t="b">
            <v>1</v>
          </cell>
          <cell r="T72" t="b">
            <v>1</v>
          </cell>
          <cell r="U72" t="b">
            <v>1</v>
          </cell>
          <cell r="V72" t="str">
            <v>0162</v>
          </cell>
          <cell r="W72" t="str">
            <v>099</v>
          </cell>
          <cell r="X72" t="str">
            <v>1.普通預金</v>
          </cell>
          <cell r="Y72" t="str">
            <v>2043604</v>
          </cell>
          <cell r="Z72" t="str">
            <v>アオキヒデオ</v>
          </cell>
          <cell r="AB72" t="str">
            <v>あおきクリニック</v>
          </cell>
          <cell r="AC72" t="str">
            <v>0742817596</v>
          </cell>
          <cell r="AD72" t="b">
            <v>1</v>
          </cell>
          <cell r="AE72" t="b">
            <v>1</v>
          </cell>
          <cell r="AF72" t="b">
            <v>1</v>
          </cell>
          <cell r="AG72" t="b">
            <v>1</v>
          </cell>
          <cell r="AH72" t="b">
            <v>1</v>
          </cell>
          <cell r="AI72" t="str">
            <v>青木　秀夫</v>
          </cell>
          <cell r="AJ72" t="str">
            <v>6310033</v>
          </cell>
          <cell r="AK72" t="str">
            <v>あおきクリニック(奈良市あやめ池南６－８－４０)</v>
          </cell>
          <cell r="AL72" t="str">
            <v>0742817596</v>
          </cell>
          <cell r="AM72">
            <v>1</v>
          </cell>
          <cell r="AN72" t="str">
            <v>261C158864701</v>
          </cell>
          <cell r="AO72" t="str">
            <v>261C15886470AI-0000300943</v>
          </cell>
          <cell r="AP72" t="str">
            <v>O100</v>
          </cell>
          <cell r="AQ72" t="str">
            <v>O100</v>
          </cell>
          <cell r="AR72" t="str">
            <v>AB</v>
          </cell>
          <cell r="AS72" t="str">
            <v>✓</v>
          </cell>
          <cell r="AT72" t="str">
            <v>✓</v>
          </cell>
          <cell r="AU72" t="str">
            <v>✓</v>
          </cell>
          <cell r="AV72" t="str">
            <v>✓</v>
          </cell>
          <cell r="AW72" t="str">
            <v>AI-0000300943_あおきクリニック_口座情報写し.jpeg</v>
          </cell>
          <cell r="AX72" t="str">
            <v/>
          </cell>
          <cell r="AY72" t="str">
            <v/>
          </cell>
          <cell r="AZ72" t="str">
            <v>賃上げ</v>
          </cell>
          <cell r="BA72" t="str">
            <v>物価</v>
          </cell>
          <cell r="BB72" t="str">
            <v>TRUE</v>
          </cell>
          <cell r="BC72" t="str">
            <v>2026/04/27 12:57</v>
          </cell>
        </row>
        <row r="73">
          <cell r="A73" t="str">
            <v>261C17101529</v>
          </cell>
          <cell r="B73" t="str">
            <v>AI-0000300959</v>
          </cell>
          <cell r="C73" t="str">
            <v>令和８年度奈良県医療機関等における賃上げ・物価上昇に対する支援事業交付【診療所・訪問看護事業所】</v>
          </cell>
          <cell r="D73">
            <v>46139.540277777778</v>
          </cell>
          <cell r="E73" t="str">
            <v>本審査</v>
          </cell>
          <cell r="F73" t="str">
            <v>最終審査中</v>
          </cell>
          <cell r="G73" t="str">
            <v>無床診療所</v>
          </cell>
          <cell r="H73" t="str">
            <v>物価と賃上げの両方</v>
          </cell>
          <cell r="I73" t="str">
            <v/>
          </cell>
          <cell r="J73">
            <v>150000</v>
          </cell>
          <cell r="K73">
            <v>170000</v>
          </cell>
          <cell r="L73" t="str">
            <v>奈良県医療機関等における賃上げ・物価上昇に対する支援事業交付要綱第2条に基づき、別表1に規定された額(賃上げ支援事業分)（150,000円）を申請します。</v>
          </cell>
          <cell r="M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 t="str">
            <v>２．令和８年３月１日時点において、１に掲げる診療報酬の対象外だが、令和８年６月１日時点で令和８年度診療報酬改定による見直し後のベースアップ評価料を届け出る。</v>
          </cell>
          <cell r="O73" t="str">
            <v/>
          </cell>
          <cell r="P73" t="b">
            <v>1</v>
          </cell>
          <cell r="Q73" t="str">
            <v>Ａ．本事業の補助額を活用してベースアップを実施し、令和８年６月１日から当該ベースアップの水準を維持又は拡大する。</v>
          </cell>
          <cell r="R73" t="b">
            <v>1</v>
          </cell>
          <cell r="S73" t="b">
            <v>1</v>
          </cell>
          <cell r="T73" t="b">
            <v>1</v>
          </cell>
          <cell r="U73" t="b">
            <v>1</v>
          </cell>
          <cell r="V73" t="str">
            <v>0010</v>
          </cell>
          <cell r="W73" t="str">
            <v>527</v>
          </cell>
          <cell r="X73" t="str">
            <v>1.普通預金</v>
          </cell>
          <cell r="Y73" t="str">
            <v>3067785</v>
          </cell>
          <cell r="Z73" t="str">
            <v>エトウ　トシアキ</v>
          </cell>
          <cell r="AB73" t="str">
            <v>衞藤医院</v>
          </cell>
          <cell r="AC73" t="str">
            <v>0742432525</v>
          </cell>
          <cell r="AD73" t="b">
            <v>1</v>
          </cell>
          <cell r="AE73" t="b">
            <v>1</v>
          </cell>
          <cell r="AF73" t="b">
            <v>1</v>
          </cell>
          <cell r="AG73" t="b">
            <v>1</v>
          </cell>
          <cell r="AH73" t="b">
            <v>1</v>
          </cell>
          <cell r="AI73" t="str">
            <v>衞藤　寿昭</v>
          </cell>
          <cell r="AJ73" t="str">
            <v>6310034</v>
          </cell>
          <cell r="AK73" t="str">
            <v>衞藤医院(奈良市学園南１－１－１７)</v>
          </cell>
          <cell r="AL73" t="str">
            <v>0742432525</v>
          </cell>
          <cell r="AM73">
            <v>1</v>
          </cell>
          <cell r="AN73" t="str">
            <v>261C171015291</v>
          </cell>
          <cell r="AO73" t="str">
            <v>261C17101529AI-0000300959</v>
          </cell>
          <cell r="AP73" t="str">
            <v/>
          </cell>
          <cell r="AQ73" t="str">
            <v>今後届出（職種構成OK)</v>
          </cell>
          <cell r="AR73" t="str">
            <v>A</v>
          </cell>
          <cell r="AS73" t="str">
            <v>✓</v>
          </cell>
          <cell r="AT73" t="str">
            <v>✓</v>
          </cell>
          <cell r="AU73" t="str">
            <v>✓</v>
          </cell>
          <cell r="AV73" t="str">
            <v>✓</v>
          </cell>
          <cell r="AW73" t="str">
            <v>AI-0000300959_衞藤医院_口座情報写し.jpeg</v>
          </cell>
          <cell r="AX73" t="str">
            <v/>
          </cell>
          <cell r="AY73" t="str">
            <v/>
          </cell>
          <cell r="AZ73" t="str">
            <v>賃上げ</v>
          </cell>
          <cell r="BA73" t="str">
            <v>物価</v>
          </cell>
          <cell r="BB73" t="str">
            <v>TRUE</v>
          </cell>
          <cell r="BC73" t="str">
            <v>2026/04/27 12:58</v>
          </cell>
        </row>
        <row r="74">
          <cell r="A74" t="str">
            <v>261C12975224</v>
          </cell>
          <cell r="B74" t="str">
            <v>AI-0000300967</v>
          </cell>
          <cell r="C74" t="str">
            <v>令和８年度奈良県医療機関等における賃上げ・物価上昇に対する支援事業交付【診療所・訪問看護事業所】</v>
          </cell>
          <cell r="D74">
            <v>46139.54791666667</v>
          </cell>
          <cell r="E74" t="str">
            <v>本審査</v>
          </cell>
          <cell r="F74" t="str">
            <v>最終審査中</v>
          </cell>
          <cell r="G74" t="str">
            <v>無床診療所</v>
          </cell>
          <cell r="H74" t="str">
            <v>物価と賃上げの両方</v>
          </cell>
          <cell r="I74" t="str">
            <v/>
          </cell>
          <cell r="J74">
            <v>150000</v>
          </cell>
          <cell r="K74">
            <v>170000</v>
          </cell>
          <cell r="L74" t="str">
            <v>奈良県医療機関等における賃上げ・物価上昇に対する支援事業交付要綱第2条に基づき、別表1に規定された額(賃上げ支援事業分)（150,000円）を申請します。</v>
          </cell>
          <cell r="M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 t="str">
            <v>１．令和８年３月１日時点において、O100 外来・在宅ベースアップ評価料（Ⅰ）、P100 歯科外来・在宅ベースアップ評価料（Ⅰ）、訪問看護ベースアップ評価料（Ⅰ）のいずれかを届け出ている。</v>
          </cell>
          <cell r="O74" t="str">
            <v>O100 外来・在宅ベースアップ評価料（Ⅰ）</v>
          </cell>
          <cell r="P74" t="str">
            <v/>
          </cell>
          <cell r="Q74" t="str">
            <v>Ａ．本事業の補助額を活用してベースアップを実施し、令和８年６月１日から当該ベースアップの水準を維持又は拡大する。</v>
          </cell>
          <cell r="R74" t="b">
            <v>1</v>
          </cell>
          <cell r="S74" t="b">
            <v>1</v>
          </cell>
          <cell r="T74" t="b">
            <v>1</v>
          </cell>
          <cell r="U74" t="b">
            <v>1</v>
          </cell>
          <cell r="V74" t="str">
            <v>0162</v>
          </cell>
          <cell r="W74" t="str">
            <v>550</v>
          </cell>
          <cell r="X74" t="str">
            <v>1.普通預金</v>
          </cell>
          <cell r="Y74" t="str">
            <v>0286739</v>
          </cell>
          <cell r="Z74" t="str">
            <v>ｵｵｻｶ ﾏｻﾋﾛ</v>
          </cell>
          <cell r="AB74" t="str">
            <v>おおさか耳鼻咽喉科</v>
          </cell>
          <cell r="AC74" t="str">
            <v>0745757890</v>
          </cell>
          <cell r="AD74" t="b">
            <v>1</v>
          </cell>
          <cell r="AE74" t="b">
            <v>1</v>
          </cell>
          <cell r="AF74" t="b">
            <v>1</v>
          </cell>
          <cell r="AG74" t="b">
            <v>1</v>
          </cell>
          <cell r="AH74" t="b">
            <v>1</v>
          </cell>
          <cell r="AI74" t="str">
            <v>大坂　正浩</v>
          </cell>
          <cell r="AJ74" t="str">
            <v>6360123</v>
          </cell>
          <cell r="AK74" t="str">
            <v>おおさか耳鼻咽喉科(生駒郡斑鳩町興留７－２－１２)</v>
          </cell>
          <cell r="AL74" t="str">
            <v>0745757890</v>
          </cell>
          <cell r="AM74">
            <v>1</v>
          </cell>
          <cell r="AN74" t="str">
            <v>261C129752241</v>
          </cell>
          <cell r="AO74" t="str">
            <v>261C12975224AI-0000300967</v>
          </cell>
          <cell r="AP74" t="str">
            <v>O100</v>
          </cell>
          <cell r="AQ74" t="str">
            <v>O100</v>
          </cell>
          <cell r="AR74" t="str">
            <v>A</v>
          </cell>
          <cell r="AS74" t="str">
            <v>✓</v>
          </cell>
          <cell r="AT74" t="str">
            <v>✓</v>
          </cell>
          <cell r="AU74" t="str">
            <v>✓</v>
          </cell>
          <cell r="AV74" t="str">
            <v>✓</v>
          </cell>
          <cell r="AW74" t="str">
            <v>AI-0000300967_おおさか耳鼻咽喉科_口座情報写し.jpg</v>
          </cell>
          <cell r="AX74" t="str">
            <v/>
          </cell>
          <cell r="AY74" t="str">
            <v/>
          </cell>
          <cell r="AZ74" t="str">
            <v>賃上げ</v>
          </cell>
          <cell r="BA74" t="str">
            <v>物価</v>
          </cell>
          <cell r="BB74" t="str">
            <v>TRUE</v>
          </cell>
          <cell r="BC74" t="str">
            <v>2026/04/27 13:09</v>
          </cell>
        </row>
        <row r="75">
          <cell r="A75" t="str">
            <v>261C11362791</v>
          </cell>
          <cell r="B75" t="str">
            <v>AI-0000300971</v>
          </cell>
          <cell r="C75" t="str">
            <v>令和８年度奈良県医療機関等における賃上げ・物価上昇に対する支援事業交付【診療所・訪問看護事業所】</v>
          </cell>
          <cell r="D75">
            <v>46139.554861111108</v>
          </cell>
          <cell r="E75" t="str">
            <v>本審査</v>
          </cell>
          <cell r="F75" t="str">
            <v>最終審査中</v>
          </cell>
          <cell r="G75" t="str">
            <v>無床診療所</v>
          </cell>
          <cell r="H75" t="str">
            <v>物価と賃上げの両方</v>
          </cell>
          <cell r="I75" t="str">
            <v/>
          </cell>
          <cell r="J75">
            <v>150000</v>
          </cell>
          <cell r="K75">
            <v>170000</v>
          </cell>
          <cell r="L75" t="str">
            <v>奈良県医療機関等における賃上げ・物価上昇に対する支援事業交付要綱第2条に基づき、別表1に規定された額(賃上げ支援事業分)（150,000円）を申請します。</v>
          </cell>
          <cell r="M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 t="str">
            <v>１．令和８年３月１日時点において、O100 外来・在宅ベースアップ評価料（Ⅰ）、P100 歯科外来・在宅ベースアップ評価料（Ⅰ）、訪問看護ベースアップ評価料（Ⅰ）のいずれかを届け出ている。</v>
          </cell>
          <cell r="O75" t="str">
            <v>O100 外来・在宅ベースアップ評価料（Ⅰ）</v>
          </cell>
          <cell r="P75" t="str">
            <v/>
          </cell>
          <cell r="Q7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5" t="b">
            <v>1</v>
          </cell>
          <cell r="S75" t="b">
            <v>1</v>
          </cell>
          <cell r="T75" t="b">
            <v>1</v>
          </cell>
          <cell r="U75" t="b">
            <v>1</v>
          </cell>
          <cell r="V75" t="str">
            <v>1667</v>
          </cell>
          <cell r="W75" t="str">
            <v>016</v>
          </cell>
          <cell r="X75" t="str">
            <v>1.普通預金</v>
          </cell>
          <cell r="Y75" t="str">
            <v>2111615</v>
          </cell>
          <cell r="Z75" t="str">
            <v>イ）スイユウカイ　サクライトウセキクリニツク　リジチヨウ　モトミヤヨシヒロ</v>
          </cell>
          <cell r="AB75" t="str">
            <v>医療法人翠悠会桜井透析クリニック</v>
          </cell>
          <cell r="AC75" t="str">
            <v>0744462973</v>
          </cell>
          <cell r="AD75" t="b">
            <v>1</v>
          </cell>
          <cell r="AE75" t="b">
            <v>1</v>
          </cell>
          <cell r="AF75" t="b">
            <v>1</v>
          </cell>
          <cell r="AG75" t="b">
            <v>1</v>
          </cell>
          <cell r="AH75" t="b">
            <v>1</v>
          </cell>
          <cell r="AI75" t="str">
            <v>医療法人翠悠会（社団）　理事長　本宮　善恢</v>
          </cell>
          <cell r="AJ75" t="str">
            <v>6330076</v>
          </cell>
          <cell r="AK75" t="str">
            <v>医療法人翠悠会　桜井透析クリニック(桜井市大字大泉１５４番３)</v>
          </cell>
          <cell r="AL75" t="str">
            <v>0744462973</v>
          </cell>
          <cell r="AM75">
            <v>1</v>
          </cell>
          <cell r="AN75" t="str">
            <v>261C113627911</v>
          </cell>
          <cell r="AO75" t="str">
            <v>261C11362791AI-0000300971</v>
          </cell>
          <cell r="AP75" t="str">
            <v>O100</v>
          </cell>
          <cell r="AQ75" t="str">
            <v>O100</v>
          </cell>
          <cell r="AR75" t="str">
            <v>ABC</v>
          </cell>
          <cell r="AS75" t="str">
            <v>✓</v>
          </cell>
          <cell r="AT75" t="str">
            <v>✓</v>
          </cell>
          <cell r="AU75" t="str">
            <v>✓</v>
          </cell>
          <cell r="AV75" t="str">
            <v>✓</v>
          </cell>
          <cell r="AW75" t="str">
            <v>AI-0000300971_医療法人翠悠会桜井透析クリニック_口座情報写し .jpeg</v>
          </cell>
          <cell r="AX75" t="str">
            <v/>
          </cell>
          <cell r="AY75" t="str">
            <v/>
          </cell>
          <cell r="AZ75" t="str">
            <v>賃上げ</v>
          </cell>
          <cell r="BA75" t="str">
            <v>物価</v>
          </cell>
          <cell r="BB75" t="str">
            <v>TRUE</v>
          </cell>
          <cell r="BC75" t="str">
            <v>2026/04/27 13:19</v>
          </cell>
        </row>
        <row r="76">
          <cell r="A76" t="str">
            <v>261C17965937</v>
          </cell>
          <cell r="B76" t="str">
            <v>AI-0000300939</v>
          </cell>
          <cell r="C76" t="str">
            <v>令和８年度奈良県医療機関等における賃上げ・物価上昇に対する支援事業交付【診療所・訪問看護事業所】</v>
          </cell>
          <cell r="D76">
            <v>46139.556250000001</v>
          </cell>
          <cell r="E76" t="str">
            <v>本審査</v>
          </cell>
          <cell r="F76" t="str">
            <v>最終審査中</v>
          </cell>
          <cell r="G76" t="str">
            <v>無床診療所</v>
          </cell>
          <cell r="H76" t="str">
            <v>物価のみ</v>
          </cell>
          <cell r="I76" t="str">
            <v/>
          </cell>
          <cell r="J76" t="str">
            <v/>
          </cell>
          <cell r="K76">
            <v>170000</v>
          </cell>
          <cell r="L76" t="str">
            <v/>
          </cell>
          <cell r="M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 t="str">
            <v/>
          </cell>
          <cell r="O76" t="str">
            <v/>
          </cell>
          <cell r="P76" t="str">
            <v/>
          </cell>
          <cell r="Q76" t="str">
            <v/>
          </cell>
          <cell r="R76" t="str">
            <v/>
          </cell>
          <cell r="S76" t="str">
            <v/>
          </cell>
          <cell r="T76" t="str">
            <v/>
          </cell>
          <cell r="U76" t="str">
            <v/>
          </cell>
          <cell r="V76" t="str">
            <v>0010</v>
          </cell>
          <cell r="W76" t="str">
            <v>015</v>
          </cell>
          <cell r="X76" t="str">
            <v>1.普通預金</v>
          </cell>
          <cell r="Y76" t="str">
            <v>0234559</v>
          </cell>
          <cell r="Z76" t="str">
            <v>マツオカテルヒコ</v>
          </cell>
          <cell r="AB76" t="str">
            <v>松岡歯科</v>
          </cell>
          <cell r="AC76" t="str">
            <v>0742235522</v>
          </cell>
          <cell r="AD76" t="b">
            <v>1</v>
          </cell>
          <cell r="AE76" t="b">
            <v>1</v>
          </cell>
          <cell r="AF76" t="b">
            <v>1</v>
          </cell>
          <cell r="AG76" t="b">
            <v>1</v>
          </cell>
          <cell r="AH76" t="b">
            <v>1</v>
          </cell>
          <cell r="AI76" t="str">
            <v>松岡　輝彦</v>
          </cell>
          <cell r="AJ76" t="str">
            <v>6308241</v>
          </cell>
          <cell r="AK76" t="str">
            <v>松岡歯科(奈良市高天町２２－２明治安田生命ビル３Ｆ)</v>
          </cell>
          <cell r="AL76" t="str">
            <v>0742235522</v>
          </cell>
          <cell r="AM76">
            <v>1</v>
          </cell>
          <cell r="AN76" t="str">
            <v>261C179659371</v>
          </cell>
          <cell r="AO76" t="str">
            <v>261C17965937AI-0000300939</v>
          </cell>
          <cell r="AP76" t="str">
            <v/>
          </cell>
          <cell r="AQ76" t="str">
            <v/>
          </cell>
          <cell r="AR76" t="str">
            <v/>
          </cell>
          <cell r="AS76" t="str">
            <v/>
          </cell>
          <cell r="AT76" t="str">
            <v/>
          </cell>
          <cell r="AU76" t="str">
            <v/>
          </cell>
          <cell r="AV76" t="str">
            <v/>
          </cell>
          <cell r="AW76" t="str">
            <v>AI-0000300939_松岡歯科_口座情報写し.jpeg</v>
          </cell>
          <cell r="AX76" t="str">
            <v/>
          </cell>
          <cell r="AY76" t="str">
            <v/>
          </cell>
          <cell r="AZ76" t="str">
            <v/>
          </cell>
          <cell r="BA76" t="str">
            <v>物価</v>
          </cell>
          <cell r="BB76" t="str">
            <v>TRUE</v>
          </cell>
          <cell r="BC76" t="str">
            <v>2026/04/27 13:21</v>
          </cell>
        </row>
        <row r="77">
          <cell r="A77" t="str">
            <v>261C18468214</v>
          </cell>
          <cell r="B77" t="str">
            <v>AI-0000300974</v>
          </cell>
          <cell r="C77" t="str">
            <v>令和８年度奈良県医療機関等における賃上げ・物価上昇に対する支援事業交付【診療所・訪問看護事業所】</v>
          </cell>
          <cell r="D77">
            <v>46139.556944444441</v>
          </cell>
          <cell r="E77" t="str">
            <v>本審査</v>
          </cell>
          <cell r="F77" t="str">
            <v>最終審査中</v>
          </cell>
          <cell r="G77" t="str">
            <v>無床診療所</v>
          </cell>
          <cell r="H77" t="str">
            <v>物価と賃上げの両方</v>
          </cell>
          <cell r="I77" t="str">
            <v/>
          </cell>
          <cell r="J77">
            <v>150000</v>
          </cell>
          <cell r="K77">
            <v>170000</v>
          </cell>
          <cell r="L77" t="str">
            <v>奈良県医療機関等における賃上げ・物価上昇に対する支援事業交付要綱第2条に基づき、別表1に規定された額(賃上げ支援事業分)（150,000円）を申請します。</v>
          </cell>
          <cell r="M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 t="str">
            <v>１．令和８年３月１日時点において、O100 外来・在宅ベースアップ評価料（Ⅰ）、P100 歯科外来・在宅ベースアップ評価料（Ⅰ）、訪問看護ベースアップ評価料（Ⅰ）のいずれかを届け出ている。</v>
          </cell>
          <cell r="O77" t="str">
            <v>O100 外来・在宅ベースアップ評価料（Ⅰ）</v>
          </cell>
          <cell r="P77" t="str">
            <v/>
          </cell>
          <cell r="Q77" t="str">
            <v>Ａ．本事業の補助額を活用してベースアップを実施し、令和８年６月１日から当該ベースアップの水準を維持又は拡大する。</v>
          </cell>
          <cell r="R77" t="b">
            <v>1</v>
          </cell>
          <cell r="S77" t="b">
            <v>1</v>
          </cell>
          <cell r="T77" t="b">
            <v>1</v>
          </cell>
          <cell r="U77" t="b">
            <v>1</v>
          </cell>
          <cell r="V77" t="str">
            <v>0162</v>
          </cell>
          <cell r="W77" t="str">
            <v>120</v>
          </cell>
          <cell r="X77" t="str">
            <v>1.普通預金</v>
          </cell>
          <cell r="Y77" t="str">
            <v>0240182</v>
          </cell>
          <cell r="Z77" t="str">
            <v>イリョウホウジン　タナカイイン</v>
          </cell>
          <cell r="AB77" t="str">
            <v>医療法人田中医院</v>
          </cell>
          <cell r="AC77" t="str">
            <v>0742446669</v>
          </cell>
          <cell r="AD77" t="b">
            <v>1</v>
          </cell>
          <cell r="AE77" t="b">
            <v>1</v>
          </cell>
          <cell r="AF77" t="b">
            <v>1</v>
          </cell>
          <cell r="AG77" t="b">
            <v>1</v>
          </cell>
          <cell r="AH77" t="b">
            <v>1</v>
          </cell>
          <cell r="AI77" t="str">
            <v>医療法人　田中医院　理事長　田中　幸博</v>
          </cell>
          <cell r="AJ77" t="str">
            <v>6310024</v>
          </cell>
          <cell r="AK77" t="str">
            <v>医療法人田中医院(奈良市百楽園２－１－１)</v>
          </cell>
          <cell r="AL77" t="str">
            <v>0742446669</v>
          </cell>
          <cell r="AM77">
            <v>1</v>
          </cell>
          <cell r="AN77" t="str">
            <v>261C184682141</v>
          </cell>
          <cell r="AO77" t="str">
            <v>261C18468214AI-0000300974</v>
          </cell>
          <cell r="AP77" t="str">
            <v>O100</v>
          </cell>
          <cell r="AQ77" t="str">
            <v>O100</v>
          </cell>
          <cell r="AR77" t="str">
            <v>A</v>
          </cell>
          <cell r="AS77" t="str">
            <v>✓</v>
          </cell>
          <cell r="AT77" t="str">
            <v>✓</v>
          </cell>
          <cell r="AU77" t="str">
            <v>✓</v>
          </cell>
          <cell r="AV77" t="str">
            <v>✓</v>
          </cell>
          <cell r="AW77" t="str">
            <v>AI-0000300974_医療法人田中医院_口座情報写し.jpg</v>
          </cell>
          <cell r="AX77" t="str">
            <v/>
          </cell>
          <cell r="AY77" t="str">
            <v/>
          </cell>
          <cell r="AZ77" t="str">
            <v>賃上げ</v>
          </cell>
          <cell r="BA77" t="str">
            <v>物価</v>
          </cell>
          <cell r="BB77" t="str">
            <v>TRUE</v>
          </cell>
          <cell r="BC77" t="str">
            <v>2026/04/27 13:22</v>
          </cell>
        </row>
        <row r="78">
          <cell r="A78" t="str">
            <v>261C18648048</v>
          </cell>
          <cell r="B78" t="str">
            <v>AI-0000300979</v>
          </cell>
          <cell r="C78" t="str">
            <v>令和８年度奈良県医療機関等における賃上げ・物価上昇に対する支援事業交付【診療所・訪問看護事業所】</v>
          </cell>
          <cell r="D78">
            <v>46139.55972222222</v>
          </cell>
          <cell r="E78" t="str">
            <v>本審査</v>
          </cell>
          <cell r="F78" t="str">
            <v>最終審査中</v>
          </cell>
          <cell r="G78" t="str">
            <v>無床診療所</v>
          </cell>
          <cell r="H78" t="str">
            <v>物価と賃上げの両方</v>
          </cell>
          <cell r="I78" t="str">
            <v/>
          </cell>
          <cell r="J78">
            <v>150000</v>
          </cell>
          <cell r="K78">
            <v>170000</v>
          </cell>
          <cell r="L78" t="str">
            <v>奈良県医療機関等における賃上げ・物価上昇に対する支援事業交付要綱第2条に基づき、別表1に規定された額(賃上げ支援事業分)（150,000円）を申請します。</v>
          </cell>
          <cell r="M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 t="str">
            <v>１．令和８年３月１日時点において、O100 外来・在宅ベースアップ評価料（Ⅰ）、P100 歯科外来・在宅ベースアップ評価料（Ⅰ）、訪問看護ベースアップ評価料（Ⅰ）のいずれかを届け出ている。</v>
          </cell>
          <cell r="O78" t="str">
            <v>O100 外来・在宅ベースアップ評価料（Ⅰ）</v>
          </cell>
          <cell r="P78" t="str">
            <v/>
          </cell>
          <cell r="Q78" t="str">
            <v>Ａ．本事業の補助額を活用してベースアップを実施し、令和８年６月１日から当該ベースアップの水準を維持又は拡大する。</v>
          </cell>
          <cell r="R78" t="b">
            <v>1</v>
          </cell>
          <cell r="S78" t="b">
            <v>1</v>
          </cell>
          <cell r="T78" t="b">
            <v>1</v>
          </cell>
          <cell r="U78" t="b">
            <v>1</v>
          </cell>
          <cell r="V78" t="str">
            <v>0162</v>
          </cell>
          <cell r="W78" t="str">
            <v>100</v>
          </cell>
          <cell r="X78" t="str">
            <v>1.普通預金</v>
          </cell>
          <cell r="Y78" t="str">
            <v>0006875</v>
          </cell>
          <cell r="Z78" t="str">
            <v>イリョウホウジンケンジュカイ</v>
          </cell>
          <cell r="AB78" t="str">
            <v>むらかみ小児科</v>
          </cell>
          <cell r="AC78" t="str">
            <v>0745733115</v>
          </cell>
          <cell r="AD78" t="b">
            <v>1</v>
          </cell>
          <cell r="AE78" t="b">
            <v>1</v>
          </cell>
          <cell r="AF78" t="b">
            <v>1</v>
          </cell>
          <cell r="AG78" t="b">
            <v>1</v>
          </cell>
          <cell r="AH78" t="b">
            <v>1</v>
          </cell>
          <cell r="AI78" t="str">
            <v>医療法人健樹会　理事長　村上　修一</v>
          </cell>
          <cell r="AJ78" t="str">
            <v>6360073</v>
          </cell>
          <cell r="AK78" t="str">
            <v>むらかみ小児科(北葛城郡河合町広瀬台３丁目３番地６)</v>
          </cell>
          <cell r="AL78" t="str">
            <v>0745733115</v>
          </cell>
          <cell r="AM78">
            <v>1</v>
          </cell>
          <cell r="AN78" t="str">
            <v>261C186480481</v>
          </cell>
          <cell r="AO78" t="str">
            <v>261C18648048AI-0000300979</v>
          </cell>
          <cell r="AP78" t="str">
            <v>O100</v>
          </cell>
          <cell r="AQ78" t="str">
            <v>O100</v>
          </cell>
          <cell r="AR78" t="str">
            <v>A</v>
          </cell>
          <cell r="AS78" t="str">
            <v>✓</v>
          </cell>
          <cell r="AT78" t="str">
            <v>✓</v>
          </cell>
          <cell r="AU78" t="str">
            <v>✓</v>
          </cell>
          <cell r="AV78" t="str">
            <v>✓</v>
          </cell>
          <cell r="AW78" t="str">
            <v>AI-0000300979_むらかみ小児科_口座情報写し.jpg</v>
          </cell>
          <cell r="AX78" t="str">
            <v/>
          </cell>
          <cell r="AY78" t="str">
            <v/>
          </cell>
          <cell r="AZ78" t="str">
            <v>賃上げ</v>
          </cell>
          <cell r="BA78" t="str">
            <v>物価</v>
          </cell>
          <cell r="BB78" t="str">
            <v>TRUE</v>
          </cell>
          <cell r="BC78" t="str">
            <v>2026/04/27 13:26</v>
          </cell>
        </row>
        <row r="79">
          <cell r="A79" t="str">
            <v>261C13560322</v>
          </cell>
          <cell r="B79" t="str">
            <v>AI-0000300986</v>
          </cell>
          <cell r="C79" t="str">
            <v>令和８年度奈良県医療機関等における賃上げ・物価上昇に対する支援事業交付【診療所・訪問看護事業所】</v>
          </cell>
          <cell r="D79">
            <v>46139.563194444447</v>
          </cell>
          <cell r="E79" t="str">
            <v>本審査</v>
          </cell>
          <cell r="F79" t="str">
            <v>最終審査中</v>
          </cell>
          <cell r="G79" t="str">
            <v>無床診療所</v>
          </cell>
          <cell r="H79" t="str">
            <v>物価と賃上げの両方</v>
          </cell>
          <cell r="I79" t="str">
            <v/>
          </cell>
          <cell r="J79">
            <v>150000</v>
          </cell>
          <cell r="K79">
            <v>170000</v>
          </cell>
          <cell r="L79" t="str">
            <v>奈良県医療機関等における賃上げ・物価上昇に対する支援事業交付要綱第2条に基づき、別表1に規定された額(賃上げ支援事業分)（150,000円）を申請します。</v>
          </cell>
          <cell r="M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 t="str">
            <v>２．令和８年３月１日時点において、１に掲げる診療報酬の対象外だが、令和８年６月１日時点で令和８年度診療報酬改定による見直し後のベースアップ評価料を届け出る。</v>
          </cell>
          <cell r="O79" t="str">
            <v/>
          </cell>
          <cell r="P79" t="b">
            <v>1</v>
          </cell>
          <cell r="Q79" t="str">
            <v>Ａ．本事業の補助額を活用してベースアップを実施し、令和８年６月１日から当該ベースアップの水準を維持又は拡大する。</v>
          </cell>
          <cell r="R79" t="b">
            <v>1</v>
          </cell>
          <cell r="S79" t="b">
            <v>1</v>
          </cell>
          <cell r="T79" t="b">
            <v>1</v>
          </cell>
          <cell r="U79" t="b">
            <v>1</v>
          </cell>
          <cell r="V79" t="str">
            <v>0009</v>
          </cell>
          <cell r="W79" t="str">
            <v>541</v>
          </cell>
          <cell r="X79" t="str">
            <v>1.普通預金</v>
          </cell>
          <cell r="Y79" t="str">
            <v>1102556</v>
          </cell>
          <cell r="Z79" t="str">
            <v>ｲﾘｮｳﾎｳｼﾞﾝ ﾂｶﾓﾄｾｲｹｲｹﾞｶ ﾘｼﾞﾁｮｳ ﾂｶﾓﾄﾄｼﾋｺ</v>
          </cell>
          <cell r="AB79" t="str">
            <v>医療法人　つかもと整形外科</v>
          </cell>
          <cell r="AC79" t="str">
            <v>0742235680</v>
          </cell>
          <cell r="AD79" t="b">
            <v>1</v>
          </cell>
          <cell r="AE79" t="b">
            <v>1</v>
          </cell>
          <cell r="AF79" t="b">
            <v>1</v>
          </cell>
          <cell r="AG79" t="b">
            <v>1</v>
          </cell>
          <cell r="AH79" t="b">
            <v>1</v>
          </cell>
          <cell r="AI79" t="str">
            <v>医療法人　つかもと整形外科　理事長　墳本　敏彦</v>
          </cell>
          <cell r="AJ79" t="str">
            <v>6308266</v>
          </cell>
          <cell r="AK79" t="str">
            <v>医療法人　つかもと整形外科(奈良市花芝町２８番地　丸谷ビル１階)</v>
          </cell>
          <cell r="AL79" t="str">
            <v>0742235680</v>
          </cell>
          <cell r="AM79">
            <v>1</v>
          </cell>
          <cell r="AN79" t="str">
            <v>261C135603221</v>
          </cell>
          <cell r="AO79" t="str">
            <v>261C13560322AI-0000300986</v>
          </cell>
          <cell r="AP79" t="str">
            <v/>
          </cell>
          <cell r="AQ79" t="str">
            <v>今後届出（職種構成OK)</v>
          </cell>
          <cell r="AR79" t="str">
            <v>A</v>
          </cell>
          <cell r="AS79" t="str">
            <v>✓</v>
          </cell>
          <cell r="AT79" t="str">
            <v>✓</v>
          </cell>
          <cell r="AU79" t="str">
            <v>✓</v>
          </cell>
          <cell r="AV79" t="str">
            <v>✓</v>
          </cell>
          <cell r="AW79" t="str">
            <v>AI-0000300986つかもと整形外科_口座情報写し.jpeg</v>
          </cell>
          <cell r="AX79" t="str">
            <v/>
          </cell>
          <cell r="AY79" t="str">
            <v/>
          </cell>
          <cell r="AZ79" t="str">
            <v>賃上げ</v>
          </cell>
          <cell r="BA79" t="str">
            <v>物価</v>
          </cell>
          <cell r="BB79" t="str">
            <v>TRUE</v>
          </cell>
          <cell r="BC79" t="str">
            <v>2026/04/27 13:31</v>
          </cell>
        </row>
        <row r="80">
          <cell r="A80" t="str">
            <v>261C12838750</v>
          </cell>
          <cell r="B80" t="str">
            <v>AI-0000300977</v>
          </cell>
          <cell r="C80" t="str">
            <v>令和８年度奈良県医療機関等における賃上げ・物価上昇に対する支援事業交付【診療所・訪問看護事業所】</v>
          </cell>
          <cell r="D80">
            <v>46139.564583333333</v>
          </cell>
          <cell r="E80" t="str">
            <v>本審査</v>
          </cell>
          <cell r="F80" t="str">
            <v>最終審査中</v>
          </cell>
          <cell r="G80" t="str">
            <v>無床診療所</v>
          </cell>
          <cell r="H80" t="str">
            <v>物価と賃上げの両方</v>
          </cell>
          <cell r="I80" t="str">
            <v/>
          </cell>
          <cell r="J80">
            <v>150000</v>
          </cell>
          <cell r="K80">
            <v>170000</v>
          </cell>
          <cell r="L80" t="str">
            <v>奈良県医療機関等における賃上げ・物価上昇に対する支援事業交付要綱第2条に基づき、別表1に規定された額(賃上げ支援事業分)（150,000円）を申請します。</v>
          </cell>
          <cell r="M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 t="str">
            <v>１．令和８年３月１日時点において、O100 外来・在宅ベースアップ評価料（Ⅰ）、P100 歯科外来・在宅ベースアップ評価料（Ⅰ）、訪問看護ベースアップ評価料（Ⅰ）のいずれかを届け出ている。</v>
          </cell>
          <cell r="O80" t="str">
            <v>O100 外来・在宅ベースアップ評価料（Ⅰ）</v>
          </cell>
          <cell r="P80" t="str">
            <v/>
          </cell>
          <cell r="Q8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80" t="b">
            <v>1</v>
          </cell>
          <cell r="S80" t="b">
            <v>1</v>
          </cell>
          <cell r="T80" t="b">
            <v>1</v>
          </cell>
          <cell r="U80" t="b">
            <v>1</v>
          </cell>
          <cell r="V80" t="str">
            <v>1667</v>
          </cell>
          <cell r="W80" t="str">
            <v>013</v>
          </cell>
          <cell r="X80" t="str">
            <v>1.普通預金</v>
          </cell>
          <cell r="Y80" t="str">
            <v>1115732</v>
          </cell>
          <cell r="Z80" t="str">
            <v>イ）スイユウカイ　オウジシンリヨウシヨ　リジチヨウ　モトミヤヨシヒロ</v>
          </cell>
          <cell r="AB80" t="str">
            <v>医療法人翠悠会王寺診療所</v>
          </cell>
          <cell r="AC80" t="str">
            <v>0745326588</v>
          </cell>
          <cell r="AD80" t="b">
            <v>1</v>
          </cell>
          <cell r="AE80" t="b">
            <v>1</v>
          </cell>
          <cell r="AF80" t="b">
            <v>1</v>
          </cell>
          <cell r="AG80" t="b">
            <v>1</v>
          </cell>
          <cell r="AH80" t="b">
            <v>1</v>
          </cell>
          <cell r="AI80" t="str">
            <v>医療法人翠悠会（社団）　理事長　本宮　善恢</v>
          </cell>
          <cell r="AJ80" t="str">
            <v>6360811</v>
          </cell>
          <cell r="AK80" t="str">
            <v>医療法人翠悠会　王寺診療所(生駒郡三郷町勢野東６－１５－２７)</v>
          </cell>
          <cell r="AL80" t="str">
            <v>0745326588</v>
          </cell>
          <cell r="AM80">
            <v>1</v>
          </cell>
          <cell r="AN80" t="str">
            <v>261C128387501</v>
          </cell>
          <cell r="AO80" t="str">
            <v>261C12838750AI-0000300977</v>
          </cell>
          <cell r="AP80" t="str">
            <v>O100</v>
          </cell>
          <cell r="AQ80" t="str">
            <v>O100</v>
          </cell>
          <cell r="AR80" t="str">
            <v>ABC</v>
          </cell>
          <cell r="AS80" t="str">
            <v>✓</v>
          </cell>
          <cell r="AT80" t="str">
            <v>✓</v>
          </cell>
          <cell r="AU80" t="str">
            <v>✓</v>
          </cell>
          <cell r="AV80" t="str">
            <v>✓</v>
          </cell>
          <cell r="AW80" t="str">
            <v>AI-0000300977_医療法人翠悠会王寺診療所_口座情報写し.jpeg</v>
          </cell>
          <cell r="AX80" t="str">
            <v/>
          </cell>
          <cell r="AY80" t="str">
            <v/>
          </cell>
          <cell r="AZ80" t="str">
            <v>賃上げ</v>
          </cell>
          <cell r="BA80" t="str">
            <v>物価</v>
          </cell>
          <cell r="BB80" t="str">
            <v>TRUE</v>
          </cell>
          <cell r="BC80" t="str">
            <v>2026/04/27 13:33</v>
          </cell>
        </row>
        <row r="81">
          <cell r="A81" t="str">
            <v>261C11294194</v>
          </cell>
          <cell r="B81" t="str">
            <v>AI-0000300992</v>
          </cell>
          <cell r="C81" t="str">
            <v>令和８年度奈良県医療機関等における賃上げ・物価上昇に対する支援事業交付【診療所・訪問看護事業所】</v>
          </cell>
          <cell r="D81">
            <v>46139.565972222219</v>
          </cell>
          <cell r="E81" t="str">
            <v>本審査</v>
          </cell>
          <cell r="F81" t="str">
            <v>最終審査中</v>
          </cell>
          <cell r="G81" t="str">
            <v>無床診療所</v>
          </cell>
          <cell r="H81" t="str">
            <v>物価と賃上げの両方</v>
          </cell>
          <cell r="I81" t="str">
            <v/>
          </cell>
          <cell r="J81">
            <v>150000</v>
          </cell>
          <cell r="K81">
            <v>170000</v>
          </cell>
          <cell r="L81" t="str">
            <v>奈良県医療機関等における賃上げ・物価上昇に対する支援事業交付要綱第2条に基づき、別表1に規定された額(賃上げ支援事業分)（150,000円）を申請します。</v>
          </cell>
          <cell r="M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 t="str">
            <v>１．令和８年３月１日時点において、O100 外来・在宅ベースアップ評価料（Ⅰ）、P100 歯科外来・在宅ベースアップ評価料（Ⅰ）、訪問看護ベースアップ評価料（Ⅰ）のいずれかを届け出ている。</v>
          </cell>
          <cell r="O81" t="str">
            <v>P100 歯科外来・在宅ベースアップ評価料（Ⅰ）</v>
          </cell>
          <cell r="P81" t="str">
            <v/>
          </cell>
          <cell r="Q81" t="str">
            <v>Ａ．本事業の補助額を活用してベースアップを実施し、令和８年６月１日から当該ベースアップの水準を維持又は拡大する。</v>
          </cell>
          <cell r="R81" t="b">
            <v>1</v>
          </cell>
          <cell r="S81" t="b">
            <v>1</v>
          </cell>
          <cell r="T81" t="b">
            <v>1</v>
          </cell>
          <cell r="U81" t="b">
            <v>1</v>
          </cell>
          <cell r="V81" t="str">
            <v>0162</v>
          </cell>
          <cell r="W81" t="str">
            <v>434</v>
          </cell>
          <cell r="X81" t="str">
            <v>1.普通預金</v>
          </cell>
          <cell r="Y81" t="str">
            <v>0141711</v>
          </cell>
          <cell r="Z81" t="str">
            <v>ババ　マサト</v>
          </cell>
          <cell r="AB81" t="str">
            <v>馬場歯科クリニック</v>
          </cell>
          <cell r="AC81" t="str">
            <v>0745705800</v>
          </cell>
          <cell r="AD81" t="b">
            <v>1</v>
          </cell>
          <cell r="AE81" t="b">
            <v>1</v>
          </cell>
          <cell r="AF81" t="b">
            <v>1</v>
          </cell>
          <cell r="AG81" t="b">
            <v>1</v>
          </cell>
          <cell r="AH81" t="b">
            <v>1</v>
          </cell>
          <cell r="AI81" t="str">
            <v>馬場　雅渡</v>
          </cell>
          <cell r="AJ81" t="str">
            <v>6390266</v>
          </cell>
          <cell r="AK81" t="str">
            <v>馬場歯科クリニック(香芝市旭ヶ丘３丁目２の４)</v>
          </cell>
          <cell r="AL81" t="str">
            <v>0745705800</v>
          </cell>
          <cell r="AM81">
            <v>1</v>
          </cell>
          <cell r="AN81" t="str">
            <v>261C112941941</v>
          </cell>
          <cell r="AO81" t="str">
            <v>261C11294194AI-0000300992</v>
          </cell>
          <cell r="AP81" t="str">
            <v>P100</v>
          </cell>
          <cell r="AQ81" t="str">
            <v>P100</v>
          </cell>
          <cell r="AR81" t="str">
            <v>A</v>
          </cell>
          <cell r="AS81" t="str">
            <v>✓</v>
          </cell>
          <cell r="AT81" t="str">
            <v>✓</v>
          </cell>
          <cell r="AU81" t="str">
            <v>✓</v>
          </cell>
          <cell r="AV81" t="str">
            <v>✓</v>
          </cell>
          <cell r="AW81" t="str">
            <v>AI-0000300992_馬場歯科クリニック_口座情報写し.jpeg</v>
          </cell>
          <cell r="AX81" t="str">
            <v/>
          </cell>
          <cell r="AY81" t="str">
            <v/>
          </cell>
          <cell r="AZ81" t="str">
            <v>賃上げ</v>
          </cell>
          <cell r="BA81" t="str">
            <v>物価</v>
          </cell>
          <cell r="BB81" t="str">
            <v>TRUE</v>
          </cell>
          <cell r="BC81" t="str">
            <v>2026/04/27 13:35</v>
          </cell>
        </row>
        <row r="82">
          <cell r="A82" t="str">
            <v>261C12570356</v>
          </cell>
          <cell r="B82" t="str">
            <v>AI-0000300994</v>
          </cell>
          <cell r="C82" t="str">
            <v>令和８年度奈良県医療機関等における賃上げ・物価上昇に対する支援事業交付【診療所・訪問看護事業所】</v>
          </cell>
          <cell r="D82">
            <v>46139.567361111112</v>
          </cell>
          <cell r="E82" t="str">
            <v>本審査</v>
          </cell>
          <cell r="F82" t="str">
            <v>最終審査中</v>
          </cell>
          <cell r="G82" t="str">
            <v>無床診療所</v>
          </cell>
          <cell r="H82" t="str">
            <v>物価と賃上げの両方</v>
          </cell>
          <cell r="I82" t="str">
            <v/>
          </cell>
          <cell r="J82">
            <v>150000</v>
          </cell>
          <cell r="K82">
            <v>170000</v>
          </cell>
          <cell r="L82" t="str">
            <v>奈良県医療機関等における賃上げ・物価上昇に対する支援事業交付要綱第2条に基づき、別表1に規定された額(賃上げ支援事業分)（150,000円）を申請します。</v>
          </cell>
          <cell r="M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 t="str">
            <v>１．令和８年３月１日時点において、O100 外来・在宅ベースアップ評価料（Ⅰ）、P100 歯科外来・在宅ベースアップ評価料（Ⅰ）、訪問看護ベースアップ評価料（Ⅰ）のいずれかを届け出ている。</v>
          </cell>
          <cell r="O82" t="str">
            <v>O100 外来・在宅ベースアップ評価料（Ⅰ）</v>
          </cell>
          <cell r="P82" t="str">
            <v/>
          </cell>
          <cell r="Q82" t="str">
            <v>Ａ．本事業の補助額を活用してベースアップを実施し、令和８年６月１日から当該ベースアップの水準を維持又は拡大する。</v>
          </cell>
          <cell r="R82" t="b">
            <v>1</v>
          </cell>
          <cell r="S82" t="b">
            <v>1</v>
          </cell>
          <cell r="T82" t="b">
            <v>1</v>
          </cell>
          <cell r="U82" t="b">
            <v>1</v>
          </cell>
          <cell r="V82" t="str">
            <v>0005</v>
          </cell>
          <cell r="W82" t="str">
            <v>458</v>
          </cell>
          <cell r="X82" t="str">
            <v>1.普通預金</v>
          </cell>
          <cell r="Y82" t="str">
            <v>3746648</v>
          </cell>
          <cell r="Z82" t="str">
            <v>ｲﾘｮｳﾎｳｼﾞﾝ  ﾄﾓｵｶｼﾝﾘｮｳｼｮ</v>
          </cell>
          <cell r="AB82" t="str">
            <v>医療法人　友岡診療所</v>
          </cell>
          <cell r="AC82" t="str">
            <v>0743431881</v>
          </cell>
          <cell r="AD82" t="b">
            <v>1</v>
          </cell>
          <cell r="AE82" t="b">
            <v>1</v>
          </cell>
          <cell r="AF82" t="b">
            <v>1</v>
          </cell>
          <cell r="AG82" t="b">
            <v>1</v>
          </cell>
          <cell r="AH82" t="b">
            <v>1</v>
          </cell>
          <cell r="AI82" t="str">
            <v>医療法人　友岡診療所　理事長　友岡　俊夫</v>
          </cell>
          <cell r="AJ82" t="str">
            <v>6300212</v>
          </cell>
          <cell r="AK82" t="str">
            <v>医療法人　友岡診療所(生駒市辻町３９７番地８　東生駒８番館２階)</v>
          </cell>
          <cell r="AL82" t="str">
            <v>0743731881</v>
          </cell>
          <cell r="AM82">
            <v>1</v>
          </cell>
          <cell r="AN82" t="str">
            <v>261C125703561</v>
          </cell>
          <cell r="AO82" t="str">
            <v>261C12570356AI-0000300994</v>
          </cell>
          <cell r="AP82" t="str">
            <v>O100</v>
          </cell>
          <cell r="AQ82" t="str">
            <v>O100</v>
          </cell>
          <cell r="AR82" t="str">
            <v>A</v>
          </cell>
          <cell r="AS82" t="str">
            <v>✓</v>
          </cell>
          <cell r="AT82" t="str">
            <v>✓</v>
          </cell>
          <cell r="AU82" t="str">
            <v>✓</v>
          </cell>
          <cell r="AV82" t="str">
            <v>✓</v>
          </cell>
          <cell r="AW82" t="str">
            <v>AI-0000300994_医療法人　友岡診療所_口座情報写し.jpeg</v>
          </cell>
          <cell r="AX82" t="str">
            <v/>
          </cell>
          <cell r="AY82" t="str">
            <v/>
          </cell>
          <cell r="AZ82" t="str">
            <v>賃上げ</v>
          </cell>
          <cell r="BA82" t="str">
            <v>物価</v>
          </cell>
          <cell r="BB82" t="str">
            <v>TRUE</v>
          </cell>
          <cell r="BC82" t="str">
            <v>2026/04/27 13:37</v>
          </cell>
        </row>
        <row r="83">
          <cell r="A83" t="str">
            <v>261C13951228</v>
          </cell>
          <cell r="B83" t="str">
            <v>AI-0000300906</v>
          </cell>
          <cell r="C83" t="str">
            <v>令和８年度奈良県医療機関等における賃上げ・物価上昇に対する支援事業交付【診療所・訪問看護事業所】</v>
          </cell>
          <cell r="D83">
            <v>46139.567361111112</v>
          </cell>
          <cell r="E83" t="str">
            <v>本審査</v>
          </cell>
          <cell r="F83" t="str">
            <v>最終審査中</v>
          </cell>
          <cell r="G83" t="str">
            <v>無床診療所</v>
          </cell>
          <cell r="H83" t="str">
            <v>物価のみ</v>
          </cell>
          <cell r="I83" t="str">
            <v/>
          </cell>
          <cell r="J83" t="str">
            <v/>
          </cell>
          <cell r="K83">
            <v>170000</v>
          </cell>
          <cell r="L83" t="str">
            <v/>
          </cell>
          <cell r="M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 t="str">
            <v/>
          </cell>
          <cell r="O83" t="str">
            <v/>
          </cell>
          <cell r="P83" t="str">
            <v/>
          </cell>
          <cell r="Q83" t="str">
            <v/>
          </cell>
          <cell r="R83" t="str">
            <v/>
          </cell>
          <cell r="S83" t="str">
            <v/>
          </cell>
          <cell r="T83" t="str">
            <v/>
          </cell>
          <cell r="U83" t="str">
            <v/>
          </cell>
          <cell r="V83" t="str">
            <v>0162</v>
          </cell>
          <cell r="W83" t="str">
            <v>010</v>
          </cell>
          <cell r="X83" t="str">
            <v>1.普通預金</v>
          </cell>
          <cell r="Y83" t="str">
            <v>2198718</v>
          </cell>
          <cell r="Z83" t="str">
            <v>イマオカシカイイン　ヤギュウシンリョウショ　イマオカ　ミドリ</v>
          </cell>
          <cell r="AB83" t="str">
            <v>今岡歯科医院柳生診療所</v>
          </cell>
          <cell r="AC83" t="str">
            <v>0742940218</v>
          </cell>
          <cell r="AD83" t="b">
            <v>1</v>
          </cell>
          <cell r="AE83" t="b">
            <v>1</v>
          </cell>
          <cell r="AF83" t="b">
            <v>1</v>
          </cell>
          <cell r="AG83" t="b">
            <v>1</v>
          </cell>
          <cell r="AH83" t="b">
            <v>1</v>
          </cell>
          <cell r="AI83" t="str">
            <v>今岡　みどり</v>
          </cell>
          <cell r="AJ83" t="str">
            <v>6301237</v>
          </cell>
          <cell r="AK83" t="str">
            <v>今岡歯科医院柳生診療所(奈良市柳生町８２番地の５)</v>
          </cell>
          <cell r="AL83" t="str">
            <v>0742940218</v>
          </cell>
          <cell r="AM83">
            <v>1</v>
          </cell>
          <cell r="AN83" t="str">
            <v>261C139512281</v>
          </cell>
          <cell r="AO83" t="str">
            <v>261C13951228AI-0000300906</v>
          </cell>
          <cell r="AP83" t="str">
            <v/>
          </cell>
          <cell r="AQ83" t="str">
            <v/>
          </cell>
          <cell r="AR83" t="str">
            <v/>
          </cell>
          <cell r="AS83" t="str">
            <v/>
          </cell>
          <cell r="AT83" t="str">
            <v/>
          </cell>
          <cell r="AU83" t="str">
            <v/>
          </cell>
          <cell r="AV83" t="str">
            <v/>
          </cell>
          <cell r="AW83" t="str">
            <v>AI-0000300906_今岡歯科医院柳生診療所_口座情報写し.jpg</v>
          </cell>
          <cell r="AX83" t="str">
            <v/>
          </cell>
          <cell r="AY83" t="str">
            <v/>
          </cell>
          <cell r="AZ83" t="str">
            <v/>
          </cell>
          <cell r="BA83" t="str">
            <v>物価</v>
          </cell>
          <cell r="BB83" t="str">
            <v>TRUE</v>
          </cell>
          <cell r="BC83" t="str">
            <v>2026/04/27 13:37</v>
          </cell>
        </row>
        <row r="84">
          <cell r="A84" t="str">
            <v>261C16273441</v>
          </cell>
          <cell r="B84" t="str">
            <v>AI-0000301000</v>
          </cell>
          <cell r="C84" t="str">
            <v>令和８年度奈良県医療機関等における賃上げ・物価上昇に対する支援事業交付【診療所・訪問看護事業所】</v>
          </cell>
          <cell r="D84">
            <v>46139.570833333331</v>
          </cell>
          <cell r="E84" t="str">
            <v>本審査</v>
          </cell>
          <cell r="F84" t="str">
            <v>最終審査中</v>
          </cell>
          <cell r="G84" t="str">
            <v>無床診療所</v>
          </cell>
          <cell r="H84" t="str">
            <v>物価のみ</v>
          </cell>
          <cell r="I84" t="str">
            <v/>
          </cell>
          <cell r="J84" t="str">
            <v/>
          </cell>
          <cell r="K84">
            <v>170000</v>
          </cell>
          <cell r="L84" t="str">
            <v/>
          </cell>
          <cell r="M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 t="str">
            <v/>
          </cell>
          <cell r="O84" t="str">
            <v/>
          </cell>
          <cell r="P84" t="str">
            <v/>
          </cell>
          <cell r="Q84" t="str">
            <v/>
          </cell>
          <cell r="R84" t="str">
            <v/>
          </cell>
          <cell r="S84" t="str">
            <v/>
          </cell>
          <cell r="T84" t="str">
            <v/>
          </cell>
          <cell r="U84" t="str">
            <v/>
          </cell>
          <cell r="V84" t="str">
            <v>0162</v>
          </cell>
          <cell r="W84" t="str">
            <v>120</v>
          </cell>
          <cell r="X84" t="str">
            <v>1.普通預金</v>
          </cell>
          <cell r="Y84" t="str">
            <v>2194275</v>
          </cell>
          <cell r="Z84" t="str">
            <v>ｲﾘｮｳﾎｳｼﾞﾝ　ｽｷﾞﾊﾗﾌｼﾞﾝｶ　ﾘｼﾞﾁｮｳ　ｽｷﾞﾊﾗｹﾝｺﾞ</v>
          </cell>
          <cell r="AB84" t="str">
            <v>すぎはら婦人科</v>
          </cell>
          <cell r="AC84" t="str">
            <v>0742464124</v>
          </cell>
          <cell r="AD84" t="b">
            <v>1</v>
          </cell>
          <cell r="AE84" t="b">
            <v>1</v>
          </cell>
          <cell r="AF84" t="b">
            <v>1</v>
          </cell>
          <cell r="AG84" t="b">
            <v>1</v>
          </cell>
          <cell r="AH84" t="b">
            <v>1</v>
          </cell>
          <cell r="AI84" t="str">
            <v>医療法人すぎはら婦人科　理事長　杉原　研吾</v>
          </cell>
          <cell r="AJ84" t="str">
            <v>6310003</v>
          </cell>
          <cell r="AK84" t="str">
            <v>すぎはら婦人科(奈良市中登美ケ丘六丁目３番３号　リコラス登美ヶ丘Ａ棟３Ｆ)</v>
          </cell>
          <cell r="AL84" t="str">
            <v>0742464124</v>
          </cell>
          <cell r="AM84">
            <v>1</v>
          </cell>
          <cell r="AN84" t="str">
            <v>261C162734411</v>
          </cell>
          <cell r="AO84" t="str">
            <v>261C16273441AI-0000301000</v>
          </cell>
          <cell r="AP84" t="str">
            <v/>
          </cell>
          <cell r="AQ84" t="str">
            <v/>
          </cell>
          <cell r="AR84" t="str">
            <v/>
          </cell>
          <cell r="AS84" t="str">
            <v/>
          </cell>
          <cell r="AT84" t="str">
            <v/>
          </cell>
          <cell r="AU84" t="str">
            <v/>
          </cell>
          <cell r="AV84" t="str">
            <v/>
          </cell>
          <cell r="AW84" t="str">
            <v>AI-0000301000_すぎはら婦人科_口座情報写し.jpg</v>
          </cell>
          <cell r="AX84" t="str">
            <v/>
          </cell>
          <cell r="AY84" t="str">
            <v/>
          </cell>
          <cell r="AZ84" t="str">
            <v/>
          </cell>
          <cell r="BA84" t="str">
            <v>物価</v>
          </cell>
          <cell r="BB84" t="str">
            <v>TRUE</v>
          </cell>
          <cell r="BC84" t="str">
            <v>2026/04/27 13:42</v>
          </cell>
        </row>
        <row r="85">
          <cell r="A85" t="str">
            <v>261C15659238</v>
          </cell>
          <cell r="B85" t="str">
            <v>AI-0000301002</v>
          </cell>
          <cell r="C85" t="str">
            <v>令和８年度奈良県医療機関等における賃上げ・物価上昇に対する支援事業交付【診療所・訪問看護事業所】</v>
          </cell>
          <cell r="D85">
            <v>46139.571527777778</v>
          </cell>
          <cell r="E85" t="str">
            <v>本審査</v>
          </cell>
          <cell r="F85" t="str">
            <v>最終審査中</v>
          </cell>
          <cell r="G85" t="str">
            <v>無床診療所</v>
          </cell>
          <cell r="H85" t="str">
            <v>物価のみ</v>
          </cell>
          <cell r="I85" t="str">
            <v/>
          </cell>
          <cell r="J85" t="str">
            <v/>
          </cell>
          <cell r="K85">
            <v>170000</v>
          </cell>
          <cell r="L85" t="str">
            <v/>
          </cell>
          <cell r="M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 t="str">
            <v/>
          </cell>
          <cell r="O85" t="str">
            <v/>
          </cell>
          <cell r="P85" t="str">
            <v/>
          </cell>
          <cell r="Q85" t="str">
            <v/>
          </cell>
          <cell r="R85" t="str">
            <v/>
          </cell>
          <cell r="S85" t="str">
            <v/>
          </cell>
          <cell r="T85" t="str">
            <v/>
          </cell>
          <cell r="U85" t="str">
            <v/>
          </cell>
          <cell r="V85" t="str">
            <v>1666</v>
          </cell>
          <cell r="W85" t="str">
            <v>003</v>
          </cell>
          <cell r="X85" t="str">
            <v>1.普通預金</v>
          </cell>
          <cell r="Y85" t="str">
            <v>0340336</v>
          </cell>
          <cell r="Z85" t="str">
            <v>オオバヤシ　チカコ</v>
          </cell>
          <cell r="AB85" t="str">
            <v>ちかメンタルクリニック</v>
          </cell>
          <cell r="AC85" t="str">
            <v>0743843020</v>
          </cell>
          <cell r="AD85" t="b">
            <v>1</v>
          </cell>
          <cell r="AE85" t="b">
            <v>1</v>
          </cell>
          <cell r="AF85" t="b">
            <v>1</v>
          </cell>
          <cell r="AG85" t="b">
            <v>1</v>
          </cell>
          <cell r="AH85" t="b">
            <v>1</v>
          </cell>
          <cell r="AI85" t="str">
            <v>大林　知華子</v>
          </cell>
          <cell r="AJ85" t="str">
            <v>6300257</v>
          </cell>
          <cell r="AK85" t="str">
            <v>ちかメンタルクリニック(生駒市元町１丁目３－２３タマキビル４階)</v>
          </cell>
          <cell r="AL85" t="str">
            <v>0743846020</v>
          </cell>
          <cell r="AM85">
            <v>1</v>
          </cell>
          <cell r="AN85" t="str">
            <v>261C156592381</v>
          </cell>
          <cell r="AO85" t="str">
            <v>261C15659238AI-0000301002</v>
          </cell>
          <cell r="AP85" t="str">
            <v/>
          </cell>
          <cell r="AQ85" t="str">
            <v/>
          </cell>
          <cell r="AR85" t="str">
            <v/>
          </cell>
          <cell r="AS85" t="str">
            <v/>
          </cell>
          <cell r="AT85" t="str">
            <v/>
          </cell>
          <cell r="AU85" t="str">
            <v/>
          </cell>
          <cell r="AV85" t="str">
            <v/>
          </cell>
          <cell r="AW85" t="str">
            <v>AI-0000301002_ちかメンタルクリニック_口座情報写し.png</v>
          </cell>
          <cell r="AX85" t="str">
            <v/>
          </cell>
          <cell r="AY85" t="str">
            <v/>
          </cell>
          <cell r="AZ85" t="str">
            <v/>
          </cell>
          <cell r="BA85" t="str">
            <v>物価</v>
          </cell>
          <cell r="BB85" t="str">
            <v>TRUE</v>
          </cell>
          <cell r="BC85" t="str">
            <v>2026/04/27 13:43</v>
          </cell>
        </row>
        <row r="86">
          <cell r="A86" t="str">
            <v>261D18029852</v>
          </cell>
          <cell r="B86" t="str">
            <v>AI-0000301006</v>
          </cell>
          <cell r="C86" t="str">
            <v>令和８年度奈良県医療機関等における賃上げ・物価上昇に対する支援事業交付【診療所・訪問看護事業所】</v>
          </cell>
          <cell r="D86">
            <v>46139.574305555558</v>
          </cell>
          <cell r="E86" t="str">
            <v>本審査</v>
          </cell>
          <cell r="F86" t="str">
            <v>最終審査中</v>
          </cell>
          <cell r="G86" t="str">
            <v>訪問看護事業所</v>
          </cell>
          <cell r="H86" t="str">
            <v>賃上げのみ</v>
          </cell>
          <cell r="I86" t="str">
            <v/>
          </cell>
          <cell r="J86">
            <v>228000</v>
          </cell>
          <cell r="K86" t="str">
            <v/>
          </cell>
          <cell r="L86" t="str">
            <v>奈良県医療機関等における賃上げ・物価上昇に対する支援事業交付要綱第2条に基づき、別表1に規定された額(賃上げ支援事業分)（228,000円）を申請します。</v>
          </cell>
          <cell r="M86" t="str">
            <v/>
          </cell>
          <cell r="N86" t="str">
            <v>１．令和８年３月１日時点において、O100 外来・在宅ベースアップ評価料（Ⅰ）、P100 歯科外来・在宅ベースアップ評価料（Ⅰ）、訪問看護ベースアップ評価料（Ⅰ）のいずれかを届け出ている。</v>
          </cell>
          <cell r="O86" t="str">
            <v>訪問看護ベースアップ評価料（Ⅰ）</v>
          </cell>
          <cell r="P86" t="str">
            <v/>
          </cell>
          <cell r="Q86" t="str">
            <v>Ａ．本事業の補助額を活用してベースアップを実施し、令和８年６月１日から当該ベースアップの水準を維持又は拡大する。</v>
          </cell>
          <cell r="R86" t="b">
            <v>1</v>
          </cell>
          <cell r="S86" t="b">
            <v>1</v>
          </cell>
          <cell r="T86" t="b">
            <v>1</v>
          </cell>
          <cell r="U86" t="b">
            <v>1</v>
          </cell>
          <cell r="V86" t="str">
            <v>0162</v>
          </cell>
          <cell r="W86" t="str">
            <v>767</v>
          </cell>
          <cell r="X86" t="str">
            <v>1.普通預金</v>
          </cell>
          <cell r="Y86" t="str">
            <v>2046660</v>
          </cell>
          <cell r="Z86" t="str">
            <v>カブシキガイシャストーンフィールド</v>
          </cell>
          <cell r="AB86" t="str">
            <v>エミアス訪問看護ステーション</v>
          </cell>
          <cell r="AC86" t="str">
            <v>0745437018</v>
          </cell>
          <cell r="AD86" t="b">
            <v>1</v>
          </cell>
          <cell r="AE86" t="b">
            <v>1</v>
          </cell>
          <cell r="AF86" t="b">
            <v>1</v>
          </cell>
          <cell r="AG86" t="b">
            <v>1</v>
          </cell>
          <cell r="AH86" t="b">
            <v>1</v>
          </cell>
          <cell r="AI86" t="str">
            <v>株式会社ストーン・フィールド　代表取締役　石田　敬宏</v>
          </cell>
          <cell r="AJ86">
            <v>6360123</v>
          </cell>
          <cell r="AK86" t="str">
            <v>エミアス訪問看護ステーション(生駒郡斑鳩町興留1-8-20　法隆寺マンション2　401号)</v>
          </cell>
          <cell r="AL86" t="str">
            <v>0745437018</v>
          </cell>
          <cell r="AM86">
            <v>1</v>
          </cell>
          <cell r="AN86" t="str">
            <v>261D180298521</v>
          </cell>
          <cell r="AO86" t="str">
            <v>261D18029852AI-0000301006</v>
          </cell>
          <cell r="AP86" t="str">
            <v>訪問看護</v>
          </cell>
          <cell r="AQ86" t="str">
            <v>訪問看護</v>
          </cell>
          <cell r="AR86" t="str">
            <v>A</v>
          </cell>
          <cell r="AS86" t="str">
            <v>✓</v>
          </cell>
          <cell r="AT86" t="str">
            <v>✓</v>
          </cell>
          <cell r="AU86" t="str">
            <v>✓</v>
          </cell>
          <cell r="AV86" t="str">
            <v>✓</v>
          </cell>
          <cell r="AW86" t="str">
            <v>AI-0000301006_エミアス訪問看護ステーション_口座情報写し.jpg</v>
          </cell>
          <cell r="AX86" t="str">
            <v/>
          </cell>
          <cell r="AY86" t="str">
            <v/>
          </cell>
          <cell r="AZ86" t="str">
            <v>賃上げ</v>
          </cell>
          <cell r="BA86" t="str">
            <v/>
          </cell>
          <cell r="BB86" t="str">
            <v>TRUE</v>
          </cell>
          <cell r="BC86" t="str">
            <v>2026/04/27 13:47</v>
          </cell>
        </row>
        <row r="87">
          <cell r="A87" t="str">
            <v>261C16810138</v>
          </cell>
          <cell r="B87" t="str">
            <v>AI-0000301007</v>
          </cell>
          <cell r="C87" t="str">
            <v>令和８年度奈良県医療機関等における賃上げ・物価上昇に対する支援事業交付【診療所・訪問看護事業所】</v>
          </cell>
          <cell r="D87">
            <v>46139.574999999997</v>
          </cell>
          <cell r="E87" t="str">
            <v>本審査</v>
          </cell>
          <cell r="F87" t="str">
            <v>最終審査中</v>
          </cell>
          <cell r="G87" t="str">
            <v>無床診療所</v>
          </cell>
          <cell r="H87" t="str">
            <v>物価と賃上げの両方</v>
          </cell>
          <cell r="I87" t="str">
            <v/>
          </cell>
          <cell r="J87">
            <v>150000</v>
          </cell>
          <cell r="K87">
            <v>170000</v>
          </cell>
          <cell r="L87" t="str">
            <v>奈良県医療機関等における賃上げ・物価上昇に対する支援事業交付要綱第2条に基づき、別表1に規定された額(賃上げ支援事業分)（150,000円）を申請します。</v>
          </cell>
          <cell r="M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 t="str">
            <v>１．令和８年３月１日時点において、O100 外来・在宅ベースアップ評価料（Ⅰ）、P100 歯科外来・在宅ベースアップ評価料（Ⅰ）、訪問看護ベースアップ評価料（Ⅰ）のいずれかを届け出ている。</v>
          </cell>
          <cell r="O87" t="str">
            <v>O100 外来・在宅ベースアップ評価料（Ⅰ）</v>
          </cell>
          <cell r="P87" t="str">
            <v/>
          </cell>
          <cell r="Q87" t="str">
            <v>Ａ．本事業の補助額を活用してベースアップを実施し、令和８年６月１日から当該ベースアップの水準を維持又は拡大する。</v>
          </cell>
          <cell r="R87" t="b">
            <v>1</v>
          </cell>
          <cell r="S87" t="b">
            <v>1</v>
          </cell>
          <cell r="T87" t="b">
            <v>1</v>
          </cell>
          <cell r="U87" t="b">
            <v>1</v>
          </cell>
          <cell r="V87" t="str">
            <v>0158</v>
          </cell>
          <cell r="W87" t="str">
            <v>546</v>
          </cell>
          <cell r="X87" t="str">
            <v>1.普通預金</v>
          </cell>
          <cell r="Y87" t="str">
            <v>1044188</v>
          </cell>
          <cell r="Z87" t="str">
            <v>ｲ)ﾊｸﾕｳｶｲ ﾘｼﾞﾁｮｳ ｵｵﾂｶﾋﾛﾕｷ</v>
          </cell>
          <cell r="AB87" t="str">
            <v>おおつかクリニック</v>
          </cell>
          <cell r="AC87" t="str">
            <v>0743731070</v>
          </cell>
          <cell r="AD87" t="b">
            <v>1</v>
          </cell>
          <cell r="AE87" t="b">
            <v>1</v>
          </cell>
          <cell r="AF87" t="b">
            <v>1</v>
          </cell>
          <cell r="AG87" t="b">
            <v>1</v>
          </cell>
          <cell r="AH87" t="b">
            <v>1</v>
          </cell>
          <cell r="AI87" t="str">
            <v>医療法人　博悠会　理事長　大塚　博之</v>
          </cell>
          <cell r="AJ87" t="str">
            <v>6300245</v>
          </cell>
          <cell r="AK87" t="str">
            <v>おおつかクリニック(生駒市北新町１０番３６－４０４号)</v>
          </cell>
          <cell r="AL87" t="str">
            <v>0743731070</v>
          </cell>
          <cell r="AM87">
            <v>1</v>
          </cell>
          <cell r="AN87" t="str">
            <v>261C168101381</v>
          </cell>
          <cell r="AO87" t="str">
            <v>261C16810138AI-0000301007</v>
          </cell>
          <cell r="AP87" t="str">
            <v>O100</v>
          </cell>
          <cell r="AQ87" t="str">
            <v>O100</v>
          </cell>
          <cell r="AR87" t="str">
            <v>A</v>
          </cell>
          <cell r="AS87" t="str">
            <v>✓</v>
          </cell>
          <cell r="AT87" t="str">
            <v>✓</v>
          </cell>
          <cell r="AU87" t="str">
            <v>✓</v>
          </cell>
          <cell r="AV87" t="str">
            <v>✓</v>
          </cell>
          <cell r="AW87" t="str">
            <v>AI-0000301007_おおつかクリニック_口座情報写し.jpg</v>
          </cell>
          <cell r="AX87" t="str">
            <v/>
          </cell>
          <cell r="AY87" t="str">
            <v/>
          </cell>
          <cell r="AZ87" t="str">
            <v>賃上げ</v>
          </cell>
          <cell r="BA87" t="str">
            <v>物価</v>
          </cell>
          <cell r="BB87" t="str">
            <v>TRUE</v>
          </cell>
          <cell r="BC87" t="str">
            <v>2026/04/27 13:48</v>
          </cell>
        </row>
        <row r="88">
          <cell r="A88" t="str">
            <v>261C19134876</v>
          </cell>
          <cell r="B88" t="str">
            <v>AI-0000300769</v>
          </cell>
          <cell r="C88" t="str">
            <v>令和８年度奈良県医療機関等における賃上げ・物価上昇に対する支援事業交付【診療所・訪問看護事業所】</v>
          </cell>
          <cell r="D88">
            <v>46139.575694444444</v>
          </cell>
          <cell r="E88" t="str">
            <v>本審査</v>
          </cell>
          <cell r="F88" t="str">
            <v>最終審査中</v>
          </cell>
          <cell r="G88" t="str">
            <v>無床診療所</v>
          </cell>
          <cell r="H88" t="str">
            <v>物価と賃上げの両方</v>
          </cell>
          <cell r="I88" t="str">
            <v/>
          </cell>
          <cell r="J88">
            <v>150000</v>
          </cell>
          <cell r="K88">
            <v>170000</v>
          </cell>
          <cell r="L88" t="str">
            <v>奈良県医療機関等における賃上げ・物価上昇に対する支援事業交付要綱第2条に基づき、別表1に規定された額(賃上げ支援事業分)（150,000円）を申請します。</v>
          </cell>
          <cell r="M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 t="str">
            <v>１．令和８年３月１日時点において、O100 外来・在宅ベースアップ評価料（Ⅰ）、P100 歯科外来・在宅ベースアップ評価料（Ⅰ）、訪問看護ベースアップ評価料（Ⅰ）のいずれかを届け出ている。</v>
          </cell>
          <cell r="O88" t="str">
            <v>P100 歯科外来・在宅ベースアップ評価料（Ⅰ）</v>
          </cell>
          <cell r="P88" t="str">
            <v/>
          </cell>
          <cell r="Q88" t="str">
            <v>Ｃ．令和７年度の対象職員のベースアップが令和７年３月31日時点の賃金水準と比較して2.0％を上回って実施しており、令和７年12月から令和８年５月までの間の当該2.0％を上回る部分に充てる。</v>
          </cell>
          <cell r="R88" t="b">
            <v>1</v>
          </cell>
          <cell r="S88" t="b">
            <v>1</v>
          </cell>
          <cell r="T88" t="b">
            <v>1</v>
          </cell>
          <cell r="U88" t="b">
            <v>1</v>
          </cell>
          <cell r="V88" t="str">
            <v>0162</v>
          </cell>
          <cell r="W88" t="str">
            <v>100</v>
          </cell>
          <cell r="X88" t="str">
            <v>1.普通預金</v>
          </cell>
          <cell r="Y88" t="str">
            <v>0350849</v>
          </cell>
          <cell r="Z88" t="str">
            <v>ガクエンマエシカ　ダイヒョウシャ　モリ　ナオキ</v>
          </cell>
          <cell r="AB88" t="str">
            <v>学園前歯科</v>
          </cell>
          <cell r="AC88" t="str">
            <v>0742458600</v>
          </cell>
          <cell r="AD88" t="b">
            <v>1</v>
          </cell>
          <cell r="AE88" t="b">
            <v>1</v>
          </cell>
          <cell r="AF88" t="b">
            <v>1</v>
          </cell>
          <cell r="AG88" t="b">
            <v>1</v>
          </cell>
          <cell r="AH88" t="b">
            <v>1</v>
          </cell>
          <cell r="AI88" t="str">
            <v>森　直樹</v>
          </cell>
          <cell r="AJ88" t="str">
            <v>6310036</v>
          </cell>
          <cell r="AK88" t="str">
            <v>学園前歯科(奈良市学園北１丁目１１の３　レナビル４階)</v>
          </cell>
          <cell r="AL88" t="str">
            <v>0742458600</v>
          </cell>
          <cell r="AM88">
            <v>1</v>
          </cell>
          <cell r="AN88" t="str">
            <v>261C191348761</v>
          </cell>
          <cell r="AO88" t="str">
            <v>261C19134876AI-0000300769</v>
          </cell>
          <cell r="AP88" t="str">
            <v>P100</v>
          </cell>
          <cell r="AQ88" t="str">
            <v>P100</v>
          </cell>
          <cell r="AR88" t="str">
            <v>C</v>
          </cell>
          <cell r="AS88" t="str">
            <v>✓</v>
          </cell>
          <cell r="AT88" t="str">
            <v>✓</v>
          </cell>
          <cell r="AU88" t="str">
            <v>✓</v>
          </cell>
          <cell r="AV88" t="str">
            <v>✓</v>
          </cell>
          <cell r="AW88" t="str">
            <v>AI-0000300769_学園前歯科_口座情報写し.jpeg</v>
          </cell>
          <cell r="AX88" t="str">
            <v/>
          </cell>
          <cell r="AY88" t="str">
            <v/>
          </cell>
          <cell r="AZ88" t="str">
            <v>賃上げ</v>
          </cell>
          <cell r="BA88" t="str">
            <v>物価</v>
          </cell>
          <cell r="BB88" t="str">
            <v>TRUE</v>
          </cell>
          <cell r="BC88" t="str">
            <v>2026/04/27 13:49</v>
          </cell>
        </row>
        <row r="89">
          <cell r="A89" t="str">
            <v>261C16843624</v>
          </cell>
          <cell r="B89" t="str">
            <v>AI-0000300995</v>
          </cell>
          <cell r="C89" t="str">
            <v>令和８年度奈良県医療機関等における賃上げ・物価上昇に対する支援事業交付【診療所・訪問看護事業所】</v>
          </cell>
          <cell r="D89">
            <v>46139.591666666667</v>
          </cell>
          <cell r="E89" t="str">
            <v>本審査</v>
          </cell>
          <cell r="F89" t="str">
            <v>最終審査中</v>
          </cell>
          <cell r="G89" t="str">
            <v>無床診療所</v>
          </cell>
          <cell r="H89" t="str">
            <v>物価と賃上げの両方</v>
          </cell>
          <cell r="I89" t="str">
            <v/>
          </cell>
          <cell r="J89">
            <v>150000</v>
          </cell>
          <cell r="K89">
            <v>170000</v>
          </cell>
          <cell r="L89" t="str">
            <v>奈良県医療機関等における賃上げ・物価上昇に対する支援事業交付要綱第2条に基づき、別表1に規定された額(賃上げ支援事業分)（150,000円）を申請します。</v>
          </cell>
          <cell r="M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 t="str">
            <v>１．令和８年３月１日時点において、O100 外来・在宅ベースアップ評価料（Ⅰ）、P100 歯科外来・在宅ベースアップ評価料（Ⅰ）、訪問看護ベースアップ評価料（Ⅰ）のいずれかを届け出ている。</v>
          </cell>
          <cell r="O89" t="str">
            <v>O100 外来・在宅ベースアップ評価料（Ⅰ）</v>
          </cell>
          <cell r="P89" t="str">
            <v/>
          </cell>
          <cell r="Q89" t="str">
            <v>Ａ．本事業の補助額を活用してベースアップを実施し、令和８年６月１日から当該ベースアップの水準を維持又は拡大する。</v>
          </cell>
          <cell r="R89" t="b">
            <v>1</v>
          </cell>
          <cell r="S89" t="b">
            <v>1</v>
          </cell>
          <cell r="T89" t="b">
            <v>1</v>
          </cell>
          <cell r="U89" t="b">
            <v>1</v>
          </cell>
          <cell r="V89" t="str">
            <v>1668</v>
          </cell>
          <cell r="W89" t="str">
            <v>012</v>
          </cell>
          <cell r="X89" t="str">
            <v>1.普通預金</v>
          </cell>
          <cell r="Y89" t="str">
            <v>0455188</v>
          </cell>
          <cell r="Z89" t="str">
            <v>イリョウホウジンムラカミイインリジチョウウエノマサヨシ</v>
          </cell>
          <cell r="AB89" t="str">
            <v>王寺胃腸内科</v>
          </cell>
          <cell r="AC89" t="str">
            <v>0745329396</v>
          </cell>
          <cell r="AD89" t="b">
            <v>1</v>
          </cell>
          <cell r="AE89" t="b">
            <v>1</v>
          </cell>
          <cell r="AF89" t="b">
            <v>1</v>
          </cell>
          <cell r="AG89" t="b">
            <v>1</v>
          </cell>
          <cell r="AH89" t="b">
            <v>1</v>
          </cell>
          <cell r="AI89" t="str">
            <v>医療法人村上医院　理事長　上野　正義</v>
          </cell>
          <cell r="AJ89" t="str">
            <v>6360001</v>
          </cell>
          <cell r="AK89" t="str">
            <v>王寺胃腸内科(北葛城郡王寺町舟戸１丁目１番１０号)</v>
          </cell>
          <cell r="AL89" t="str">
            <v>0745329396</v>
          </cell>
          <cell r="AM89">
            <v>1</v>
          </cell>
          <cell r="AN89" t="str">
            <v>261C168436241</v>
          </cell>
          <cell r="AO89" t="str">
            <v>261C16843624AI-0000300995</v>
          </cell>
          <cell r="AP89" t="str">
            <v>O100</v>
          </cell>
          <cell r="AQ89" t="str">
            <v>O100</v>
          </cell>
          <cell r="AR89" t="str">
            <v>A</v>
          </cell>
          <cell r="AS89" t="str">
            <v>✓</v>
          </cell>
          <cell r="AT89" t="str">
            <v>✓</v>
          </cell>
          <cell r="AU89" t="str">
            <v>✓</v>
          </cell>
          <cell r="AV89" t="str">
            <v>✓</v>
          </cell>
          <cell r="AW89" t="str">
            <v>AI-0000300995_王寺胃腸内科_口座情報写し.jpg</v>
          </cell>
          <cell r="AX89" t="str">
            <v/>
          </cell>
          <cell r="AY89" t="str">
            <v/>
          </cell>
          <cell r="AZ89" t="str">
            <v>賃上げ</v>
          </cell>
          <cell r="BA89" t="str">
            <v>物価</v>
          </cell>
          <cell r="BB89" t="str">
            <v>TRUE</v>
          </cell>
          <cell r="BC89" t="str">
            <v>2026/04/27 14:12</v>
          </cell>
        </row>
        <row r="90">
          <cell r="A90" t="str">
            <v>261C13414382</v>
          </cell>
          <cell r="B90" t="str">
            <v>AI-0000301034</v>
          </cell>
          <cell r="C90" t="str">
            <v>令和８年度奈良県医療機関等における賃上げ・物価上昇に対する支援事業交付【診療所・訪問看護事業所】</v>
          </cell>
          <cell r="D90">
            <v>46139.592361111114</v>
          </cell>
          <cell r="E90" t="str">
            <v>本審査</v>
          </cell>
          <cell r="F90" t="str">
            <v>最終審査中</v>
          </cell>
          <cell r="G90" t="str">
            <v>無床診療所</v>
          </cell>
          <cell r="H90" t="str">
            <v>物価と賃上げの両方</v>
          </cell>
          <cell r="I90" t="str">
            <v/>
          </cell>
          <cell r="J90">
            <v>150000</v>
          </cell>
          <cell r="K90">
            <v>170000</v>
          </cell>
          <cell r="L90" t="str">
            <v>奈良県医療機関等における賃上げ・物価上昇に対する支援事業交付要綱第2条に基づき、別表1に規定された額(賃上げ支援事業分)（150,000円）を申請します。</v>
          </cell>
          <cell r="M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 t="str">
            <v>１．令和８年３月１日時点において、O100 外来・在宅ベースアップ評価料（Ⅰ）、P100 歯科外来・在宅ベースアップ評価料（Ⅰ）、訪問看護ベースアップ評価料（Ⅰ）のいずれかを届け出ている。</v>
          </cell>
          <cell r="O90" t="str">
            <v>P100 歯科外来・在宅ベースアップ評価料（Ⅰ）</v>
          </cell>
          <cell r="P90" t="str">
            <v/>
          </cell>
          <cell r="Q90" t="str">
            <v>Ｃ．令和７年度の対象職員のベースアップが令和７年３月31日時点の賃金水準と比較して2.0％を上回って実施しており、令和７年12月から令和８年５月までの間の当該2.0％を上回る部分に充てる。</v>
          </cell>
          <cell r="R90" t="b">
            <v>1</v>
          </cell>
          <cell r="S90" t="b">
            <v>1</v>
          </cell>
          <cell r="T90" t="b">
            <v>1</v>
          </cell>
          <cell r="U90" t="b">
            <v>1</v>
          </cell>
          <cell r="V90" t="str">
            <v>0009</v>
          </cell>
          <cell r="W90" t="str">
            <v>546</v>
          </cell>
          <cell r="X90" t="str">
            <v>1.普通預金</v>
          </cell>
          <cell r="Y90" t="str">
            <v>3558204</v>
          </cell>
          <cell r="Z90" t="str">
            <v>ウエナカ　タカヒコ</v>
          </cell>
          <cell r="AB90" t="str">
            <v>うえなか歯科クリニック</v>
          </cell>
          <cell r="AC90" t="str">
            <v>0742481118</v>
          </cell>
          <cell r="AD90" t="b">
            <v>1</v>
          </cell>
          <cell r="AE90" t="b">
            <v>1</v>
          </cell>
          <cell r="AF90" t="b">
            <v>1</v>
          </cell>
          <cell r="AG90" t="b">
            <v>1</v>
          </cell>
          <cell r="AH90" t="b">
            <v>1</v>
          </cell>
          <cell r="AI90" t="str">
            <v>上中　隆彦</v>
          </cell>
          <cell r="AJ90" t="str">
            <v>6310036</v>
          </cell>
          <cell r="AK90" t="str">
            <v>うえなか歯科クリニック(奈良市学園北２－１－８)</v>
          </cell>
          <cell r="AL90" t="str">
            <v>0742481118</v>
          </cell>
          <cell r="AM90">
            <v>1</v>
          </cell>
          <cell r="AN90" t="str">
            <v>261C134143821</v>
          </cell>
          <cell r="AO90" t="str">
            <v>261C13414382AI-0000301034</v>
          </cell>
          <cell r="AP90" t="str">
            <v>P100</v>
          </cell>
          <cell r="AQ90" t="str">
            <v>P100</v>
          </cell>
          <cell r="AR90" t="str">
            <v>C</v>
          </cell>
          <cell r="AS90" t="str">
            <v>✓</v>
          </cell>
          <cell r="AT90" t="str">
            <v>✓</v>
          </cell>
          <cell r="AU90" t="str">
            <v>✓</v>
          </cell>
          <cell r="AV90" t="str">
            <v>✓</v>
          </cell>
          <cell r="AW90" t="str">
            <v>AI-0000301034_うえなか歯科クリニック_口座情報写し.jpeg</v>
          </cell>
          <cell r="AX90" t="str">
            <v/>
          </cell>
          <cell r="AY90" t="str">
            <v/>
          </cell>
          <cell r="AZ90" t="str">
            <v>賃上げ</v>
          </cell>
          <cell r="BA90" t="str">
            <v>物価</v>
          </cell>
          <cell r="BB90" t="str">
            <v>TRUE</v>
          </cell>
          <cell r="BC90" t="str">
            <v>2026/04/27 14:13</v>
          </cell>
        </row>
        <row r="91">
          <cell r="A91" t="str">
            <v>261C14389488</v>
          </cell>
          <cell r="B91" t="str">
            <v>AI-0000301040</v>
          </cell>
          <cell r="C91" t="str">
            <v>令和８年度奈良県医療機関等における賃上げ・物価上昇に対する支援事業交付【診療所・訪問看護事業所】</v>
          </cell>
          <cell r="D91">
            <v>46139.594444444447</v>
          </cell>
          <cell r="E91" t="str">
            <v>本審査</v>
          </cell>
          <cell r="F91" t="str">
            <v>最終審査中</v>
          </cell>
          <cell r="G91" t="str">
            <v>無床診療所</v>
          </cell>
          <cell r="H91" t="str">
            <v>物価と賃上げの両方</v>
          </cell>
          <cell r="I91" t="str">
            <v/>
          </cell>
          <cell r="J91">
            <v>150000</v>
          </cell>
          <cell r="K91">
            <v>170000</v>
          </cell>
          <cell r="L91" t="str">
            <v>奈良県医療機関等における賃上げ・物価上昇に対する支援事業交付要綱第2条に基づき、別表1に規定された額(賃上げ支援事業分)（150,000円）を申請します。</v>
          </cell>
          <cell r="M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 t="str">
            <v>１．令和８年３月１日時点において、O100 外来・在宅ベースアップ評価料（Ⅰ）、P100 歯科外来・在宅ベースアップ評価料（Ⅰ）、訪問看護ベースアップ評価料（Ⅰ）のいずれかを届け出ている。</v>
          </cell>
          <cell r="O91" t="str">
            <v>O100 外来・在宅ベースアップ評価料（Ⅰ）</v>
          </cell>
          <cell r="P91" t="str">
            <v/>
          </cell>
          <cell r="Q91" t="str">
            <v>Ｂ．賃金表等や給与規程等の変更に時間を要するため、本事業の補助額を活用して一時金又は特別手当を支給し、令和８年６月１日から支給した対象職員のベースアップを実施する。</v>
          </cell>
          <cell r="R91" t="b">
            <v>1</v>
          </cell>
          <cell r="S91" t="b">
            <v>1</v>
          </cell>
          <cell r="T91" t="b">
            <v>1</v>
          </cell>
          <cell r="U91" t="b">
            <v>1</v>
          </cell>
          <cell r="V91" t="str">
            <v>0162</v>
          </cell>
          <cell r="W91" t="str">
            <v>440</v>
          </cell>
          <cell r="X91" t="str">
            <v>1.普通預金</v>
          </cell>
          <cell r="Y91" t="str">
            <v>2178152</v>
          </cell>
          <cell r="Z91" t="str">
            <v>イタハシイイン　イタハシモトキ</v>
          </cell>
          <cell r="AB91" t="str">
            <v>板橋医院</v>
          </cell>
          <cell r="AC91" t="str">
            <v>0745695781</v>
          </cell>
          <cell r="AD91" t="b">
            <v>1</v>
          </cell>
          <cell r="AE91" t="b">
            <v>1</v>
          </cell>
          <cell r="AF91" t="b">
            <v>1</v>
          </cell>
          <cell r="AG91" t="b">
            <v>1</v>
          </cell>
          <cell r="AH91" t="b">
            <v>1</v>
          </cell>
          <cell r="AI91" t="str">
            <v>板橋　幹城</v>
          </cell>
          <cell r="AJ91" t="str">
            <v>6392113</v>
          </cell>
          <cell r="AK91" t="str">
            <v>板橋医院(葛城市北花内７４９－１)</v>
          </cell>
          <cell r="AL91" t="str">
            <v>0745695781</v>
          </cell>
          <cell r="AM91">
            <v>1</v>
          </cell>
          <cell r="AN91" t="str">
            <v>261C143894881</v>
          </cell>
          <cell r="AO91" t="str">
            <v>261C14389488AI-0000301040</v>
          </cell>
          <cell r="AP91" t="str">
            <v>O100</v>
          </cell>
          <cell r="AQ91" t="str">
            <v>O100</v>
          </cell>
          <cell r="AR91" t="str">
            <v>B</v>
          </cell>
          <cell r="AS91" t="str">
            <v>✓</v>
          </cell>
          <cell r="AT91" t="str">
            <v>✓</v>
          </cell>
          <cell r="AU91" t="str">
            <v>✓</v>
          </cell>
          <cell r="AV91" t="str">
            <v>✓</v>
          </cell>
          <cell r="AW91" t="str">
            <v>AI-0000301040_板橋医院_口座情報写し.jpg</v>
          </cell>
          <cell r="AX91" t="str">
            <v/>
          </cell>
          <cell r="AY91" t="str">
            <v/>
          </cell>
          <cell r="AZ91" t="str">
            <v>賃上げ</v>
          </cell>
          <cell r="BA91" t="str">
            <v>物価</v>
          </cell>
          <cell r="BB91" t="str">
            <v>TRUE</v>
          </cell>
          <cell r="BC91" t="str">
            <v>2026/04/27 14:16</v>
          </cell>
        </row>
        <row r="92">
          <cell r="A92" t="str">
            <v>261C12445442</v>
          </cell>
          <cell r="B92" t="str">
            <v>AI-0000301044</v>
          </cell>
          <cell r="C92" t="str">
            <v>令和８年度奈良県医療機関等における賃上げ・物価上昇に対する支援事業交付【診療所・訪問看護事業所】</v>
          </cell>
          <cell r="D92">
            <v>46139.595138888886</v>
          </cell>
          <cell r="E92" t="str">
            <v>本審査</v>
          </cell>
          <cell r="F92" t="str">
            <v>最終審査中</v>
          </cell>
          <cell r="G92" t="str">
            <v>無床診療所</v>
          </cell>
          <cell r="H92" t="str">
            <v>物価のみ</v>
          </cell>
          <cell r="I92" t="str">
            <v/>
          </cell>
          <cell r="J92" t="str">
            <v/>
          </cell>
          <cell r="K92">
            <v>170000</v>
          </cell>
          <cell r="L92" t="str">
            <v/>
          </cell>
          <cell r="M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 t="str">
            <v/>
          </cell>
          <cell r="O92" t="str">
            <v/>
          </cell>
          <cell r="P92" t="str">
            <v/>
          </cell>
          <cell r="Q92" t="str">
            <v/>
          </cell>
          <cell r="R92" t="str">
            <v/>
          </cell>
          <cell r="S92" t="str">
            <v/>
          </cell>
          <cell r="T92" t="str">
            <v/>
          </cell>
          <cell r="U92" t="str">
            <v/>
          </cell>
          <cell r="V92" t="str">
            <v>0162</v>
          </cell>
          <cell r="W92" t="str">
            <v>280</v>
          </cell>
          <cell r="X92" t="str">
            <v>1.普通預金</v>
          </cell>
          <cell r="Y92" t="str">
            <v>0164252</v>
          </cell>
          <cell r="Z92" t="str">
            <v>クボ　リョウイチ</v>
          </cell>
          <cell r="AB92" t="str">
            <v>久保医院</v>
          </cell>
          <cell r="AC92" t="str">
            <v>0745830028</v>
          </cell>
          <cell r="AD92" t="b">
            <v>1</v>
          </cell>
          <cell r="AE92" t="b">
            <v>1</v>
          </cell>
          <cell r="AF92" t="b">
            <v>1</v>
          </cell>
          <cell r="AG92" t="b">
            <v>1</v>
          </cell>
          <cell r="AH92" t="b">
            <v>1</v>
          </cell>
          <cell r="AI92" t="str">
            <v>久保　良一</v>
          </cell>
          <cell r="AJ92" t="str">
            <v>6332164</v>
          </cell>
          <cell r="AK92" t="str">
            <v>久保医院(宇陀市大宇陀拾生１８５８)</v>
          </cell>
          <cell r="AL92" t="str">
            <v>0745830028</v>
          </cell>
          <cell r="AM92">
            <v>1</v>
          </cell>
          <cell r="AN92" t="str">
            <v>261C124454421</v>
          </cell>
          <cell r="AO92" t="str">
            <v>261C12445442AI-0000301044</v>
          </cell>
          <cell r="AP92" t="str">
            <v/>
          </cell>
          <cell r="AQ92" t="str">
            <v/>
          </cell>
          <cell r="AR92" t="str">
            <v/>
          </cell>
          <cell r="AS92" t="str">
            <v/>
          </cell>
          <cell r="AT92" t="str">
            <v/>
          </cell>
          <cell r="AU92" t="str">
            <v/>
          </cell>
          <cell r="AV92" t="str">
            <v/>
          </cell>
          <cell r="AW92" t="str">
            <v>AI-0000301044_久保医院_口座情報写し.jpeg</v>
          </cell>
          <cell r="AX92" t="str">
            <v/>
          </cell>
          <cell r="AY92" t="str">
            <v/>
          </cell>
          <cell r="AZ92" t="str">
            <v/>
          </cell>
          <cell r="BA92" t="str">
            <v>物価</v>
          </cell>
          <cell r="BB92" t="str">
            <v>TRUE</v>
          </cell>
          <cell r="BC92" t="str">
            <v>2026/04/27 14:17</v>
          </cell>
        </row>
        <row r="93">
          <cell r="A93" t="str">
            <v>261C13206565</v>
          </cell>
          <cell r="B93" t="str">
            <v>AI-0000301035</v>
          </cell>
          <cell r="C93" t="str">
            <v>令和８年度奈良県医療機関等における賃上げ・物価上昇に対する支援事業交付【診療所・訪問看護事業所】</v>
          </cell>
          <cell r="D93">
            <v>46139.59652777778</v>
          </cell>
          <cell r="E93" t="str">
            <v>本審査</v>
          </cell>
          <cell r="F93" t="str">
            <v>最終審査中</v>
          </cell>
          <cell r="G93" t="str">
            <v>無床診療所</v>
          </cell>
          <cell r="H93" t="str">
            <v>物価のみ</v>
          </cell>
          <cell r="I93" t="str">
            <v/>
          </cell>
          <cell r="J93" t="str">
            <v/>
          </cell>
          <cell r="K93">
            <v>170000</v>
          </cell>
          <cell r="L93" t="str">
            <v/>
          </cell>
          <cell r="M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 t="str">
            <v/>
          </cell>
          <cell r="O93" t="str">
            <v/>
          </cell>
          <cell r="P93" t="str">
            <v/>
          </cell>
          <cell r="Q93" t="str">
            <v/>
          </cell>
          <cell r="R93" t="str">
            <v/>
          </cell>
          <cell r="S93" t="str">
            <v/>
          </cell>
          <cell r="T93" t="str">
            <v/>
          </cell>
          <cell r="U93" t="str">
            <v/>
          </cell>
          <cell r="V93" t="str">
            <v>0162</v>
          </cell>
          <cell r="W93" t="str">
            <v>160</v>
          </cell>
          <cell r="X93" t="str">
            <v>1.普通預金</v>
          </cell>
          <cell r="Y93" t="str">
            <v>0155760</v>
          </cell>
          <cell r="Z93" t="str">
            <v>セキヤイインセキヤカツユキ</v>
          </cell>
          <cell r="AB93" t="str">
            <v>関谷医院</v>
          </cell>
          <cell r="AC93" t="str">
            <v>0743540301</v>
          </cell>
          <cell r="AD93" t="b">
            <v>1</v>
          </cell>
          <cell r="AE93" t="b">
            <v>1</v>
          </cell>
          <cell r="AF93" t="b">
            <v>1</v>
          </cell>
          <cell r="AG93" t="b">
            <v>1</v>
          </cell>
          <cell r="AH93" t="b">
            <v>1</v>
          </cell>
          <cell r="AI93" t="str">
            <v>関谷　勝行</v>
          </cell>
          <cell r="AJ93" t="str">
            <v>6391007</v>
          </cell>
          <cell r="AK93" t="str">
            <v>関谷医院(大和郡山市南郡山５３９－９)</v>
          </cell>
          <cell r="AL93" t="str">
            <v>0743540301</v>
          </cell>
          <cell r="AM93">
            <v>1</v>
          </cell>
          <cell r="AN93" t="str">
            <v>261C132065651</v>
          </cell>
          <cell r="AO93" t="str">
            <v>261C13206565AI-0000301035</v>
          </cell>
          <cell r="AP93" t="str">
            <v/>
          </cell>
          <cell r="AQ93" t="str">
            <v/>
          </cell>
          <cell r="AR93" t="str">
            <v/>
          </cell>
          <cell r="AS93" t="str">
            <v/>
          </cell>
          <cell r="AT93" t="str">
            <v/>
          </cell>
          <cell r="AU93" t="str">
            <v/>
          </cell>
          <cell r="AV93" t="str">
            <v/>
          </cell>
          <cell r="AW93" t="str">
            <v>AI-0000301035_関谷医院_口座情報写し.jpg</v>
          </cell>
          <cell r="AX93" t="str">
            <v/>
          </cell>
          <cell r="AY93" t="str">
            <v/>
          </cell>
          <cell r="AZ93" t="str">
            <v/>
          </cell>
          <cell r="BA93" t="str">
            <v>物価</v>
          </cell>
          <cell r="BB93" t="str">
            <v>TRUE</v>
          </cell>
          <cell r="BC93" t="str">
            <v>2026/04/27 14:19</v>
          </cell>
        </row>
        <row r="94">
          <cell r="A94" t="str">
            <v>261C17478498</v>
          </cell>
          <cell r="B94" t="str">
            <v>AI-0000301047</v>
          </cell>
          <cell r="C94" t="str">
            <v>令和８年度奈良県医療機関等における賃上げ・物価上昇に対する支援事業交付【診療所・訪問看護事業所】</v>
          </cell>
          <cell r="D94">
            <v>46139.597916666666</v>
          </cell>
          <cell r="E94" t="str">
            <v>本審査</v>
          </cell>
          <cell r="F94" t="str">
            <v>最終審査中</v>
          </cell>
          <cell r="G94" t="str">
            <v>無床診療所</v>
          </cell>
          <cell r="H94" t="str">
            <v>物価のみ</v>
          </cell>
          <cell r="I94" t="str">
            <v/>
          </cell>
          <cell r="J94" t="str">
            <v/>
          </cell>
          <cell r="K94">
            <v>170000</v>
          </cell>
          <cell r="L94" t="str">
            <v/>
          </cell>
          <cell r="M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 t="str">
            <v/>
          </cell>
          <cell r="O94" t="str">
            <v/>
          </cell>
          <cell r="P94" t="str">
            <v/>
          </cell>
          <cell r="Q94" t="str">
            <v/>
          </cell>
          <cell r="R94" t="str">
            <v/>
          </cell>
          <cell r="S94" t="str">
            <v/>
          </cell>
          <cell r="T94" t="str">
            <v/>
          </cell>
          <cell r="U94" t="str">
            <v/>
          </cell>
          <cell r="V94" t="str">
            <v>0162</v>
          </cell>
          <cell r="W94" t="str">
            <v>570</v>
          </cell>
          <cell r="X94" t="str">
            <v>1.普通預金</v>
          </cell>
          <cell r="Y94" t="str">
            <v>0423514</v>
          </cell>
          <cell r="Z94" t="str">
            <v>ﾅｶｵ ｼｹﾞｱｷ</v>
          </cell>
          <cell r="AB94" t="str">
            <v>中尾医院</v>
          </cell>
          <cell r="AC94" t="str">
            <v>0744322201</v>
          </cell>
          <cell r="AD94" t="b">
            <v>1</v>
          </cell>
          <cell r="AE94" t="b">
            <v>1</v>
          </cell>
          <cell r="AF94" t="b">
            <v>1</v>
          </cell>
          <cell r="AG94" t="b">
            <v>1</v>
          </cell>
          <cell r="AH94" t="b">
            <v>1</v>
          </cell>
          <cell r="AI94" t="str">
            <v>中尾　重昭</v>
          </cell>
          <cell r="AJ94" t="str">
            <v>6360314</v>
          </cell>
          <cell r="AK94" t="str">
            <v>中尾医院(磯城郡田原本町２２１－６)</v>
          </cell>
          <cell r="AL94" t="str">
            <v>0744322201</v>
          </cell>
          <cell r="AM94">
            <v>1</v>
          </cell>
          <cell r="AN94" t="str">
            <v>261C174784981</v>
          </cell>
          <cell r="AO94" t="str">
            <v>261C17478498AI-0000301047</v>
          </cell>
          <cell r="AP94" t="str">
            <v/>
          </cell>
          <cell r="AQ94" t="str">
            <v/>
          </cell>
          <cell r="AR94" t="str">
            <v/>
          </cell>
          <cell r="AS94" t="str">
            <v/>
          </cell>
          <cell r="AT94" t="str">
            <v/>
          </cell>
          <cell r="AU94" t="str">
            <v/>
          </cell>
          <cell r="AV94" t="str">
            <v/>
          </cell>
          <cell r="AW94" t="str">
            <v>AI-0000301047_中尾医院_口座情報写し.jpeg</v>
          </cell>
          <cell r="AX94" t="str">
            <v/>
          </cell>
          <cell r="AY94" t="str">
            <v/>
          </cell>
          <cell r="AZ94" t="str">
            <v/>
          </cell>
          <cell r="BA94" t="str">
            <v>物価</v>
          </cell>
          <cell r="BB94" t="str">
            <v>TRUE</v>
          </cell>
          <cell r="BC94" t="str">
            <v>2026/04/27 14:21</v>
          </cell>
        </row>
        <row r="95">
          <cell r="A95" t="str">
            <v>261C17540754</v>
          </cell>
          <cell r="B95" t="str">
            <v>AI-0000301051</v>
          </cell>
          <cell r="C95" t="str">
            <v>令和８年度奈良県医療機関等における賃上げ・物価上昇に対する支援事業交付【診療所・訪問看護事業所】</v>
          </cell>
          <cell r="D95">
            <v>46139.6</v>
          </cell>
          <cell r="E95" t="str">
            <v>本審査</v>
          </cell>
          <cell r="F95" t="str">
            <v>最終審査中</v>
          </cell>
          <cell r="G95" t="str">
            <v>無床診療所</v>
          </cell>
          <cell r="H95" t="str">
            <v>物価と賃上げの両方</v>
          </cell>
          <cell r="I95" t="str">
            <v/>
          </cell>
          <cell r="J95">
            <v>150000</v>
          </cell>
          <cell r="K95">
            <v>170000</v>
          </cell>
          <cell r="L95" t="str">
            <v>奈良県医療機関等における賃上げ・物価上昇に対する支援事業交付要綱第2条に基づき、別表1に規定された額(賃上げ支援事業分)（150,000円）を申請します。</v>
          </cell>
          <cell r="M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 t="str">
            <v>１．令和８年３月１日時点において、O100 外来・在宅ベースアップ評価料（Ⅰ）、P100 歯科外来・在宅ベースアップ評価料（Ⅰ）、訪問看護ベースアップ評価料（Ⅰ）のいずれかを届け出ている。</v>
          </cell>
          <cell r="O95" t="str">
            <v>O100 外来・在宅ベースアップ評価料（Ⅰ）</v>
          </cell>
          <cell r="P95" t="str">
            <v/>
          </cell>
          <cell r="Q95" t="str">
            <v>Ｂ．賃金表等や給与規程等の変更に時間を要するため、本事業の補助額を活用して一時金又は特別手当を支給し、令和８年６月１日から支給した対象職員のベースアップを実施する。</v>
          </cell>
          <cell r="R95" t="b">
            <v>1</v>
          </cell>
          <cell r="S95" t="b">
            <v>1</v>
          </cell>
          <cell r="T95" t="b">
            <v>1</v>
          </cell>
          <cell r="U95" t="b">
            <v>1</v>
          </cell>
          <cell r="V95" t="str">
            <v>0158</v>
          </cell>
          <cell r="W95" t="str">
            <v>547</v>
          </cell>
          <cell r="X95" t="str">
            <v>1.普通預金</v>
          </cell>
          <cell r="Y95" t="str">
            <v>1073246</v>
          </cell>
          <cell r="Z95" t="str">
            <v>ヤマグチ　ヤスナリ</v>
          </cell>
          <cell r="AB95" t="str">
            <v>やまぐちメンタルクリニック奈良真美ケ丘</v>
          </cell>
          <cell r="AC95" t="str">
            <v>0745490400</v>
          </cell>
          <cell r="AD95" t="b">
            <v>1</v>
          </cell>
          <cell r="AE95" t="b">
            <v>1</v>
          </cell>
          <cell r="AF95" t="b">
            <v>1</v>
          </cell>
          <cell r="AG95" t="b">
            <v>1</v>
          </cell>
          <cell r="AH95" t="b">
            <v>1</v>
          </cell>
          <cell r="AI95" t="str">
            <v>山口　泰成</v>
          </cell>
          <cell r="AJ95" t="str">
            <v>6350832</v>
          </cell>
          <cell r="AK95" t="str">
            <v>やまぐちメンタルクリニック奈良真美ヶ丘(北葛城郡広陵町馬見中５丁目１番１５号)</v>
          </cell>
          <cell r="AL95" t="str">
            <v>0745490400</v>
          </cell>
          <cell r="AM95">
            <v>1</v>
          </cell>
          <cell r="AN95" t="str">
            <v>261C175407541</v>
          </cell>
          <cell r="AO95" t="str">
            <v>261C17540754AI-0000301051</v>
          </cell>
          <cell r="AP95" t="str">
            <v>O100</v>
          </cell>
          <cell r="AQ95" t="str">
            <v>O100</v>
          </cell>
          <cell r="AR95" t="str">
            <v>B</v>
          </cell>
          <cell r="AS95" t="str">
            <v>✓</v>
          </cell>
          <cell r="AT95" t="str">
            <v>✓</v>
          </cell>
          <cell r="AU95" t="str">
            <v>✓</v>
          </cell>
          <cell r="AV95" t="str">
            <v>✓</v>
          </cell>
          <cell r="AW95" t="str">
            <v>AI-0000301051_やまぐちメンタルクリニック奈良真美ケ丘_口座情報写し.jpg</v>
          </cell>
          <cell r="AX95" t="str">
            <v/>
          </cell>
          <cell r="AY95" t="str">
            <v/>
          </cell>
          <cell r="AZ95" t="str">
            <v>賃上げ</v>
          </cell>
          <cell r="BA95" t="str">
            <v>物価</v>
          </cell>
          <cell r="BB95" t="str">
            <v>TRUE</v>
          </cell>
          <cell r="BC95" t="str">
            <v>2026/04/27 14:24</v>
          </cell>
        </row>
        <row r="96">
          <cell r="A96" t="str">
            <v>261C11491837</v>
          </cell>
          <cell r="B96" t="str">
            <v>AI-0000301052</v>
          </cell>
          <cell r="C96" t="str">
            <v>令和８年度奈良県医療機関等における賃上げ・物価上昇に対する支援事業交付【診療所・訪問看護事業所】</v>
          </cell>
          <cell r="D96">
            <v>46139.6</v>
          </cell>
          <cell r="E96" t="str">
            <v>本審査</v>
          </cell>
          <cell r="F96" t="str">
            <v>最終審査中</v>
          </cell>
          <cell r="G96" t="str">
            <v>無床診療所</v>
          </cell>
          <cell r="H96" t="str">
            <v>物価と賃上げの両方</v>
          </cell>
          <cell r="I96" t="str">
            <v/>
          </cell>
          <cell r="J96">
            <v>150000</v>
          </cell>
          <cell r="K96">
            <v>170000</v>
          </cell>
          <cell r="L96" t="str">
            <v>奈良県医療機関等における賃上げ・物価上昇に対する支援事業交付要綱第2条に基づき、別表1に規定された額(賃上げ支援事業分)（150,000円）を申請します。</v>
          </cell>
          <cell r="M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 t="str">
            <v>１．令和８年３月１日時点において、O100 外来・在宅ベースアップ評価料（Ⅰ）、P100 歯科外来・在宅ベースアップ評価料（Ⅰ）、訪問看護ベースアップ評価料（Ⅰ）のいずれかを届け出ている。</v>
          </cell>
          <cell r="O96" t="str">
            <v>O100 外来・在宅ベースアップ評価料（Ⅰ）</v>
          </cell>
          <cell r="P96" t="str">
            <v/>
          </cell>
          <cell r="Q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6" t="b">
            <v>1</v>
          </cell>
          <cell r="S96" t="b">
            <v>1</v>
          </cell>
          <cell r="T96" t="b">
            <v>1</v>
          </cell>
          <cell r="U96" t="b">
            <v>1</v>
          </cell>
          <cell r="V96" t="str">
            <v>1667</v>
          </cell>
          <cell r="W96" t="str">
            <v>001</v>
          </cell>
          <cell r="X96" t="str">
            <v>1.普通預金</v>
          </cell>
          <cell r="Y96" t="str">
            <v>2137995</v>
          </cell>
          <cell r="Z96" t="str">
            <v>イリョウホウジンキクカワナイカイイン　リジチョウキクカワマサジ</v>
          </cell>
          <cell r="AB96" t="str">
            <v>医療法人　菊川内科医院</v>
          </cell>
          <cell r="AC96" t="str">
            <v>0744462112</v>
          </cell>
          <cell r="AD96" t="b">
            <v>1</v>
          </cell>
          <cell r="AE96" t="b">
            <v>1</v>
          </cell>
          <cell r="AF96" t="b">
            <v>1</v>
          </cell>
          <cell r="AG96" t="b">
            <v>1</v>
          </cell>
          <cell r="AH96" t="b">
            <v>1</v>
          </cell>
          <cell r="AI96" t="str">
            <v>医療法人菊川内科医院　理事長　菊川　政次</v>
          </cell>
          <cell r="AJ96" t="str">
            <v>6330091</v>
          </cell>
          <cell r="AK96" t="str">
            <v>医療法人菊川内科医院(桜井市大字桜井８６９番地の１)</v>
          </cell>
          <cell r="AL96" t="str">
            <v>0744462112</v>
          </cell>
          <cell r="AM96">
            <v>1</v>
          </cell>
          <cell r="AN96" t="str">
            <v>261C114918371</v>
          </cell>
          <cell r="AO96" t="str">
            <v>261C11491837AI-0000301052</v>
          </cell>
          <cell r="AP96" t="str">
            <v>O100</v>
          </cell>
          <cell r="AQ96" t="str">
            <v>O100</v>
          </cell>
          <cell r="AR96" t="str">
            <v>AB</v>
          </cell>
          <cell r="AS96" t="str">
            <v>✓</v>
          </cell>
          <cell r="AT96" t="str">
            <v>✓</v>
          </cell>
          <cell r="AU96" t="str">
            <v>✓</v>
          </cell>
          <cell r="AV96" t="str">
            <v>✓</v>
          </cell>
          <cell r="AW96" t="str">
            <v>AI-0000301052_医療法人　菊川内科医院_口座情報写し.JPG</v>
          </cell>
          <cell r="AX96" t="str">
            <v/>
          </cell>
          <cell r="AY96" t="str">
            <v/>
          </cell>
          <cell r="AZ96" t="str">
            <v>賃上げ</v>
          </cell>
          <cell r="BA96" t="str">
            <v>物価</v>
          </cell>
          <cell r="BB96" t="str">
            <v>TRUE</v>
          </cell>
          <cell r="BC96" t="str">
            <v>2026/04/27 14:24</v>
          </cell>
        </row>
        <row r="97">
          <cell r="A97" t="str">
            <v>261C14204599</v>
          </cell>
          <cell r="B97" t="str">
            <v>AI-0000301054</v>
          </cell>
          <cell r="C97" t="str">
            <v>令和８年度奈良県医療機関等における賃上げ・物価上昇に対する支援事業交付【診療所・訪問看護事業所】</v>
          </cell>
          <cell r="D97">
            <v>46139.600694444445</v>
          </cell>
          <cell r="E97" t="str">
            <v>本審査</v>
          </cell>
          <cell r="F97" t="str">
            <v>最終審査中</v>
          </cell>
          <cell r="G97" t="str">
            <v>無床診療所</v>
          </cell>
          <cell r="H97" t="str">
            <v>物価と賃上げの両方</v>
          </cell>
          <cell r="I97" t="str">
            <v/>
          </cell>
          <cell r="J97">
            <v>150000</v>
          </cell>
          <cell r="K97">
            <v>170000</v>
          </cell>
          <cell r="L97" t="str">
            <v>奈良県医療機関等における賃上げ・物価上昇に対する支援事業交付要綱第2条に基づき、別表1に規定された額(賃上げ支援事業分)（150,000円）を申請します。</v>
          </cell>
          <cell r="M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 t="str">
            <v>１．令和８年３月１日時点において、O100 外来・在宅ベースアップ評価料（Ⅰ）、P100 歯科外来・在宅ベースアップ評価料（Ⅰ）、訪問看護ベースアップ評価料（Ⅰ）のいずれかを届け出ている。</v>
          </cell>
          <cell r="O97" t="str">
            <v>O100 外来・在宅ベースアップ評価料（Ⅰ）</v>
          </cell>
          <cell r="P97" t="str">
            <v/>
          </cell>
          <cell r="Q97" t="str">
            <v>Ｂ．賃金表等や給与規程等の変更に時間を要するため、本事業の補助額を活用して一時金又は特別手当を支給し、令和８年６月１日から支給した対象職員のベースアップを実施する。</v>
          </cell>
          <cell r="R97" t="b">
            <v>1</v>
          </cell>
          <cell r="S97" t="b">
            <v>1</v>
          </cell>
          <cell r="T97" t="b">
            <v>1</v>
          </cell>
          <cell r="U97" t="b">
            <v>1</v>
          </cell>
          <cell r="V97" t="str">
            <v>0162</v>
          </cell>
          <cell r="W97" t="str">
            <v>547</v>
          </cell>
          <cell r="X97" t="str">
            <v>1.普通預金</v>
          </cell>
          <cell r="Y97" t="str">
            <v>2010902</v>
          </cell>
          <cell r="Z97" t="str">
            <v>イリョウホウジンイッセイカイ</v>
          </cell>
          <cell r="AB97" t="str">
            <v>医療法人石誠会　いしむら整形外科</v>
          </cell>
          <cell r="AC97" t="str">
            <v>0745461468</v>
          </cell>
          <cell r="AD97" t="b">
            <v>1</v>
          </cell>
          <cell r="AE97" t="b">
            <v>1</v>
          </cell>
          <cell r="AF97" t="b">
            <v>1</v>
          </cell>
          <cell r="AG97" t="b">
            <v>1</v>
          </cell>
          <cell r="AH97" t="b">
            <v>1</v>
          </cell>
          <cell r="AI97" t="str">
            <v>医療法人石誠会　理事長　石村　雅男</v>
          </cell>
          <cell r="AJ97" t="str">
            <v>6360904</v>
          </cell>
          <cell r="AK97" t="str">
            <v>医療法人石誠会　いしむら整形外科(生駒郡平群町三里３８５－２)</v>
          </cell>
          <cell r="AL97" t="str">
            <v>0745461468</v>
          </cell>
          <cell r="AM97">
            <v>1</v>
          </cell>
          <cell r="AN97" t="str">
            <v>261C142045991</v>
          </cell>
          <cell r="AO97" t="str">
            <v>261C14204599AI-0000301054</v>
          </cell>
          <cell r="AP97" t="str">
            <v>O100</v>
          </cell>
          <cell r="AQ97" t="str">
            <v>O100</v>
          </cell>
          <cell r="AR97" t="str">
            <v>B</v>
          </cell>
          <cell r="AS97" t="str">
            <v>✓</v>
          </cell>
          <cell r="AT97" t="str">
            <v>✓</v>
          </cell>
          <cell r="AU97" t="str">
            <v>✓</v>
          </cell>
          <cell r="AV97" t="str">
            <v>✓</v>
          </cell>
          <cell r="AW97" t="str">
            <v>AI-0000301054_医療法人石誠会いしむら整形外科_口座情報写し.png</v>
          </cell>
          <cell r="AX97" t="str">
            <v/>
          </cell>
          <cell r="AY97" t="str">
            <v/>
          </cell>
          <cell r="AZ97" t="str">
            <v>賃上げ</v>
          </cell>
          <cell r="BA97" t="str">
            <v>物価</v>
          </cell>
          <cell r="BB97" t="str">
            <v>TRUE</v>
          </cell>
          <cell r="BC97" t="str">
            <v>2026/04/27 14:25</v>
          </cell>
        </row>
        <row r="98">
          <cell r="A98" t="str">
            <v>261C18050861</v>
          </cell>
          <cell r="B98" t="str">
            <v>AI-0000301059</v>
          </cell>
          <cell r="C98" t="str">
            <v>令和８年度奈良県医療機関等における賃上げ・物価上昇に対する支援事業交付【診療所・訪問看護事業所】</v>
          </cell>
          <cell r="D98">
            <v>46139.601388888892</v>
          </cell>
          <cell r="E98" t="str">
            <v>本審査</v>
          </cell>
          <cell r="F98" t="str">
            <v>最終審査中</v>
          </cell>
          <cell r="G98" t="str">
            <v>無床診療所</v>
          </cell>
          <cell r="H98" t="str">
            <v>物価と賃上げの両方</v>
          </cell>
          <cell r="I98" t="str">
            <v/>
          </cell>
          <cell r="J98">
            <v>150000</v>
          </cell>
          <cell r="K98">
            <v>170000</v>
          </cell>
          <cell r="L98" t="str">
            <v>奈良県医療機関等における賃上げ・物価上昇に対する支援事業交付要綱第2条に基づき、別表1に規定された額(賃上げ支援事業分)（150,000円）を申請します。</v>
          </cell>
          <cell r="M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 t="str">
            <v>１．令和８年３月１日時点において、O100 外来・在宅ベースアップ評価料（Ⅰ）、P100 歯科外来・在宅ベースアップ評価料（Ⅰ）、訪問看護ベースアップ評価料（Ⅰ）のいずれかを届け出ている。</v>
          </cell>
          <cell r="O98" t="str">
            <v>O100 外来・在宅ベースアップ評価料（Ⅰ）</v>
          </cell>
          <cell r="P98" t="str">
            <v/>
          </cell>
          <cell r="Q98" t="str">
            <v>Ａ．本事業の補助額を活用してベースアップを実施し、令和８年６月１日から当該ベースアップの水準を維持又は拡大する。</v>
          </cell>
          <cell r="R98" t="b">
            <v>1</v>
          </cell>
          <cell r="S98" t="b">
            <v>1</v>
          </cell>
          <cell r="T98" t="b">
            <v>1</v>
          </cell>
          <cell r="U98" t="b">
            <v>1</v>
          </cell>
          <cell r="V98" t="str">
            <v>0163</v>
          </cell>
          <cell r="W98" t="str">
            <v>911</v>
          </cell>
          <cell r="X98" t="str">
            <v>1.普通預金</v>
          </cell>
          <cell r="Y98" t="str">
            <v>0315075</v>
          </cell>
          <cell r="Z98" t="str">
            <v>サムカワ　ヒデアキ</v>
          </cell>
          <cell r="AB98" t="str">
            <v>寒川医院</v>
          </cell>
          <cell r="AC98" t="str">
            <v>0747222120</v>
          </cell>
          <cell r="AD98" t="b">
            <v>1</v>
          </cell>
          <cell r="AE98" t="b">
            <v>1</v>
          </cell>
          <cell r="AF98" t="b">
            <v>1</v>
          </cell>
          <cell r="AG98" t="b">
            <v>1</v>
          </cell>
          <cell r="AH98" t="b">
            <v>1</v>
          </cell>
          <cell r="AI98" t="str">
            <v>寒川　英明</v>
          </cell>
          <cell r="AJ98" t="str">
            <v>6370071</v>
          </cell>
          <cell r="AK98" t="str">
            <v>寒川医院(五條市二見４－２－４)</v>
          </cell>
          <cell r="AL98" t="str">
            <v>0747222120</v>
          </cell>
          <cell r="AM98">
            <v>1</v>
          </cell>
          <cell r="AN98" t="str">
            <v>261C180508611</v>
          </cell>
          <cell r="AO98" t="str">
            <v>261C18050861AI-0000301059</v>
          </cell>
          <cell r="AP98" t="str">
            <v>O100</v>
          </cell>
          <cell r="AQ98" t="str">
            <v>O100</v>
          </cell>
          <cell r="AR98" t="str">
            <v>A</v>
          </cell>
          <cell r="AS98" t="str">
            <v>✓</v>
          </cell>
          <cell r="AT98" t="str">
            <v>✓</v>
          </cell>
          <cell r="AU98" t="str">
            <v>✓</v>
          </cell>
          <cell r="AV98" t="str">
            <v>✓</v>
          </cell>
          <cell r="AW98" t="str">
            <v>AI-0000301059_寒川医院_口座情報写し.jpg</v>
          </cell>
          <cell r="AX98" t="str">
            <v/>
          </cell>
          <cell r="AY98" t="str">
            <v/>
          </cell>
          <cell r="AZ98" t="str">
            <v>賃上げ</v>
          </cell>
          <cell r="BA98" t="str">
            <v>物価</v>
          </cell>
          <cell r="BB98" t="str">
            <v>TRUE</v>
          </cell>
          <cell r="BC98" t="str">
            <v>2026/04/27 14:26</v>
          </cell>
        </row>
        <row r="99">
          <cell r="A99" t="str">
            <v>261C14131419</v>
          </cell>
          <cell r="B99" t="str">
            <v>AI-0000301062</v>
          </cell>
          <cell r="C99" t="str">
            <v>令和８年度奈良県医療機関等における賃上げ・物価上昇に対する支援事業交付【診療所・訪問看護事業所】</v>
          </cell>
          <cell r="D99">
            <v>46139.602777777778</v>
          </cell>
          <cell r="E99" t="str">
            <v>本審査</v>
          </cell>
          <cell r="F99" t="str">
            <v>最終審査中</v>
          </cell>
          <cell r="G99" t="str">
            <v>無床診療所</v>
          </cell>
          <cell r="H99" t="str">
            <v>物価のみ</v>
          </cell>
          <cell r="I99" t="str">
            <v/>
          </cell>
          <cell r="J99" t="str">
            <v/>
          </cell>
          <cell r="K99">
            <v>170000</v>
          </cell>
          <cell r="L99" t="str">
            <v/>
          </cell>
          <cell r="M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 t="str">
            <v/>
          </cell>
          <cell r="O99" t="str">
            <v/>
          </cell>
          <cell r="P99" t="str">
            <v/>
          </cell>
          <cell r="Q99" t="str">
            <v/>
          </cell>
          <cell r="R99" t="str">
            <v/>
          </cell>
          <cell r="S99" t="str">
            <v/>
          </cell>
          <cell r="T99" t="str">
            <v/>
          </cell>
          <cell r="U99" t="str">
            <v/>
          </cell>
          <cell r="V99" t="str">
            <v>0010</v>
          </cell>
          <cell r="W99" t="str">
            <v>557</v>
          </cell>
          <cell r="X99" t="str">
            <v>1.普通預金</v>
          </cell>
          <cell r="Y99" t="str">
            <v>1028865</v>
          </cell>
          <cell r="Z99" t="str">
            <v>ﾀﾅｶｼｶｲｲﾝ ﾀﾅｶ ｱｷﾅﾘ</v>
          </cell>
          <cell r="AB99" t="str">
            <v>田仲歯科医院</v>
          </cell>
          <cell r="AC99" t="str">
            <v>0745671211</v>
          </cell>
          <cell r="AD99" t="b">
            <v>1</v>
          </cell>
          <cell r="AE99" t="b">
            <v>1</v>
          </cell>
          <cell r="AF99" t="b">
            <v>1</v>
          </cell>
          <cell r="AG99" t="b">
            <v>1</v>
          </cell>
          <cell r="AH99" t="b">
            <v>1</v>
          </cell>
          <cell r="AI99" t="str">
            <v>田仲　彰成</v>
          </cell>
          <cell r="AJ99" t="str">
            <v>6392253</v>
          </cell>
          <cell r="AK99" t="str">
            <v>田仲歯科医院(御所市奉膳３７１)</v>
          </cell>
          <cell r="AL99" t="str">
            <v>0745671211</v>
          </cell>
          <cell r="AM99">
            <v>1</v>
          </cell>
          <cell r="AN99" t="str">
            <v>261C141314191</v>
          </cell>
          <cell r="AO99" t="str">
            <v>261C14131419AI-0000301062</v>
          </cell>
          <cell r="AP99" t="str">
            <v/>
          </cell>
          <cell r="AQ99" t="str">
            <v/>
          </cell>
          <cell r="AR99" t="str">
            <v/>
          </cell>
          <cell r="AS99" t="str">
            <v/>
          </cell>
          <cell r="AT99" t="str">
            <v/>
          </cell>
          <cell r="AU99" t="str">
            <v/>
          </cell>
          <cell r="AV99" t="str">
            <v/>
          </cell>
          <cell r="AW99" t="str">
            <v>AI-0000301062_田仲歯科医院_口座情報写し.jpg</v>
          </cell>
          <cell r="AX99" t="str">
            <v/>
          </cell>
          <cell r="AY99" t="str">
            <v/>
          </cell>
          <cell r="AZ99" t="str">
            <v/>
          </cell>
          <cell r="BA99" t="str">
            <v>物価</v>
          </cell>
          <cell r="BB99" t="str">
            <v>TRUE</v>
          </cell>
          <cell r="BC99" t="str">
            <v>2026/04/27 14:28</v>
          </cell>
        </row>
        <row r="100">
          <cell r="A100" t="str">
            <v>261C18029059</v>
          </cell>
          <cell r="B100" t="str">
            <v>AI-0000300686</v>
          </cell>
          <cell r="C100" t="str">
            <v>令和８年度奈良県医療機関等における賃上げ・物価上昇に対する支援事業交付【診療所・訪問看護事業所】</v>
          </cell>
          <cell r="D100">
            <v>46139.605555555558</v>
          </cell>
          <cell r="E100" t="str">
            <v>本審査</v>
          </cell>
          <cell r="F100" t="str">
            <v>最終審査中</v>
          </cell>
          <cell r="G100" t="str">
            <v>無床診療所</v>
          </cell>
          <cell r="H100" t="str">
            <v>物価と賃上げの両方</v>
          </cell>
          <cell r="I100" t="str">
            <v/>
          </cell>
          <cell r="J100">
            <v>150000</v>
          </cell>
          <cell r="K100">
            <v>170000</v>
          </cell>
          <cell r="L100" t="str">
            <v>奈良県医療機関等における賃上げ・物価上昇に対する支援事業交付要綱第2条に基づき、別表1に規定された額(賃上げ支援事業分)（150,000円）を申請します。</v>
          </cell>
          <cell r="M1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 t="str">
            <v>２．令和８年３月１日時点において、１に掲げる診療報酬の対象外だが、令和８年６月１日時点で令和８年度診療報酬改定による見直し後のベースアップ評価料を届け出る。</v>
          </cell>
          <cell r="O100" t="str">
            <v/>
          </cell>
          <cell r="P100" t="b">
            <v>1</v>
          </cell>
          <cell r="Q100" t="str">
            <v>Ａ．本事業の補助額を活用してベースアップを実施し、令和８年６月１日から当該ベースアップの水準を維持又は拡大する。</v>
          </cell>
          <cell r="R100" t="b">
            <v>1</v>
          </cell>
          <cell r="S100" t="b">
            <v>1</v>
          </cell>
          <cell r="T100" t="b">
            <v>1</v>
          </cell>
          <cell r="U100" t="b">
            <v>1</v>
          </cell>
          <cell r="V100" t="str">
            <v>0162</v>
          </cell>
          <cell r="W100" t="str">
            <v>150</v>
          </cell>
          <cell r="X100" t="str">
            <v>1.普通預金</v>
          </cell>
          <cell r="Y100" t="str">
            <v>0170827</v>
          </cell>
          <cell r="Z100" t="str">
            <v>イシバシ　オサム</v>
          </cell>
          <cell r="AB100" t="str">
            <v>石橋整形外科</v>
          </cell>
          <cell r="AC100" t="str">
            <v>0743615033</v>
          </cell>
          <cell r="AD100" t="b">
            <v>1</v>
          </cell>
          <cell r="AE100" t="b">
            <v>1</v>
          </cell>
          <cell r="AF100" t="b">
            <v>1</v>
          </cell>
          <cell r="AG100" t="b">
            <v>1</v>
          </cell>
          <cell r="AH100" t="b">
            <v>1</v>
          </cell>
          <cell r="AI100" t="str">
            <v>石橋　治</v>
          </cell>
          <cell r="AJ100" t="str">
            <v>6300136</v>
          </cell>
          <cell r="AK100" t="str">
            <v>石橋整形外科(生駒市白庭台３丁目１５－７)</v>
          </cell>
          <cell r="AL100" t="str">
            <v>0743615033</v>
          </cell>
          <cell r="AM100">
            <v>1</v>
          </cell>
          <cell r="AN100" t="str">
            <v>261C180290591</v>
          </cell>
          <cell r="AO100" t="str">
            <v>261C18029059AI-0000300686</v>
          </cell>
          <cell r="AP100" t="str">
            <v/>
          </cell>
          <cell r="AQ100" t="str">
            <v>今後届出（職種構成OK)</v>
          </cell>
          <cell r="AR100" t="str">
            <v>A</v>
          </cell>
          <cell r="AS100" t="str">
            <v>✓</v>
          </cell>
          <cell r="AT100" t="str">
            <v>✓</v>
          </cell>
          <cell r="AU100" t="str">
            <v>✓</v>
          </cell>
          <cell r="AV100" t="str">
            <v>✓</v>
          </cell>
          <cell r="AW100" t="str">
            <v>AI-0000300686_石橋整形外科_口座情報写し.jpg</v>
          </cell>
          <cell r="AX100" t="str">
            <v/>
          </cell>
          <cell r="AY100" t="str">
            <v/>
          </cell>
          <cell r="AZ100" t="str">
            <v>賃上げ</v>
          </cell>
          <cell r="BA100" t="str">
            <v>物価</v>
          </cell>
          <cell r="BB100" t="str">
            <v>TRUE</v>
          </cell>
          <cell r="BC100" t="str">
            <v>2026/04/27 14:32</v>
          </cell>
        </row>
        <row r="101">
          <cell r="A101" t="str">
            <v>261C15229538</v>
          </cell>
          <cell r="B101" t="str">
            <v>AI-0000301071</v>
          </cell>
          <cell r="C101" t="str">
            <v>令和８年度奈良県医療機関等における賃上げ・物価上昇に対する支援事業交付【診療所・訪問看護事業所】</v>
          </cell>
          <cell r="D101">
            <v>46139.609722222223</v>
          </cell>
          <cell r="E101" t="str">
            <v>本審査</v>
          </cell>
          <cell r="F101" t="str">
            <v>最終審査中</v>
          </cell>
          <cell r="G101" t="str">
            <v>無床診療所</v>
          </cell>
          <cell r="H101" t="str">
            <v>物価と賃上げの両方</v>
          </cell>
          <cell r="I101" t="str">
            <v/>
          </cell>
          <cell r="J101">
            <v>150000</v>
          </cell>
          <cell r="K101">
            <v>170000</v>
          </cell>
          <cell r="L101" t="str">
            <v>奈良県医療機関等における賃上げ・物価上昇に対する支援事業交付要綱第2条に基づき、別表1に規定された額(賃上げ支援事業分)（150,000円）を申請します。</v>
          </cell>
          <cell r="M1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 t="str">
            <v>１．令和８年３月１日時点において、O100 外来・在宅ベースアップ評価料（Ⅰ）、P100 歯科外来・在宅ベースアップ評価料（Ⅰ）、訪問看護ベースアップ評価料（Ⅰ）のいずれかを届け出ている。</v>
          </cell>
          <cell r="O101" t="str">
            <v>O100 外来・在宅ベースアップ評価料（Ⅰ）</v>
          </cell>
          <cell r="P101" t="str">
            <v/>
          </cell>
          <cell r="Q10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1" t="b">
            <v>1</v>
          </cell>
          <cell r="S101" t="b">
            <v>1</v>
          </cell>
          <cell r="T101" t="b">
            <v>1</v>
          </cell>
          <cell r="U101" t="b">
            <v>1</v>
          </cell>
          <cell r="V101" t="str">
            <v>0162</v>
          </cell>
          <cell r="W101" t="str">
            <v>436</v>
          </cell>
          <cell r="X101" t="str">
            <v>1.普通預金</v>
          </cell>
          <cell r="Y101" t="str">
            <v>0064679</v>
          </cell>
          <cell r="Z101" t="str">
            <v>ﾔﾏﾓﾄｲｲﾝ ﾔﾏﾓﾄ ﾀﾀﾞﾋｺ</v>
          </cell>
          <cell r="AB101" t="str">
            <v>山本医院</v>
          </cell>
          <cell r="AC101" t="str">
            <v>0745481231</v>
          </cell>
          <cell r="AD101" t="b">
            <v>1</v>
          </cell>
          <cell r="AE101" t="b">
            <v>1</v>
          </cell>
          <cell r="AF101" t="b">
            <v>1</v>
          </cell>
          <cell r="AG101" t="b">
            <v>1</v>
          </cell>
          <cell r="AH101" t="b">
            <v>1</v>
          </cell>
          <cell r="AI101" t="str">
            <v>山本　忠彦</v>
          </cell>
          <cell r="AJ101" t="str">
            <v>6392163</v>
          </cell>
          <cell r="AK101" t="str">
            <v>山本医院(葛城市八川１５３－１)</v>
          </cell>
          <cell r="AL101" t="str">
            <v>0745481231</v>
          </cell>
          <cell r="AM101">
            <v>1</v>
          </cell>
          <cell r="AN101" t="str">
            <v>261C152295381</v>
          </cell>
          <cell r="AO101" t="str">
            <v>261C15229538AI-0000301071</v>
          </cell>
          <cell r="AP101" t="str">
            <v>O100</v>
          </cell>
          <cell r="AQ101" t="str">
            <v>O100</v>
          </cell>
          <cell r="AR101" t="str">
            <v>ABC</v>
          </cell>
          <cell r="AS101" t="str">
            <v>✓</v>
          </cell>
          <cell r="AT101" t="str">
            <v>✓</v>
          </cell>
          <cell r="AU101" t="str">
            <v>✓</v>
          </cell>
          <cell r="AV101" t="str">
            <v>✓</v>
          </cell>
          <cell r="AW101" t="str">
            <v>AI-0000301071_山本医院_口座情報写し.jpg</v>
          </cell>
          <cell r="AX101" t="str">
            <v/>
          </cell>
          <cell r="AY101" t="str">
            <v/>
          </cell>
          <cell r="AZ101" t="str">
            <v>賃上げ</v>
          </cell>
          <cell r="BA101" t="str">
            <v>物価</v>
          </cell>
          <cell r="BB101" t="str">
            <v>TRUE</v>
          </cell>
          <cell r="BC101" t="str">
            <v>2026/04/27 14:38</v>
          </cell>
        </row>
        <row r="102">
          <cell r="A102" t="str">
            <v>261C11410842</v>
          </cell>
          <cell r="B102" t="str">
            <v>AI-0000301072</v>
          </cell>
          <cell r="C102" t="str">
            <v>令和８年度奈良県医療機関等における賃上げ・物価上昇に対する支援事業交付【診療所・訪問看護事業所】</v>
          </cell>
          <cell r="D102">
            <v>46139.612500000003</v>
          </cell>
          <cell r="E102" t="str">
            <v>本審査</v>
          </cell>
          <cell r="F102" t="str">
            <v>職権取り下げ</v>
          </cell>
          <cell r="G102" t="str">
            <v>無床診療所</v>
          </cell>
          <cell r="H102" t="str">
            <v>物価と賃上げの両方</v>
          </cell>
          <cell r="I102" t="str">
            <v/>
          </cell>
          <cell r="J102">
            <v>150000</v>
          </cell>
          <cell r="K102">
            <v>170000</v>
          </cell>
          <cell r="L102" t="str">
            <v>奈良県医療機関等における賃上げ・物価上昇に対する支援事業交付要綱第2条に基づき、別表1に規定された額(賃上げ支援事業分)（150,000円）を申請します。</v>
          </cell>
          <cell r="M1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 t="str">
            <v>２．令和８年３月１日時点において、１に掲げる診療報酬の対象外だが、令和８年６月１日時点で令和８年度診療報酬改定による見直し後のベースアップ評価料を届け出る。</v>
          </cell>
          <cell r="O102" t="str">
            <v/>
          </cell>
          <cell r="P102" t="b">
            <v>1</v>
          </cell>
          <cell r="Q102" t="str">
            <v>Ａ．本事業の補助額を活用してベースアップを実施し、令和８年６月１日から当該ベースアップの水準を維持又は拡大する。</v>
          </cell>
          <cell r="R102" t="b">
            <v>1</v>
          </cell>
          <cell r="S102" t="b">
            <v>1</v>
          </cell>
          <cell r="T102" t="b">
            <v>1</v>
          </cell>
          <cell r="U102" t="b">
            <v>1</v>
          </cell>
          <cell r="V102" t="str">
            <v>0005</v>
          </cell>
          <cell r="W102" t="str">
            <v>719</v>
          </cell>
          <cell r="X102" t="str">
            <v>1.普通預金</v>
          </cell>
          <cell r="Y102" t="str">
            <v>5213196</v>
          </cell>
          <cell r="Z102" t="str">
            <v>イリョウホウジン　タキタクリニック　リジチョウ　タキタヒデオ</v>
          </cell>
          <cell r="AB102" t="str">
            <v>医療法人田北クリニック</v>
          </cell>
          <cell r="AC102" t="str">
            <v>0742365551</v>
          </cell>
          <cell r="AD102" t="b">
            <v>1</v>
          </cell>
          <cell r="AE102" t="b">
            <v>1</v>
          </cell>
          <cell r="AF102" t="b">
            <v>1</v>
          </cell>
          <cell r="AG102" t="b">
            <v>1</v>
          </cell>
          <cell r="AH102" t="b">
            <v>1</v>
          </cell>
          <cell r="AI102" t="str">
            <v>医療法人　田北クリニック　理事長　田北　秀夫</v>
          </cell>
          <cell r="AJ102" t="str">
            <v>6308003</v>
          </cell>
          <cell r="AK102" t="str">
            <v>医療法人　田北クリニック(奈良市佐紀町２　奈良ファミリー別館３号館２・３Ｆ)</v>
          </cell>
          <cell r="AL102" t="str">
            <v>0742365551</v>
          </cell>
          <cell r="AM102">
            <v>1</v>
          </cell>
          <cell r="AN102" t="str">
            <v>261C114108421</v>
          </cell>
          <cell r="AO102" t="str">
            <v>261C11410842AI-0000301072</v>
          </cell>
          <cell r="AP102" t="str">
            <v/>
          </cell>
          <cell r="AQ102" t="str">
            <v>今後届出（職種構成OK)</v>
          </cell>
          <cell r="AR102" t="str">
            <v>A</v>
          </cell>
          <cell r="AS102" t="str">
            <v>✓</v>
          </cell>
          <cell r="AT102" t="str">
            <v>✓</v>
          </cell>
          <cell r="AU102" t="str">
            <v>✓</v>
          </cell>
          <cell r="AV102" t="str">
            <v>✓</v>
          </cell>
          <cell r="AW102" t="str">
            <v>AI-0000301072_医療法人田北クリニック_口座情報写し.jpg</v>
          </cell>
          <cell r="AX102" t="str">
            <v/>
          </cell>
          <cell r="AY102" t="str">
            <v/>
          </cell>
          <cell r="AZ102" t="str">
            <v>賃上げ</v>
          </cell>
          <cell r="BA102" t="str">
            <v>物価</v>
          </cell>
          <cell r="BB102" t="str">
            <v>TRUE</v>
          </cell>
          <cell r="BC102" t="str">
            <v>2026/04/27 14:42</v>
          </cell>
        </row>
        <row r="103">
          <cell r="A103" t="str">
            <v>261C17235782</v>
          </cell>
          <cell r="B103" t="str">
            <v>AI-0000301074</v>
          </cell>
          <cell r="C103" t="str">
            <v>令和８年度奈良県医療機関等における賃上げ・物価上昇に対する支援事業交付【診療所・訪問看護事業所】</v>
          </cell>
          <cell r="D103">
            <v>46139.612500000003</v>
          </cell>
          <cell r="E103" t="str">
            <v>本審査</v>
          </cell>
          <cell r="F103" t="str">
            <v>最終審査中</v>
          </cell>
          <cell r="G103" t="str">
            <v>無床診療所</v>
          </cell>
          <cell r="H103" t="str">
            <v>物価と賃上げの両方</v>
          </cell>
          <cell r="I103" t="str">
            <v/>
          </cell>
          <cell r="J103">
            <v>150000</v>
          </cell>
          <cell r="K103">
            <v>170000</v>
          </cell>
          <cell r="L103" t="str">
            <v>奈良県医療機関等における賃上げ・物価上昇に対する支援事業交付要綱第2条に基づき、別表1に規定された額(賃上げ支援事業分)（150,000円）を申請します。</v>
          </cell>
          <cell r="M1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 t="str">
            <v>１．令和８年３月１日時点において、O100 外来・在宅ベースアップ評価料（Ⅰ）、P100 歯科外来・在宅ベースアップ評価料（Ⅰ）、訪問看護ベースアップ評価料（Ⅰ）のいずれかを届け出ている。</v>
          </cell>
          <cell r="O103" t="str">
            <v>P100 歯科外来・在宅ベースアップ評価料（Ⅰ）</v>
          </cell>
          <cell r="P103" t="str">
            <v/>
          </cell>
          <cell r="Q103" t="str">
            <v>Ａ．本事業の補助額を活用してベースアップを実施し、令和８年６月１日から当該ベースアップの水準を維持又は拡大する。</v>
          </cell>
          <cell r="R103" t="b">
            <v>1</v>
          </cell>
          <cell r="S103" t="b">
            <v>1</v>
          </cell>
          <cell r="T103" t="b">
            <v>1</v>
          </cell>
          <cell r="U103" t="b">
            <v>1</v>
          </cell>
          <cell r="V103" t="str">
            <v>0162</v>
          </cell>
          <cell r="W103" t="str">
            <v>160</v>
          </cell>
          <cell r="X103" t="str">
            <v>1.普通預金</v>
          </cell>
          <cell r="Y103" t="str">
            <v>1000150</v>
          </cell>
          <cell r="Z103" t="str">
            <v>モリオカ　サダミツ</v>
          </cell>
          <cell r="AB103" t="str">
            <v>もりおか歯科</v>
          </cell>
          <cell r="AC103" t="str">
            <v>0743512011</v>
          </cell>
          <cell r="AD103" t="b">
            <v>1</v>
          </cell>
          <cell r="AE103" t="b">
            <v>1</v>
          </cell>
          <cell r="AF103" t="b">
            <v>1</v>
          </cell>
          <cell r="AG103" t="b">
            <v>1</v>
          </cell>
          <cell r="AH103" t="b">
            <v>1</v>
          </cell>
          <cell r="AI103" t="str">
            <v>森岡　貞光</v>
          </cell>
          <cell r="AJ103" t="str">
            <v>6391134</v>
          </cell>
          <cell r="AK103" t="str">
            <v>もりおか歯科(大和郡山市柳町１２８番地の９　カイチビル３階)</v>
          </cell>
          <cell r="AL103" t="str">
            <v>0743512011</v>
          </cell>
          <cell r="AM103">
            <v>1</v>
          </cell>
          <cell r="AN103" t="str">
            <v>261C172357821</v>
          </cell>
          <cell r="AO103" t="str">
            <v>261C17235782AI-0000301074</v>
          </cell>
          <cell r="AP103" t="str">
            <v>P100</v>
          </cell>
          <cell r="AQ103" t="str">
            <v>P100</v>
          </cell>
          <cell r="AR103" t="str">
            <v>A</v>
          </cell>
          <cell r="AS103" t="str">
            <v>✓</v>
          </cell>
          <cell r="AT103" t="str">
            <v>✓</v>
          </cell>
          <cell r="AU103" t="str">
            <v>✓</v>
          </cell>
          <cell r="AV103" t="str">
            <v>✓</v>
          </cell>
          <cell r="AW103" t="str">
            <v>AI-0000301074_もりおか歯科_口座情報写し.jpeg</v>
          </cell>
          <cell r="AX103" t="str">
            <v/>
          </cell>
          <cell r="AY103" t="str">
            <v/>
          </cell>
          <cell r="AZ103" t="str">
            <v>賃上げ</v>
          </cell>
          <cell r="BA103" t="str">
            <v>物価</v>
          </cell>
          <cell r="BB103" t="str">
            <v>TRUE</v>
          </cell>
          <cell r="BC103" t="str">
            <v>2026/04/27 14:42</v>
          </cell>
        </row>
        <row r="104">
          <cell r="A104" t="str">
            <v>261C11797035</v>
          </cell>
          <cell r="B104" t="str">
            <v>AI-0000301085</v>
          </cell>
          <cell r="C104" t="str">
            <v>令和８年度奈良県医療機関等における賃上げ・物価上昇に対する支援事業交付【診療所・訪問看護事業所】</v>
          </cell>
          <cell r="D104">
            <v>46139.617361111108</v>
          </cell>
          <cell r="E104" t="str">
            <v>本審査</v>
          </cell>
          <cell r="F104" t="str">
            <v>最終審査中</v>
          </cell>
          <cell r="G104" t="str">
            <v>無床診療所</v>
          </cell>
          <cell r="H104" t="str">
            <v>物価と賃上げの両方</v>
          </cell>
          <cell r="I104" t="str">
            <v/>
          </cell>
          <cell r="J104">
            <v>150000</v>
          </cell>
          <cell r="K104">
            <v>170000</v>
          </cell>
          <cell r="L104" t="str">
            <v>奈良県医療機関等における賃上げ・物価上昇に対する支援事業交付要綱第2条に基づき、別表1に規定された額(賃上げ支援事業分)（150,000円）を申請します。</v>
          </cell>
          <cell r="M1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 t="str">
            <v>１．令和８年３月１日時点において、O100 外来・在宅ベースアップ評価料（Ⅰ）、P100 歯科外来・在宅ベースアップ評価料（Ⅰ）、訪問看護ベースアップ評価料（Ⅰ）のいずれかを届け出ている。</v>
          </cell>
          <cell r="O104" t="str">
            <v>O100 外来・在宅ベースアップ評価料（Ⅰ）</v>
          </cell>
          <cell r="P104" t="str">
            <v/>
          </cell>
          <cell r="Q10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04" t="b">
            <v>1</v>
          </cell>
          <cell r="S104" t="b">
            <v>1</v>
          </cell>
          <cell r="T104" t="b">
            <v>1</v>
          </cell>
          <cell r="U104" t="b">
            <v>1</v>
          </cell>
          <cell r="V104" t="str">
            <v>0163</v>
          </cell>
          <cell r="W104" t="str">
            <v>821</v>
          </cell>
          <cell r="X104" t="str">
            <v>1.普通預金</v>
          </cell>
          <cell r="Y104" t="str">
            <v>0553765</v>
          </cell>
          <cell r="Z104" t="str">
            <v>イリョウホウジンコウアン</v>
          </cell>
          <cell r="AB104" t="str">
            <v>医療法人こうあん　理事長　葺石　安利</v>
          </cell>
          <cell r="AC104" t="str">
            <v>0742320510</v>
          </cell>
          <cell r="AD104" t="b">
            <v>1</v>
          </cell>
          <cell r="AE104" t="b">
            <v>1</v>
          </cell>
          <cell r="AF104" t="b">
            <v>1</v>
          </cell>
          <cell r="AG104" t="b">
            <v>1</v>
          </cell>
          <cell r="AH104" t="b">
            <v>1</v>
          </cell>
          <cell r="AI104" t="str">
            <v>医療法人こうあん　理事長　葺石　安利</v>
          </cell>
          <cell r="AJ104" t="str">
            <v>6308013</v>
          </cell>
          <cell r="AK104" t="str">
            <v>こうあん診療所(奈良市三条大路一丁目１番９０号　奈良セントラルビル１階)</v>
          </cell>
          <cell r="AL104" t="str">
            <v>0742320510</v>
          </cell>
          <cell r="AM104">
            <v>1</v>
          </cell>
          <cell r="AN104" t="str">
            <v>261C117970351</v>
          </cell>
          <cell r="AO104" t="str">
            <v>261C11797035AI-0000301085</v>
          </cell>
          <cell r="AP104" t="str">
            <v>O100</v>
          </cell>
          <cell r="AQ104" t="str">
            <v>O100</v>
          </cell>
          <cell r="AR104" t="str">
            <v>AC</v>
          </cell>
          <cell r="AS104" t="str">
            <v>✓</v>
          </cell>
          <cell r="AT104" t="str">
            <v>✓</v>
          </cell>
          <cell r="AU104" t="str">
            <v>✓</v>
          </cell>
          <cell r="AV104" t="str">
            <v>✓</v>
          </cell>
          <cell r="AW104" t="str">
            <v>AI-0000301085_こうあん診療所_口座情報写し.jpg</v>
          </cell>
          <cell r="AX104" t="str">
            <v/>
          </cell>
          <cell r="AY104" t="str">
            <v/>
          </cell>
          <cell r="AZ104" t="str">
            <v>賃上げ</v>
          </cell>
          <cell r="BA104" t="str">
            <v>物価</v>
          </cell>
          <cell r="BB104" t="str">
            <v>TRUE</v>
          </cell>
          <cell r="BC104" t="str">
            <v>2026/04/27 14:49</v>
          </cell>
        </row>
        <row r="105">
          <cell r="A105" t="str">
            <v>261C18905461</v>
          </cell>
          <cell r="B105" t="str">
            <v>AI-0000301094</v>
          </cell>
          <cell r="C105" t="str">
            <v>令和８年度奈良県医療機関等における賃上げ・物価上昇に対する支援事業交付【診療所・訪問看護事業所】</v>
          </cell>
          <cell r="D105">
            <v>46139.620833333334</v>
          </cell>
          <cell r="E105" t="str">
            <v>本審査</v>
          </cell>
          <cell r="F105" t="str">
            <v>最終審査中</v>
          </cell>
          <cell r="G105" t="str">
            <v>無床診療所</v>
          </cell>
          <cell r="H105" t="str">
            <v>物価と賃上げの両方</v>
          </cell>
          <cell r="I105" t="str">
            <v/>
          </cell>
          <cell r="J105">
            <v>150000</v>
          </cell>
          <cell r="K105">
            <v>170000</v>
          </cell>
          <cell r="L105" t="str">
            <v>奈良県医療機関等における賃上げ・物価上昇に対する支援事業交付要綱第2条に基づき、別表1に規定された額(賃上げ支援事業分)（150,000円）を申請します。</v>
          </cell>
          <cell r="M1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5" t="str">
            <v>１．令和８年３月１日時点において、O100 外来・在宅ベースアップ評価料（Ⅰ）、P100 歯科外来・在宅ベースアップ評価料（Ⅰ）、訪問看護ベースアップ評価料（Ⅰ）のいずれかを届け出ている。</v>
          </cell>
          <cell r="O105" t="str">
            <v>O100 外来・在宅ベースアップ評価料（Ⅰ）</v>
          </cell>
          <cell r="P105" t="str">
            <v/>
          </cell>
          <cell r="Q105" t="str">
            <v>Ａ．本事業の補助額を活用してベースアップを実施し、令和８年６月１日から当該ベースアップの水準を維持又は拡大する。</v>
          </cell>
          <cell r="R105" t="b">
            <v>1</v>
          </cell>
          <cell r="S105" t="b">
            <v>1</v>
          </cell>
          <cell r="T105" t="b">
            <v>1</v>
          </cell>
          <cell r="U105" t="b">
            <v>1</v>
          </cell>
          <cell r="V105" t="str">
            <v>0036</v>
          </cell>
          <cell r="W105" t="str">
            <v>253</v>
          </cell>
          <cell r="X105" t="str">
            <v>1.普通預金</v>
          </cell>
          <cell r="Y105" t="str">
            <v>7322813</v>
          </cell>
          <cell r="Z105" t="str">
            <v>イリョウホウジンイセンカイ</v>
          </cell>
          <cell r="AB105" t="str">
            <v>医療法人医染会そめかわクリニック</v>
          </cell>
          <cell r="AC105" t="str">
            <v>0742519938</v>
          </cell>
          <cell r="AD105" t="b">
            <v>1</v>
          </cell>
          <cell r="AE105" t="b">
            <v>1</v>
          </cell>
          <cell r="AF105" t="b">
            <v>1</v>
          </cell>
          <cell r="AG105" t="b">
            <v>1</v>
          </cell>
          <cell r="AH105" t="b">
            <v>1</v>
          </cell>
          <cell r="AI105" t="str">
            <v>医療法人医染会　理事長　染川　智</v>
          </cell>
          <cell r="AJ105" t="str">
            <v>6310013</v>
          </cell>
          <cell r="AK105" t="str">
            <v>医療法人医染会　そめかわクリニック(奈良市中山町西四丁目４５６番地の１　ＴＳビル２０１)</v>
          </cell>
          <cell r="AL105" t="str">
            <v>0742519938</v>
          </cell>
          <cell r="AM105">
            <v>1</v>
          </cell>
          <cell r="AN105" t="str">
            <v>261C189054611</v>
          </cell>
          <cell r="AO105" t="str">
            <v>261C18905461AI-0000301094</v>
          </cell>
          <cell r="AP105" t="str">
            <v>O100</v>
          </cell>
          <cell r="AQ105" t="str">
            <v>O100</v>
          </cell>
          <cell r="AR105" t="str">
            <v>A</v>
          </cell>
          <cell r="AS105" t="str">
            <v>✓</v>
          </cell>
          <cell r="AT105" t="str">
            <v>✓</v>
          </cell>
          <cell r="AU105" t="str">
            <v>✓</v>
          </cell>
          <cell r="AV105" t="str">
            <v>✓</v>
          </cell>
          <cell r="AW105" t="str">
            <v>AI-0000301094_医療法人医染会そめかわクリニック_口座情報写し.jpg</v>
          </cell>
          <cell r="AX105" t="str">
            <v/>
          </cell>
          <cell r="AY105" t="str">
            <v/>
          </cell>
          <cell r="AZ105" t="str">
            <v>賃上げ</v>
          </cell>
          <cell r="BA105" t="str">
            <v>物価</v>
          </cell>
          <cell r="BB105" t="str">
            <v>TRUE</v>
          </cell>
          <cell r="BC105" t="str">
            <v>2026/04/27 14:54</v>
          </cell>
        </row>
        <row r="106">
          <cell r="A106" t="str">
            <v>261C14432662</v>
          </cell>
          <cell r="B106" t="str">
            <v>AI-0000301088</v>
          </cell>
          <cell r="C106" t="str">
            <v>令和８年度奈良県医療機関等における賃上げ・物価上昇に対する支援事業交付【診療所・訪問看護事業所】</v>
          </cell>
          <cell r="D106">
            <v>46139.620833333334</v>
          </cell>
          <cell r="E106" t="str">
            <v>本審査</v>
          </cell>
          <cell r="F106" t="str">
            <v>最終審査中</v>
          </cell>
          <cell r="G106" t="str">
            <v>無床診療所</v>
          </cell>
          <cell r="H106" t="str">
            <v>物価と賃上げの両方</v>
          </cell>
          <cell r="I106" t="str">
            <v/>
          </cell>
          <cell r="J106">
            <v>150000</v>
          </cell>
          <cell r="K106">
            <v>170000</v>
          </cell>
          <cell r="L106" t="str">
            <v>奈良県医療機関等における賃上げ・物価上昇に対する支援事業交付要綱第2条に基づき、別表1に規定された額(賃上げ支援事業分)（150,000円）を申請します。</v>
          </cell>
          <cell r="M1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 t="str">
            <v>１．令和８年３月１日時点において、O100 外来・在宅ベースアップ評価料（Ⅰ）、P100 歯科外来・在宅ベースアップ評価料（Ⅰ）、訪問看護ベースアップ評価料（Ⅰ）のいずれかを届け出ている。</v>
          </cell>
          <cell r="O106" t="str">
            <v>P100 歯科外来・在宅ベースアップ評価料（Ⅰ）</v>
          </cell>
          <cell r="P106" t="str">
            <v/>
          </cell>
          <cell r="Q106" t="str">
            <v>Ａ．本事業の補助額を活用してベースアップを実施し、令和８年６月１日から当該ベースアップの水準を維持又は拡大する。</v>
          </cell>
          <cell r="R106" t="b">
            <v>1</v>
          </cell>
          <cell r="S106" t="b">
            <v>1</v>
          </cell>
          <cell r="T106" t="b">
            <v>1</v>
          </cell>
          <cell r="U106" t="b">
            <v>1</v>
          </cell>
          <cell r="V106" t="str">
            <v>0162</v>
          </cell>
          <cell r="W106" t="str">
            <v>430</v>
          </cell>
          <cell r="X106" t="str">
            <v>1.普通預金</v>
          </cell>
          <cell r="Y106" t="str">
            <v>2194107</v>
          </cell>
          <cell r="Z106" t="str">
            <v>ミカミ　ヨシマサ</v>
          </cell>
          <cell r="AB106" t="str">
            <v>みかみ歯科クリニック</v>
          </cell>
          <cell r="AC106" t="str">
            <v>0745555150</v>
          </cell>
          <cell r="AD106" t="b">
            <v>1</v>
          </cell>
          <cell r="AE106" t="b">
            <v>1</v>
          </cell>
          <cell r="AF106" t="b">
            <v>1</v>
          </cell>
          <cell r="AG106" t="b">
            <v>1</v>
          </cell>
          <cell r="AH106" t="b">
            <v>1</v>
          </cell>
          <cell r="AI106" t="str">
            <v>民上　良将</v>
          </cell>
          <cell r="AJ106" t="str">
            <v>6350823</v>
          </cell>
          <cell r="AK106" t="str">
            <v>みかみ歯科クリニック(北葛城郡広陵町三吉５９－５)</v>
          </cell>
          <cell r="AL106" t="str">
            <v>0745555150</v>
          </cell>
          <cell r="AM106">
            <v>1</v>
          </cell>
          <cell r="AN106" t="str">
            <v>261C144326621</v>
          </cell>
          <cell r="AO106" t="str">
            <v>261C14432662AI-0000301088</v>
          </cell>
          <cell r="AP106" t="str">
            <v>P100</v>
          </cell>
          <cell r="AQ106" t="str">
            <v>P100</v>
          </cell>
          <cell r="AR106" t="str">
            <v>A</v>
          </cell>
          <cell r="AS106" t="str">
            <v>✓</v>
          </cell>
          <cell r="AT106" t="str">
            <v>✓</v>
          </cell>
          <cell r="AU106" t="str">
            <v>✓</v>
          </cell>
          <cell r="AV106" t="str">
            <v>✓</v>
          </cell>
          <cell r="AW106" t="str">
            <v>AI-0000301088_みかみ歯科クリニック_口座情報写し.jpg</v>
          </cell>
          <cell r="AX106" t="str">
            <v/>
          </cell>
          <cell r="AY106" t="str">
            <v/>
          </cell>
          <cell r="AZ106" t="str">
            <v>賃上げ</v>
          </cell>
          <cell r="BA106" t="str">
            <v>物価</v>
          </cell>
          <cell r="BB106" t="str">
            <v>TRUE</v>
          </cell>
          <cell r="BC106" t="str">
            <v>2026/04/27 14:54</v>
          </cell>
        </row>
        <row r="107">
          <cell r="A107" t="str">
            <v>261C12400967</v>
          </cell>
          <cell r="B107" t="str">
            <v>AI-0000301100</v>
          </cell>
          <cell r="C107" t="str">
            <v>令和８年度奈良県医療機関等における賃上げ・物価上昇に対する支援事業交付【診療所・訪問看護事業所】</v>
          </cell>
          <cell r="D107">
            <v>46139.624305555553</v>
          </cell>
          <cell r="E107" t="str">
            <v>本審査</v>
          </cell>
          <cell r="F107" t="str">
            <v>最終審査中</v>
          </cell>
          <cell r="G107" t="str">
            <v>無床診療所</v>
          </cell>
          <cell r="H107" t="str">
            <v>物価のみ</v>
          </cell>
          <cell r="I107" t="str">
            <v/>
          </cell>
          <cell r="J107" t="str">
            <v/>
          </cell>
          <cell r="K107">
            <v>170000</v>
          </cell>
          <cell r="L107" t="str">
            <v/>
          </cell>
          <cell r="M1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 t="str">
            <v/>
          </cell>
          <cell r="O107" t="str">
            <v/>
          </cell>
          <cell r="P107" t="str">
            <v/>
          </cell>
          <cell r="Q107" t="str">
            <v/>
          </cell>
          <cell r="R107" t="str">
            <v/>
          </cell>
          <cell r="S107" t="str">
            <v/>
          </cell>
          <cell r="T107" t="str">
            <v/>
          </cell>
          <cell r="U107" t="str">
            <v/>
          </cell>
          <cell r="V107" t="str">
            <v>0162</v>
          </cell>
          <cell r="W107" t="str">
            <v>096</v>
          </cell>
          <cell r="X107" t="str">
            <v>1.普通預金</v>
          </cell>
          <cell r="Y107" t="str">
            <v>0199157</v>
          </cell>
          <cell r="Z107" t="str">
            <v>ﾏﾂｳﾗｶﾞﾝｶ　ﾏﾂｳﾗｼﾞｭﾝｺ</v>
          </cell>
          <cell r="AB107" t="str">
            <v>まつうら眼科</v>
          </cell>
          <cell r="AC107" t="str">
            <v>0742470101</v>
          </cell>
          <cell r="AD107" t="b">
            <v>1</v>
          </cell>
          <cell r="AE107" t="b">
            <v>1</v>
          </cell>
          <cell r="AF107" t="b">
            <v>1</v>
          </cell>
          <cell r="AG107" t="b">
            <v>1</v>
          </cell>
          <cell r="AH107" t="b">
            <v>1</v>
          </cell>
          <cell r="AI107" t="str">
            <v>松浦　純子</v>
          </cell>
          <cell r="AJ107" t="str">
            <v>6310846</v>
          </cell>
          <cell r="AK107" t="str">
            <v>まつうら眼科(奈良市平松１－３１－２４　池田ビル１Ｆ)</v>
          </cell>
          <cell r="AL107" t="str">
            <v>0742470101</v>
          </cell>
          <cell r="AM107">
            <v>1</v>
          </cell>
          <cell r="AN107" t="str">
            <v>261C124009671</v>
          </cell>
          <cell r="AO107" t="str">
            <v>261C12400967AI-0000301100</v>
          </cell>
          <cell r="AP107" t="str">
            <v/>
          </cell>
          <cell r="AQ107" t="str">
            <v/>
          </cell>
          <cell r="AR107" t="str">
            <v/>
          </cell>
          <cell r="AS107" t="str">
            <v/>
          </cell>
          <cell r="AT107" t="str">
            <v/>
          </cell>
          <cell r="AU107" t="str">
            <v/>
          </cell>
          <cell r="AV107" t="str">
            <v/>
          </cell>
          <cell r="AW107" t="str">
            <v>AI-0000301100_まつうら眼科_口座情報写し.jpg</v>
          </cell>
          <cell r="AX107" t="str">
            <v/>
          </cell>
          <cell r="AY107" t="str">
            <v/>
          </cell>
          <cell r="AZ107" t="str">
            <v/>
          </cell>
          <cell r="BA107" t="str">
            <v>物価</v>
          </cell>
          <cell r="BB107" t="str">
            <v>TRUE</v>
          </cell>
          <cell r="BC107" t="str">
            <v>2026/04/27 14:59</v>
          </cell>
        </row>
        <row r="108">
          <cell r="A108" t="str">
            <v>261D18319508</v>
          </cell>
          <cell r="B108" t="str">
            <v>AI-0000301105</v>
          </cell>
          <cell r="C108" t="str">
            <v>令和８年度奈良県医療機関等における賃上げ・物価上昇に対する支援事業交付【診療所・訪問看護事業所】</v>
          </cell>
          <cell r="D108">
            <v>46139.626388888886</v>
          </cell>
          <cell r="E108" t="str">
            <v>本審査</v>
          </cell>
          <cell r="F108" t="str">
            <v>最終審査中</v>
          </cell>
          <cell r="G108" t="str">
            <v>訪問看護事業所</v>
          </cell>
          <cell r="H108" t="str">
            <v>賃上げのみ</v>
          </cell>
          <cell r="I108" t="str">
            <v/>
          </cell>
          <cell r="J108">
            <v>228000</v>
          </cell>
          <cell r="K108" t="str">
            <v/>
          </cell>
          <cell r="L108" t="str">
            <v>奈良県医療機関等における賃上げ・物価上昇に対する支援事業交付要綱第2条に基づき、別表1に規定された額(賃上げ支援事業分)（228,000円）を申請します。</v>
          </cell>
          <cell r="M108" t="str">
            <v/>
          </cell>
          <cell r="N108" t="str">
            <v>１．令和８年３月１日時点において、O100 外来・在宅ベースアップ評価料（Ⅰ）、P100 歯科外来・在宅ベースアップ評価料（Ⅰ）、訪問看護ベースアップ評価料（Ⅰ）のいずれかを届け出ている。</v>
          </cell>
          <cell r="O108" t="str">
            <v>訪問看護ベースアップ評価料（Ⅰ）</v>
          </cell>
          <cell r="P108" t="str">
            <v/>
          </cell>
          <cell r="Q108" t="str">
            <v>Ａ．本事業の補助額を活用してベースアップを実施し、令和８年６月１日から当該ベースアップの水準を維持又は拡大する。</v>
          </cell>
          <cell r="R108" t="b">
            <v>1</v>
          </cell>
          <cell r="S108" t="b">
            <v>1</v>
          </cell>
          <cell r="T108" t="b">
            <v>1</v>
          </cell>
          <cell r="U108" t="b">
            <v>1</v>
          </cell>
          <cell r="V108" t="str">
            <v>0162</v>
          </cell>
          <cell r="W108" t="str">
            <v>440</v>
          </cell>
          <cell r="X108" t="str">
            <v>1.普通預金</v>
          </cell>
          <cell r="Y108" t="str">
            <v>2095056</v>
          </cell>
          <cell r="Z108" t="str">
            <v>メグコーポレートカブシキガイシャダイヒョウトリシマリヤクマツヤマエミコ</v>
          </cell>
          <cell r="AB108" t="str">
            <v>ナビケア訪問看護ステーションかつらぎ</v>
          </cell>
          <cell r="AC108" t="str">
            <v>0745449847</v>
          </cell>
          <cell r="AD108" t="b">
            <v>1</v>
          </cell>
          <cell r="AE108" t="b">
            <v>1</v>
          </cell>
          <cell r="AF108" t="b">
            <v>1</v>
          </cell>
          <cell r="AG108" t="b">
            <v>1</v>
          </cell>
          <cell r="AH108" t="b">
            <v>1</v>
          </cell>
          <cell r="AI108" t="str">
            <v>メグコーポレート株式会社　代表取締役　松山　恵美子</v>
          </cell>
          <cell r="AJ108">
            <v>6392131</v>
          </cell>
          <cell r="AK108" t="str">
            <v>ナビケア訪問看護ステーションかつらぎ(葛城市林堂47)</v>
          </cell>
          <cell r="AL108" t="str">
            <v>0745449847</v>
          </cell>
          <cell r="AM108">
            <v>1</v>
          </cell>
          <cell r="AN108" t="str">
            <v>261D183195081</v>
          </cell>
          <cell r="AO108" t="str">
            <v>261D18319508AI-0000301105</v>
          </cell>
          <cell r="AP108" t="str">
            <v>訪問看護</v>
          </cell>
          <cell r="AQ108" t="str">
            <v>訪問看護</v>
          </cell>
          <cell r="AR108" t="str">
            <v>A</v>
          </cell>
          <cell r="AS108" t="str">
            <v>✓</v>
          </cell>
          <cell r="AT108" t="str">
            <v>✓</v>
          </cell>
          <cell r="AU108" t="str">
            <v>✓</v>
          </cell>
          <cell r="AV108" t="str">
            <v>✓</v>
          </cell>
          <cell r="AW108" t="str">
            <v>AI-0000301105_ナヒ゛ケア訪問看護ステーションかつらき゛_口座情報写し.jpg</v>
          </cell>
          <cell r="AX108" t="str">
            <v/>
          </cell>
          <cell r="AY108" t="str">
            <v/>
          </cell>
          <cell r="AZ108" t="str">
            <v>賃上げ</v>
          </cell>
          <cell r="BA108" t="str">
            <v/>
          </cell>
          <cell r="BB108" t="str">
            <v>TRUE</v>
          </cell>
          <cell r="BC108" t="str">
            <v>2026/04/27 15:02</v>
          </cell>
        </row>
        <row r="109">
          <cell r="A109" t="str">
            <v>261C12055189</v>
          </cell>
          <cell r="B109" t="str">
            <v>AI-0000300980</v>
          </cell>
          <cell r="C109" t="str">
            <v>令和８年度奈良県医療機関等における賃上げ・物価上昇に対する支援事業交付【診療所・訪問看護事業所】</v>
          </cell>
          <cell r="D109">
            <v>46139.631249999999</v>
          </cell>
          <cell r="E109" t="str">
            <v>本審査</v>
          </cell>
          <cell r="F109" t="str">
            <v>最終審査中</v>
          </cell>
          <cell r="G109" t="str">
            <v>無床診療所</v>
          </cell>
          <cell r="H109" t="str">
            <v>物価のみ</v>
          </cell>
          <cell r="I109" t="str">
            <v/>
          </cell>
          <cell r="J109" t="str">
            <v/>
          </cell>
          <cell r="K109">
            <v>170000</v>
          </cell>
          <cell r="L109" t="str">
            <v/>
          </cell>
          <cell r="M1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 t="str">
            <v/>
          </cell>
          <cell r="O109" t="str">
            <v/>
          </cell>
          <cell r="P109" t="str">
            <v/>
          </cell>
          <cell r="Q109" t="str">
            <v/>
          </cell>
          <cell r="R109" t="str">
            <v/>
          </cell>
          <cell r="S109" t="str">
            <v/>
          </cell>
          <cell r="T109" t="str">
            <v/>
          </cell>
          <cell r="U109" t="str">
            <v/>
          </cell>
          <cell r="V109" t="str">
            <v>1668</v>
          </cell>
          <cell r="W109" t="str">
            <v>011</v>
          </cell>
          <cell r="X109" t="str">
            <v>1.普通預金</v>
          </cell>
          <cell r="Y109" t="str">
            <v>0014702</v>
          </cell>
          <cell r="Z109" t="str">
            <v>ﾏﾂﾊﾞﾗﾔｽﾋﾛ</v>
          </cell>
          <cell r="AB109" t="str">
            <v>松原医院</v>
          </cell>
          <cell r="AC109" t="str">
            <v>0744322550</v>
          </cell>
          <cell r="AD109" t="b">
            <v>1</v>
          </cell>
          <cell r="AE109" t="b">
            <v>1</v>
          </cell>
          <cell r="AF109" t="b">
            <v>1</v>
          </cell>
          <cell r="AG109" t="b">
            <v>1</v>
          </cell>
          <cell r="AH109" t="b">
            <v>1</v>
          </cell>
          <cell r="AI109" t="str">
            <v>松原　康泰</v>
          </cell>
          <cell r="AJ109" t="str">
            <v>6360247</v>
          </cell>
          <cell r="AK109" t="str">
            <v>松原医院(磯城郡田原本町阪手５３１)</v>
          </cell>
          <cell r="AL109" t="str">
            <v>0744322550</v>
          </cell>
          <cell r="AM109">
            <v>1</v>
          </cell>
          <cell r="AN109" t="str">
            <v>261C120551891</v>
          </cell>
          <cell r="AO109" t="str">
            <v>261C12055189AI-0000300980</v>
          </cell>
          <cell r="AP109" t="str">
            <v/>
          </cell>
          <cell r="AQ109" t="str">
            <v/>
          </cell>
          <cell r="AR109" t="str">
            <v/>
          </cell>
          <cell r="AS109" t="str">
            <v/>
          </cell>
          <cell r="AT109" t="str">
            <v/>
          </cell>
          <cell r="AU109" t="str">
            <v/>
          </cell>
          <cell r="AV109" t="str">
            <v/>
          </cell>
          <cell r="AW109" t="str">
            <v>AI-0000300980_松原医院_口座情報写し.jpg</v>
          </cell>
          <cell r="AX109" t="str">
            <v/>
          </cell>
          <cell r="AY109" t="str">
            <v/>
          </cell>
          <cell r="AZ109" t="str">
            <v/>
          </cell>
          <cell r="BA109" t="str">
            <v>物価</v>
          </cell>
          <cell r="BB109" t="str">
            <v>TRUE</v>
          </cell>
          <cell r="BC109" t="str">
            <v>2026/04/27 15:09</v>
          </cell>
        </row>
        <row r="110">
          <cell r="A110" t="str">
            <v>261C11537095</v>
          </cell>
          <cell r="B110" t="str">
            <v>AI-0000301025</v>
          </cell>
          <cell r="C110" t="str">
            <v>令和８年度奈良県医療機関等における賃上げ・物価上昇に対する支援事業交付【診療所・訪問看護事業所】</v>
          </cell>
          <cell r="D110">
            <v>46139.634027777778</v>
          </cell>
          <cell r="E110" t="str">
            <v>本審査</v>
          </cell>
          <cell r="F110" t="str">
            <v>最終審査中</v>
          </cell>
          <cell r="G110" t="str">
            <v>無床診療所</v>
          </cell>
          <cell r="H110" t="str">
            <v>物価と賃上げの両方</v>
          </cell>
          <cell r="I110" t="str">
            <v/>
          </cell>
          <cell r="J110">
            <v>150000</v>
          </cell>
          <cell r="K110">
            <v>170000</v>
          </cell>
          <cell r="L110" t="str">
            <v>奈良県医療機関等における賃上げ・物価上昇に対する支援事業交付要綱第2条に基づき、別表1に規定された額(賃上げ支援事業分)（150,000円）を申請します。</v>
          </cell>
          <cell r="M1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 t="str">
            <v>１．令和８年３月１日時点において、O100 外来・在宅ベースアップ評価料（Ⅰ）、P100 歯科外来・在宅ベースアップ評価料（Ⅰ）、訪問看護ベースアップ評価料（Ⅰ）のいずれかを届け出ている。</v>
          </cell>
          <cell r="O110" t="str">
            <v>O100 外来・在宅ベースアップ評価料（Ⅰ）</v>
          </cell>
          <cell r="P110" t="str">
            <v/>
          </cell>
          <cell r="Q110" t="str">
            <v>Ａ．本事業の補助額を活用してベースアップを実施し、令和８年６月１日から当該ベースアップの水準を維持又は拡大する。</v>
          </cell>
          <cell r="R110" t="b">
            <v>1</v>
          </cell>
          <cell r="S110" t="b">
            <v>1</v>
          </cell>
          <cell r="T110" t="b">
            <v>1</v>
          </cell>
          <cell r="U110" t="b">
            <v>1</v>
          </cell>
          <cell r="V110" t="str">
            <v>0162</v>
          </cell>
          <cell r="W110" t="str">
            <v>495</v>
          </cell>
          <cell r="X110" t="str">
            <v>1.普通預金</v>
          </cell>
          <cell r="Y110" t="str">
            <v>0283398</v>
          </cell>
          <cell r="Z110" t="str">
            <v>ﾀｶｼﾏ ｹﾝｼﾞ</v>
          </cell>
          <cell r="AB110" t="str">
            <v>たかしま泌尿器科</v>
          </cell>
          <cell r="AC110" t="str">
            <v>0744262600</v>
          </cell>
          <cell r="AD110" t="b">
            <v>1</v>
          </cell>
          <cell r="AE110" t="b">
            <v>1</v>
          </cell>
          <cell r="AF110" t="b">
            <v>1</v>
          </cell>
          <cell r="AG110" t="b">
            <v>1</v>
          </cell>
          <cell r="AH110" t="b">
            <v>1</v>
          </cell>
          <cell r="AI110" t="str">
            <v>高島　健次</v>
          </cell>
          <cell r="AJ110" t="str">
            <v>6340804</v>
          </cell>
          <cell r="AK110" t="str">
            <v>たかしま泌尿器科(橿原市内膳町１－１－５　大通口ビル３階)</v>
          </cell>
          <cell r="AL110" t="str">
            <v>0744262600</v>
          </cell>
          <cell r="AM110">
            <v>1</v>
          </cell>
          <cell r="AN110" t="str">
            <v>261C115370951</v>
          </cell>
          <cell r="AO110" t="str">
            <v>261C11537095AI-0000301025</v>
          </cell>
          <cell r="AP110" t="str">
            <v>O100</v>
          </cell>
          <cell r="AQ110" t="str">
            <v>O100</v>
          </cell>
          <cell r="AR110" t="str">
            <v>A</v>
          </cell>
          <cell r="AS110" t="str">
            <v>✓</v>
          </cell>
          <cell r="AT110" t="str">
            <v>✓</v>
          </cell>
          <cell r="AU110" t="str">
            <v>✓</v>
          </cell>
          <cell r="AV110" t="str">
            <v>✓</v>
          </cell>
          <cell r="AW110" t="str">
            <v>AI-0000301025_たかしま泌尿器科_口座情報写し.JPG</v>
          </cell>
          <cell r="AX110" t="str">
            <v/>
          </cell>
          <cell r="AY110" t="str">
            <v/>
          </cell>
          <cell r="AZ110" t="str">
            <v>賃上げ</v>
          </cell>
          <cell r="BA110" t="str">
            <v>物価</v>
          </cell>
          <cell r="BB110" t="str">
            <v>TRUE</v>
          </cell>
          <cell r="BC110" t="str">
            <v>2026/04/27 15:13</v>
          </cell>
        </row>
        <row r="111">
          <cell r="A111" t="str">
            <v>261C17521028</v>
          </cell>
          <cell r="B111" t="str">
            <v>AI-0000301114</v>
          </cell>
          <cell r="C111" t="str">
            <v>令和８年度奈良県医療機関等における賃上げ・物価上昇に対する支援事業交付【診療所・訪問看護事業所】</v>
          </cell>
          <cell r="D111">
            <v>46139.634722222225</v>
          </cell>
          <cell r="E111" t="str">
            <v>本審査</v>
          </cell>
          <cell r="F111" t="str">
            <v>職権取り下げ</v>
          </cell>
          <cell r="G111" t="str">
            <v>無床診療所</v>
          </cell>
          <cell r="H111" t="str">
            <v>物価のみ</v>
          </cell>
          <cell r="I111" t="str">
            <v/>
          </cell>
          <cell r="J111" t="str">
            <v/>
          </cell>
          <cell r="K111">
            <v>170000</v>
          </cell>
          <cell r="L111" t="str">
            <v/>
          </cell>
          <cell r="M1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 t="str">
            <v/>
          </cell>
          <cell r="O111" t="str">
            <v/>
          </cell>
          <cell r="P111" t="str">
            <v/>
          </cell>
          <cell r="Q111" t="str">
            <v/>
          </cell>
          <cell r="R111" t="str">
            <v/>
          </cell>
          <cell r="S111" t="str">
            <v/>
          </cell>
          <cell r="T111" t="str">
            <v/>
          </cell>
          <cell r="U111" t="str">
            <v/>
          </cell>
          <cell r="V111" t="str">
            <v>0162</v>
          </cell>
          <cell r="W111" t="str">
            <v>155</v>
          </cell>
          <cell r="X111" t="str">
            <v>1.普通預金</v>
          </cell>
          <cell r="Y111" t="str">
            <v>2035905</v>
          </cell>
          <cell r="Z111" t="str">
            <v>イリョウホウジンシャダンコウギカイリジチョウウヤマヒロカズ</v>
          </cell>
          <cell r="AB111" t="str">
            <v>医療法人社団　宏義会　宇山内科クリニック</v>
          </cell>
          <cell r="AC111" t="str">
            <v>0743847149</v>
          </cell>
          <cell r="AD111" t="b">
            <v>1</v>
          </cell>
          <cell r="AE111" t="b">
            <v>1</v>
          </cell>
          <cell r="AF111" t="b">
            <v>1</v>
          </cell>
          <cell r="AG111" t="b">
            <v>1</v>
          </cell>
          <cell r="AH111" t="b">
            <v>1</v>
          </cell>
          <cell r="AI111" t="str">
            <v>医療法人社団　宏義会　　理事長　宇山　宏和</v>
          </cell>
          <cell r="AJ111" t="str">
            <v>6300213</v>
          </cell>
          <cell r="AK111" t="str">
            <v>医療法人社団　宏義会　宇山内科クリニック(生駒市東生駒２－２０７－１２０)</v>
          </cell>
          <cell r="AL111" t="str">
            <v>0743847149</v>
          </cell>
          <cell r="AM111">
            <v>1</v>
          </cell>
          <cell r="AN111" t="str">
            <v>261C175210281</v>
          </cell>
          <cell r="AO111" t="str">
            <v>261C17521028AI-0000301114</v>
          </cell>
          <cell r="AP111" t="str">
            <v/>
          </cell>
          <cell r="AQ111" t="str">
            <v/>
          </cell>
          <cell r="AR111" t="str">
            <v/>
          </cell>
          <cell r="AS111" t="str">
            <v/>
          </cell>
          <cell r="AT111" t="str">
            <v/>
          </cell>
          <cell r="AU111" t="str">
            <v/>
          </cell>
          <cell r="AV111" t="str">
            <v/>
          </cell>
          <cell r="AW111" t="str">
            <v/>
          </cell>
          <cell r="AX111" t="str">
            <v/>
          </cell>
          <cell r="AY111" t="str">
            <v/>
          </cell>
          <cell r="AZ111" t="str">
            <v/>
          </cell>
          <cell r="BA111" t="str">
            <v>物価</v>
          </cell>
          <cell r="BB111" t="str">
            <v>TRUE</v>
          </cell>
          <cell r="BC111" t="str">
            <v>2026/04/27 15:14</v>
          </cell>
        </row>
        <row r="112">
          <cell r="A112" t="str">
            <v>261C14013719</v>
          </cell>
          <cell r="B112" t="str">
            <v>AI-0000300729</v>
          </cell>
          <cell r="C112" t="str">
            <v>令和８年度奈良県医療機関等における賃上げ・物価上昇に対する支援事業交付【診療所・訪問看護事業所】</v>
          </cell>
          <cell r="D112">
            <v>46139.638194444444</v>
          </cell>
          <cell r="E112" t="str">
            <v>本審査</v>
          </cell>
          <cell r="F112" t="str">
            <v>最終審査中</v>
          </cell>
          <cell r="G112" t="str">
            <v>無床診療所</v>
          </cell>
          <cell r="H112" t="str">
            <v>物価のみ</v>
          </cell>
          <cell r="I112" t="str">
            <v/>
          </cell>
          <cell r="J112" t="str">
            <v/>
          </cell>
          <cell r="K112">
            <v>170000</v>
          </cell>
          <cell r="L112" t="str">
            <v/>
          </cell>
          <cell r="M1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 t="str">
            <v/>
          </cell>
          <cell r="O112" t="str">
            <v/>
          </cell>
          <cell r="P112" t="str">
            <v/>
          </cell>
          <cell r="Q112" t="str">
            <v/>
          </cell>
          <cell r="R112" t="str">
            <v/>
          </cell>
          <cell r="S112" t="str">
            <v/>
          </cell>
          <cell r="T112" t="str">
            <v/>
          </cell>
          <cell r="U112" t="str">
            <v/>
          </cell>
          <cell r="V112" t="str">
            <v>0162</v>
          </cell>
          <cell r="W112" t="str">
            <v>433</v>
          </cell>
          <cell r="X112" t="str">
            <v>1.普通預金</v>
          </cell>
          <cell r="Y112" t="str">
            <v>0600746</v>
          </cell>
          <cell r="Z112" t="str">
            <v>トウジョウタカヒロ</v>
          </cell>
          <cell r="AB112" t="str">
            <v>東條歯科医院</v>
          </cell>
          <cell r="AC112" t="str">
            <v>0745763330</v>
          </cell>
          <cell r="AD112" t="b">
            <v>1</v>
          </cell>
          <cell r="AE112" t="b">
            <v>1</v>
          </cell>
          <cell r="AF112" t="b">
            <v>1</v>
          </cell>
          <cell r="AG112" t="b">
            <v>1</v>
          </cell>
          <cell r="AH112" t="b">
            <v>1</v>
          </cell>
          <cell r="AI112" t="str">
            <v>東條　孝博</v>
          </cell>
          <cell r="AJ112" t="str">
            <v>6390225</v>
          </cell>
          <cell r="AK112" t="str">
            <v>東條歯科医院(香芝市瓦口１１－６)</v>
          </cell>
          <cell r="AL112" t="str">
            <v>0745763330</v>
          </cell>
          <cell r="AM112">
            <v>1</v>
          </cell>
          <cell r="AN112" t="str">
            <v>261C140137191</v>
          </cell>
          <cell r="AO112" t="str">
            <v>261C14013719AI-0000300729</v>
          </cell>
          <cell r="AP112" t="str">
            <v/>
          </cell>
          <cell r="AQ112" t="str">
            <v/>
          </cell>
          <cell r="AR112" t="str">
            <v/>
          </cell>
          <cell r="AS112" t="str">
            <v/>
          </cell>
          <cell r="AT112" t="str">
            <v/>
          </cell>
          <cell r="AU112" t="str">
            <v/>
          </cell>
          <cell r="AV112" t="str">
            <v/>
          </cell>
          <cell r="AW112" t="str">
            <v>AI-0000300729_東條歯科医院_口座情報写し.jpg</v>
          </cell>
          <cell r="AX112" t="str">
            <v/>
          </cell>
          <cell r="AY112" t="str">
            <v/>
          </cell>
          <cell r="AZ112" t="str">
            <v/>
          </cell>
          <cell r="BA112" t="str">
            <v>物価</v>
          </cell>
          <cell r="BB112" t="str">
            <v>TRUE</v>
          </cell>
          <cell r="BC112" t="str">
            <v>2026/04/27 15:19</v>
          </cell>
        </row>
        <row r="113">
          <cell r="A113" t="str">
            <v>261C15061155</v>
          </cell>
          <cell r="B113" t="str">
            <v>AI-0000301123</v>
          </cell>
          <cell r="C113" t="str">
            <v>令和８年度奈良県医療機関等における賃上げ・物価上昇に対する支援事業交付【診療所・訪問看護事業所】</v>
          </cell>
          <cell r="D113">
            <v>46139.640972222223</v>
          </cell>
          <cell r="E113" t="str">
            <v>本審査</v>
          </cell>
          <cell r="F113" t="str">
            <v>最終審査中</v>
          </cell>
          <cell r="G113" t="str">
            <v>無床診療所</v>
          </cell>
          <cell r="H113" t="str">
            <v>物価と賃上げの両方</v>
          </cell>
          <cell r="I113" t="str">
            <v/>
          </cell>
          <cell r="J113">
            <v>150000</v>
          </cell>
          <cell r="K113">
            <v>170000</v>
          </cell>
          <cell r="L113" t="str">
            <v>奈良県医療機関等における賃上げ・物価上昇に対する支援事業交付要綱第2条に基づき、別表1に規定された額(賃上げ支援事業分)（150,000円）を申請します。</v>
          </cell>
          <cell r="M1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 t="str">
            <v>１．令和８年３月１日時点において、O100 外来・在宅ベースアップ評価料（Ⅰ）、P100 歯科外来・在宅ベースアップ評価料（Ⅰ）、訪問看護ベースアップ評価料（Ⅰ）のいずれかを届け出ている。</v>
          </cell>
          <cell r="O113" t="str">
            <v>O100 外来・在宅ベースアップ評価料（Ⅰ）</v>
          </cell>
          <cell r="P113" t="str">
            <v/>
          </cell>
          <cell r="Q11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3" t="b">
            <v>1</v>
          </cell>
          <cell r="S113" t="b">
            <v>1</v>
          </cell>
          <cell r="T113" t="b">
            <v>1</v>
          </cell>
          <cell r="U113" t="b">
            <v>1</v>
          </cell>
          <cell r="V113" t="str">
            <v>0162</v>
          </cell>
          <cell r="W113" t="str">
            <v>490</v>
          </cell>
          <cell r="X113" t="str">
            <v>1.普通預金</v>
          </cell>
          <cell r="Y113" t="str">
            <v>2065065</v>
          </cell>
          <cell r="Z113" t="str">
            <v>ｲ)ｲﾂｾｲｶｲ ﾘｼﾞﾁﾖｳ ｵｵﾔ ｼﾕｳｲﾁ</v>
          </cell>
          <cell r="AB113" t="str">
            <v>おおや内科クリニック</v>
          </cell>
          <cell r="AC113" t="str">
            <v>0744222427</v>
          </cell>
          <cell r="AD113" t="b">
            <v>1</v>
          </cell>
          <cell r="AE113" t="b">
            <v>1</v>
          </cell>
          <cell r="AF113" t="b">
            <v>1</v>
          </cell>
          <cell r="AG113" t="b">
            <v>1</v>
          </cell>
          <cell r="AH113" t="b">
            <v>1</v>
          </cell>
          <cell r="AI113" t="str">
            <v>医療法人一晴会　理事長　大屋　修一</v>
          </cell>
          <cell r="AJ113" t="str">
            <v>6340831</v>
          </cell>
          <cell r="AK113" t="str">
            <v>おおや内科クリニック(橿原市曽我町８４９－３)</v>
          </cell>
          <cell r="AL113" t="str">
            <v>0744222427</v>
          </cell>
          <cell r="AM113">
            <v>1</v>
          </cell>
          <cell r="AN113" t="str">
            <v>261C150611551</v>
          </cell>
          <cell r="AO113" t="str">
            <v>261C15061155AI-0000301123</v>
          </cell>
          <cell r="AP113" t="str">
            <v>O100</v>
          </cell>
          <cell r="AQ113" t="str">
            <v>O100</v>
          </cell>
          <cell r="AR113" t="str">
            <v>AB</v>
          </cell>
          <cell r="AS113" t="str">
            <v>✓</v>
          </cell>
          <cell r="AT113" t="str">
            <v>✓</v>
          </cell>
          <cell r="AU113" t="str">
            <v>✓</v>
          </cell>
          <cell r="AV113" t="str">
            <v>✓</v>
          </cell>
          <cell r="AW113" t="str">
            <v>AI-0000301123_おおや内科クリニック_口座情報写し.jpg</v>
          </cell>
          <cell r="AX113" t="str">
            <v/>
          </cell>
          <cell r="AY113" t="str">
            <v/>
          </cell>
          <cell r="AZ113" t="str">
            <v>賃上げ</v>
          </cell>
          <cell r="BA113" t="str">
            <v>物価</v>
          </cell>
          <cell r="BB113" t="str">
            <v>TRUE</v>
          </cell>
          <cell r="BC113" t="str">
            <v>2026/04/27 15:23</v>
          </cell>
        </row>
        <row r="114">
          <cell r="A114" t="str">
            <v>261C14438096</v>
          </cell>
          <cell r="B114" t="str">
            <v>AI-0000301102</v>
          </cell>
          <cell r="C114" t="str">
            <v>令和８年度奈良県医療機関等における賃上げ・物価上昇に対する支援事業交付【診療所・訪問看護事業所】</v>
          </cell>
          <cell r="D114">
            <v>46139.64166666667</v>
          </cell>
          <cell r="E114" t="str">
            <v>本審査</v>
          </cell>
          <cell r="F114" t="str">
            <v>最終審査中</v>
          </cell>
          <cell r="G114" t="str">
            <v>無床診療所</v>
          </cell>
          <cell r="H114" t="str">
            <v>物価と賃上げの両方</v>
          </cell>
          <cell r="I114" t="str">
            <v/>
          </cell>
          <cell r="J114">
            <v>150000</v>
          </cell>
          <cell r="K114">
            <v>170000</v>
          </cell>
          <cell r="L114" t="str">
            <v>奈良県医療機関等における賃上げ・物価上昇に対する支援事業交付要綱第2条に基づき、別表1に規定された額(賃上げ支援事業分)（150,000円）を申請します。</v>
          </cell>
          <cell r="M1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 t="str">
            <v>１．令和８年３月１日時点において、O100 外来・在宅ベースアップ評価料（Ⅰ）、P100 歯科外来・在宅ベースアップ評価料（Ⅰ）、訪問看護ベースアップ評価料（Ⅰ）のいずれかを届け出ている。</v>
          </cell>
          <cell r="O114" t="str">
            <v>O100 外来・在宅ベースアップ評価料（Ⅰ）</v>
          </cell>
          <cell r="P114" t="str">
            <v/>
          </cell>
          <cell r="Q114" t="str">
            <v>Ａ．本事業の補助額を活用してベースアップを実施し、令和８年６月１日から当該ベースアップの水準を維持又は拡大する。</v>
          </cell>
          <cell r="R114" t="b">
            <v>1</v>
          </cell>
          <cell r="S114" t="b">
            <v>1</v>
          </cell>
          <cell r="T114" t="b">
            <v>1</v>
          </cell>
          <cell r="U114" t="b">
            <v>1</v>
          </cell>
          <cell r="V114" t="str">
            <v>0009</v>
          </cell>
          <cell r="W114" t="str">
            <v>140</v>
          </cell>
          <cell r="X114" t="str">
            <v>1.普通預金</v>
          </cell>
          <cell r="Y114" t="str">
            <v>1362039</v>
          </cell>
          <cell r="Z114" t="str">
            <v>イリョウホウジン ゼンシンカイ ヤマダ イチヨウカ.コウモンカ</v>
          </cell>
          <cell r="AB114" t="str">
            <v>医療法人善真会山田胃腸科・肛門科　理事長　山田　眞一</v>
          </cell>
          <cell r="AC114" t="str">
            <v>0742473870</v>
          </cell>
          <cell r="AD114" t="b">
            <v>1</v>
          </cell>
          <cell r="AE114" t="b">
            <v>1</v>
          </cell>
          <cell r="AF114" t="b">
            <v>1</v>
          </cell>
          <cell r="AG114" t="b">
            <v>1</v>
          </cell>
          <cell r="AH114" t="b">
            <v>1</v>
          </cell>
          <cell r="AI114" t="str">
            <v>医療法人善真会山田胃腸科・肛門科　理事長　山田　眞一</v>
          </cell>
          <cell r="AJ114" t="str">
            <v>6310065</v>
          </cell>
          <cell r="AK114" t="str">
            <v>医療法人善真会山田胃腸科・肛門科(奈良市鳥見町１丁目１－１)</v>
          </cell>
          <cell r="AL114" t="str">
            <v>0742473870</v>
          </cell>
          <cell r="AM114">
            <v>1</v>
          </cell>
          <cell r="AN114" t="str">
            <v>261C144380961</v>
          </cell>
          <cell r="AO114" t="str">
            <v>261C14438096AI-0000301102</v>
          </cell>
          <cell r="AP114" t="str">
            <v>O100</v>
          </cell>
          <cell r="AQ114" t="str">
            <v>O100</v>
          </cell>
          <cell r="AR114" t="str">
            <v>A</v>
          </cell>
          <cell r="AS114" t="str">
            <v>✓</v>
          </cell>
          <cell r="AT114" t="str">
            <v>✓</v>
          </cell>
          <cell r="AU114" t="str">
            <v>✓</v>
          </cell>
          <cell r="AV114" t="str">
            <v>✓</v>
          </cell>
          <cell r="AW114" t="str">
            <v>AI-0000301102_医療法人善真会山田胃腸科・肛門科_口座情報写し.jpeg</v>
          </cell>
          <cell r="AX114" t="str">
            <v/>
          </cell>
          <cell r="AY114" t="str">
            <v/>
          </cell>
          <cell r="AZ114" t="str">
            <v>賃上げ</v>
          </cell>
          <cell r="BA114" t="str">
            <v>物価</v>
          </cell>
          <cell r="BB114" t="str">
            <v>TRUE</v>
          </cell>
          <cell r="BC114" t="str">
            <v>2026/04/27 15:24</v>
          </cell>
        </row>
        <row r="115">
          <cell r="A115" t="str">
            <v>261C14901114</v>
          </cell>
          <cell r="B115" t="str">
            <v>AI-0000301124</v>
          </cell>
          <cell r="C115" t="str">
            <v>令和８年度奈良県医療機関等における賃上げ・物価上昇に対する支援事業交付【診療所・訪問看護事業所】</v>
          </cell>
          <cell r="D115">
            <v>46139.64166666667</v>
          </cell>
          <cell r="E115" t="str">
            <v>本審査</v>
          </cell>
          <cell r="F115" t="str">
            <v>最終審査中</v>
          </cell>
          <cell r="G115" t="str">
            <v>無床診療所</v>
          </cell>
          <cell r="H115" t="str">
            <v>物価と賃上げの両方</v>
          </cell>
          <cell r="I115" t="str">
            <v/>
          </cell>
          <cell r="J115">
            <v>150000</v>
          </cell>
          <cell r="K115">
            <v>170000</v>
          </cell>
          <cell r="L115" t="str">
            <v>奈良県医療機関等における賃上げ・物価上昇に対する支援事業交付要綱第2条に基づき、別表1に規定された額(賃上げ支援事業分)（150,000円）を申請します。</v>
          </cell>
          <cell r="M1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 t="str">
            <v>１．令和８年３月１日時点において、O100 外来・在宅ベースアップ評価料（Ⅰ）、P100 歯科外来・在宅ベースアップ評価料（Ⅰ）、訪問看護ベースアップ評価料（Ⅰ）のいずれかを届け出ている。</v>
          </cell>
          <cell r="O115" t="str">
            <v>O100 外来・在宅ベースアップ評価料（Ⅰ）</v>
          </cell>
          <cell r="P115" t="str">
            <v/>
          </cell>
          <cell r="Q115" t="str">
            <v>Ａ．本事業の補助額を活用してベースアップを実施し、令和８年６月１日から当該ベースアップの水準を維持又は拡大する。</v>
          </cell>
          <cell r="R115" t="b">
            <v>1</v>
          </cell>
          <cell r="S115" t="b">
            <v>1</v>
          </cell>
          <cell r="T115" t="b">
            <v>1</v>
          </cell>
          <cell r="U115" t="b">
            <v>1</v>
          </cell>
          <cell r="V115" t="str">
            <v>0162</v>
          </cell>
          <cell r="W115" t="str">
            <v>100</v>
          </cell>
          <cell r="X115" t="str">
            <v>1.普通預金</v>
          </cell>
          <cell r="Y115" t="str">
            <v>0460082</v>
          </cell>
          <cell r="Z115" t="str">
            <v>カワタ　ケイジ</v>
          </cell>
          <cell r="AB115" t="str">
            <v>医療法人　良仁会　かわたペインクリニック</v>
          </cell>
          <cell r="AC115" t="str">
            <v>0742531155</v>
          </cell>
          <cell r="AD115" t="b">
            <v>1</v>
          </cell>
          <cell r="AE115" t="b">
            <v>1</v>
          </cell>
          <cell r="AF115" t="b">
            <v>1</v>
          </cell>
          <cell r="AG115" t="b">
            <v>1</v>
          </cell>
          <cell r="AH115" t="b">
            <v>1</v>
          </cell>
          <cell r="AI115" t="str">
            <v>医療法人良仁会　理事長　河田　圭司</v>
          </cell>
          <cell r="AJ115" t="str">
            <v>6310036</v>
          </cell>
          <cell r="AK115" t="str">
            <v>医療法人良仁会かわたペインクリニック(奈良市学園北１丁目９番１号パラディ2５階)</v>
          </cell>
          <cell r="AL115" t="str">
            <v>0742531155</v>
          </cell>
          <cell r="AM115">
            <v>1</v>
          </cell>
          <cell r="AN115" t="str">
            <v>261C149011141</v>
          </cell>
          <cell r="AO115" t="str">
            <v>261C14901114AI-0000301124</v>
          </cell>
          <cell r="AP115" t="str">
            <v>O100</v>
          </cell>
          <cell r="AQ115" t="str">
            <v>O100</v>
          </cell>
          <cell r="AR115" t="str">
            <v>A</v>
          </cell>
          <cell r="AS115" t="str">
            <v>✓</v>
          </cell>
          <cell r="AT115" t="str">
            <v>✓</v>
          </cell>
          <cell r="AU115" t="str">
            <v>✓</v>
          </cell>
          <cell r="AV115" t="str">
            <v>✓</v>
          </cell>
          <cell r="AW115" t="str">
            <v>AI-0000301124_医療法人良仁会かわたペインクリニック_口座情報写し.jpeg</v>
          </cell>
          <cell r="AX115" t="str">
            <v/>
          </cell>
          <cell r="AY115" t="str">
            <v/>
          </cell>
          <cell r="AZ115" t="str">
            <v>賃上げ</v>
          </cell>
          <cell r="BA115" t="str">
            <v>物価</v>
          </cell>
          <cell r="BB115" t="str">
            <v>TRUE</v>
          </cell>
          <cell r="BC115" t="str">
            <v>2026/04/27 15:24</v>
          </cell>
        </row>
        <row r="116">
          <cell r="A116" t="str">
            <v>261D18123501</v>
          </cell>
          <cell r="B116" t="str">
            <v>AI-0000301129</v>
          </cell>
          <cell r="C116" t="str">
            <v>令和８年度奈良県医療機関等における賃上げ・物価上昇に対する支援事業交付【診療所・訪問看護事業所】</v>
          </cell>
          <cell r="D116">
            <v>46139.646527777775</v>
          </cell>
          <cell r="E116" t="str">
            <v>本審査</v>
          </cell>
          <cell r="F116" t="str">
            <v>最終審査中</v>
          </cell>
          <cell r="G116" t="str">
            <v>訪問看護事業所</v>
          </cell>
          <cell r="H116" t="str">
            <v>賃上げのみ</v>
          </cell>
          <cell r="I116" t="str">
            <v/>
          </cell>
          <cell r="J116">
            <v>228000</v>
          </cell>
          <cell r="K116" t="str">
            <v/>
          </cell>
          <cell r="L116" t="str">
            <v>奈良県医療機関等における賃上げ・物価上昇に対する支援事業交付要綱第2条に基づき、別表1に規定された額(賃上げ支援事業分)（228,000円）を申請します。</v>
          </cell>
          <cell r="M116" t="str">
            <v/>
          </cell>
          <cell r="N116" t="str">
            <v>１．令和８年３月１日時点において、O100 外来・在宅ベースアップ評価料（Ⅰ）、P100 歯科外来・在宅ベースアップ評価料（Ⅰ）、訪問看護ベースアップ評価料（Ⅰ）のいずれかを届け出ている。</v>
          </cell>
          <cell r="O116" t="str">
            <v>訪問看護ベースアップ評価料（Ⅰ）</v>
          </cell>
          <cell r="P116" t="str">
            <v/>
          </cell>
          <cell r="Q116" t="str">
            <v>Ａ．本事業の補助額を活用してベースアップを実施し、令和８年６月１日から当該ベースアップの水準を維持又は拡大する。</v>
          </cell>
          <cell r="R116" t="b">
            <v>1</v>
          </cell>
          <cell r="S116" t="b">
            <v>1</v>
          </cell>
          <cell r="T116" t="b">
            <v>1</v>
          </cell>
          <cell r="U116" t="b">
            <v>1</v>
          </cell>
          <cell r="V116" t="str">
            <v>0005</v>
          </cell>
          <cell r="W116" t="str">
            <v>455</v>
          </cell>
          <cell r="X116" t="str">
            <v>1.普通預金</v>
          </cell>
          <cell r="Y116" t="str">
            <v>0190888</v>
          </cell>
          <cell r="Z116" t="str">
            <v>ｶﾌﾞｼｷｶﾞｲｼｬｴｰｹｰ</v>
          </cell>
          <cell r="AB116" t="str">
            <v>訪問看護ステーションなつめ</v>
          </cell>
          <cell r="AC116" t="str">
            <v>0744339337</v>
          </cell>
          <cell r="AD116" t="b">
            <v>1</v>
          </cell>
          <cell r="AE116" t="b">
            <v>1</v>
          </cell>
          <cell r="AF116" t="b">
            <v>1</v>
          </cell>
          <cell r="AG116" t="b">
            <v>1</v>
          </cell>
          <cell r="AH116" t="b">
            <v>1</v>
          </cell>
          <cell r="AI116" t="str">
            <v>株式会社ａｋ　代表取締役　荒木　亮平</v>
          </cell>
          <cell r="AJ116">
            <v>6340843</v>
          </cell>
          <cell r="AK116" t="str">
            <v>訪問看護ステーションなつめ(橿原市北妙法寺町562ポポロ202)</v>
          </cell>
          <cell r="AL116" t="str">
            <v>0744339337</v>
          </cell>
          <cell r="AM116">
            <v>1</v>
          </cell>
          <cell r="AN116" t="str">
            <v>261D181235011</v>
          </cell>
          <cell r="AO116" t="str">
            <v>261D18123501AI-0000301129</v>
          </cell>
          <cell r="AP116" t="str">
            <v>訪問看護</v>
          </cell>
          <cell r="AQ116" t="str">
            <v>訪問看護</v>
          </cell>
          <cell r="AR116" t="str">
            <v>A</v>
          </cell>
          <cell r="AS116" t="str">
            <v>✓</v>
          </cell>
          <cell r="AT116" t="str">
            <v>✓</v>
          </cell>
          <cell r="AU116" t="str">
            <v>✓</v>
          </cell>
          <cell r="AV116" t="str">
            <v>✓</v>
          </cell>
          <cell r="AW116" t="str">
            <v>AI-0000301129_訪問看護ステーションなつめ_口座情報写し.jpg</v>
          </cell>
          <cell r="AX116" t="str">
            <v/>
          </cell>
          <cell r="AY116" t="str">
            <v/>
          </cell>
          <cell r="AZ116" t="str">
            <v>賃上げ</v>
          </cell>
          <cell r="BA116" t="str">
            <v/>
          </cell>
          <cell r="BB116" t="str">
            <v>TRUE</v>
          </cell>
          <cell r="BC116" t="str">
            <v>2026/04/27 15:31</v>
          </cell>
        </row>
        <row r="117">
          <cell r="A117" t="str">
            <v>261C11477979</v>
          </cell>
          <cell r="B117" t="str">
            <v>AI-0000301070</v>
          </cell>
          <cell r="C117" t="str">
            <v>令和８年度奈良県医療機関等における賃上げ・物価上昇に対する支援事業交付【診療所・訪問看護事業所】</v>
          </cell>
          <cell r="D117">
            <v>46139.648611111108</v>
          </cell>
          <cell r="E117" t="str">
            <v>本審査</v>
          </cell>
          <cell r="F117" t="str">
            <v>最終審査中</v>
          </cell>
          <cell r="G117" t="str">
            <v>無床診療所</v>
          </cell>
          <cell r="H117" t="str">
            <v>物価と賃上げの両方</v>
          </cell>
          <cell r="I117" t="str">
            <v/>
          </cell>
          <cell r="J117">
            <v>150000</v>
          </cell>
          <cell r="K117">
            <v>170000</v>
          </cell>
          <cell r="L117" t="str">
            <v>奈良県医療機関等における賃上げ・物価上昇に対する支援事業交付要綱第2条に基づき、別表1に規定された額(賃上げ支援事業分)（150,000円）を申請します。</v>
          </cell>
          <cell r="M1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 t="str">
            <v>１．令和８年３月１日時点において、O100 外来・在宅ベースアップ評価料（Ⅰ）、P100 歯科外来・在宅ベースアップ評価料（Ⅰ）、訪問看護ベースアップ評価料（Ⅰ）のいずれかを届け出ている。</v>
          </cell>
          <cell r="O117" t="str">
            <v>O100 外来・在宅ベースアップ評価料（Ⅰ）</v>
          </cell>
          <cell r="P117" t="str">
            <v/>
          </cell>
          <cell r="Q11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17" t="b">
            <v>1</v>
          </cell>
          <cell r="S117" t="b">
            <v>1</v>
          </cell>
          <cell r="T117" t="b">
            <v>1</v>
          </cell>
          <cell r="U117" t="b">
            <v>1</v>
          </cell>
          <cell r="V117" t="str">
            <v>0162</v>
          </cell>
          <cell r="W117" t="str">
            <v>510</v>
          </cell>
          <cell r="X117" t="str">
            <v>1.普通預金</v>
          </cell>
          <cell r="Y117" t="str">
            <v>2030427</v>
          </cell>
          <cell r="Z117" t="str">
            <v>イリョウホウジン　キリヤマイイン　リジチョウ　キリヤマクニノリ</v>
          </cell>
          <cell r="AB117" t="str">
            <v>医療法人　桐山医院</v>
          </cell>
          <cell r="AC117" t="str">
            <v>0744283456</v>
          </cell>
          <cell r="AD117" t="b">
            <v>1</v>
          </cell>
          <cell r="AE117" t="b">
            <v>1</v>
          </cell>
          <cell r="AF117" t="b">
            <v>1</v>
          </cell>
          <cell r="AG117" t="b">
            <v>1</v>
          </cell>
          <cell r="AH117" t="b">
            <v>1</v>
          </cell>
          <cell r="AI117" t="str">
            <v>医療法人　桐山医院　理事長　桐山　邦徳</v>
          </cell>
          <cell r="AJ117" t="str">
            <v>6340044</v>
          </cell>
          <cell r="AK117" t="str">
            <v>医療法人　桐山医院(橿原市大軽町１２３)</v>
          </cell>
          <cell r="AL117" t="str">
            <v>0744283456</v>
          </cell>
          <cell r="AM117">
            <v>1</v>
          </cell>
          <cell r="AN117" t="str">
            <v>261C114779791</v>
          </cell>
          <cell r="AO117" t="str">
            <v>261C11477979AI-0000301070</v>
          </cell>
          <cell r="AP117" t="str">
            <v>O100</v>
          </cell>
          <cell r="AQ117" t="str">
            <v>O100</v>
          </cell>
          <cell r="AR117" t="str">
            <v>AC</v>
          </cell>
          <cell r="AS117" t="str">
            <v>✓</v>
          </cell>
          <cell r="AT117" t="str">
            <v>✓</v>
          </cell>
          <cell r="AU117" t="str">
            <v>✓</v>
          </cell>
          <cell r="AV117" t="str">
            <v>✓</v>
          </cell>
          <cell r="AW117" t="str">
            <v>AI-0000301070_医療法人桐山医院_口座情報写し.jpg</v>
          </cell>
          <cell r="AX117" t="str">
            <v/>
          </cell>
          <cell r="AY117" t="str">
            <v/>
          </cell>
          <cell r="AZ117" t="str">
            <v>賃上げ</v>
          </cell>
          <cell r="BA117" t="str">
            <v>物価</v>
          </cell>
          <cell r="BB117" t="str">
            <v>TRUE</v>
          </cell>
          <cell r="BC117" t="str">
            <v>2026/04/27 15:34</v>
          </cell>
        </row>
        <row r="118">
          <cell r="A118" t="str">
            <v>261C11783927</v>
          </cell>
          <cell r="B118" t="str">
            <v>AI-0000301134</v>
          </cell>
          <cell r="C118" t="str">
            <v>令和８年度奈良県医療機関等における賃上げ・物価上昇に対する支援事業交付【診療所・訪問看護事業所】</v>
          </cell>
          <cell r="D118">
            <v>46139.65</v>
          </cell>
          <cell r="E118" t="str">
            <v>本審査</v>
          </cell>
          <cell r="F118" t="str">
            <v>最終審査中</v>
          </cell>
          <cell r="G118" t="str">
            <v>無床診療所</v>
          </cell>
          <cell r="H118" t="str">
            <v>物価のみ</v>
          </cell>
          <cell r="I118" t="str">
            <v/>
          </cell>
          <cell r="J118" t="str">
            <v/>
          </cell>
          <cell r="K118">
            <v>170000</v>
          </cell>
          <cell r="L118" t="str">
            <v/>
          </cell>
          <cell r="M1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 t="str">
            <v/>
          </cell>
          <cell r="O118" t="str">
            <v/>
          </cell>
          <cell r="P118" t="str">
            <v/>
          </cell>
          <cell r="Q118" t="str">
            <v/>
          </cell>
          <cell r="R118" t="str">
            <v/>
          </cell>
          <cell r="S118" t="str">
            <v/>
          </cell>
          <cell r="T118" t="str">
            <v/>
          </cell>
          <cell r="U118" t="str">
            <v/>
          </cell>
          <cell r="V118" t="str">
            <v>0310</v>
          </cell>
          <cell r="W118" t="str">
            <v>201</v>
          </cell>
          <cell r="X118" t="str">
            <v>1.普通預金</v>
          </cell>
          <cell r="Y118" t="str">
            <v>1077798</v>
          </cell>
          <cell r="Z118" t="str">
            <v>カワムラ　カズ</v>
          </cell>
          <cell r="AB118" t="str">
            <v>たかばたけ歯科クリニック</v>
          </cell>
          <cell r="AC118" t="str">
            <v>0742262402</v>
          </cell>
          <cell r="AD118" t="b">
            <v>1</v>
          </cell>
          <cell r="AE118" t="b">
            <v>1</v>
          </cell>
          <cell r="AF118" t="b">
            <v>1</v>
          </cell>
          <cell r="AG118" t="b">
            <v>1</v>
          </cell>
          <cell r="AH118" t="b">
            <v>1</v>
          </cell>
          <cell r="AI118" t="str">
            <v>川村　和</v>
          </cell>
          <cell r="AJ118" t="str">
            <v>6308301</v>
          </cell>
          <cell r="AK118" t="str">
            <v>たかばたけ歯科クリニック(奈良市高畑町１０７３－２)</v>
          </cell>
          <cell r="AL118" t="str">
            <v>0742262402</v>
          </cell>
          <cell r="AM118">
            <v>1</v>
          </cell>
          <cell r="AN118" t="str">
            <v>261C117839271</v>
          </cell>
          <cell r="AO118" t="str">
            <v>261C11783927AI-0000301134</v>
          </cell>
          <cell r="AP118" t="str">
            <v/>
          </cell>
          <cell r="AQ118" t="str">
            <v/>
          </cell>
          <cell r="AR118" t="str">
            <v/>
          </cell>
          <cell r="AS118" t="str">
            <v/>
          </cell>
          <cell r="AT118" t="str">
            <v/>
          </cell>
          <cell r="AU118" t="str">
            <v/>
          </cell>
          <cell r="AV118" t="str">
            <v/>
          </cell>
          <cell r="AW118" t="str">
            <v>AI-0000301134_たかばたけ歯科クリニック_口座情報写し.png</v>
          </cell>
          <cell r="AX118" t="str">
            <v/>
          </cell>
          <cell r="AY118" t="str">
            <v/>
          </cell>
          <cell r="AZ118" t="str">
            <v/>
          </cell>
          <cell r="BA118" t="str">
            <v>物価</v>
          </cell>
          <cell r="BB118" t="str">
            <v>TRUE</v>
          </cell>
          <cell r="BC118" t="str">
            <v>2026/04/27 15:36</v>
          </cell>
        </row>
        <row r="119">
          <cell r="A119" t="str">
            <v>261C18483248</v>
          </cell>
          <cell r="B119" t="str">
            <v>AI-0000301136</v>
          </cell>
          <cell r="C119" t="str">
            <v>令和８年度奈良県医療機関等における賃上げ・物価上昇に対する支援事業交付【診療所・訪問看護事業所】</v>
          </cell>
          <cell r="D119">
            <v>46139.650694444441</v>
          </cell>
          <cell r="E119" t="str">
            <v>本審査</v>
          </cell>
          <cell r="F119" t="str">
            <v>最終審査中</v>
          </cell>
          <cell r="G119" t="str">
            <v>無床診療所</v>
          </cell>
          <cell r="H119" t="str">
            <v>物価と賃上げの両方</v>
          </cell>
          <cell r="I119" t="str">
            <v/>
          </cell>
          <cell r="J119">
            <v>150000</v>
          </cell>
          <cell r="K119">
            <v>170000</v>
          </cell>
          <cell r="L119" t="str">
            <v>奈良県医療機関等における賃上げ・物価上昇に対する支援事業交付要綱第2条に基づき、別表1に規定された額(賃上げ支援事業分)（150,000円）を申請します。</v>
          </cell>
          <cell r="M1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 t="str">
            <v>１．令和８年３月１日時点において、O100 外来・在宅ベースアップ評価料（Ⅰ）、P100 歯科外来・在宅ベースアップ評価料（Ⅰ）、訪問看護ベースアップ評価料（Ⅰ）のいずれかを届け出ている。</v>
          </cell>
          <cell r="O119" t="str">
            <v>P100 歯科外来・在宅ベースアップ評価料（Ⅰ）</v>
          </cell>
          <cell r="P119" t="str">
            <v/>
          </cell>
          <cell r="Q119" t="str">
            <v>Ｂ．賃金表等や給与規程等の変更に時間を要するため、本事業の補助額を活用して一時金又は特別手当を支給し、令和８年６月１日から支給した対象職員のベースアップを実施する。</v>
          </cell>
          <cell r="R119" t="b">
            <v>1</v>
          </cell>
          <cell r="S119" t="b">
            <v>1</v>
          </cell>
          <cell r="T119" t="b">
            <v>1</v>
          </cell>
          <cell r="U119" t="b">
            <v>1</v>
          </cell>
          <cell r="V119" t="str">
            <v>0158</v>
          </cell>
          <cell r="W119" t="str">
            <v>544</v>
          </cell>
          <cell r="X119" t="str">
            <v>1.普通預金</v>
          </cell>
          <cell r="Y119" t="str">
            <v>1107877</v>
          </cell>
          <cell r="Z119" t="str">
            <v>イ）シモオカシカクリニツク</v>
          </cell>
          <cell r="AB119" t="str">
            <v>しもおか歯科クリニック</v>
          </cell>
          <cell r="AC119" t="str">
            <v>0744293392</v>
          </cell>
          <cell r="AD119" t="b">
            <v>1</v>
          </cell>
          <cell r="AE119" t="b">
            <v>1</v>
          </cell>
          <cell r="AF119" t="b">
            <v>1</v>
          </cell>
          <cell r="AG119" t="b">
            <v>1</v>
          </cell>
          <cell r="AH119" t="b">
            <v>1</v>
          </cell>
          <cell r="AI119" t="str">
            <v>医療法人社団しもおか歯科クリニック　理事長　下岡　俊博</v>
          </cell>
          <cell r="AJ119" t="str">
            <v>6340007</v>
          </cell>
          <cell r="AK119" t="str">
            <v>しもおか歯科クリニック(橿原市葛本町７８７番地の３)</v>
          </cell>
          <cell r="AL119" t="str">
            <v>0744293392</v>
          </cell>
          <cell r="AM119">
            <v>1</v>
          </cell>
          <cell r="AN119" t="str">
            <v>261C184832481</v>
          </cell>
          <cell r="AO119" t="str">
            <v>261C18483248AI-0000301136</v>
          </cell>
          <cell r="AP119" t="str">
            <v>P100</v>
          </cell>
          <cell r="AQ119" t="str">
            <v>P100</v>
          </cell>
          <cell r="AR119" t="str">
            <v>B</v>
          </cell>
          <cell r="AS119" t="str">
            <v>✓</v>
          </cell>
          <cell r="AT119" t="str">
            <v>✓</v>
          </cell>
          <cell r="AU119" t="str">
            <v>✓</v>
          </cell>
          <cell r="AV119" t="str">
            <v>✓</v>
          </cell>
          <cell r="AW119" t="str">
            <v>AI-0000301136_しもおか歯科クリニック_口座情報写し.jpg</v>
          </cell>
          <cell r="AX119" t="str">
            <v/>
          </cell>
          <cell r="AY119" t="str">
            <v/>
          </cell>
          <cell r="AZ119" t="str">
            <v>賃上げ</v>
          </cell>
          <cell r="BA119" t="str">
            <v>物価</v>
          </cell>
          <cell r="BB119" t="str">
            <v>TRUE</v>
          </cell>
          <cell r="BC119" t="str">
            <v>2026/04/27 15:37</v>
          </cell>
        </row>
        <row r="120">
          <cell r="A120" t="str">
            <v>261C19856414</v>
          </cell>
          <cell r="B120" t="str">
            <v>AI-0000301144</v>
          </cell>
          <cell r="C120" t="str">
            <v>令和８年度奈良県医療機関等における賃上げ・物価上昇に対する支援事業交付【診療所・訪問看護事業所】</v>
          </cell>
          <cell r="D120">
            <v>46139.65625</v>
          </cell>
          <cell r="E120" t="str">
            <v>本審査</v>
          </cell>
          <cell r="F120" t="str">
            <v>最終審査中</v>
          </cell>
          <cell r="G120" t="str">
            <v>無床診療所</v>
          </cell>
          <cell r="H120" t="str">
            <v>物価と賃上げの両方</v>
          </cell>
          <cell r="I120" t="str">
            <v/>
          </cell>
          <cell r="J120">
            <v>150000</v>
          </cell>
          <cell r="K120">
            <v>170000</v>
          </cell>
          <cell r="L120" t="str">
            <v>奈良県医療機関等における賃上げ・物価上昇に対する支援事業交付要綱第2条に基づき、別表1に規定された額(賃上げ支援事業分)（150,000円）を申請します。</v>
          </cell>
          <cell r="M1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 t="str">
            <v>１．令和８年３月１日時点において、O100 外来・在宅ベースアップ評価料（Ⅰ）、P100 歯科外来・在宅ベースアップ評価料（Ⅰ）、訪問看護ベースアップ評価料（Ⅰ）のいずれかを届け出ている。</v>
          </cell>
          <cell r="O120" t="str">
            <v>O100 外来・在宅ベースアップ評価料（Ⅰ）</v>
          </cell>
          <cell r="P120" t="str">
            <v/>
          </cell>
          <cell r="Q12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20" t="b">
            <v>1</v>
          </cell>
          <cell r="S120" t="b">
            <v>1</v>
          </cell>
          <cell r="T120" t="b">
            <v>1</v>
          </cell>
          <cell r="U120" t="b">
            <v>1</v>
          </cell>
          <cell r="V120" t="str">
            <v>0162</v>
          </cell>
          <cell r="W120" t="str">
            <v>154</v>
          </cell>
          <cell r="X120" t="str">
            <v>1.普通預金</v>
          </cell>
          <cell r="Y120" t="str">
            <v>2163121</v>
          </cell>
          <cell r="Z120" t="str">
            <v>イリョウホウジン　マユミカイ　リジチョウ　ヨコヤマ　タカテル</v>
          </cell>
          <cell r="AB120" t="str">
            <v>まゆみクリニック</v>
          </cell>
          <cell r="AC120" t="str">
            <v>0743700322</v>
          </cell>
          <cell r="AD120" t="b">
            <v>1</v>
          </cell>
          <cell r="AE120" t="b">
            <v>1</v>
          </cell>
          <cell r="AF120" t="b">
            <v>1</v>
          </cell>
          <cell r="AG120" t="b">
            <v>1</v>
          </cell>
          <cell r="AH120" t="b">
            <v>1</v>
          </cell>
          <cell r="AI120" t="str">
            <v>医療法人まゆみ会　理事長　横山　敬輝</v>
          </cell>
          <cell r="AJ120" t="str">
            <v>6300122</v>
          </cell>
          <cell r="AK120" t="str">
            <v>まゆみクリニック(生駒市真弓二丁目４番５号)</v>
          </cell>
          <cell r="AL120" t="str">
            <v>0743700322</v>
          </cell>
          <cell r="AM120">
            <v>1</v>
          </cell>
          <cell r="AN120" t="str">
            <v>261C198564141</v>
          </cell>
          <cell r="AO120" t="str">
            <v>261C19856414AI-0000301144</v>
          </cell>
          <cell r="AP120" t="str">
            <v>O100</v>
          </cell>
          <cell r="AQ120" t="str">
            <v>O100</v>
          </cell>
          <cell r="AR120" t="str">
            <v>ABC</v>
          </cell>
          <cell r="AS120" t="str">
            <v>✓</v>
          </cell>
          <cell r="AT120" t="str">
            <v>✓</v>
          </cell>
          <cell r="AU120" t="str">
            <v>✓</v>
          </cell>
          <cell r="AV120" t="str">
            <v>✓</v>
          </cell>
          <cell r="AW120" t="str">
            <v>AI-0000301144_まゆみクリニック_口座情報写し.jpg</v>
          </cell>
          <cell r="AX120" t="str">
            <v/>
          </cell>
          <cell r="AY120" t="str">
            <v/>
          </cell>
          <cell r="AZ120" t="str">
            <v>賃上げ</v>
          </cell>
          <cell r="BA120" t="str">
            <v>物価</v>
          </cell>
          <cell r="BB120" t="str">
            <v>TRUE</v>
          </cell>
          <cell r="BC120" t="str">
            <v>2026/04/27 15:45</v>
          </cell>
        </row>
        <row r="121">
          <cell r="A121" t="str">
            <v>261D12910091</v>
          </cell>
          <cell r="B121" t="str">
            <v>AI-0000301148</v>
          </cell>
          <cell r="C121" t="str">
            <v>令和８年度奈良県医療機関等における賃上げ・物価上昇に対する支援事業交付【診療所・訪問看護事業所】</v>
          </cell>
          <cell r="D121">
            <v>46139.659722222219</v>
          </cell>
          <cell r="E121" t="str">
            <v>本審査</v>
          </cell>
          <cell r="F121" t="str">
            <v>最終審査中</v>
          </cell>
          <cell r="G121" t="str">
            <v>訪問看護事業所</v>
          </cell>
          <cell r="H121" t="str">
            <v>賃上げのみ</v>
          </cell>
          <cell r="I121" t="str">
            <v/>
          </cell>
          <cell r="J121">
            <v>228000</v>
          </cell>
          <cell r="K121" t="str">
            <v/>
          </cell>
          <cell r="L121" t="str">
            <v>奈良県医療機関等における賃上げ・物価上昇に対する支援事業交付要綱第2条に基づき、別表1に規定された額(賃上げ支援事業分)（228,000円）を申請します。</v>
          </cell>
          <cell r="M121" t="str">
            <v/>
          </cell>
          <cell r="N121" t="str">
            <v>１．令和８年３月１日時点において、O100 外来・在宅ベースアップ評価料（Ⅰ）、P100 歯科外来・在宅ベースアップ評価料（Ⅰ）、訪問看護ベースアップ評価料（Ⅰ）のいずれかを届け出ている。</v>
          </cell>
          <cell r="O121" t="str">
            <v>訪問看護ベースアップ評価料（Ⅰ）</v>
          </cell>
          <cell r="P121" t="str">
            <v/>
          </cell>
          <cell r="Q121" t="str">
            <v>Ａ．本事業の補助額を活用してベースアップを実施し、令和８年６月１日から当該ベースアップの水準を維持又は拡大する。</v>
          </cell>
          <cell r="R121" t="b">
            <v>1</v>
          </cell>
          <cell r="S121" t="b">
            <v>1</v>
          </cell>
          <cell r="T121" t="b">
            <v>1</v>
          </cell>
          <cell r="U121" t="b">
            <v>1</v>
          </cell>
          <cell r="V121" t="str">
            <v>0005</v>
          </cell>
          <cell r="W121" t="str">
            <v>455</v>
          </cell>
          <cell r="X121" t="str">
            <v>1.普通預金</v>
          </cell>
          <cell r="Y121" t="str">
            <v>0242007</v>
          </cell>
          <cell r="Z121" t="str">
            <v>ｶﾌﾞｼｷｶﾞｲｼｬｴｰｹｰ</v>
          </cell>
          <cell r="AB121" t="str">
            <v>訪問看護ステーションなつめ奈良</v>
          </cell>
          <cell r="AC121" t="str">
            <v>0742817203</v>
          </cell>
          <cell r="AD121" t="b">
            <v>1</v>
          </cell>
          <cell r="AE121" t="b">
            <v>1</v>
          </cell>
          <cell r="AF121" t="b">
            <v>1</v>
          </cell>
          <cell r="AG121" t="b">
            <v>1</v>
          </cell>
          <cell r="AH121" t="b">
            <v>1</v>
          </cell>
          <cell r="AI121" t="str">
            <v>株式会社ak　代表取締役　荒木　亮平</v>
          </cell>
          <cell r="AJ121">
            <v>6308325</v>
          </cell>
          <cell r="AK121" t="str">
            <v>訪問看護ステーションなつめ奈良(奈良市西木辻町150-2　エスポワール奈良八嘉304)</v>
          </cell>
          <cell r="AL121" t="str">
            <v>0742817203</v>
          </cell>
          <cell r="AM121">
            <v>1</v>
          </cell>
          <cell r="AN121" t="str">
            <v>261D129100911</v>
          </cell>
          <cell r="AO121" t="str">
            <v>261D12910091AI-0000301148</v>
          </cell>
          <cell r="AP121" t="str">
            <v>訪問看護</v>
          </cell>
          <cell r="AQ121" t="str">
            <v>訪問看護</v>
          </cell>
          <cell r="AR121" t="str">
            <v>A</v>
          </cell>
          <cell r="AS121" t="str">
            <v>✓</v>
          </cell>
          <cell r="AT121" t="str">
            <v>✓</v>
          </cell>
          <cell r="AU121" t="str">
            <v>✓</v>
          </cell>
          <cell r="AV121" t="str">
            <v>✓</v>
          </cell>
          <cell r="AW121" t="str">
            <v>AI-0000301148_訪問看護ステーションなつめ奈良_口座情報写し.jpg</v>
          </cell>
          <cell r="AX121" t="str">
            <v/>
          </cell>
          <cell r="AY121" t="str">
            <v/>
          </cell>
          <cell r="AZ121" t="str">
            <v>賃上げ</v>
          </cell>
          <cell r="BA121" t="str">
            <v/>
          </cell>
          <cell r="BB121" t="str">
            <v>TRUE</v>
          </cell>
          <cell r="BC121" t="str">
            <v>2026/04/27 15:50</v>
          </cell>
        </row>
        <row r="122">
          <cell r="A122" t="str">
            <v>261C19245475</v>
          </cell>
          <cell r="B122" t="str">
            <v>AI-0000301149</v>
          </cell>
          <cell r="C122" t="str">
            <v>令和８年度奈良県医療機関等における賃上げ・物価上昇に対する支援事業交付【診療所・訪問看護事業所】</v>
          </cell>
          <cell r="D122">
            <v>46139.660416666666</v>
          </cell>
          <cell r="E122" t="str">
            <v>本審査</v>
          </cell>
          <cell r="F122" t="str">
            <v>最終審査中</v>
          </cell>
          <cell r="G122" t="str">
            <v>無床診療所</v>
          </cell>
          <cell r="H122" t="str">
            <v>物価のみ</v>
          </cell>
          <cell r="I122" t="str">
            <v/>
          </cell>
          <cell r="J122" t="str">
            <v/>
          </cell>
          <cell r="K122">
            <v>170000</v>
          </cell>
          <cell r="L122" t="str">
            <v/>
          </cell>
          <cell r="M1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 t="str">
            <v/>
          </cell>
          <cell r="O122" t="str">
            <v/>
          </cell>
          <cell r="P122" t="str">
            <v/>
          </cell>
          <cell r="Q122" t="str">
            <v/>
          </cell>
          <cell r="R122" t="str">
            <v/>
          </cell>
          <cell r="S122" t="str">
            <v/>
          </cell>
          <cell r="T122" t="str">
            <v/>
          </cell>
          <cell r="U122" t="str">
            <v/>
          </cell>
          <cell r="V122" t="str">
            <v>0009</v>
          </cell>
          <cell r="W122" t="str">
            <v>541</v>
          </cell>
          <cell r="X122" t="str">
            <v>1.普通預金</v>
          </cell>
          <cell r="Y122" t="str">
            <v>0936388</v>
          </cell>
          <cell r="Z122" t="str">
            <v>オク　ナリアキ</v>
          </cell>
          <cell r="AB122" t="str">
            <v>奥　医院</v>
          </cell>
          <cell r="AC122" t="str">
            <v>0742226113</v>
          </cell>
          <cell r="AD122" t="b">
            <v>1</v>
          </cell>
          <cell r="AE122" t="b">
            <v>1</v>
          </cell>
          <cell r="AF122" t="b">
            <v>1</v>
          </cell>
          <cell r="AG122" t="b">
            <v>1</v>
          </cell>
          <cell r="AH122" t="b">
            <v>1</v>
          </cell>
          <cell r="AI122" t="str">
            <v>奥　成顕</v>
          </cell>
          <cell r="AJ122" t="str">
            <v>6308344</v>
          </cell>
          <cell r="AK122" t="str">
            <v>奥医院(奈良市東城戸町５３)</v>
          </cell>
          <cell r="AL122" t="str">
            <v>0742226113</v>
          </cell>
          <cell r="AM122">
            <v>1</v>
          </cell>
          <cell r="AN122" t="str">
            <v>261C192454751</v>
          </cell>
          <cell r="AO122" t="str">
            <v>261C19245475AI-0000301149</v>
          </cell>
          <cell r="AP122" t="str">
            <v/>
          </cell>
          <cell r="AQ122" t="str">
            <v/>
          </cell>
          <cell r="AR122" t="str">
            <v/>
          </cell>
          <cell r="AS122" t="str">
            <v/>
          </cell>
          <cell r="AT122" t="str">
            <v/>
          </cell>
          <cell r="AU122" t="str">
            <v/>
          </cell>
          <cell r="AV122" t="str">
            <v/>
          </cell>
          <cell r="AW122" t="str">
            <v>AI-0000301149_奥　医院_口座情報写し.jpeg</v>
          </cell>
          <cell r="AX122" t="str">
            <v/>
          </cell>
          <cell r="AY122" t="str">
            <v/>
          </cell>
          <cell r="AZ122" t="str">
            <v/>
          </cell>
          <cell r="BA122" t="str">
            <v>物価</v>
          </cell>
          <cell r="BB122" t="str">
            <v>TRUE</v>
          </cell>
          <cell r="BC122" t="str">
            <v>2026/04/27 15:51</v>
          </cell>
        </row>
        <row r="123">
          <cell r="A123" t="str">
            <v>261C12231905</v>
          </cell>
          <cell r="B123" t="str">
            <v>AI-0000301111</v>
          </cell>
          <cell r="C123" t="str">
            <v>令和８年度奈良県医療機関等における賃上げ・物価上昇に対する支援事業交付【診療所・訪問看護事業所】</v>
          </cell>
          <cell r="D123">
            <v>46139.660416666666</v>
          </cell>
          <cell r="E123" t="str">
            <v>本審査</v>
          </cell>
          <cell r="F123" t="str">
            <v>最終審査中</v>
          </cell>
          <cell r="G123" t="str">
            <v>無床診療所</v>
          </cell>
          <cell r="H123" t="str">
            <v>物価と賃上げの両方</v>
          </cell>
          <cell r="I123" t="str">
            <v/>
          </cell>
          <cell r="J123">
            <v>150000</v>
          </cell>
          <cell r="K123">
            <v>170000</v>
          </cell>
          <cell r="L123" t="str">
            <v>奈良県医療機関等における賃上げ・物価上昇に対する支援事業交付要綱第2条に基づき、別表1に規定された額(賃上げ支援事業分)（150,000円）を申請します。</v>
          </cell>
          <cell r="M1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 t="str">
            <v>１．令和８年３月１日時点において、O100 外来・在宅ベースアップ評価料（Ⅰ）、P100 歯科外来・在宅ベースアップ評価料（Ⅰ）、訪問看護ベースアップ評価料（Ⅰ）のいずれかを届け出ている。</v>
          </cell>
          <cell r="O123" t="str">
            <v>P100 歯科外来・在宅ベースアップ評価料（Ⅰ）</v>
          </cell>
          <cell r="P123" t="str">
            <v/>
          </cell>
          <cell r="Q123" t="str">
            <v>Ｂ．賃金表等や給与規程等の変更に時間を要するため、本事業の補助額を活用して一時金又は特別手当を支給し、令和８年６月１日から支給した対象職員のベースアップを実施する。</v>
          </cell>
          <cell r="R123" t="b">
            <v>1</v>
          </cell>
          <cell r="S123" t="b">
            <v>1</v>
          </cell>
          <cell r="T123" t="b">
            <v>1</v>
          </cell>
          <cell r="U123" t="b">
            <v>1</v>
          </cell>
          <cell r="V123" t="str">
            <v>0162</v>
          </cell>
          <cell r="W123" t="str">
            <v>180</v>
          </cell>
          <cell r="X123" t="str">
            <v>1.普通預金</v>
          </cell>
          <cell r="Y123" t="str">
            <v>0906792</v>
          </cell>
          <cell r="Z123" t="str">
            <v>ﾅｸﾞﾗｼｶｸﾘﾆｯｸﾅｸﾞﾗｱﾗﾀ</v>
          </cell>
          <cell r="AB123" t="str">
            <v>なぐら歯科クリニック</v>
          </cell>
          <cell r="AC123" t="str">
            <v>0743637838</v>
          </cell>
          <cell r="AD123" t="b">
            <v>1</v>
          </cell>
          <cell r="AE123" t="b">
            <v>1</v>
          </cell>
          <cell r="AF123" t="b">
            <v>1</v>
          </cell>
          <cell r="AG123" t="b">
            <v>1</v>
          </cell>
          <cell r="AH123" t="b">
            <v>1</v>
          </cell>
          <cell r="AI123" t="str">
            <v>名倉　新</v>
          </cell>
          <cell r="AJ123" t="str">
            <v>6320015</v>
          </cell>
          <cell r="AK123" t="str">
            <v>なぐら歯科クリニック(天理市三島町１５４－７)</v>
          </cell>
          <cell r="AL123" t="str">
            <v>0743637838</v>
          </cell>
          <cell r="AM123">
            <v>1</v>
          </cell>
          <cell r="AN123" t="str">
            <v>261C122319051</v>
          </cell>
          <cell r="AO123" t="str">
            <v>261C12231905AI-0000301111</v>
          </cell>
          <cell r="AP123" t="str">
            <v>P100</v>
          </cell>
          <cell r="AQ123" t="str">
            <v>P100</v>
          </cell>
          <cell r="AR123" t="str">
            <v>B</v>
          </cell>
          <cell r="AS123" t="str">
            <v>✓</v>
          </cell>
          <cell r="AT123" t="str">
            <v>✓</v>
          </cell>
          <cell r="AU123" t="str">
            <v>✓</v>
          </cell>
          <cell r="AV123" t="str">
            <v>✓</v>
          </cell>
          <cell r="AW123" t="str">
            <v>AI-0000301111_なぐら歯科クリニック_口座情報写し.jpg</v>
          </cell>
          <cell r="AX123" t="str">
            <v/>
          </cell>
          <cell r="AY123" t="str">
            <v/>
          </cell>
          <cell r="AZ123" t="str">
            <v>賃上げ</v>
          </cell>
          <cell r="BA123" t="str">
            <v>物価</v>
          </cell>
          <cell r="BB123" t="str">
            <v>TRUE</v>
          </cell>
          <cell r="BC123" t="str">
            <v>2026/04/27 15:51</v>
          </cell>
        </row>
        <row r="124">
          <cell r="A124" t="str">
            <v>261C11664348</v>
          </cell>
          <cell r="B124" t="str">
            <v>AI-0000301159</v>
          </cell>
          <cell r="C124" t="str">
            <v>令和８年度奈良県医療機関等における賃上げ・物価上昇に対する支援事業交付【診療所・訪問看護事業所】</v>
          </cell>
          <cell r="D124">
            <v>46139.664583333331</v>
          </cell>
          <cell r="E124" t="str">
            <v>本審査</v>
          </cell>
          <cell r="F124" t="str">
            <v>最終審査中</v>
          </cell>
          <cell r="G124" t="str">
            <v>無床診療所</v>
          </cell>
          <cell r="H124" t="str">
            <v>物価と賃上げの両方</v>
          </cell>
          <cell r="I124" t="str">
            <v/>
          </cell>
          <cell r="J124">
            <v>150000</v>
          </cell>
          <cell r="K124">
            <v>170000</v>
          </cell>
          <cell r="L124" t="str">
            <v>奈良県医療機関等における賃上げ・物価上昇に対する支援事業交付要綱第2条に基づき、別表1に規定された額(賃上げ支援事業分)（150,000円）を申請します。</v>
          </cell>
          <cell r="M1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 t="str">
            <v>２．令和８年３月１日時点において、１に掲げる診療報酬の対象外だが、令和８年６月１日時点で令和８年度診療報酬改定による見直し後のベースアップ評価料を届け出る。</v>
          </cell>
          <cell r="O124" t="str">
            <v/>
          </cell>
          <cell r="P124" t="b">
            <v>1</v>
          </cell>
          <cell r="Q12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4" t="b">
            <v>1</v>
          </cell>
          <cell r="S124" t="b">
            <v>1</v>
          </cell>
          <cell r="T124" t="b">
            <v>1</v>
          </cell>
          <cell r="U124" t="b">
            <v>1</v>
          </cell>
          <cell r="V124" t="str">
            <v>0162</v>
          </cell>
          <cell r="W124" t="str">
            <v>155</v>
          </cell>
          <cell r="X124" t="str">
            <v>1.普通預金</v>
          </cell>
          <cell r="Y124" t="str">
            <v>0242119</v>
          </cell>
          <cell r="Z124" t="str">
            <v>ｽｹﾉ　ｼﾕｳｿﾞｳ</v>
          </cell>
          <cell r="AB124" t="str">
            <v>すけの歯科</v>
          </cell>
          <cell r="AC124" t="str">
            <v>0743757800</v>
          </cell>
          <cell r="AD124" t="b">
            <v>1</v>
          </cell>
          <cell r="AE124" t="b">
            <v>1</v>
          </cell>
          <cell r="AF124" t="b">
            <v>1</v>
          </cell>
          <cell r="AG124" t="b">
            <v>1</v>
          </cell>
          <cell r="AH124" t="b">
            <v>1</v>
          </cell>
          <cell r="AI124" t="str">
            <v>祐野　周三</v>
          </cell>
          <cell r="AJ124" t="str">
            <v>6300212</v>
          </cell>
          <cell r="AK124" t="str">
            <v>すけの歯科(生駒市辻町７５１－１　ふあみーゆ東生駒４Ｆ)</v>
          </cell>
          <cell r="AL124" t="str">
            <v>0743757800</v>
          </cell>
          <cell r="AM124">
            <v>1</v>
          </cell>
          <cell r="AN124" t="str">
            <v>261C116643481</v>
          </cell>
          <cell r="AO124" t="str">
            <v>261C11664348AI-0000301159</v>
          </cell>
          <cell r="AP124" t="str">
            <v/>
          </cell>
          <cell r="AQ124" t="str">
            <v>今後届出（職種構成OK)</v>
          </cell>
          <cell r="AR124" t="str">
            <v>AC</v>
          </cell>
          <cell r="AS124" t="str">
            <v>✓</v>
          </cell>
          <cell r="AT124" t="str">
            <v>✓</v>
          </cell>
          <cell r="AU124" t="str">
            <v>✓</v>
          </cell>
          <cell r="AV124" t="str">
            <v>✓</v>
          </cell>
          <cell r="AW124" t="str">
            <v>AI-0000301159_すけの歯科_ 口座情報写し．jpeg.JPG</v>
          </cell>
          <cell r="AX124" t="str">
            <v/>
          </cell>
          <cell r="AY124" t="str">
            <v/>
          </cell>
          <cell r="AZ124" t="str">
            <v>賃上げ</v>
          </cell>
          <cell r="BA124" t="str">
            <v>物価</v>
          </cell>
          <cell r="BB124" t="str">
            <v>TRUE</v>
          </cell>
          <cell r="BC124" t="str">
            <v>2026/04/27 15:57</v>
          </cell>
        </row>
        <row r="125">
          <cell r="A125" t="str">
            <v>261C15654731</v>
          </cell>
          <cell r="B125" t="str">
            <v>AI-0000301161</v>
          </cell>
          <cell r="C125" t="str">
            <v>令和８年度奈良県医療機関等における賃上げ・物価上昇に対する支援事業交付【診療所・訪問看護事業所】</v>
          </cell>
          <cell r="D125">
            <v>46139.664583333331</v>
          </cell>
          <cell r="E125" t="str">
            <v>本審査</v>
          </cell>
          <cell r="F125" t="str">
            <v>最終審査中</v>
          </cell>
          <cell r="G125" t="str">
            <v>無床診療所</v>
          </cell>
          <cell r="H125" t="str">
            <v>物価のみ</v>
          </cell>
          <cell r="I125" t="str">
            <v/>
          </cell>
          <cell r="J125" t="str">
            <v/>
          </cell>
          <cell r="K125">
            <v>170000</v>
          </cell>
          <cell r="L125" t="str">
            <v/>
          </cell>
          <cell r="M1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 t="str">
            <v/>
          </cell>
          <cell r="O125" t="str">
            <v/>
          </cell>
          <cell r="P125" t="str">
            <v/>
          </cell>
          <cell r="Q125" t="str">
            <v/>
          </cell>
          <cell r="R125" t="str">
            <v/>
          </cell>
          <cell r="S125" t="str">
            <v/>
          </cell>
          <cell r="T125" t="str">
            <v/>
          </cell>
          <cell r="U125" t="str">
            <v/>
          </cell>
          <cell r="V125" t="str">
            <v>0163</v>
          </cell>
          <cell r="W125" t="str">
            <v>885</v>
          </cell>
          <cell r="X125" t="str">
            <v>1.普通預金</v>
          </cell>
          <cell r="Y125" t="str">
            <v>1030290</v>
          </cell>
          <cell r="Z125" t="str">
            <v>ｲﾘﾖｳﾎｳｼﾞﾝｼﾔﾀﾞﾝﾆﾂｼﾖｳｶｲﾘｼﾞﾁﾖｳﾜﾀﾅﾍﾞｶﾂﾔ</v>
          </cell>
          <cell r="AB125" t="str">
            <v>医療法人社団日翔会せんとクリニック</v>
          </cell>
          <cell r="AC125" t="str">
            <v>0742819300</v>
          </cell>
          <cell r="AD125" t="b">
            <v>1</v>
          </cell>
          <cell r="AE125" t="b">
            <v>1</v>
          </cell>
          <cell r="AF125" t="b">
            <v>1</v>
          </cell>
          <cell r="AG125" t="b">
            <v>1</v>
          </cell>
          <cell r="AH125" t="b">
            <v>1</v>
          </cell>
          <cell r="AI125" t="str">
            <v>医療法人社団　日翔会　理事長　渡辺　克哉</v>
          </cell>
          <cell r="AJ125" t="str">
            <v>6310021</v>
          </cell>
          <cell r="AK125" t="str">
            <v>医療法人社団　日翔会　せんとクリニック(奈良市鶴舞東町１番３６号　チャームスイート奈良学園前Ｂ１階)</v>
          </cell>
          <cell r="AL125" t="str">
            <v>0742819300</v>
          </cell>
          <cell r="AM125">
            <v>1</v>
          </cell>
          <cell r="AN125" t="str">
            <v>261C156547311</v>
          </cell>
          <cell r="AO125" t="str">
            <v>261C15654731AI-0000301161</v>
          </cell>
          <cell r="AP125" t="str">
            <v/>
          </cell>
          <cell r="AQ125" t="str">
            <v/>
          </cell>
          <cell r="AR125" t="str">
            <v/>
          </cell>
          <cell r="AS125" t="str">
            <v/>
          </cell>
          <cell r="AT125" t="str">
            <v/>
          </cell>
          <cell r="AU125" t="str">
            <v/>
          </cell>
          <cell r="AV125" t="str">
            <v/>
          </cell>
          <cell r="AW125" t="str">
            <v>AI-0000301161_医療法人社団日翔会せんとクリニック_口座情報写し.jpg</v>
          </cell>
          <cell r="AX125" t="str">
            <v/>
          </cell>
          <cell r="AY125" t="str">
            <v/>
          </cell>
          <cell r="AZ125" t="str">
            <v/>
          </cell>
          <cell r="BA125" t="str">
            <v>物価</v>
          </cell>
          <cell r="BB125" t="str">
            <v>TRUE</v>
          </cell>
          <cell r="BC125" t="str">
            <v>2026/04/27 15:57</v>
          </cell>
        </row>
        <row r="126">
          <cell r="A126" t="str">
            <v>261C13504519</v>
          </cell>
          <cell r="B126" t="str">
            <v>AI-0000301166</v>
          </cell>
          <cell r="C126" t="str">
            <v>令和８年度奈良県医療機関等における賃上げ・物価上昇に対する支援事業交付【診療所・訪問看護事業所】</v>
          </cell>
          <cell r="D126">
            <v>46139.665972222225</v>
          </cell>
          <cell r="E126" t="str">
            <v>本審査</v>
          </cell>
          <cell r="F126" t="str">
            <v>最終審査中</v>
          </cell>
          <cell r="G126" t="str">
            <v>無床診療所</v>
          </cell>
          <cell r="H126" t="str">
            <v>物価と賃上げの両方</v>
          </cell>
          <cell r="I126" t="str">
            <v/>
          </cell>
          <cell r="J126">
            <v>150000</v>
          </cell>
          <cell r="K126">
            <v>170000</v>
          </cell>
          <cell r="L126" t="str">
            <v>奈良県医療機関等における賃上げ・物価上昇に対する支援事業交付要綱第2条に基づき、別表1に規定された額(賃上げ支援事業分)（150,000円）を申請します。</v>
          </cell>
          <cell r="M1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 t="str">
            <v>１．令和８年３月１日時点において、O100 外来・在宅ベースアップ評価料（Ⅰ）、P100 歯科外来・在宅ベースアップ評価料（Ⅰ）、訪問看護ベースアップ評価料（Ⅰ）のいずれかを届け出ている。</v>
          </cell>
          <cell r="O126" t="str">
            <v>O100 外来・在宅ベースアップ評価料（Ⅰ）</v>
          </cell>
          <cell r="P126" t="str">
            <v/>
          </cell>
          <cell r="Q126" t="str">
            <v>Ａ．本事業の補助額を活用してベースアップを実施し、令和８年６月１日から当該ベースアップの水準を維持又は拡大する。</v>
          </cell>
          <cell r="R126" t="b">
            <v>1</v>
          </cell>
          <cell r="S126" t="b">
            <v>1</v>
          </cell>
          <cell r="T126" t="b">
            <v>1</v>
          </cell>
          <cell r="U126" t="b">
            <v>1</v>
          </cell>
          <cell r="V126" t="str">
            <v>0162</v>
          </cell>
          <cell r="W126" t="str">
            <v>096</v>
          </cell>
          <cell r="X126" t="str">
            <v>1.普通預金</v>
          </cell>
          <cell r="Y126" t="str">
            <v>0206517</v>
          </cell>
          <cell r="Z126" t="str">
            <v>イリョウホウジンショウノセイケイゲカリジチョウショウノマサキ</v>
          </cell>
          <cell r="AB126" t="str">
            <v>医療法人庄野整形外科</v>
          </cell>
          <cell r="AC126" t="str">
            <v>0742461235</v>
          </cell>
          <cell r="AD126" t="b">
            <v>1</v>
          </cell>
          <cell r="AE126" t="b">
            <v>1</v>
          </cell>
          <cell r="AF126" t="b">
            <v>1</v>
          </cell>
          <cell r="AG126" t="b">
            <v>1</v>
          </cell>
          <cell r="AH126" t="b">
            <v>1</v>
          </cell>
          <cell r="AI126" t="str">
            <v>医療法人庄野整形外科　理事長　庄野　正生</v>
          </cell>
          <cell r="AJ126" t="str">
            <v>6308043</v>
          </cell>
          <cell r="AK126" t="str">
            <v>医療法人庄野整形外科(奈良市六条二丁目１９番８号)</v>
          </cell>
          <cell r="AL126" t="str">
            <v>0742461235</v>
          </cell>
          <cell r="AM126">
            <v>1</v>
          </cell>
          <cell r="AN126" t="str">
            <v>261C135045191</v>
          </cell>
          <cell r="AO126" t="str">
            <v>261C13504519AI-0000301166</v>
          </cell>
          <cell r="AP126" t="str">
            <v>O100</v>
          </cell>
          <cell r="AQ126" t="str">
            <v>O100</v>
          </cell>
          <cell r="AR126" t="str">
            <v>A</v>
          </cell>
          <cell r="AS126" t="str">
            <v>✓</v>
          </cell>
          <cell r="AT126" t="str">
            <v>✓</v>
          </cell>
          <cell r="AU126" t="str">
            <v>✓</v>
          </cell>
          <cell r="AV126" t="str">
            <v>✓</v>
          </cell>
          <cell r="AW126" t="str">
            <v>AI-0000301166_医療法人庄野整形外科_口座情報写し.jpeg</v>
          </cell>
          <cell r="AX126" t="str">
            <v/>
          </cell>
          <cell r="AY126" t="str">
            <v/>
          </cell>
          <cell r="AZ126" t="str">
            <v>賃上げ</v>
          </cell>
          <cell r="BA126" t="str">
            <v>物価</v>
          </cell>
          <cell r="BB126" t="str">
            <v>TRUE</v>
          </cell>
          <cell r="BC126" t="str">
            <v>2026/04/27 15:59</v>
          </cell>
        </row>
        <row r="127">
          <cell r="A127" t="str">
            <v>261C15108233</v>
          </cell>
          <cell r="B127" t="str">
            <v>AI-0000301116</v>
          </cell>
          <cell r="C127" t="str">
            <v>令和８年度奈良県医療機関等における賃上げ・物価上昇に対する支援事業交付【診療所・訪問看護事業所】</v>
          </cell>
          <cell r="D127">
            <v>46139.669444444444</v>
          </cell>
          <cell r="E127" t="str">
            <v>本審査</v>
          </cell>
          <cell r="F127" t="str">
            <v>最終審査中</v>
          </cell>
          <cell r="G127" t="str">
            <v>無床診療所</v>
          </cell>
          <cell r="H127" t="str">
            <v>物価と賃上げの両方</v>
          </cell>
          <cell r="I127" t="str">
            <v/>
          </cell>
          <cell r="J127">
            <v>150000</v>
          </cell>
          <cell r="K127">
            <v>170000</v>
          </cell>
          <cell r="L127" t="str">
            <v>奈良県医療機関等における賃上げ・物価上昇に対する支援事業交付要綱第2条に基づき、別表1に規定された額(賃上げ支援事業分)（150,000円）を申請します。</v>
          </cell>
          <cell r="M1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 t="str">
            <v>１．令和８年３月１日時点において、O100 外来・在宅ベースアップ評価料（Ⅰ）、P100 歯科外来・在宅ベースアップ評価料（Ⅰ）、訪問看護ベースアップ評価料（Ⅰ）のいずれかを届け出ている。</v>
          </cell>
          <cell r="O127" t="str">
            <v>O100 外来・在宅ベースアップ評価料（Ⅰ）</v>
          </cell>
          <cell r="P127" t="str">
            <v/>
          </cell>
          <cell r="Q127" t="str">
            <v>Ｂ．賃金表等や給与規程等の変更に時間を要するため、本事業の補助額を活用して一時金又は特別手当を支給し、令和８年６月１日から支給した対象職員のベースアップを実施する。</v>
          </cell>
          <cell r="R127" t="b">
            <v>1</v>
          </cell>
          <cell r="S127" t="b">
            <v>1</v>
          </cell>
          <cell r="T127" t="b">
            <v>1</v>
          </cell>
          <cell r="U127" t="b">
            <v>1</v>
          </cell>
          <cell r="V127" t="str">
            <v>0162</v>
          </cell>
          <cell r="W127" t="str">
            <v>010</v>
          </cell>
          <cell r="X127" t="str">
            <v>1.普通預金</v>
          </cell>
          <cell r="Y127" t="str">
            <v>2275952</v>
          </cell>
          <cell r="Z127" t="str">
            <v>イリョウホウジンシュウセイカイリジチョウサクライナオコ</v>
          </cell>
          <cell r="AB127" t="str">
            <v>医療法人琇清會さくらい眼科</v>
          </cell>
          <cell r="AC127" t="str">
            <v>0743785533</v>
          </cell>
          <cell r="AD127" t="b">
            <v>1</v>
          </cell>
          <cell r="AE127" t="b">
            <v>1</v>
          </cell>
          <cell r="AF127" t="b">
            <v>1</v>
          </cell>
          <cell r="AG127" t="b">
            <v>1</v>
          </cell>
          <cell r="AH127" t="b">
            <v>1</v>
          </cell>
          <cell r="AI127" t="str">
            <v>医療法人　秀清會　理事長　桜井　尚子</v>
          </cell>
          <cell r="AJ127" t="str">
            <v>6300123</v>
          </cell>
          <cell r="AK127" t="str">
            <v>医療法人　秀清會　さくらい眼科(生駒市真弓南２－６－５)</v>
          </cell>
          <cell r="AL127" t="str">
            <v>0743785533</v>
          </cell>
          <cell r="AM127">
            <v>1</v>
          </cell>
          <cell r="AN127" t="str">
            <v>261C151082331</v>
          </cell>
          <cell r="AO127" t="str">
            <v>261C15108233AI-0000301116</v>
          </cell>
          <cell r="AP127" t="str">
            <v>O100</v>
          </cell>
          <cell r="AQ127" t="str">
            <v>O100</v>
          </cell>
          <cell r="AR127" t="str">
            <v>B</v>
          </cell>
          <cell r="AS127" t="str">
            <v>✓</v>
          </cell>
          <cell r="AT127" t="str">
            <v>✓</v>
          </cell>
          <cell r="AU127" t="str">
            <v>✓</v>
          </cell>
          <cell r="AV127" t="str">
            <v>✓</v>
          </cell>
          <cell r="AW127" t="str">
            <v>AI-0000301116_医療法人琇清會さくらい眼科_口座情報写し.jpg</v>
          </cell>
          <cell r="AX127" t="str">
            <v/>
          </cell>
          <cell r="AY127" t="str">
            <v/>
          </cell>
          <cell r="AZ127" t="str">
            <v>賃上げ</v>
          </cell>
          <cell r="BA127" t="str">
            <v>物価</v>
          </cell>
          <cell r="BB127" t="str">
            <v>TRUE</v>
          </cell>
          <cell r="BC127" t="str">
            <v>2026/04/27 16:04</v>
          </cell>
        </row>
        <row r="128">
          <cell r="A128" t="str">
            <v>261C11628659</v>
          </cell>
          <cell r="B128" t="str">
            <v>AI-0000301173</v>
          </cell>
          <cell r="C128" t="str">
            <v>令和８年度奈良県医療機関等における賃上げ・物価上昇に対する支援事業交付【診療所・訪問看護事業所】</v>
          </cell>
          <cell r="D128">
            <v>46139.670138888891</v>
          </cell>
          <cell r="E128" t="str">
            <v>本審査</v>
          </cell>
          <cell r="F128" t="str">
            <v>最終審査中</v>
          </cell>
          <cell r="G128" t="str">
            <v>無床診療所</v>
          </cell>
          <cell r="H128" t="str">
            <v>物価のみ</v>
          </cell>
          <cell r="I128" t="str">
            <v/>
          </cell>
          <cell r="J128" t="str">
            <v/>
          </cell>
          <cell r="K128">
            <v>170000</v>
          </cell>
          <cell r="L128" t="str">
            <v/>
          </cell>
          <cell r="M1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 t="str">
            <v/>
          </cell>
          <cell r="O128" t="str">
            <v/>
          </cell>
          <cell r="P128" t="str">
            <v/>
          </cell>
          <cell r="Q128" t="str">
            <v/>
          </cell>
          <cell r="R128" t="str">
            <v/>
          </cell>
          <cell r="S128" t="str">
            <v/>
          </cell>
          <cell r="T128" t="str">
            <v/>
          </cell>
          <cell r="U128" t="str">
            <v/>
          </cell>
          <cell r="V128" t="str">
            <v>0162</v>
          </cell>
          <cell r="W128" t="str">
            <v>540</v>
          </cell>
          <cell r="X128" t="str">
            <v>1.普通預金</v>
          </cell>
          <cell r="Y128" t="str">
            <v>0332649</v>
          </cell>
          <cell r="Z128" t="str">
            <v>ユアサ　タカシ</v>
          </cell>
          <cell r="AB128" t="str">
            <v>湯浅クリニック</v>
          </cell>
          <cell r="AC128" t="str">
            <v>0745720076</v>
          </cell>
          <cell r="AD128" t="b">
            <v>1</v>
          </cell>
          <cell r="AE128" t="b">
            <v>1</v>
          </cell>
          <cell r="AF128" t="b">
            <v>1</v>
          </cell>
          <cell r="AG128" t="b">
            <v>1</v>
          </cell>
          <cell r="AH128" t="b">
            <v>1</v>
          </cell>
          <cell r="AI128" t="str">
            <v>湯浅　隆史</v>
          </cell>
          <cell r="AJ128" t="str">
            <v>6360813</v>
          </cell>
          <cell r="AK128" t="str">
            <v>湯浅クリニック(生駒郡三郷町信貴ヶ丘１－１－２４)</v>
          </cell>
          <cell r="AL128" t="str">
            <v>0745720076</v>
          </cell>
          <cell r="AM128">
            <v>1</v>
          </cell>
          <cell r="AN128" t="str">
            <v>261C116286591</v>
          </cell>
          <cell r="AO128" t="str">
            <v>261C11628659AI-0000301173</v>
          </cell>
          <cell r="AP128" t="str">
            <v/>
          </cell>
          <cell r="AQ128" t="str">
            <v/>
          </cell>
          <cell r="AR128" t="str">
            <v/>
          </cell>
          <cell r="AS128" t="str">
            <v/>
          </cell>
          <cell r="AT128" t="str">
            <v/>
          </cell>
          <cell r="AU128" t="str">
            <v/>
          </cell>
          <cell r="AV128" t="str">
            <v/>
          </cell>
          <cell r="AW128" t="str">
            <v>AI-0000301173_湯浅クリニック_口座情報写し.jpeg</v>
          </cell>
          <cell r="AX128" t="str">
            <v/>
          </cell>
          <cell r="AY128" t="str">
            <v/>
          </cell>
          <cell r="AZ128" t="str">
            <v/>
          </cell>
          <cell r="BA128" t="str">
            <v>物価</v>
          </cell>
          <cell r="BB128" t="str">
            <v>TRUE</v>
          </cell>
          <cell r="BC128" t="str">
            <v>2026/04/27 16:05</v>
          </cell>
        </row>
        <row r="129">
          <cell r="A129" t="str">
            <v>261D15091550</v>
          </cell>
          <cell r="B129" t="str">
            <v>AI-0000301156</v>
          </cell>
          <cell r="C129" t="str">
            <v>令和８年度奈良県医療機関等における賃上げ・物価上昇に対する支援事業交付【診療所・訪問看護事業所】</v>
          </cell>
          <cell r="D129">
            <v>46139.672222222223</v>
          </cell>
          <cell r="E129" t="str">
            <v>本審査</v>
          </cell>
          <cell r="F129" t="str">
            <v>最終審査中</v>
          </cell>
          <cell r="G129" t="str">
            <v>訪問看護事業所</v>
          </cell>
          <cell r="H129" t="str">
            <v>賃上げのみ</v>
          </cell>
          <cell r="I129" t="str">
            <v/>
          </cell>
          <cell r="J129">
            <v>228000</v>
          </cell>
          <cell r="K129" t="str">
            <v/>
          </cell>
          <cell r="L129" t="str">
            <v>奈良県医療機関等における賃上げ・物価上昇に対する支援事業交付要綱第2条に基づき、別表1に規定された額(賃上げ支援事業分)（228,000円）を申請します。</v>
          </cell>
          <cell r="M129" t="str">
            <v/>
          </cell>
          <cell r="N129" t="str">
            <v>１．令和８年３月１日時点において、O100 外来・在宅ベースアップ評価料（Ⅰ）、P100 歯科外来・在宅ベースアップ評価料（Ⅰ）、訪問看護ベースアップ評価料（Ⅰ）のいずれかを届け出ている。</v>
          </cell>
          <cell r="O129" t="str">
            <v>訪問看護ベースアップ評価料（Ⅰ）</v>
          </cell>
          <cell r="P129" t="str">
            <v/>
          </cell>
          <cell r="Q129" t="str">
            <v>Ｃ．令和７年度の対象職員のベースアップが令和７年３月31日時点の賃金水準と比較して2.0％を上回って実施しており、令和７年12月から令和８年５月までの間の当該2.0％を上回る部分に充てる。</v>
          </cell>
          <cell r="R129" t="b">
            <v>1</v>
          </cell>
          <cell r="S129" t="b">
            <v>1</v>
          </cell>
          <cell r="T129" t="b">
            <v>1</v>
          </cell>
          <cell r="U129" t="b">
            <v>1</v>
          </cell>
          <cell r="V129" t="str">
            <v>0162</v>
          </cell>
          <cell r="W129" t="str">
            <v>080</v>
          </cell>
          <cell r="X129" t="str">
            <v>1.普通預金</v>
          </cell>
          <cell r="Y129" t="str">
            <v>2034797</v>
          </cell>
          <cell r="Z129" t="str">
            <v>ｲﾘｮｳﾎｳｼﾞﾝ ｹﾝﾜｶｲ ﾎｳﾓﾝｶﾝｺﾞｽﾃｰｼｮﾝﾋﾏﾜﾘｷﾀﾉｼｮｳ</v>
          </cell>
          <cell r="AB129" t="str">
            <v>訪問看護ステーションひまわり北之庄</v>
          </cell>
          <cell r="AC129" t="str">
            <v>0742813106</v>
          </cell>
          <cell r="AD129" t="b">
            <v>1</v>
          </cell>
          <cell r="AE129" t="b">
            <v>1</v>
          </cell>
          <cell r="AF129" t="b">
            <v>1</v>
          </cell>
          <cell r="AG129" t="b">
            <v>1</v>
          </cell>
          <cell r="AH129" t="b">
            <v>1</v>
          </cell>
          <cell r="AI129" t="str">
            <v>医療法人健和会　理事長　鉄村　信治</v>
          </cell>
          <cell r="AJ129">
            <v>6308453</v>
          </cell>
          <cell r="AK129" t="str">
            <v>訪問看護ステーションひまわり北之庄(奈良市西九条町二丁目4番地10)</v>
          </cell>
          <cell r="AL129" t="str">
            <v>0742813106</v>
          </cell>
          <cell r="AM129">
            <v>1</v>
          </cell>
          <cell r="AN129" t="str">
            <v>261D150915501</v>
          </cell>
          <cell r="AO129" t="str">
            <v>261D15091550AI-0000301156</v>
          </cell>
          <cell r="AP129" t="str">
            <v>訪問看護</v>
          </cell>
          <cell r="AQ129" t="str">
            <v>訪問看護</v>
          </cell>
          <cell r="AR129" t="str">
            <v>C</v>
          </cell>
          <cell r="AS129" t="str">
            <v>✓</v>
          </cell>
          <cell r="AT129" t="str">
            <v>✓</v>
          </cell>
          <cell r="AU129" t="str">
            <v>✓</v>
          </cell>
          <cell r="AV129" t="str">
            <v>✓</v>
          </cell>
          <cell r="AW129" t="str">
            <v>AI-0000301156_訪問看護ステーションひまわり北之庄_口座情報写し.jpg</v>
          </cell>
          <cell r="AX129" t="str">
            <v/>
          </cell>
          <cell r="AY129" t="str">
            <v/>
          </cell>
          <cell r="AZ129" t="str">
            <v>賃上げ</v>
          </cell>
          <cell r="BA129" t="str">
            <v/>
          </cell>
          <cell r="BB129" t="str">
            <v>TRUE</v>
          </cell>
          <cell r="BC129" t="str">
            <v>2026/04/27 16:08</v>
          </cell>
        </row>
        <row r="130">
          <cell r="A130" t="str">
            <v>261C12349829</v>
          </cell>
          <cell r="B130" t="str">
            <v>AI-0000301176</v>
          </cell>
          <cell r="C130" t="str">
            <v>令和８年度奈良県医療機関等における賃上げ・物価上昇に対する支援事業交付【診療所・訪問看護事業所】</v>
          </cell>
          <cell r="D130">
            <v>46139.674305555556</v>
          </cell>
          <cell r="E130" t="str">
            <v>本審査</v>
          </cell>
          <cell r="F130" t="str">
            <v>最終審査中</v>
          </cell>
          <cell r="G130" t="str">
            <v>無床診療所</v>
          </cell>
          <cell r="H130" t="str">
            <v>物価のみ</v>
          </cell>
          <cell r="I130" t="str">
            <v/>
          </cell>
          <cell r="J130" t="str">
            <v/>
          </cell>
          <cell r="K130">
            <v>170000</v>
          </cell>
          <cell r="L130" t="str">
            <v/>
          </cell>
          <cell r="M1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 t="str">
            <v/>
          </cell>
          <cell r="O130" t="str">
            <v/>
          </cell>
          <cell r="P130" t="str">
            <v/>
          </cell>
          <cell r="Q130" t="str">
            <v/>
          </cell>
          <cell r="R130" t="str">
            <v/>
          </cell>
          <cell r="S130" t="str">
            <v/>
          </cell>
          <cell r="T130" t="str">
            <v/>
          </cell>
          <cell r="U130" t="str">
            <v/>
          </cell>
          <cell r="V130" t="str">
            <v>0001</v>
          </cell>
          <cell r="W130" t="str">
            <v>621</v>
          </cell>
          <cell r="X130" t="str">
            <v>1.普通預金</v>
          </cell>
          <cell r="Y130" t="str">
            <v>1333160</v>
          </cell>
          <cell r="Z130" t="str">
            <v>ナカムラ　ヒロシゲ</v>
          </cell>
          <cell r="AB130" t="str">
            <v>なかむら小児科</v>
          </cell>
          <cell r="AC130" t="str">
            <v>0742437713</v>
          </cell>
          <cell r="AD130" t="b">
            <v>1</v>
          </cell>
          <cell r="AE130" t="b">
            <v>1</v>
          </cell>
          <cell r="AF130" t="b">
            <v>1</v>
          </cell>
          <cell r="AG130" t="b">
            <v>1</v>
          </cell>
          <cell r="AH130" t="b">
            <v>1</v>
          </cell>
          <cell r="AI130" t="str">
            <v>中邨　弘重</v>
          </cell>
          <cell r="AJ130" t="str">
            <v>6310036</v>
          </cell>
          <cell r="AK130" t="str">
            <v>なかむら小児科(奈良市学園北１－１４－１３　メディカル学園前ビル３Ｆ)</v>
          </cell>
          <cell r="AL130" t="str">
            <v>0742437713</v>
          </cell>
          <cell r="AM130">
            <v>1</v>
          </cell>
          <cell r="AN130" t="str">
            <v>261C123498291</v>
          </cell>
          <cell r="AO130" t="str">
            <v>261C12349829AI-0000301176</v>
          </cell>
          <cell r="AP130" t="str">
            <v/>
          </cell>
          <cell r="AQ130" t="str">
            <v/>
          </cell>
          <cell r="AR130" t="str">
            <v/>
          </cell>
          <cell r="AS130" t="str">
            <v/>
          </cell>
          <cell r="AT130" t="str">
            <v/>
          </cell>
          <cell r="AU130" t="str">
            <v/>
          </cell>
          <cell r="AV130" t="str">
            <v/>
          </cell>
          <cell r="AW130" t="str">
            <v>AI-0000301176_なかむら小児科_口座情報写し.jpg</v>
          </cell>
          <cell r="AX130" t="str">
            <v/>
          </cell>
          <cell r="AY130" t="str">
            <v/>
          </cell>
          <cell r="AZ130" t="str">
            <v/>
          </cell>
          <cell r="BA130" t="str">
            <v>物価</v>
          </cell>
          <cell r="BB130" t="str">
            <v>TRUE</v>
          </cell>
          <cell r="BC130" t="str">
            <v>2026/04/27 16:11</v>
          </cell>
        </row>
        <row r="131">
          <cell r="A131" t="str">
            <v>261C17966249</v>
          </cell>
          <cell r="B131" t="str">
            <v>AI-0000301045</v>
          </cell>
          <cell r="C131" t="str">
            <v>令和８年度奈良県医療機関等における賃上げ・物価上昇に対する支援事業交付【診療所・訪問看護事業所】</v>
          </cell>
          <cell r="D131">
            <v>46139.675000000003</v>
          </cell>
          <cell r="E131" t="str">
            <v>本審査</v>
          </cell>
          <cell r="F131" t="str">
            <v>最終審査中</v>
          </cell>
          <cell r="G131" t="str">
            <v>無床診療所</v>
          </cell>
          <cell r="H131" t="str">
            <v>物価と賃上げの両方</v>
          </cell>
          <cell r="I131" t="str">
            <v/>
          </cell>
          <cell r="J131">
            <v>150000</v>
          </cell>
          <cell r="K131">
            <v>170000</v>
          </cell>
          <cell r="L131" t="str">
            <v>奈良県医療機関等における賃上げ・物価上昇に対する支援事業交付要綱第2条に基づき、別表1に規定された額(賃上げ支援事業分)（150,000円）を申請します。</v>
          </cell>
          <cell r="M1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 t="str">
            <v>１．令和８年３月１日時点において、O100 外来・在宅ベースアップ評価料（Ⅰ）、P100 歯科外来・在宅ベースアップ評価料（Ⅰ）、訪問看護ベースアップ評価料（Ⅰ）のいずれかを届け出ている。</v>
          </cell>
          <cell r="O131" t="str">
            <v>O100 外来・在宅ベースアップ評価料（Ⅰ）</v>
          </cell>
          <cell r="P131" t="str">
            <v/>
          </cell>
          <cell r="Q131" t="str">
            <v>Ａ．本事業の補助額を活用してベースアップを実施し、令和８年６月１日から当該ベースアップの水準を維持又は拡大する。</v>
          </cell>
          <cell r="R131" t="b">
            <v>1</v>
          </cell>
          <cell r="S131" t="b">
            <v>1</v>
          </cell>
          <cell r="T131" t="b">
            <v>1</v>
          </cell>
          <cell r="U131" t="b">
            <v>1</v>
          </cell>
          <cell r="V131" t="str">
            <v>0162</v>
          </cell>
          <cell r="W131" t="str">
            <v>460</v>
          </cell>
          <cell r="X131" t="str">
            <v>1.普通預金</v>
          </cell>
          <cell r="Y131" t="str">
            <v>0009898</v>
          </cell>
          <cell r="Z131" t="str">
            <v>ｽｷﾞﾓﾄｶｽﾞｵ</v>
          </cell>
          <cell r="AB131" t="str">
            <v>杉本医院</v>
          </cell>
          <cell r="AC131" t="str">
            <v>0745632230</v>
          </cell>
          <cell r="AD131" t="b">
            <v>1</v>
          </cell>
          <cell r="AE131" t="b">
            <v>1</v>
          </cell>
          <cell r="AF131" t="b">
            <v>1</v>
          </cell>
          <cell r="AG131" t="b">
            <v>1</v>
          </cell>
          <cell r="AH131" t="b">
            <v>1</v>
          </cell>
          <cell r="AI131" t="str">
            <v>杉本　和夫</v>
          </cell>
          <cell r="AJ131" t="str">
            <v>6350142</v>
          </cell>
          <cell r="AK131" t="str">
            <v>杉本医院(高市郡高取町寺崎７９３)</v>
          </cell>
          <cell r="AL131" t="str">
            <v>0745632230</v>
          </cell>
          <cell r="AM131">
            <v>1</v>
          </cell>
          <cell r="AN131" t="str">
            <v>261C179662491</v>
          </cell>
          <cell r="AO131" t="str">
            <v>261C17966249AI-0000301045</v>
          </cell>
          <cell r="AP131" t="str">
            <v>O100</v>
          </cell>
          <cell r="AQ131" t="str">
            <v>O100</v>
          </cell>
          <cell r="AR131" t="str">
            <v>A</v>
          </cell>
          <cell r="AS131" t="str">
            <v>✓</v>
          </cell>
          <cell r="AT131" t="str">
            <v>✓</v>
          </cell>
          <cell r="AU131" t="str">
            <v>✓</v>
          </cell>
          <cell r="AV131" t="str">
            <v>✓</v>
          </cell>
          <cell r="AW131" t="str">
            <v>AI-0000301045_杉本医院_口座情報写し.jpg</v>
          </cell>
          <cell r="AX131" t="str">
            <v/>
          </cell>
          <cell r="AY131" t="str">
            <v/>
          </cell>
          <cell r="AZ131" t="str">
            <v>賃上げ</v>
          </cell>
          <cell r="BA131" t="str">
            <v>物価</v>
          </cell>
          <cell r="BB131" t="str">
            <v>TRUE</v>
          </cell>
          <cell r="BC131" t="str">
            <v>2026/04/27 16:12</v>
          </cell>
        </row>
        <row r="132">
          <cell r="A132" t="str">
            <v>261C14222938</v>
          </cell>
          <cell r="B132" t="str">
            <v>AI-0000301171</v>
          </cell>
          <cell r="C132" t="str">
            <v>令和８年度奈良県医療機関等における賃上げ・物価上昇に対する支援事業交付【診療所・訪問看護事業所】</v>
          </cell>
          <cell r="D132">
            <v>46139.675000000003</v>
          </cell>
          <cell r="E132" t="str">
            <v>本審査</v>
          </cell>
          <cell r="F132" t="str">
            <v>最終審査中</v>
          </cell>
          <cell r="G132" t="str">
            <v>無床診療所</v>
          </cell>
          <cell r="H132" t="str">
            <v>物価と賃上げの両方</v>
          </cell>
          <cell r="I132" t="str">
            <v/>
          </cell>
          <cell r="J132">
            <v>150000</v>
          </cell>
          <cell r="K132">
            <v>170000</v>
          </cell>
          <cell r="L132" t="str">
            <v>奈良県医療機関等における賃上げ・物価上昇に対する支援事業交付要綱第2条に基づき、別表1に規定された額(賃上げ支援事業分)（150,000円）を申請します。</v>
          </cell>
          <cell r="M1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 t="str">
            <v>１．令和８年３月１日時点において、O100 外来・在宅ベースアップ評価料（Ⅰ）、P100 歯科外来・在宅ベースアップ評価料（Ⅰ）、訪問看護ベースアップ評価料（Ⅰ）のいずれかを届け出ている。</v>
          </cell>
          <cell r="O132" t="str">
            <v>O100 外来・在宅ベースアップ評価料（Ⅰ）</v>
          </cell>
          <cell r="P132" t="str">
            <v/>
          </cell>
          <cell r="Q132" t="str">
            <v>Ａ．本事業の補助額を活用してベースアップを実施し、令和８年６月１日から当該ベースアップの水準を維持又は拡大する。</v>
          </cell>
          <cell r="R132" t="b">
            <v>1</v>
          </cell>
          <cell r="S132" t="b">
            <v>1</v>
          </cell>
          <cell r="T132" t="b">
            <v>1</v>
          </cell>
          <cell r="U132" t="b">
            <v>1</v>
          </cell>
          <cell r="V132" t="str">
            <v>0162</v>
          </cell>
          <cell r="W132" t="str">
            <v>560</v>
          </cell>
          <cell r="X132" t="str">
            <v>1.普通預金</v>
          </cell>
          <cell r="Y132" t="str">
            <v>0100563</v>
          </cell>
          <cell r="Z132" t="str">
            <v>マキウラ　サチオ</v>
          </cell>
          <cell r="AB132" t="str">
            <v>牧浦医院</v>
          </cell>
          <cell r="AC132" t="str">
            <v>0745440015</v>
          </cell>
          <cell r="AD132" t="b">
            <v>1</v>
          </cell>
          <cell r="AE132" t="b">
            <v>1</v>
          </cell>
          <cell r="AF132" t="b">
            <v>1</v>
          </cell>
          <cell r="AG132" t="b">
            <v>1</v>
          </cell>
          <cell r="AH132" t="b">
            <v>1</v>
          </cell>
          <cell r="AI132" t="str">
            <v>牧浦　幸男</v>
          </cell>
          <cell r="AJ132" t="str">
            <v>6360204</v>
          </cell>
          <cell r="AK132" t="str">
            <v>牧浦医院(磯城郡川西町大字唐院４３－１)</v>
          </cell>
          <cell r="AL132" t="str">
            <v>0745440015</v>
          </cell>
          <cell r="AM132">
            <v>1</v>
          </cell>
          <cell r="AN132" t="str">
            <v>261C142229381</v>
          </cell>
          <cell r="AO132" t="str">
            <v>261C14222938AI-0000301171</v>
          </cell>
          <cell r="AP132" t="str">
            <v>O100</v>
          </cell>
          <cell r="AQ132" t="str">
            <v>O100</v>
          </cell>
          <cell r="AR132" t="str">
            <v>A</v>
          </cell>
          <cell r="AS132" t="str">
            <v>✓</v>
          </cell>
          <cell r="AT132" t="str">
            <v>✓</v>
          </cell>
          <cell r="AU132" t="str">
            <v>✓</v>
          </cell>
          <cell r="AV132" t="str">
            <v>✓</v>
          </cell>
          <cell r="AW132" t="str">
            <v>AI-0000301171_牧浦医院_口座情報写し.jpg</v>
          </cell>
          <cell r="AX132" t="str">
            <v/>
          </cell>
          <cell r="AY132" t="str">
            <v/>
          </cell>
          <cell r="AZ132" t="str">
            <v>賃上げ</v>
          </cell>
          <cell r="BA132" t="str">
            <v>物価</v>
          </cell>
          <cell r="BB132" t="str">
            <v>TRUE</v>
          </cell>
          <cell r="BC132" t="str">
            <v>2026/04/27 16:12</v>
          </cell>
        </row>
        <row r="133">
          <cell r="A133" t="str">
            <v>261C15288622</v>
          </cell>
          <cell r="B133" t="str">
            <v>AI-0000300893</v>
          </cell>
          <cell r="C133" t="str">
            <v>令和８年度奈良県医療機関等における賃上げ・物価上昇に対する支援事業交付【診療所・訪問看護事業所】</v>
          </cell>
          <cell r="D133">
            <v>46139.675694444442</v>
          </cell>
          <cell r="E133" t="str">
            <v>本審査</v>
          </cell>
          <cell r="F133" t="str">
            <v>最終審査中</v>
          </cell>
          <cell r="G133" t="str">
            <v>無床診療所</v>
          </cell>
          <cell r="H133" t="str">
            <v>物価と賃上げの両方</v>
          </cell>
          <cell r="I133" t="str">
            <v/>
          </cell>
          <cell r="J133">
            <v>150000</v>
          </cell>
          <cell r="K133">
            <v>170000</v>
          </cell>
          <cell r="L133" t="str">
            <v>奈良県医療機関等における賃上げ・物価上昇に対する支援事業交付要綱第2条に基づき、別表1に規定された額(賃上げ支援事業分)（150,000円）を申請します。</v>
          </cell>
          <cell r="M1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 t="str">
            <v>１．令和８年３月１日時点において、O100 外来・在宅ベースアップ評価料（Ⅰ）、P100 歯科外来・在宅ベースアップ評価料（Ⅰ）、訪問看護ベースアップ評価料（Ⅰ）のいずれかを届け出ている。</v>
          </cell>
          <cell r="O133" t="str">
            <v>P100 歯科外来・在宅ベースアップ評価料（Ⅰ）</v>
          </cell>
          <cell r="P133" t="str">
            <v/>
          </cell>
          <cell r="Q133" t="str">
            <v>Ａ．本事業の補助額を活用してベースアップを実施し、令和８年６月１日から当該ベースアップの水準を維持又は拡大する。</v>
          </cell>
          <cell r="R133" t="b">
            <v>1</v>
          </cell>
          <cell r="S133" t="b">
            <v>1</v>
          </cell>
          <cell r="T133" t="b">
            <v>1</v>
          </cell>
          <cell r="U133" t="b">
            <v>1</v>
          </cell>
          <cell r="V133" t="str">
            <v>0005</v>
          </cell>
          <cell r="W133" t="str">
            <v>766</v>
          </cell>
          <cell r="X133" t="str">
            <v>1.普通預金</v>
          </cell>
          <cell r="Y133" t="str">
            <v>1060502</v>
          </cell>
          <cell r="Z133" t="str">
            <v>フクナガモトヒロ</v>
          </cell>
          <cell r="AB133" t="str">
            <v>ふくなが歯科</v>
          </cell>
          <cell r="AC133" t="str">
            <v>0745488070</v>
          </cell>
          <cell r="AD133" t="b">
            <v>1</v>
          </cell>
          <cell r="AE133" t="b">
            <v>1</v>
          </cell>
          <cell r="AF133" t="b">
            <v>1</v>
          </cell>
          <cell r="AG133" t="b">
            <v>1</v>
          </cell>
          <cell r="AH133" t="b">
            <v>1</v>
          </cell>
          <cell r="AI133" t="str">
            <v>福長　幹洋</v>
          </cell>
          <cell r="AJ133" t="str">
            <v>6392155</v>
          </cell>
          <cell r="AK133" t="str">
            <v>ふくなが歯科(葛城市竹内２８７－１　エバーグレース当麻)</v>
          </cell>
          <cell r="AL133" t="str">
            <v>0745488070</v>
          </cell>
          <cell r="AM133">
            <v>1</v>
          </cell>
          <cell r="AN133" t="str">
            <v>261C152886221</v>
          </cell>
          <cell r="AO133" t="str">
            <v>261C15288622AI-0000300893</v>
          </cell>
          <cell r="AP133" t="str">
            <v>P100</v>
          </cell>
          <cell r="AQ133" t="str">
            <v>P100</v>
          </cell>
          <cell r="AR133" t="str">
            <v>A</v>
          </cell>
          <cell r="AS133" t="str">
            <v>✓</v>
          </cell>
          <cell r="AT133" t="str">
            <v>✓</v>
          </cell>
          <cell r="AU133" t="str">
            <v>✓</v>
          </cell>
          <cell r="AV133" t="str">
            <v>✓</v>
          </cell>
          <cell r="AW133" t="str">
            <v>AI-0000300893_ふくなが歯科_口座情報写し.jpg</v>
          </cell>
          <cell r="AX133" t="str">
            <v/>
          </cell>
          <cell r="AY133" t="str">
            <v/>
          </cell>
          <cell r="AZ133" t="str">
            <v>賃上げ</v>
          </cell>
          <cell r="BA133" t="str">
            <v>物価</v>
          </cell>
          <cell r="BB133" t="str">
            <v>TRUE</v>
          </cell>
          <cell r="BC133" t="str">
            <v>2026/04/27 16:13</v>
          </cell>
        </row>
        <row r="134">
          <cell r="A134" t="str">
            <v>261C19063731</v>
          </cell>
          <cell r="B134" t="str">
            <v>AI-0000301155</v>
          </cell>
          <cell r="C134" t="str">
            <v>令和８年度奈良県医療機関等における賃上げ・物価上昇に対する支援事業交付【診療所・訪問看護事業所】</v>
          </cell>
          <cell r="D134">
            <v>46139.676388888889</v>
          </cell>
          <cell r="E134" t="str">
            <v>本審査</v>
          </cell>
          <cell r="F134" t="str">
            <v>最終審査中</v>
          </cell>
          <cell r="G134" t="str">
            <v>無床診療所</v>
          </cell>
          <cell r="H134" t="str">
            <v>物価と賃上げの両方</v>
          </cell>
          <cell r="I134" t="str">
            <v/>
          </cell>
          <cell r="J134">
            <v>150000</v>
          </cell>
          <cell r="K134">
            <v>170000</v>
          </cell>
          <cell r="L134" t="str">
            <v>奈良県医療機関等における賃上げ・物価上昇に対する支援事業交付要綱第2条に基づき、別表1に規定された額(賃上げ支援事業分)（150,000円）を申請します。</v>
          </cell>
          <cell r="M1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 t="str">
            <v>１．令和８年３月１日時点において、O100 外来・在宅ベースアップ評価料（Ⅰ）、P100 歯科外来・在宅ベースアップ評価料（Ⅰ）、訪問看護ベースアップ評価料（Ⅰ）のいずれかを届け出ている。</v>
          </cell>
          <cell r="O134" t="str">
            <v>O100 外来・在宅ベースアップ評価料（Ⅰ）</v>
          </cell>
          <cell r="P134" t="str">
            <v/>
          </cell>
          <cell r="Q134" t="str">
            <v>Ｃ．令和７年度の対象職員のベースアップが令和７年３月31日時点の賃金水準と比較して2.0％を上回って実施しており、令和７年12月から令和８年５月までの間の当該2.0％を上回る部分に充てる。</v>
          </cell>
          <cell r="R134" t="b">
            <v>1</v>
          </cell>
          <cell r="S134" t="b">
            <v>1</v>
          </cell>
          <cell r="T134" t="b">
            <v>1</v>
          </cell>
          <cell r="U134" t="b">
            <v>1</v>
          </cell>
          <cell r="V134" t="str">
            <v>1668</v>
          </cell>
          <cell r="W134" t="str">
            <v>012</v>
          </cell>
          <cell r="X134" t="str">
            <v>1.普通預金</v>
          </cell>
          <cell r="Y134" t="str">
            <v>0055052</v>
          </cell>
          <cell r="Z134" t="str">
            <v>イリョウホウジン　カナイズミカイ　リジチョウ　カナイズミ　トシフミ</v>
          </cell>
          <cell r="AB134" t="str">
            <v>医療法人金泉会　かないずみ胃腸科・内科</v>
          </cell>
          <cell r="AC134" t="str">
            <v>0745323739</v>
          </cell>
          <cell r="AD134" t="b">
            <v>1</v>
          </cell>
          <cell r="AE134" t="b">
            <v>1</v>
          </cell>
          <cell r="AF134" t="b">
            <v>1</v>
          </cell>
          <cell r="AG134" t="b">
            <v>1</v>
          </cell>
          <cell r="AH134" t="b">
            <v>1</v>
          </cell>
          <cell r="AI134" t="str">
            <v>医療法人金泉会　理事長　金泉　年郁</v>
          </cell>
          <cell r="AJ134" t="str">
            <v>6360803</v>
          </cell>
          <cell r="AK134" t="str">
            <v>医療法人金泉会　かないずみ胃腸科・内科(生駒郡三郷町東信貴ケ丘１－８－２６)</v>
          </cell>
          <cell r="AL134" t="str">
            <v>0745323739</v>
          </cell>
          <cell r="AM134">
            <v>1</v>
          </cell>
          <cell r="AN134" t="str">
            <v>261C190637311</v>
          </cell>
          <cell r="AO134" t="str">
            <v>261C19063731AI-0000301155</v>
          </cell>
          <cell r="AP134" t="str">
            <v>O100</v>
          </cell>
          <cell r="AQ134" t="str">
            <v>O100</v>
          </cell>
          <cell r="AR134" t="str">
            <v>C</v>
          </cell>
          <cell r="AS134" t="str">
            <v>✓</v>
          </cell>
          <cell r="AT134" t="str">
            <v>✓</v>
          </cell>
          <cell r="AU134" t="str">
            <v>✓</v>
          </cell>
          <cell r="AV134" t="str">
            <v>✓</v>
          </cell>
          <cell r="AW134" t="str">
            <v>AI-0000301155_医療法人金泉会かないずみ胃腸科・内科_口座情報写し.jpg</v>
          </cell>
          <cell r="AX134" t="str">
            <v/>
          </cell>
          <cell r="AY134" t="str">
            <v/>
          </cell>
          <cell r="AZ134" t="str">
            <v>賃上げ</v>
          </cell>
          <cell r="BA134" t="str">
            <v>物価</v>
          </cell>
          <cell r="BB134" t="str">
            <v>TRUE</v>
          </cell>
          <cell r="BC134" t="str">
            <v>2026/04/27 16:14</v>
          </cell>
        </row>
        <row r="135">
          <cell r="A135" t="str">
            <v>261D15203461</v>
          </cell>
          <cell r="B135" t="str">
            <v>AI-0000301188</v>
          </cell>
          <cell r="C135" t="str">
            <v>令和８年度奈良県医療機関等における賃上げ・物価上昇に対する支援事業交付【診療所・訪問看護事業所】</v>
          </cell>
          <cell r="D135">
            <v>46139.677777777775</v>
          </cell>
          <cell r="E135" t="str">
            <v>本審査</v>
          </cell>
          <cell r="F135" t="str">
            <v>最終審査中</v>
          </cell>
          <cell r="G135" t="str">
            <v>訪問看護事業所</v>
          </cell>
          <cell r="H135" t="str">
            <v>賃上げのみ</v>
          </cell>
          <cell r="I135" t="str">
            <v/>
          </cell>
          <cell r="J135">
            <v>228000</v>
          </cell>
          <cell r="K135" t="str">
            <v/>
          </cell>
          <cell r="L135" t="str">
            <v>奈良県医療機関等における賃上げ・物価上昇に対する支援事業交付要綱第2条に基づき、別表1に規定された額(賃上げ支援事業分)（228,000円）を申請します。</v>
          </cell>
          <cell r="M135" t="str">
            <v/>
          </cell>
          <cell r="N135" t="str">
            <v>１．令和８年３月１日時点において、O100 外来・在宅ベースアップ評価料（Ⅰ）、P100 歯科外来・在宅ベースアップ評価料（Ⅰ）、訪問看護ベースアップ評価料（Ⅰ）のいずれかを届け出ている。</v>
          </cell>
          <cell r="O135" t="str">
            <v>訪問看護ベースアップ評価料（Ⅰ）</v>
          </cell>
          <cell r="P135" t="str">
            <v/>
          </cell>
          <cell r="Q135" t="str">
            <v>Ｂ．賃金表等や給与規程等の変更に時間を要するため、本事業の補助額を活用して一時金又は特別手当を支給し、令和８年６月１日から支給した対象職員のベースアップを実施する。</v>
          </cell>
          <cell r="R135" t="b">
            <v>1</v>
          </cell>
          <cell r="S135" t="b">
            <v>1</v>
          </cell>
          <cell r="T135" t="b">
            <v>1</v>
          </cell>
          <cell r="U135" t="b">
            <v>1</v>
          </cell>
          <cell r="V135" t="str">
            <v>0158</v>
          </cell>
          <cell r="W135" t="str">
            <v>540</v>
          </cell>
          <cell r="X135" t="str">
            <v>1.普通預金</v>
          </cell>
          <cell r="Y135" t="str">
            <v>0249783</v>
          </cell>
          <cell r="Z135" t="str">
            <v>ｶ) ﾆｺ</v>
          </cell>
          <cell r="AB135" t="str">
            <v>スマイルさくらリハビリ訪問看護ステーション</v>
          </cell>
          <cell r="AC135" t="str">
            <v>0743791480</v>
          </cell>
          <cell r="AD135" t="b">
            <v>1</v>
          </cell>
          <cell r="AE135" t="b">
            <v>1</v>
          </cell>
          <cell r="AF135" t="b">
            <v>1</v>
          </cell>
          <cell r="AG135" t="b">
            <v>1</v>
          </cell>
          <cell r="AH135" t="b">
            <v>1</v>
          </cell>
          <cell r="AI135" t="str">
            <v>株式会社Nico　代表取締役　三波　幸恵</v>
          </cell>
          <cell r="AJ135">
            <v>6300142</v>
          </cell>
          <cell r="AK135" t="str">
            <v>スマイルさくらリハビリ訪問看護ステーション(生駒市北田原町1132-52)</v>
          </cell>
          <cell r="AL135" t="str">
            <v>0743791480</v>
          </cell>
          <cell r="AM135">
            <v>1</v>
          </cell>
          <cell r="AN135" t="str">
            <v>261D152034611</v>
          </cell>
          <cell r="AO135" t="str">
            <v>261D15203461AI-0000301188</v>
          </cell>
          <cell r="AP135" t="str">
            <v>訪問看護</v>
          </cell>
          <cell r="AQ135" t="str">
            <v>訪問看護</v>
          </cell>
          <cell r="AR135" t="str">
            <v>B</v>
          </cell>
          <cell r="AS135" t="str">
            <v>✓</v>
          </cell>
          <cell r="AT135" t="str">
            <v>✓</v>
          </cell>
          <cell r="AU135" t="str">
            <v>✓</v>
          </cell>
          <cell r="AV135" t="str">
            <v>✓</v>
          </cell>
          <cell r="AW135" t="str">
            <v>AI-0000301188_スマイルさくらリハビリ訪問看護ステーション_口座情報写し.jpg</v>
          </cell>
          <cell r="AX135" t="str">
            <v/>
          </cell>
          <cell r="AY135" t="str">
            <v/>
          </cell>
          <cell r="AZ135" t="str">
            <v>賃上げ</v>
          </cell>
          <cell r="BA135" t="str">
            <v/>
          </cell>
          <cell r="BB135" t="str">
            <v>TRUE</v>
          </cell>
          <cell r="BC135" t="str">
            <v>2026/04/27 16:16</v>
          </cell>
        </row>
        <row r="136">
          <cell r="A136" t="str">
            <v>261C11145720</v>
          </cell>
          <cell r="B136" t="str">
            <v>AI-0000301187</v>
          </cell>
          <cell r="C136" t="str">
            <v>令和８年度奈良県医療機関等における賃上げ・物価上昇に対する支援事業交付【診療所・訪問看護事業所】</v>
          </cell>
          <cell r="D136">
            <v>46139.681944444441</v>
          </cell>
          <cell r="E136" t="str">
            <v>本審査</v>
          </cell>
          <cell r="F136" t="str">
            <v>最終審査中</v>
          </cell>
          <cell r="G136" t="str">
            <v>無床診療所</v>
          </cell>
          <cell r="H136" t="str">
            <v>物価のみ</v>
          </cell>
          <cell r="I136" t="str">
            <v/>
          </cell>
          <cell r="J136" t="str">
            <v/>
          </cell>
          <cell r="K136">
            <v>170000</v>
          </cell>
          <cell r="L136" t="str">
            <v/>
          </cell>
          <cell r="M1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 t="str">
            <v/>
          </cell>
          <cell r="O136" t="str">
            <v/>
          </cell>
          <cell r="P136" t="str">
            <v/>
          </cell>
          <cell r="Q136" t="str">
            <v/>
          </cell>
          <cell r="R136" t="str">
            <v/>
          </cell>
          <cell r="S136" t="str">
            <v/>
          </cell>
          <cell r="T136" t="str">
            <v/>
          </cell>
          <cell r="U136" t="str">
            <v/>
          </cell>
          <cell r="V136" t="str">
            <v>0001</v>
          </cell>
          <cell r="W136" t="str">
            <v>698</v>
          </cell>
          <cell r="X136" t="str">
            <v>1.普通預金</v>
          </cell>
          <cell r="Y136" t="str">
            <v>3006017</v>
          </cell>
          <cell r="Z136" t="str">
            <v>ミヤモト　テツロウ</v>
          </cell>
          <cell r="AB136" t="str">
            <v>宮本歯科医院</v>
          </cell>
          <cell r="AC136" t="str">
            <v>0742465588</v>
          </cell>
          <cell r="AD136" t="b">
            <v>1</v>
          </cell>
          <cell r="AE136" t="b">
            <v>1</v>
          </cell>
          <cell r="AF136" t="b">
            <v>1</v>
          </cell>
          <cell r="AG136" t="b">
            <v>1</v>
          </cell>
          <cell r="AH136" t="b">
            <v>1</v>
          </cell>
          <cell r="AI136" t="str">
            <v>宮本　哲朗</v>
          </cell>
          <cell r="AJ136" t="str">
            <v>6310004</v>
          </cell>
          <cell r="AK136" t="str">
            <v>宮本歯科医院(奈良市登美ケ丘３丁目３－１３)</v>
          </cell>
          <cell r="AL136" t="str">
            <v>0742465588</v>
          </cell>
          <cell r="AM136">
            <v>1</v>
          </cell>
          <cell r="AN136" t="str">
            <v>261C111457201</v>
          </cell>
          <cell r="AO136" t="str">
            <v>261C11145720AI-0000301187</v>
          </cell>
          <cell r="AP136" t="str">
            <v/>
          </cell>
          <cell r="AQ136" t="str">
            <v/>
          </cell>
          <cell r="AR136" t="str">
            <v/>
          </cell>
          <cell r="AS136" t="str">
            <v/>
          </cell>
          <cell r="AT136" t="str">
            <v/>
          </cell>
          <cell r="AU136" t="str">
            <v/>
          </cell>
          <cell r="AV136" t="str">
            <v/>
          </cell>
          <cell r="AW136" t="str">
            <v>AI-0000301187_宮本歯科医院_口座情報写し.jpeg</v>
          </cell>
          <cell r="AX136" t="str">
            <v/>
          </cell>
          <cell r="AY136" t="str">
            <v/>
          </cell>
          <cell r="AZ136" t="str">
            <v/>
          </cell>
          <cell r="BA136" t="str">
            <v>物価</v>
          </cell>
          <cell r="BB136" t="str">
            <v>TRUE</v>
          </cell>
          <cell r="BC136" t="str">
            <v>2026/04/27 16:22</v>
          </cell>
        </row>
        <row r="137">
          <cell r="A137" t="str">
            <v>261C19756700</v>
          </cell>
          <cell r="B137" t="str">
            <v>AI-0000301121</v>
          </cell>
          <cell r="C137" t="str">
            <v>令和８年度奈良県医療機関等における賃上げ・物価上昇に対する支援事業交付【診療所・訪問看護事業所】</v>
          </cell>
          <cell r="D137">
            <v>46139.6875</v>
          </cell>
          <cell r="E137" t="str">
            <v>本審査</v>
          </cell>
          <cell r="F137" t="str">
            <v>最終審査中</v>
          </cell>
          <cell r="G137" t="str">
            <v>無床診療所</v>
          </cell>
          <cell r="H137" t="str">
            <v>物価と賃上げの両方</v>
          </cell>
          <cell r="I137" t="str">
            <v/>
          </cell>
          <cell r="J137">
            <v>150000</v>
          </cell>
          <cell r="K137">
            <v>170000</v>
          </cell>
          <cell r="L137" t="str">
            <v>奈良県医療機関等における賃上げ・物価上昇に対する支援事業交付要綱第2条に基づき、別表1に規定された額(賃上げ支援事業分)（150,000円）を申請します。</v>
          </cell>
          <cell r="M1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 t="str">
            <v>１．令和８年３月１日時点において、O100 外来・在宅ベースアップ評価料（Ⅰ）、P100 歯科外来・在宅ベースアップ評価料（Ⅰ）、訪問看護ベースアップ評価料（Ⅰ）のいずれかを届け出ている。</v>
          </cell>
          <cell r="O137" t="str">
            <v>O100 外来・在宅ベースアップ評価料（Ⅰ）</v>
          </cell>
          <cell r="P137" t="str">
            <v/>
          </cell>
          <cell r="Q137" t="str">
            <v>Ａ．本事業の補助額を活用してベースアップを実施し、令和８年６月１日から当該ベースアップの水準を維持又は拡大する。</v>
          </cell>
          <cell r="R137" t="b">
            <v>1</v>
          </cell>
          <cell r="S137" t="b">
            <v>1</v>
          </cell>
          <cell r="T137" t="b">
            <v>1</v>
          </cell>
          <cell r="U137" t="b">
            <v>1</v>
          </cell>
          <cell r="V137" t="str">
            <v>0154</v>
          </cell>
          <cell r="W137" t="str">
            <v>810</v>
          </cell>
          <cell r="X137" t="str">
            <v>1.普通預金</v>
          </cell>
          <cell r="Y137" t="str">
            <v>2194571</v>
          </cell>
          <cell r="Z137" t="str">
            <v>イ）メイセイカイ</v>
          </cell>
          <cell r="AB137" t="str">
            <v>医療法人明盛会　大橋耳鼻咽喉科</v>
          </cell>
          <cell r="AC137" t="str">
            <v>0742356860</v>
          </cell>
          <cell r="AD137" t="b">
            <v>1</v>
          </cell>
          <cell r="AE137" t="b">
            <v>1</v>
          </cell>
          <cell r="AF137" t="b">
            <v>1</v>
          </cell>
          <cell r="AG137" t="b">
            <v>1</v>
          </cell>
          <cell r="AH137" t="b">
            <v>1</v>
          </cell>
          <cell r="AI137" t="str">
            <v>医療法人明盛会　理事長　大橋　一博</v>
          </cell>
          <cell r="AJ137" t="str">
            <v>6308122</v>
          </cell>
          <cell r="AK137" t="str">
            <v>医療法人明盛会　大橋耳鼻咽喉科(奈良市三条本町１番８５号)</v>
          </cell>
          <cell r="AL137" t="str">
            <v>0742356860</v>
          </cell>
          <cell r="AM137">
            <v>1</v>
          </cell>
          <cell r="AN137" t="str">
            <v>261C197567001</v>
          </cell>
          <cell r="AO137" t="str">
            <v>261C19756700AI-0000301121</v>
          </cell>
          <cell r="AP137" t="str">
            <v>O100</v>
          </cell>
          <cell r="AQ137" t="str">
            <v>O100</v>
          </cell>
          <cell r="AR137" t="str">
            <v>A</v>
          </cell>
          <cell r="AS137" t="str">
            <v>✓</v>
          </cell>
          <cell r="AT137" t="str">
            <v>✓</v>
          </cell>
          <cell r="AU137" t="str">
            <v>✓</v>
          </cell>
          <cell r="AV137" t="str">
            <v>✓</v>
          </cell>
          <cell r="AW137" t="str">
            <v>AI-0000301121_医療法人明盛会　大橋耳鼻咽喉科_口座情報写し.jpeg</v>
          </cell>
          <cell r="AX137" t="str">
            <v/>
          </cell>
          <cell r="AY137" t="str">
            <v/>
          </cell>
          <cell r="AZ137" t="str">
            <v>賃上げ</v>
          </cell>
          <cell r="BA137" t="str">
            <v>物価</v>
          </cell>
          <cell r="BB137" t="str">
            <v>TRUE</v>
          </cell>
          <cell r="BC137" t="str">
            <v>2026/04/27 16:30</v>
          </cell>
        </row>
        <row r="138">
          <cell r="A138" t="str">
            <v>261C18378949</v>
          </cell>
          <cell r="B138" t="str">
            <v>AI-0000301203</v>
          </cell>
          <cell r="C138" t="str">
            <v>令和８年度奈良県医療機関等における賃上げ・物価上昇に対する支援事業交付【診療所・訪問看護事業所】</v>
          </cell>
          <cell r="D138">
            <v>46139.690972222219</v>
          </cell>
          <cell r="E138" t="str">
            <v>本審査</v>
          </cell>
          <cell r="F138" t="str">
            <v>最終審査中</v>
          </cell>
          <cell r="G138" t="str">
            <v>無床診療所</v>
          </cell>
          <cell r="H138" t="str">
            <v>物価と賃上げの両方</v>
          </cell>
          <cell r="I138" t="str">
            <v/>
          </cell>
          <cell r="J138">
            <v>150000</v>
          </cell>
          <cell r="K138">
            <v>170000</v>
          </cell>
          <cell r="L138" t="str">
            <v>奈良県医療機関等における賃上げ・物価上昇に対する支援事業交付要綱第2条に基づき、別表1に規定された額(賃上げ支援事業分)（150,000円）を申請します。</v>
          </cell>
          <cell r="M1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 t="str">
            <v>１．令和８年３月１日時点において、O100 外来・在宅ベースアップ評価料（Ⅰ）、P100 歯科外来・在宅ベースアップ評価料（Ⅰ）、訪問看護ベースアップ評価料（Ⅰ）のいずれかを届け出ている。</v>
          </cell>
          <cell r="O138" t="str">
            <v>O100 外来・在宅ベースアップ評価料（Ⅰ）</v>
          </cell>
          <cell r="P138" t="str">
            <v/>
          </cell>
          <cell r="Q138" t="str">
            <v>Ｂ．賃金表等や給与規程等の変更に時間を要するため、本事業の補助額を活用して一時金又は特別手当を支給し、令和８年６月１日から支給した対象職員のベースアップを実施する。</v>
          </cell>
          <cell r="R138" t="b">
            <v>1</v>
          </cell>
          <cell r="S138" t="b">
            <v>1</v>
          </cell>
          <cell r="T138" t="b">
            <v>1</v>
          </cell>
          <cell r="U138" t="b">
            <v>1</v>
          </cell>
          <cell r="V138" t="str">
            <v>1668</v>
          </cell>
          <cell r="W138" t="str">
            <v>016</v>
          </cell>
          <cell r="X138" t="str">
            <v>1.普通預金</v>
          </cell>
          <cell r="Y138" t="str">
            <v>0213093</v>
          </cell>
          <cell r="Z138" t="str">
            <v>ﾔﾏﾉｳﾁ ﾕﾐ</v>
          </cell>
          <cell r="AB138" t="str">
            <v>山内醫院</v>
          </cell>
          <cell r="AC138" t="str">
            <v>0743595518</v>
          </cell>
          <cell r="AD138" t="b">
            <v>1</v>
          </cell>
          <cell r="AE138" t="b">
            <v>1</v>
          </cell>
          <cell r="AF138" t="b">
            <v>1</v>
          </cell>
          <cell r="AG138" t="b">
            <v>1</v>
          </cell>
          <cell r="AH138" t="b">
            <v>1</v>
          </cell>
          <cell r="AI138" t="str">
            <v>山内　優美</v>
          </cell>
          <cell r="AJ138" t="str">
            <v>6391061</v>
          </cell>
          <cell r="AK138" t="str">
            <v>山内醫院(生駒郡安堵町東安堵９６５－２１)</v>
          </cell>
          <cell r="AL138" t="str">
            <v>0743595518</v>
          </cell>
          <cell r="AM138">
            <v>1</v>
          </cell>
          <cell r="AN138" t="str">
            <v>261C183789491</v>
          </cell>
          <cell r="AO138" t="str">
            <v>261C18378949AI-0000301203</v>
          </cell>
          <cell r="AP138" t="str">
            <v>O100</v>
          </cell>
          <cell r="AQ138" t="str">
            <v>O100</v>
          </cell>
          <cell r="AR138" t="str">
            <v>B</v>
          </cell>
          <cell r="AS138" t="str">
            <v>✓</v>
          </cell>
          <cell r="AT138" t="str">
            <v>✓</v>
          </cell>
          <cell r="AU138" t="str">
            <v>✓</v>
          </cell>
          <cell r="AV138" t="str">
            <v>✓</v>
          </cell>
          <cell r="AW138" t="str">
            <v>AI-0000301203_山内醫院_口座情報写し.jpg</v>
          </cell>
          <cell r="AX138" t="str">
            <v/>
          </cell>
          <cell r="AY138" t="str">
            <v/>
          </cell>
          <cell r="AZ138" t="str">
            <v>賃上げ</v>
          </cell>
          <cell r="BA138" t="str">
            <v>物価</v>
          </cell>
          <cell r="BB138" t="str">
            <v>TRUE</v>
          </cell>
          <cell r="BC138" t="str">
            <v>2026/04/27 16:35</v>
          </cell>
        </row>
        <row r="139">
          <cell r="A139" t="str">
            <v>261C16893530</v>
          </cell>
          <cell r="B139" t="str">
            <v>AI-0000301193</v>
          </cell>
          <cell r="C139" t="str">
            <v>令和８年度奈良県医療機関等における賃上げ・物価上昇に対する支援事業交付【診療所・訪問看護事業所】</v>
          </cell>
          <cell r="D139">
            <v>46139.695833333331</v>
          </cell>
          <cell r="E139" t="str">
            <v>本審査</v>
          </cell>
          <cell r="F139" t="str">
            <v>最終審査中</v>
          </cell>
          <cell r="G139" t="str">
            <v>無床診療所</v>
          </cell>
          <cell r="H139" t="str">
            <v>物価のみ</v>
          </cell>
          <cell r="I139" t="str">
            <v/>
          </cell>
          <cell r="J139" t="str">
            <v/>
          </cell>
          <cell r="K139">
            <v>170000</v>
          </cell>
          <cell r="L139" t="str">
            <v/>
          </cell>
          <cell r="M1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 t="str">
            <v/>
          </cell>
          <cell r="O139" t="str">
            <v/>
          </cell>
          <cell r="P139" t="str">
            <v/>
          </cell>
          <cell r="Q139" t="str">
            <v/>
          </cell>
          <cell r="R139" t="str">
            <v/>
          </cell>
          <cell r="S139" t="str">
            <v/>
          </cell>
          <cell r="T139" t="str">
            <v/>
          </cell>
          <cell r="U139" t="str">
            <v/>
          </cell>
          <cell r="V139" t="str">
            <v>0159</v>
          </cell>
          <cell r="W139" t="str">
            <v>466</v>
          </cell>
          <cell r="X139" t="str">
            <v>1.普通預金</v>
          </cell>
          <cell r="Y139" t="str">
            <v>0379128</v>
          </cell>
          <cell r="Z139" t="str">
            <v>ｷﾀﾑﾗ　ｹｲﾀ</v>
          </cell>
          <cell r="AB139" t="str">
            <v>北村歯科医院</v>
          </cell>
          <cell r="AC139" t="str">
            <v>0745233728</v>
          </cell>
          <cell r="AD139" t="b">
            <v>1</v>
          </cell>
          <cell r="AE139" t="b">
            <v>1</v>
          </cell>
          <cell r="AF139" t="b">
            <v>1</v>
          </cell>
          <cell r="AG139" t="b">
            <v>1</v>
          </cell>
          <cell r="AH139" t="b">
            <v>1</v>
          </cell>
          <cell r="AI139" t="str">
            <v>北村　圭太</v>
          </cell>
          <cell r="AJ139" t="str">
            <v>6350087</v>
          </cell>
          <cell r="AK139" t="str">
            <v>北村歯科医院(大和高田市内本町７－３２)</v>
          </cell>
          <cell r="AL139" t="str">
            <v>0745233728</v>
          </cell>
          <cell r="AM139">
            <v>1</v>
          </cell>
          <cell r="AN139" t="str">
            <v>261C168935301</v>
          </cell>
          <cell r="AO139" t="str">
            <v>261C16893530AI-0000301193</v>
          </cell>
          <cell r="AP139" t="str">
            <v/>
          </cell>
          <cell r="AQ139" t="str">
            <v/>
          </cell>
          <cell r="AR139" t="str">
            <v/>
          </cell>
          <cell r="AS139" t="str">
            <v/>
          </cell>
          <cell r="AT139" t="str">
            <v/>
          </cell>
          <cell r="AU139" t="str">
            <v/>
          </cell>
          <cell r="AV139" t="str">
            <v/>
          </cell>
          <cell r="AW139" t="str">
            <v>AI-0000301193_北村歯科医院_口座情報写し.jpg</v>
          </cell>
          <cell r="AX139" t="str">
            <v/>
          </cell>
          <cell r="AY139" t="str">
            <v/>
          </cell>
          <cell r="AZ139" t="str">
            <v/>
          </cell>
          <cell r="BA139" t="str">
            <v>物価</v>
          </cell>
          <cell r="BB139" t="str">
            <v>TRUE</v>
          </cell>
          <cell r="BC139" t="str">
            <v>2026/04/27 16:42</v>
          </cell>
        </row>
        <row r="140">
          <cell r="A140" t="str">
            <v>261C13552037</v>
          </cell>
          <cell r="B140" t="str">
            <v>AI-0000301213</v>
          </cell>
          <cell r="C140" t="str">
            <v>令和８年度奈良県医療機関等における賃上げ・物価上昇に対する支援事業交付【診療所・訪問看護事業所】</v>
          </cell>
          <cell r="D140">
            <v>46139.7</v>
          </cell>
          <cell r="E140" t="str">
            <v>本審査</v>
          </cell>
          <cell r="F140" t="str">
            <v>最終審査中</v>
          </cell>
          <cell r="G140" t="str">
            <v>無床診療所</v>
          </cell>
          <cell r="H140" t="str">
            <v>物価のみ</v>
          </cell>
          <cell r="I140" t="str">
            <v/>
          </cell>
          <cell r="J140" t="str">
            <v/>
          </cell>
          <cell r="K140">
            <v>170000</v>
          </cell>
          <cell r="L140" t="str">
            <v/>
          </cell>
          <cell r="M1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 t="str">
            <v/>
          </cell>
          <cell r="O140" t="str">
            <v/>
          </cell>
          <cell r="P140" t="str">
            <v/>
          </cell>
          <cell r="Q140" t="str">
            <v/>
          </cell>
          <cell r="R140" t="str">
            <v/>
          </cell>
          <cell r="S140" t="str">
            <v/>
          </cell>
          <cell r="T140" t="str">
            <v/>
          </cell>
          <cell r="U140" t="str">
            <v/>
          </cell>
          <cell r="V140" t="str">
            <v>0162</v>
          </cell>
          <cell r="W140" t="str">
            <v>155</v>
          </cell>
          <cell r="X140" t="str">
            <v>1.普通預金</v>
          </cell>
          <cell r="Y140" t="str">
            <v>0058282</v>
          </cell>
          <cell r="Z140" t="str">
            <v>サドウ サブロウ</v>
          </cell>
          <cell r="AB140" t="str">
            <v>佐道医院</v>
          </cell>
          <cell r="AC140" t="str">
            <v>0743734783</v>
          </cell>
          <cell r="AD140" t="b">
            <v>1</v>
          </cell>
          <cell r="AE140" t="b">
            <v>1</v>
          </cell>
          <cell r="AF140" t="b">
            <v>1</v>
          </cell>
          <cell r="AG140" t="b">
            <v>1</v>
          </cell>
          <cell r="AH140" t="b">
            <v>1</v>
          </cell>
          <cell r="AI140" t="str">
            <v>佐道　三郎</v>
          </cell>
          <cell r="AJ140" t="str">
            <v>6300243</v>
          </cell>
          <cell r="AK140" t="str">
            <v>佐道医院(生駒市俵口町１１１３番地１１)</v>
          </cell>
          <cell r="AL140" t="str">
            <v>0743734783</v>
          </cell>
          <cell r="AM140">
            <v>1</v>
          </cell>
          <cell r="AN140" t="str">
            <v>261C135520371</v>
          </cell>
          <cell r="AO140" t="str">
            <v>261C13552037AI-0000301213</v>
          </cell>
          <cell r="AP140" t="str">
            <v/>
          </cell>
          <cell r="AQ140" t="str">
            <v/>
          </cell>
          <cell r="AR140" t="str">
            <v/>
          </cell>
          <cell r="AS140" t="str">
            <v/>
          </cell>
          <cell r="AT140" t="str">
            <v/>
          </cell>
          <cell r="AU140" t="str">
            <v/>
          </cell>
          <cell r="AV140" t="str">
            <v/>
          </cell>
          <cell r="AW140" t="str">
            <v>AI-0000301213_佐道医院_口座情報写し.jpeg</v>
          </cell>
          <cell r="AX140" t="str">
            <v/>
          </cell>
          <cell r="AY140" t="str">
            <v/>
          </cell>
          <cell r="AZ140" t="str">
            <v/>
          </cell>
          <cell r="BA140" t="str">
            <v>物価</v>
          </cell>
          <cell r="BB140" t="str">
            <v>TRUE</v>
          </cell>
          <cell r="BC140" t="str">
            <v>2026/04/27 16:48</v>
          </cell>
        </row>
        <row r="141">
          <cell r="A141" t="str">
            <v>261D17477647</v>
          </cell>
          <cell r="B141" t="str">
            <v>AI-0000301196</v>
          </cell>
          <cell r="C141" t="str">
            <v>令和８年度奈良県医療機関等における賃上げ・物価上昇に対する支援事業交付【診療所・訪問看護事業所】</v>
          </cell>
          <cell r="D141">
            <v>46139.701388888891</v>
          </cell>
          <cell r="E141" t="str">
            <v>本審査</v>
          </cell>
          <cell r="F141" t="str">
            <v>最終審査中</v>
          </cell>
          <cell r="G141" t="str">
            <v>訪問看護事業所</v>
          </cell>
          <cell r="H141" t="str">
            <v>賃上げのみ</v>
          </cell>
          <cell r="I141" t="str">
            <v/>
          </cell>
          <cell r="J141">
            <v>228000</v>
          </cell>
          <cell r="K141" t="str">
            <v/>
          </cell>
          <cell r="L141" t="str">
            <v>奈良県医療機関等における賃上げ・物価上昇に対する支援事業交付要綱第2条に基づき、別表1に規定された額(賃上げ支援事業分)（228,000円）を申請します。</v>
          </cell>
          <cell r="M141" t="str">
            <v/>
          </cell>
          <cell r="N141" t="str">
            <v>１．令和８年３月１日時点において、O100 外来・在宅ベースアップ評価料（Ⅰ）、P100 歯科外来・在宅ベースアップ評価料（Ⅰ）、訪問看護ベースアップ評価料（Ⅰ）のいずれかを届け出ている。</v>
          </cell>
          <cell r="O141" t="str">
            <v>訪問看護ベースアップ評価料（Ⅰ）</v>
          </cell>
          <cell r="P141" t="str">
            <v/>
          </cell>
          <cell r="Q141" t="str">
            <v>Ｂ．賃金表等や給与規程等の変更に時間を要するため、本事業の補助額を活用して一時金又は特別手当を支給し、令和８年６月１日から支給した対象職員のベースアップを実施する。</v>
          </cell>
          <cell r="R141" t="b">
            <v>1</v>
          </cell>
          <cell r="S141" t="b">
            <v>1</v>
          </cell>
          <cell r="T141" t="b">
            <v>1</v>
          </cell>
          <cell r="U141" t="b">
            <v>1</v>
          </cell>
          <cell r="V141" t="str">
            <v>0162</v>
          </cell>
          <cell r="W141" t="str">
            <v>380</v>
          </cell>
          <cell r="X141" t="str">
            <v>1.普通預金</v>
          </cell>
          <cell r="Y141" t="str">
            <v>2228949</v>
          </cell>
          <cell r="Z141" t="str">
            <v>カブシキガイシャワイズガーデン</v>
          </cell>
          <cell r="AB141" t="str">
            <v>奈良ウェルビーイング</v>
          </cell>
          <cell r="AC141" t="str">
            <v>0745437647</v>
          </cell>
          <cell r="AD141" t="b">
            <v>1</v>
          </cell>
          <cell r="AE141" t="b">
            <v>1</v>
          </cell>
          <cell r="AF141" t="b">
            <v>1</v>
          </cell>
          <cell r="AG141" t="b">
            <v>1</v>
          </cell>
          <cell r="AH141" t="b">
            <v>1</v>
          </cell>
          <cell r="AI141" t="str">
            <v>株式会社 Y’s Garden　代表取締役　伊藤　宏基</v>
          </cell>
          <cell r="AJ141">
            <v>6350065</v>
          </cell>
          <cell r="AK141" t="str">
            <v>奈良ウェルビーイング(大和高田市東中2-10-15　奈良ロイヤルコート201)</v>
          </cell>
          <cell r="AL141" t="str">
            <v>0745437647</v>
          </cell>
          <cell r="AM141">
            <v>1</v>
          </cell>
          <cell r="AN141" t="str">
            <v>261D174776471</v>
          </cell>
          <cell r="AO141" t="str">
            <v>261D17477647AI-0000301196</v>
          </cell>
          <cell r="AP141" t="str">
            <v>訪問看護</v>
          </cell>
          <cell r="AQ141" t="str">
            <v>訪問看護</v>
          </cell>
          <cell r="AR141" t="str">
            <v>B</v>
          </cell>
          <cell r="AS141" t="str">
            <v>✓</v>
          </cell>
          <cell r="AT141" t="str">
            <v>✓</v>
          </cell>
          <cell r="AU141" t="str">
            <v>✓</v>
          </cell>
          <cell r="AV141" t="str">
            <v>✓</v>
          </cell>
          <cell r="AW141" t="str">
            <v>AI-0000301196_奈良ウェルビーイング_口座情報写し.jpg</v>
          </cell>
          <cell r="AX141" t="str">
            <v/>
          </cell>
          <cell r="AY141" t="str">
            <v/>
          </cell>
          <cell r="AZ141" t="str">
            <v>賃上げ</v>
          </cell>
          <cell r="BA141" t="str">
            <v/>
          </cell>
          <cell r="BB141" t="str">
            <v>TRUE</v>
          </cell>
          <cell r="BC141" t="str">
            <v>2026/04/27 16:50</v>
          </cell>
        </row>
        <row r="142">
          <cell r="A142" t="str">
            <v>261C17521028</v>
          </cell>
          <cell r="B142" t="str">
            <v>AI-0000301216</v>
          </cell>
          <cell r="C142" t="str">
            <v>令和８年度奈良県医療機関等における賃上げ・物価上昇に対する支援事業交付【診療所・訪問看護事業所】</v>
          </cell>
          <cell r="D142">
            <v>46139.70208333333</v>
          </cell>
          <cell r="E142" t="str">
            <v>本審査</v>
          </cell>
          <cell r="F142" t="str">
            <v>職権取り下げ</v>
          </cell>
          <cell r="G142" t="str">
            <v>無床診療所</v>
          </cell>
          <cell r="H142" t="str">
            <v>物価のみ</v>
          </cell>
          <cell r="I142" t="str">
            <v/>
          </cell>
          <cell r="J142" t="str">
            <v/>
          </cell>
          <cell r="K142">
            <v>170000</v>
          </cell>
          <cell r="L142" t="str">
            <v/>
          </cell>
          <cell r="M1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 t="str">
            <v/>
          </cell>
          <cell r="O142" t="str">
            <v/>
          </cell>
          <cell r="P142" t="str">
            <v/>
          </cell>
          <cell r="Q142" t="str">
            <v/>
          </cell>
          <cell r="R142" t="str">
            <v/>
          </cell>
          <cell r="S142" t="str">
            <v/>
          </cell>
          <cell r="T142" t="str">
            <v/>
          </cell>
          <cell r="U142" t="str">
            <v/>
          </cell>
          <cell r="V142" t="str">
            <v>0162</v>
          </cell>
          <cell r="W142" t="str">
            <v>155</v>
          </cell>
          <cell r="X142" t="str">
            <v>1.普通預金</v>
          </cell>
          <cell r="Y142" t="str">
            <v>2035905</v>
          </cell>
          <cell r="Z142" t="str">
            <v>イリョウホウジンシャダンコウギカイリジチョウウヤマヒロカズ</v>
          </cell>
          <cell r="AB142" t="str">
            <v>医療法人社団　宏義会　宇山内科クリニック</v>
          </cell>
          <cell r="AC142" t="str">
            <v>0743847149</v>
          </cell>
          <cell r="AD142" t="b">
            <v>1</v>
          </cell>
          <cell r="AE142" t="b">
            <v>1</v>
          </cell>
          <cell r="AF142" t="b">
            <v>1</v>
          </cell>
          <cell r="AG142" t="b">
            <v>1</v>
          </cell>
          <cell r="AH142" t="b">
            <v>1</v>
          </cell>
          <cell r="AI142" t="str">
            <v>医療法人社団　宏義会　　理事長　宇山　宏和</v>
          </cell>
          <cell r="AJ142" t="str">
            <v>6300213</v>
          </cell>
          <cell r="AK142" t="str">
            <v>医療法人社団　宏義会　宇山内科クリニック(生駒市東生駒２－２０７－１２０)</v>
          </cell>
          <cell r="AL142" t="str">
            <v>0743847149</v>
          </cell>
          <cell r="AM142">
            <v>2</v>
          </cell>
          <cell r="AN142" t="str">
            <v>261C175210282</v>
          </cell>
          <cell r="AO142" t="str">
            <v>261C17521028AI-0000301216</v>
          </cell>
          <cell r="AP142" t="str">
            <v/>
          </cell>
          <cell r="AQ142" t="str">
            <v/>
          </cell>
          <cell r="AR142" t="str">
            <v/>
          </cell>
          <cell r="AS142" t="str">
            <v/>
          </cell>
          <cell r="AT142" t="str">
            <v/>
          </cell>
          <cell r="AU142" t="str">
            <v/>
          </cell>
          <cell r="AV142" t="str">
            <v/>
          </cell>
          <cell r="AW142" t="str">
            <v/>
          </cell>
          <cell r="AX142" t="str">
            <v/>
          </cell>
          <cell r="AY142" t="str">
            <v/>
          </cell>
          <cell r="AZ142" t="str">
            <v/>
          </cell>
          <cell r="BA142" t="str">
            <v>物価</v>
          </cell>
          <cell r="BB142" t="str">
            <v>TRUE</v>
          </cell>
          <cell r="BC142" t="str">
            <v>2026/04/27 16:51</v>
          </cell>
        </row>
        <row r="143">
          <cell r="A143" t="str">
            <v>261C16095438</v>
          </cell>
          <cell r="B143" t="str">
            <v>AI-0000301218</v>
          </cell>
          <cell r="C143" t="str">
            <v>令和８年度奈良県医療機関等における賃上げ・物価上昇に対する支援事業交付【診療所・訪問看護事業所】</v>
          </cell>
          <cell r="D143">
            <v>46139.702777777777</v>
          </cell>
          <cell r="E143" t="str">
            <v>本審査</v>
          </cell>
          <cell r="F143" t="str">
            <v>最終審査中</v>
          </cell>
          <cell r="G143" t="str">
            <v>無床診療所</v>
          </cell>
          <cell r="H143" t="str">
            <v>物価のみ</v>
          </cell>
          <cell r="I143" t="str">
            <v/>
          </cell>
          <cell r="J143" t="str">
            <v/>
          </cell>
          <cell r="K143">
            <v>170000</v>
          </cell>
          <cell r="L143" t="str">
            <v/>
          </cell>
          <cell r="M1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 t="str">
            <v/>
          </cell>
          <cell r="O143" t="str">
            <v/>
          </cell>
          <cell r="P143" t="str">
            <v/>
          </cell>
          <cell r="Q143" t="str">
            <v/>
          </cell>
          <cell r="R143" t="str">
            <v/>
          </cell>
          <cell r="S143" t="str">
            <v/>
          </cell>
          <cell r="T143" t="str">
            <v/>
          </cell>
          <cell r="U143" t="str">
            <v/>
          </cell>
          <cell r="V143" t="str">
            <v>0162</v>
          </cell>
          <cell r="W143" t="str">
            <v>100</v>
          </cell>
          <cell r="X143" t="str">
            <v>1.普通預金</v>
          </cell>
          <cell r="Y143" t="str">
            <v>2189692</v>
          </cell>
          <cell r="Z143" t="str">
            <v>ﾏﾂﾓﾄ ﾀｲﾁ</v>
          </cell>
          <cell r="AB143" t="str">
            <v>まつもと歯科医院</v>
          </cell>
          <cell r="AC143" t="str">
            <v>0742813213</v>
          </cell>
          <cell r="AD143" t="b">
            <v>1</v>
          </cell>
          <cell r="AE143" t="b">
            <v>1</v>
          </cell>
          <cell r="AF143" t="b">
            <v>1</v>
          </cell>
          <cell r="AG143" t="b">
            <v>1</v>
          </cell>
          <cell r="AH143" t="b">
            <v>1</v>
          </cell>
          <cell r="AI143" t="str">
            <v>松本　太一</v>
          </cell>
          <cell r="AJ143" t="str">
            <v>6310032</v>
          </cell>
          <cell r="AK143" t="str">
            <v>まつもと歯科医院(奈良市あやめ池北１丁目３２－２１Ｂ２０６)</v>
          </cell>
          <cell r="AL143" t="str">
            <v>0742813213</v>
          </cell>
          <cell r="AM143">
            <v>1</v>
          </cell>
          <cell r="AN143" t="str">
            <v>261C160954381</v>
          </cell>
          <cell r="AO143" t="str">
            <v>261C16095438AI-0000301218</v>
          </cell>
          <cell r="AP143" t="str">
            <v/>
          </cell>
          <cell r="AQ143" t="str">
            <v/>
          </cell>
          <cell r="AR143" t="str">
            <v/>
          </cell>
          <cell r="AS143" t="str">
            <v/>
          </cell>
          <cell r="AT143" t="str">
            <v/>
          </cell>
          <cell r="AU143" t="str">
            <v/>
          </cell>
          <cell r="AV143" t="str">
            <v/>
          </cell>
          <cell r="AW143" t="str">
            <v>AI-0000301218_まつもと歯科医院_口座情報写し.jpg</v>
          </cell>
          <cell r="AX143" t="str">
            <v/>
          </cell>
          <cell r="AY143" t="str">
            <v/>
          </cell>
          <cell r="AZ143" t="str">
            <v/>
          </cell>
          <cell r="BA143" t="str">
            <v>物価</v>
          </cell>
          <cell r="BB143" t="str">
            <v>TRUE</v>
          </cell>
          <cell r="BC143" t="str">
            <v>2026/04/27 16:52</v>
          </cell>
        </row>
        <row r="144">
          <cell r="A144" t="str">
            <v>261C17261581</v>
          </cell>
          <cell r="B144" t="str">
            <v>AI-0000301226</v>
          </cell>
          <cell r="C144" t="str">
            <v>令和８年度奈良県医療機関等における賃上げ・物価上昇に対する支援事業交付【診療所・訪問看護事業所】</v>
          </cell>
          <cell r="D144">
            <v>46139.706250000003</v>
          </cell>
          <cell r="E144" t="str">
            <v>本審査</v>
          </cell>
          <cell r="F144" t="str">
            <v>最終審査中</v>
          </cell>
          <cell r="G144" t="str">
            <v>無床診療所</v>
          </cell>
          <cell r="H144" t="str">
            <v>物価と賃上げの両方</v>
          </cell>
          <cell r="I144" t="str">
            <v/>
          </cell>
          <cell r="J144">
            <v>150000</v>
          </cell>
          <cell r="K144">
            <v>170000</v>
          </cell>
          <cell r="L144" t="str">
            <v>奈良県医療機関等における賃上げ・物価上昇に対する支援事業交付要綱第2条に基づき、別表1に規定された額(賃上げ支援事業分)（150,000円）を申請します。</v>
          </cell>
          <cell r="M1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 t="str">
            <v>２．令和８年３月１日時点において、１に掲げる診療報酬の対象外だが、令和８年６月１日時点で令和８年度診療報酬改定による見直し後のベースアップ評価料を届け出る。</v>
          </cell>
          <cell r="O144" t="str">
            <v/>
          </cell>
          <cell r="P144" t="b">
            <v>1</v>
          </cell>
          <cell r="Q144" t="str">
            <v>Ｃ．令和７年度の対象職員のベースアップが令和７年３月31日時点の賃金水準と比較して2.0％を上回って実施しており、令和７年12月から令和８年５月までの間の当該2.0％を上回る部分に充てる。</v>
          </cell>
          <cell r="R144" t="b">
            <v>1</v>
          </cell>
          <cell r="S144" t="b">
            <v>1</v>
          </cell>
          <cell r="T144" t="b">
            <v>1</v>
          </cell>
          <cell r="U144" t="b">
            <v>1</v>
          </cell>
          <cell r="V144" t="str">
            <v>0158</v>
          </cell>
          <cell r="W144" t="str">
            <v>547</v>
          </cell>
          <cell r="X144" t="str">
            <v>1.普通預金</v>
          </cell>
          <cell r="Y144" t="str">
            <v>1062700</v>
          </cell>
          <cell r="Z144" t="str">
            <v>ヤマグチ　ヒロアキ</v>
          </cell>
          <cell r="AB144" t="str">
            <v>やまぐち歯科</v>
          </cell>
          <cell r="AC144" t="str">
            <v>0745310870</v>
          </cell>
          <cell r="AD144" t="b">
            <v>1</v>
          </cell>
          <cell r="AE144" t="b">
            <v>1</v>
          </cell>
          <cell r="AF144" t="b">
            <v>1</v>
          </cell>
          <cell r="AG144" t="b">
            <v>1</v>
          </cell>
          <cell r="AH144" t="b">
            <v>1</v>
          </cell>
          <cell r="AI144" t="str">
            <v>山口　紘章</v>
          </cell>
          <cell r="AJ144" t="str">
            <v>6360002</v>
          </cell>
          <cell r="AK144" t="str">
            <v>やまぐち歯科(北葛城郡王寺町王寺１－１－７)</v>
          </cell>
          <cell r="AL144" t="str">
            <v>0745310870</v>
          </cell>
          <cell r="AM144">
            <v>1</v>
          </cell>
          <cell r="AN144" t="str">
            <v>261C172615811</v>
          </cell>
          <cell r="AO144" t="str">
            <v>261C17261581AI-0000301226</v>
          </cell>
          <cell r="AP144" t="str">
            <v/>
          </cell>
          <cell r="AQ144" t="str">
            <v>今後届出（職種構成OK)</v>
          </cell>
          <cell r="AR144" t="str">
            <v>C</v>
          </cell>
          <cell r="AS144" t="str">
            <v>✓</v>
          </cell>
          <cell r="AT144" t="str">
            <v>✓</v>
          </cell>
          <cell r="AU144" t="str">
            <v>✓</v>
          </cell>
          <cell r="AV144" t="str">
            <v>✓</v>
          </cell>
          <cell r="AW144" t="str">
            <v>AI-0000301226_やまく゛ち歯科口座情報写し_口座情報写し.jpeg</v>
          </cell>
          <cell r="AX144" t="str">
            <v/>
          </cell>
          <cell r="AY144" t="str">
            <v/>
          </cell>
          <cell r="AZ144" t="str">
            <v>賃上げ</v>
          </cell>
          <cell r="BA144" t="str">
            <v>物価</v>
          </cell>
          <cell r="BB144" t="str">
            <v>TRUE</v>
          </cell>
          <cell r="BC144" t="str">
            <v>2026/04/27 16:57</v>
          </cell>
        </row>
        <row r="145">
          <cell r="A145" t="str">
            <v>261C14129537</v>
          </cell>
          <cell r="B145" t="str">
            <v>AI-0000300966</v>
          </cell>
          <cell r="C145" t="str">
            <v>令和８年度奈良県医療機関等における賃上げ・物価上昇に対する支援事業交付【診療所・訪問看護事業所】</v>
          </cell>
          <cell r="D145">
            <v>46139.706944444442</v>
          </cell>
          <cell r="E145" t="str">
            <v>本審査</v>
          </cell>
          <cell r="F145" t="str">
            <v>最終審査中</v>
          </cell>
          <cell r="G145" t="str">
            <v>無床診療所</v>
          </cell>
          <cell r="H145" t="str">
            <v>物価と賃上げの両方</v>
          </cell>
          <cell r="I145" t="str">
            <v/>
          </cell>
          <cell r="J145">
            <v>150000</v>
          </cell>
          <cell r="K145">
            <v>170000</v>
          </cell>
          <cell r="L145" t="str">
            <v>奈良県医療機関等における賃上げ・物価上昇に対する支援事業交付要綱第2条に基づき、別表1に規定された額(賃上げ支援事業分)（150,000円）を申請します。</v>
          </cell>
          <cell r="M1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 t="str">
            <v>１．令和８年３月１日時点において、O100 外来・在宅ベースアップ評価料（Ⅰ）、P100 歯科外来・在宅ベースアップ評価料（Ⅰ）、訪問看護ベースアップ評価料（Ⅰ）のいずれかを届け出ている。</v>
          </cell>
          <cell r="O145" t="str">
            <v>O100 外来・在宅ベースアップ評価料（Ⅰ）</v>
          </cell>
          <cell r="P145" t="str">
            <v/>
          </cell>
          <cell r="Q145" t="str">
            <v>Ｂ．賃金表等や給与規程等の変更に時間を要するため、本事業の補助額を活用して一時金又は特別手当を支給し、令和８年６月１日から支給した対象職員のベースアップを実施する。</v>
          </cell>
          <cell r="R145" t="b">
            <v>1</v>
          </cell>
          <cell r="S145" t="b">
            <v>1</v>
          </cell>
          <cell r="T145" t="b">
            <v>1</v>
          </cell>
          <cell r="U145" t="b">
            <v>1</v>
          </cell>
          <cell r="V145" t="str">
            <v>0162</v>
          </cell>
          <cell r="W145" t="str">
            <v>010</v>
          </cell>
          <cell r="X145" t="str">
            <v>1.普通預金</v>
          </cell>
          <cell r="Y145" t="str">
            <v>0581460</v>
          </cell>
          <cell r="Z145" t="str">
            <v>シライ　カオル</v>
          </cell>
          <cell r="AB145" t="str">
            <v>しらい内科医院</v>
          </cell>
          <cell r="AC145" t="str">
            <v>0742274858</v>
          </cell>
          <cell r="AD145" t="b">
            <v>1</v>
          </cell>
          <cell r="AE145" t="b">
            <v>1</v>
          </cell>
          <cell r="AF145" t="b">
            <v>1</v>
          </cell>
          <cell r="AG145" t="b">
            <v>1</v>
          </cell>
          <cell r="AH145" t="b">
            <v>1</v>
          </cell>
          <cell r="AI145" t="str">
            <v>白井　馨</v>
          </cell>
          <cell r="AJ145" t="str">
            <v>6308101</v>
          </cell>
          <cell r="AK145" t="str">
            <v>しらい内科医院(奈良市青山４丁目２－３)</v>
          </cell>
          <cell r="AL145" t="str">
            <v>0742274858</v>
          </cell>
          <cell r="AM145">
            <v>1</v>
          </cell>
          <cell r="AN145" t="str">
            <v>261C141295371</v>
          </cell>
          <cell r="AO145" t="str">
            <v>261C14129537AI-0000300966</v>
          </cell>
          <cell r="AP145" t="str">
            <v>O100</v>
          </cell>
          <cell r="AQ145" t="str">
            <v>O100</v>
          </cell>
          <cell r="AR145" t="str">
            <v>B</v>
          </cell>
          <cell r="AS145" t="str">
            <v>✓</v>
          </cell>
          <cell r="AT145" t="str">
            <v>✓</v>
          </cell>
          <cell r="AU145" t="str">
            <v>✓</v>
          </cell>
          <cell r="AV145" t="str">
            <v>✓</v>
          </cell>
          <cell r="AW145" t="str">
            <v>AI-0000300966_しらい内科医院_口座情報写し.png</v>
          </cell>
          <cell r="AX145" t="str">
            <v/>
          </cell>
          <cell r="AY145" t="str">
            <v/>
          </cell>
          <cell r="AZ145" t="str">
            <v>賃上げ</v>
          </cell>
          <cell r="BA145" t="str">
            <v>物価</v>
          </cell>
          <cell r="BB145" t="str">
            <v>TRUE</v>
          </cell>
          <cell r="BC145" t="str">
            <v>2026/04/27 16:58</v>
          </cell>
        </row>
        <row r="146">
          <cell r="A146" t="str">
            <v>261C13977444</v>
          </cell>
          <cell r="B146" t="str">
            <v>AI-0000301228</v>
          </cell>
          <cell r="C146" t="str">
            <v>令和８年度奈良県医療機関等における賃上げ・物価上昇に対する支援事業交付【診療所・訪問看護事業所】</v>
          </cell>
          <cell r="D146">
            <v>46139.708333333336</v>
          </cell>
          <cell r="E146" t="str">
            <v>本審査</v>
          </cell>
          <cell r="F146" t="str">
            <v>最終審査中</v>
          </cell>
          <cell r="G146" t="str">
            <v>無床診療所</v>
          </cell>
          <cell r="H146" t="str">
            <v>物価のみ</v>
          </cell>
          <cell r="I146" t="str">
            <v/>
          </cell>
          <cell r="J146" t="str">
            <v/>
          </cell>
          <cell r="K146">
            <v>170000</v>
          </cell>
          <cell r="L146" t="str">
            <v/>
          </cell>
          <cell r="M1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 t="str">
            <v/>
          </cell>
          <cell r="O146" t="str">
            <v/>
          </cell>
          <cell r="P146" t="str">
            <v/>
          </cell>
          <cell r="Q146" t="str">
            <v/>
          </cell>
          <cell r="R146" t="str">
            <v/>
          </cell>
          <cell r="S146" t="str">
            <v/>
          </cell>
          <cell r="T146" t="str">
            <v/>
          </cell>
          <cell r="U146" t="str">
            <v/>
          </cell>
          <cell r="V146" t="str">
            <v>0162</v>
          </cell>
          <cell r="W146" t="str">
            <v>517</v>
          </cell>
          <cell r="X146" t="str">
            <v>1.普通預金</v>
          </cell>
          <cell r="Y146" t="str">
            <v>0171262</v>
          </cell>
          <cell r="Z146" t="str">
            <v>アオキコウイチロウ</v>
          </cell>
          <cell r="AB146" t="str">
            <v>あおき歯科クリニック</v>
          </cell>
          <cell r="AC146" t="str">
            <v>0744284618</v>
          </cell>
          <cell r="AD146" t="b">
            <v>1</v>
          </cell>
          <cell r="AE146" t="b">
            <v>1</v>
          </cell>
          <cell r="AF146" t="b">
            <v>1</v>
          </cell>
          <cell r="AG146" t="b">
            <v>1</v>
          </cell>
          <cell r="AH146" t="b">
            <v>1</v>
          </cell>
          <cell r="AI146" t="str">
            <v>青木　功一郎</v>
          </cell>
          <cell r="AJ146" t="str">
            <v>6340835</v>
          </cell>
          <cell r="AK146" t="str">
            <v>あおき歯科クリニック(橿原市東坊城町４１６－５)</v>
          </cell>
          <cell r="AL146" t="str">
            <v>0744284618</v>
          </cell>
          <cell r="AM146">
            <v>1</v>
          </cell>
          <cell r="AN146" t="str">
            <v>261C139774441</v>
          </cell>
          <cell r="AO146" t="str">
            <v>261C13977444AI-0000301228</v>
          </cell>
          <cell r="AP146" t="str">
            <v/>
          </cell>
          <cell r="AQ146" t="str">
            <v/>
          </cell>
          <cell r="AR146" t="str">
            <v/>
          </cell>
          <cell r="AS146" t="str">
            <v/>
          </cell>
          <cell r="AT146" t="str">
            <v/>
          </cell>
          <cell r="AU146" t="str">
            <v/>
          </cell>
          <cell r="AV146" t="str">
            <v/>
          </cell>
          <cell r="AW146" t="str">
            <v>AI-0000301228_あおき歯科クリニック_口座情報写し.JPG</v>
          </cell>
          <cell r="AX146" t="str">
            <v/>
          </cell>
          <cell r="AY146" t="str">
            <v/>
          </cell>
          <cell r="AZ146" t="str">
            <v/>
          </cell>
          <cell r="BA146" t="str">
            <v>物価</v>
          </cell>
          <cell r="BB146" t="str">
            <v>TRUE</v>
          </cell>
          <cell r="BC146" t="str">
            <v>2026/04/27 17:00</v>
          </cell>
        </row>
        <row r="147">
          <cell r="A147" t="str">
            <v>261D17016387</v>
          </cell>
          <cell r="B147" t="str">
            <v>AI-0000301227</v>
          </cell>
          <cell r="C147" t="str">
            <v>令和８年度奈良県医療機関等における賃上げ・物価上昇に対する支援事業交付【診療所・訪問看護事業所】</v>
          </cell>
          <cell r="D147">
            <v>46139.709027777775</v>
          </cell>
          <cell r="E147" t="str">
            <v>本審査</v>
          </cell>
          <cell r="F147" t="str">
            <v>最終審査中</v>
          </cell>
          <cell r="G147" t="str">
            <v>訪問看護事業所</v>
          </cell>
          <cell r="H147" t="str">
            <v>賃上げのみ</v>
          </cell>
          <cell r="I147" t="str">
            <v/>
          </cell>
          <cell r="J147">
            <v>228000</v>
          </cell>
          <cell r="K147" t="str">
            <v/>
          </cell>
          <cell r="L147" t="str">
            <v>奈良県医療機関等における賃上げ・物価上昇に対する支援事業交付要綱第2条に基づき、別表1に規定された額(賃上げ支援事業分)（228,000円）を申請します。</v>
          </cell>
          <cell r="M147" t="str">
            <v/>
          </cell>
          <cell r="N147" t="str">
            <v>２．令和８年３月１日時点において、１に掲げる診療報酬の対象外だが、令和８年６月１日時点で令和８年度診療報酬改定による見直し後のベースアップ評価料を届け出る。</v>
          </cell>
          <cell r="O147" t="str">
            <v/>
          </cell>
          <cell r="P147" t="b">
            <v>1</v>
          </cell>
          <cell r="Q147" t="str">
            <v>Ｂ．賃金表等や給与規程等の変更に時間を要するため、本事業の補助額を活用して一時金又は特別手当を支給し、令和８年６月１日から支給した対象職員のベースアップを実施する。</v>
          </cell>
          <cell r="R147" t="b">
            <v>1</v>
          </cell>
          <cell r="S147" t="b">
            <v>1</v>
          </cell>
          <cell r="T147" t="b">
            <v>1</v>
          </cell>
          <cell r="U147" t="b">
            <v>1</v>
          </cell>
          <cell r="V147" t="str">
            <v>0162</v>
          </cell>
          <cell r="W147" t="str">
            <v>543</v>
          </cell>
          <cell r="X147" t="str">
            <v>1.普通預金</v>
          </cell>
          <cell r="Y147" t="str">
            <v>0237852</v>
          </cell>
          <cell r="Z147" t="str">
            <v>ｺｺﾘｶﾌﾞｼｷｶﾞｲｼｬ</v>
          </cell>
          <cell r="AB147" t="str">
            <v>ここり訪問看護ステーション</v>
          </cell>
          <cell r="AC147" t="str">
            <v>0745340780</v>
          </cell>
          <cell r="AD147" t="b">
            <v>1</v>
          </cell>
          <cell r="AE147" t="b">
            <v>1</v>
          </cell>
          <cell r="AF147" t="b">
            <v>1</v>
          </cell>
          <cell r="AG147" t="b">
            <v>1</v>
          </cell>
          <cell r="AH147" t="b">
            <v>1</v>
          </cell>
          <cell r="AI147" t="str">
            <v>ここり株式会社　代表取締役　野手　明久</v>
          </cell>
          <cell r="AJ147">
            <v>6360012</v>
          </cell>
          <cell r="AK147" t="str">
            <v>ここり訪問看護ステーション(北葛城郡王寺町本町2-29-16)</v>
          </cell>
          <cell r="AL147" t="str">
            <v>0745340780</v>
          </cell>
          <cell r="AM147">
            <v>1</v>
          </cell>
          <cell r="AN147" t="str">
            <v>261D170163871</v>
          </cell>
          <cell r="AO147" t="str">
            <v>261D17016387AI-0000301227</v>
          </cell>
          <cell r="AP147" t="str">
            <v/>
          </cell>
          <cell r="AQ147" t="str">
            <v>今後届出（職種構成OK)</v>
          </cell>
          <cell r="AR147" t="str">
            <v>B</v>
          </cell>
          <cell r="AS147" t="str">
            <v>✓</v>
          </cell>
          <cell r="AT147" t="str">
            <v>✓</v>
          </cell>
          <cell r="AU147" t="str">
            <v>✓</v>
          </cell>
          <cell r="AV147" t="str">
            <v>✓</v>
          </cell>
          <cell r="AW147" t="str">
            <v>AI-0000301227_ここり訪問看護ステーション_口座情報写し.jpg</v>
          </cell>
          <cell r="AX147" t="str">
            <v/>
          </cell>
          <cell r="AY147" t="str">
            <v/>
          </cell>
          <cell r="AZ147" t="str">
            <v>賃上げ</v>
          </cell>
          <cell r="BA147" t="str">
            <v/>
          </cell>
          <cell r="BB147" t="str">
            <v>TRUE</v>
          </cell>
          <cell r="BC147" t="str">
            <v>2026/04/27 17:01</v>
          </cell>
        </row>
        <row r="148">
          <cell r="A148" t="str">
            <v>261C11878006</v>
          </cell>
          <cell r="B148" t="str">
            <v>AI-0000301241</v>
          </cell>
          <cell r="C148" t="str">
            <v>令和８年度奈良県医療機関等における賃上げ・物価上昇に対する支援事業交付【診療所・訪問看護事業所】</v>
          </cell>
          <cell r="D148">
            <v>46139.711111111108</v>
          </cell>
          <cell r="E148" t="str">
            <v>本審査</v>
          </cell>
          <cell r="F148" t="str">
            <v>最終審査中</v>
          </cell>
          <cell r="G148" t="str">
            <v>無床診療所</v>
          </cell>
          <cell r="H148" t="str">
            <v>物価と賃上げの両方</v>
          </cell>
          <cell r="I148" t="str">
            <v/>
          </cell>
          <cell r="J148">
            <v>150000</v>
          </cell>
          <cell r="K148">
            <v>170000</v>
          </cell>
          <cell r="L148" t="str">
            <v>奈良県医療機関等における賃上げ・物価上昇に対する支援事業交付要綱第2条に基づき、別表1に規定された額(賃上げ支援事業分)（150,000円）を申請します。</v>
          </cell>
          <cell r="M1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 t="str">
            <v>２．令和８年３月１日時点において、１に掲げる診療報酬の対象外だが、令和８年６月１日時点で令和８年度診療報酬改定による見直し後のベースアップ評価料を届け出る。</v>
          </cell>
          <cell r="O148" t="str">
            <v/>
          </cell>
          <cell r="P148" t="b">
            <v>1</v>
          </cell>
          <cell r="Q1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8" t="b">
            <v>1</v>
          </cell>
          <cell r="S148" t="b">
            <v>1</v>
          </cell>
          <cell r="T148" t="b">
            <v>1</v>
          </cell>
          <cell r="U148" t="b">
            <v>1</v>
          </cell>
          <cell r="V148" t="str">
            <v>0162</v>
          </cell>
          <cell r="W148" t="str">
            <v>505</v>
          </cell>
          <cell r="X148" t="str">
            <v>1.普通預金</v>
          </cell>
          <cell r="Y148" t="str">
            <v>0150056</v>
          </cell>
          <cell r="Z148" t="str">
            <v>ｲﾘｮｳﾎｳｼﾞﾝ　ﾖｼｶﾜｲｲﾝ　ﾘｼﾞﾁｮｳ　ﾖｼｶﾜﾉﾎﾞﾙ</v>
          </cell>
          <cell r="AB148" t="str">
            <v>医療法人　吉川医院</v>
          </cell>
          <cell r="AC148" t="str">
            <v>0744220174</v>
          </cell>
          <cell r="AD148" t="b">
            <v>1</v>
          </cell>
          <cell r="AE148" t="b">
            <v>1</v>
          </cell>
          <cell r="AF148" t="b">
            <v>1</v>
          </cell>
          <cell r="AG148" t="b">
            <v>1</v>
          </cell>
          <cell r="AH148" t="b">
            <v>1</v>
          </cell>
          <cell r="AI148" t="str">
            <v>医療法人　吉川医院　理事長　吉川　昇</v>
          </cell>
          <cell r="AJ148" t="str">
            <v>6340845</v>
          </cell>
          <cell r="AK148" t="str">
            <v>医療法人　吉川医院(橿原市中曽司町１７５)</v>
          </cell>
          <cell r="AL148" t="str">
            <v>0744220174</v>
          </cell>
          <cell r="AM148">
            <v>1</v>
          </cell>
          <cell r="AN148" t="str">
            <v>261C118780061</v>
          </cell>
          <cell r="AO148" t="str">
            <v>261C11878006AI-0000301241</v>
          </cell>
          <cell r="AP148" t="str">
            <v/>
          </cell>
          <cell r="AQ148" t="str">
            <v>今後届出（職種構成OK)</v>
          </cell>
          <cell r="AR148" t="str">
            <v>AB</v>
          </cell>
          <cell r="AS148" t="str">
            <v>✓</v>
          </cell>
          <cell r="AT148" t="str">
            <v>✓</v>
          </cell>
          <cell r="AU148" t="str">
            <v>✓</v>
          </cell>
          <cell r="AV148" t="str">
            <v>✓</v>
          </cell>
          <cell r="AW148" t="str">
            <v>AI-0000301241_医療法人　吉川医院_口座情報写し.jpeg</v>
          </cell>
          <cell r="AX148" t="str">
            <v/>
          </cell>
          <cell r="AY148" t="str">
            <v/>
          </cell>
          <cell r="AZ148" t="str">
            <v>賃上げ</v>
          </cell>
          <cell r="BA148" t="str">
            <v>物価</v>
          </cell>
          <cell r="BB148" t="str">
            <v>TRUE</v>
          </cell>
          <cell r="BC148" t="str">
            <v>2026/04/27 17:04</v>
          </cell>
        </row>
        <row r="149">
          <cell r="A149" t="str">
            <v>261C14340062</v>
          </cell>
          <cell r="B149" t="str">
            <v>AI-0000301252</v>
          </cell>
          <cell r="C149" t="str">
            <v>令和８年度奈良県医療機関等における賃上げ・物価上昇に対する支援事業交付【診療所・訪問看護事業所】</v>
          </cell>
          <cell r="D149">
            <v>46139.71875</v>
          </cell>
          <cell r="E149" t="str">
            <v>本審査</v>
          </cell>
          <cell r="F149" t="str">
            <v>最終審査中</v>
          </cell>
          <cell r="G149" t="str">
            <v>無床診療所</v>
          </cell>
          <cell r="H149" t="str">
            <v>物価のみ</v>
          </cell>
          <cell r="I149" t="str">
            <v/>
          </cell>
          <cell r="J149" t="str">
            <v/>
          </cell>
          <cell r="K149">
            <v>170000</v>
          </cell>
          <cell r="L149" t="str">
            <v/>
          </cell>
          <cell r="M1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 t="str">
            <v/>
          </cell>
          <cell r="O149" t="str">
            <v/>
          </cell>
          <cell r="P149" t="str">
            <v/>
          </cell>
          <cell r="Q149" t="str">
            <v/>
          </cell>
          <cell r="R149" t="str">
            <v/>
          </cell>
          <cell r="S149" t="str">
            <v/>
          </cell>
          <cell r="T149" t="str">
            <v/>
          </cell>
          <cell r="U149" t="str">
            <v/>
          </cell>
          <cell r="V149" t="str">
            <v>0162</v>
          </cell>
          <cell r="W149" t="str">
            <v>010</v>
          </cell>
          <cell r="X149" t="str">
            <v>1.普通預金</v>
          </cell>
          <cell r="Y149" t="str">
            <v>0089534</v>
          </cell>
          <cell r="Z149" t="str">
            <v>ﾊｼﾂﾞﾒ　ｲｾｵ</v>
          </cell>
          <cell r="AB149" t="str">
            <v>はしづめ歯科</v>
          </cell>
          <cell r="AC149" t="str">
            <v>0742271881</v>
          </cell>
          <cell r="AD149" t="b">
            <v>1</v>
          </cell>
          <cell r="AE149" t="b">
            <v>1</v>
          </cell>
          <cell r="AF149" t="b">
            <v>1</v>
          </cell>
          <cell r="AG149" t="b">
            <v>1</v>
          </cell>
          <cell r="AH149" t="b">
            <v>1</v>
          </cell>
          <cell r="AI149" t="str">
            <v>橋爪　伊勢夫</v>
          </cell>
          <cell r="AJ149" t="str">
            <v>6308224</v>
          </cell>
          <cell r="AK149" t="str">
            <v>はしづめ歯科(奈良市角振町２８番地　ビルまあぁろー２０１)</v>
          </cell>
          <cell r="AL149" t="str">
            <v>0742271881</v>
          </cell>
          <cell r="AM149">
            <v>1</v>
          </cell>
          <cell r="AN149" t="str">
            <v>261C143400621</v>
          </cell>
          <cell r="AO149" t="str">
            <v>261C14340062AI-0000301252</v>
          </cell>
          <cell r="AP149" t="str">
            <v/>
          </cell>
          <cell r="AQ149" t="str">
            <v/>
          </cell>
          <cell r="AR149" t="str">
            <v/>
          </cell>
          <cell r="AS149" t="str">
            <v/>
          </cell>
          <cell r="AT149" t="str">
            <v/>
          </cell>
          <cell r="AU149" t="str">
            <v/>
          </cell>
          <cell r="AV149" t="str">
            <v/>
          </cell>
          <cell r="AW149" t="str">
            <v>AI-0000301252_はしづめ歯科_口座情報写し.jpeg</v>
          </cell>
          <cell r="AX149" t="str">
            <v/>
          </cell>
          <cell r="AY149" t="str">
            <v/>
          </cell>
          <cell r="AZ149" t="str">
            <v/>
          </cell>
          <cell r="BA149" t="str">
            <v>物価</v>
          </cell>
          <cell r="BB149" t="str">
            <v>TRUE</v>
          </cell>
          <cell r="BC149" t="str">
            <v>2026/04/27 17:15</v>
          </cell>
        </row>
        <row r="150">
          <cell r="A150" t="str">
            <v>261C14568576</v>
          </cell>
          <cell r="B150" t="str">
            <v>AI-0000301255</v>
          </cell>
          <cell r="C150" t="str">
            <v>令和８年度奈良県医療機関等における賃上げ・物価上昇に対する支援事業交付【診療所・訪問看護事業所】</v>
          </cell>
          <cell r="D150">
            <v>46139.72152777778</v>
          </cell>
          <cell r="E150" t="str">
            <v>本審査</v>
          </cell>
          <cell r="F150" t="str">
            <v>最終審査中</v>
          </cell>
          <cell r="G150" t="str">
            <v>無床診療所</v>
          </cell>
          <cell r="H150" t="str">
            <v>物価のみ</v>
          </cell>
          <cell r="I150" t="str">
            <v/>
          </cell>
          <cell r="J150" t="str">
            <v/>
          </cell>
          <cell r="K150">
            <v>170000</v>
          </cell>
          <cell r="L150" t="str">
            <v/>
          </cell>
          <cell r="M1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 t="str">
            <v/>
          </cell>
          <cell r="O150" t="str">
            <v/>
          </cell>
          <cell r="P150" t="str">
            <v/>
          </cell>
          <cell r="Q150" t="str">
            <v/>
          </cell>
          <cell r="R150" t="str">
            <v/>
          </cell>
          <cell r="S150" t="str">
            <v/>
          </cell>
          <cell r="T150" t="str">
            <v/>
          </cell>
          <cell r="U150" t="str">
            <v/>
          </cell>
          <cell r="V150" t="str">
            <v>0162</v>
          </cell>
          <cell r="W150" t="str">
            <v>490</v>
          </cell>
          <cell r="X150" t="str">
            <v>1.普通預金</v>
          </cell>
          <cell r="Y150" t="str">
            <v>0455585</v>
          </cell>
          <cell r="Z150" t="str">
            <v>トクオカ　ヤスノリ</v>
          </cell>
          <cell r="AB150" t="str">
            <v>徳岡クリニック</v>
          </cell>
          <cell r="AC150" t="str">
            <v>0744297711</v>
          </cell>
          <cell r="AD150" t="b">
            <v>1</v>
          </cell>
          <cell r="AE150" t="b">
            <v>1</v>
          </cell>
          <cell r="AF150" t="b">
            <v>1</v>
          </cell>
          <cell r="AG150" t="b">
            <v>1</v>
          </cell>
          <cell r="AH150" t="b">
            <v>1</v>
          </cell>
          <cell r="AI150" t="str">
            <v>徳岡　泰紀</v>
          </cell>
          <cell r="AJ150" t="str">
            <v>6340842</v>
          </cell>
          <cell r="AK150" t="str">
            <v>徳岡クリニック(橿原市豊田町２７０－１かとうメディカルモール豊田)</v>
          </cell>
          <cell r="AL150" t="str">
            <v>0744297711</v>
          </cell>
          <cell r="AM150">
            <v>1</v>
          </cell>
          <cell r="AN150" t="str">
            <v>261C145685761</v>
          </cell>
          <cell r="AO150" t="str">
            <v>261C14568576AI-0000301255</v>
          </cell>
          <cell r="AP150" t="str">
            <v/>
          </cell>
          <cell r="AQ150" t="str">
            <v/>
          </cell>
          <cell r="AR150" t="str">
            <v/>
          </cell>
          <cell r="AS150" t="str">
            <v/>
          </cell>
          <cell r="AT150" t="str">
            <v/>
          </cell>
          <cell r="AU150" t="str">
            <v/>
          </cell>
          <cell r="AV150" t="str">
            <v/>
          </cell>
          <cell r="AW150" t="str">
            <v>AI-0000301255_徳岡クリニック_口座情報写し.jpeg</v>
          </cell>
          <cell r="AX150" t="str">
            <v/>
          </cell>
          <cell r="AY150" t="str">
            <v/>
          </cell>
          <cell r="AZ150" t="str">
            <v/>
          </cell>
          <cell r="BA150" t="str">
            <v>物価</v>
          </cell>
          <cell r="BB150" t="str">
            <v>TRUE</v>
          </cell>
          <cell r="BC150" t="str">
            <v>2026/04/27 17:19</v>
          </cell>
        </row>
        <row r="151">
          <cell r="A151" t="str">
            <v>261C11141335</v>
          </cell>
          <cell r="B151" t="str">
            <v>AI-0000301077</v>
          </cell>
          <cell r="C151" t="str">
            <v>令和８年度奈良県医療機関等における賃上げ・物価上昇に対する支援事業交付【診療所・訪問看護事業所】</v>
          </cell>
          <cell r="D151">
            <v>46139.722916666666</v>
          </cell>
          <cell r="E151" t="str">
            <v>本審査</v>
          </cell>
          <cell r="F151" t="str">
            <v>最終審査中</v>
          </cell>
          <cell r="G151" t="str">
            <v>無床診療所</v>
          </cell>
          <cell r="H151" t="str">
            <v>物価と賃上げの両方</v>
          </cell>
          <cell r="I151" t="str">
            <v/>
          </cell>
          <cell r="J151">
            <v>150000</v>
          </cell>
          <cell r="K151">
            <v>170000</v>
          </cell>
          <cell r="L151" t="str">
            <v>奈良県医療機関等における賃上げ・物価上昇に対する支援事業交付要綱第2条に基づき、別表1に規定された額(賃上げ支援事業分)（150,000円）を申請します。</v>
          </cell>
          <cell r="M1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 t="str">
            <v>１．令和８年３月１日時点において、O100 外来・在宅ベースアップ評価料（Ⅰ）、P100 歯科外来・在宅ベースアップ評価料（Ⅰ）、訪問看護ベースアップ評価料（Ⅰ）のいずれかを届け出ている。</v>
          </cell>
          <cell r="O151" t="str">
            <v>O100 外来・在宅ベースアップ評価料（Ⅰ）</v>
          </cell>
          <cell r="P151" t="str">
            <v/>
          </cell>
          <cell r="Q151" t="str">
            <v>Ａ．本事業の補助額を活用してベースアップを実施し、令和８年６月１日から当該ベースアップの水準を維持又は拡大する。</v>
          </cell>
          <cell r="R151" t="b">
            <v>1</v>
          </cell>
          <cell r="S151" t="b">
            <v>1</v>
          </cell>
          <cell r="T151" t="b">
            <v>1</v>
          </cell>
          <cell r="U151" t="b">
            <v>1</v>
          </cell>
          <cell r="V151" t="str">
            <v>0162</v>
          </cell>
          <cell r="W151" t="str">
            <v>010</v>
          </cell>
          <cell r="X151" t="str">
            <v>1.普通預金</v>
          </cell>
          <cell r="Y151" t="str">
            <v>0952978</v>
          </cell>
          <cell r="Z151" t="str">
            <v>ｲﾘｮｳﾎｳｼﾞﾝｼﾞﾋﾞｲﾝｺｳｶｶﾜﾓﾄｲｲﾝ</v>
          </cell>
          <cell r="AB151" t="str">
            <v>医療法人耳鼻咽喉科川本医院</v>
          </cell>
          <cell r="AC151" t="str">
            <v>0742263387</v>
          </cell>
          <cell r="AD151" t="b">
            <v>1</v>
          </cell>
          <cell r="AE151" t="b">
            <v>1</v>
          </cell>
          <cell r="AF151" t="b">
            <v>1</v>
          </cell>
          <cell r="AG151" t="b">
            <v>1</v>
          </cell>
          <cell r="AH151" t="b">
            <v>1</v>
          </cell>
          <cell r="AI151" t="str">
            <v>医療法人　耳鼻咽喉科川本医院　理事長　川本　将浩</v>
          </cell>
          <cell r="AJ151" t="str">
            <v>6308243</v>
          </cell>
          <cell r="AK151" t="str">
            <v>医療法人　耳鼻咽喉科　川本医院(奈良市今辻子町３１番地の１)</v>
          </cell>
          <cell r="AL151" t="str">
            <v>0742263387</v>
          </cell>
          <cell r="AM151">
            <v>1</v>
          </cell>
          <cell r="AN151" t="str">
            <v>261C111413351</v>
          </cell>
          <cell r="AO151" t="str">
            <v>261C11141335AI-0000301077</v>
          </cell>
          <cell r="AP151" t="str">
            <v>O100</v>
          </cell>
          <cell r="AQ151" t="str">
            <v>O100</v>
          </cell>
          <cell r="AR151" t="str">
            <v>A</v>
          </cell>
          <cell r="AS151" t="str">
            <v>✓</v>
          </cell>
          <cell r="AT151" t="str">
            <v>✓</v>
          </cell>
          <cell r="AU151" t="str">
            <v>✓</v>
          </cell>
          <cell r="AV151" t="str">
            <v>✓</v>
          </cell>
          <cell r="AW151" t="str">
            <v>AI-0000301077_耳鼻咽喉科川本医院_口座情報写し.jpg</v>
          </cell>
          <cell r="AX151" t="str">
            <v/>
          </cell>
          <cell r="AY151" t="str">
            <v/>
          </cell>
          <cell r="AZ151" t="str">
            <v>賃上げ</v>
          </cell>
          <cell r="BA151" t="str">
            <v>物価</v>
          </cell>
          <cell r="BB151" t="str">
            <v>TRUE</v>
          </cell>
          <cell r="BC151" t="str">
            <v>2026/04/27 17:21</v>
          </cell>
        </row>
        <row r="152">
          <cell r="A152" t="str">
            <v>261C16669315</v>
          </cell>
          <cell r="B152" t="str">
            <v>AI-0000301224</v>
          </cell>
          <cell r="C152" t="str">
            <v>令和８年度奈良県医療機関等における賃上げ・物価上昇に対する支援事業交付【診療所・訪問看護事業所】</v>
          </cell>
          <cell r="D152">
            <v>46139.722916666666</v>
          </cell>
          <cell r="E152" t="str">
            <v>本審査</v>
          </cell>
          <cell r="F152" t="str">
            <v>最終審査中</v>
          </cell>
          <cell r="G152" t="str">
            <v>無床診療所</v>
          </cell>
          <cell r="H152" t="str">
            <v>物価と賃上げの両方</v>
          </cell>
          <cell r="I152" t="str">
            <v/>
          </cell>
          <cell r="J152">
            <v>150000</v>
          </cell>
          <cell r="K152">
            <v>170000</v>
          </cell>
          <cell r="L152" t="str">
            <v>奈良県医療機関等における賃上げ・物価上昇に対する支援事業交付要綱第2条に基づき、別表1に規定された額(賃上げ支援事業分)（150,000円）を申請します。</v>
          </cell>
          <cell r="M1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 t="str">
            <v>１．令和８年３月１日時点において、O100 外来・在宅ベースアップ評価料（Ⅰ）、P100 歯科外来・在宅ベースアップ評価料（Ⅰ）、訪問看護ベースアップ評価料（Ⅰ）のいずれかを届け出ている。</v>
          </cell>
          <cell r="O152" t="str">
            <v>O100 外来・在宅ベースアップ評価料（Ⅰ）</v>
          </cell>
          <cell r="P152" t="str">
            <v/>
          </cell>
          <cell r="Q152" t="str">
            <v>Ａ．本事業の補助額を活用してベースアップを実施し、令和８年６月１日から当該ベースアップの水準を維持又は拡大する。</v>
          </cell>
          <cell r="R152" t="b">
            <v>1</v>
          </cell>
          <cell r="S152" t="b">
            <v>1</v>
          </cell>
          <cell r="T152" t="b">
            <v>1</v>
          </cell>
          <cell r="U152" t="b">
            <v>1</v>
          </cell>
          <cell r="V152" t="str">
            <v>0005</v>
          </cell>
          <cell r="W152" t="str">
            <v>134</v>
          </cell>
          <cell r="X152" t="str">
            <v>1.普通預金</v>
          </cell>
          <cell r="Y152" t="str">
            <v>0222181</v>
          </cell>
          <cell r="Z152" t="str">
            <v>ヨシオカ　クニノリ</v>
          </cell>
          <cell r="AB152" t="str">
            <v>ヨシオカイイン</v>
          </cell>
          <cell r="AC152" t="str">
            <v>0744255068</v>
          </cell>
          <cell r="AD152" t="b">
            <v>1</v>
          </cell>
          <cell r="AE152" t="b">
            <v>1</v>
          </cell>
          <cell r="AF152" t="b">
            <v>1</v>
          </cell>
          <cell r="AG152" t="b">
            <v>1</v>
          </cell>
          <cell r="AH152" t="b">
            <v>1</v>
          </cell>
          <cell r="AI152" t="str">
            <v>吉岡　邦則</v>
          </cell>
          <cell r="AJ152" t="str">
            <v>6340078</v>
          </cell>
          <cell r="AK152" t="str">
            <v>吉岡医院(橿原市八木町２丁目２－１８)</v>
          </cell>
          <cell r="AL152" t="str">
            <v>0744255068</v>
          </cell>
          <cell r="AM152">
            <v>1</v>
          </cell>
          <cell r="AN152" t="str">
            <v>261C166693151</v>
          </cell>
          <cell r="AO152" t="str">
            <v>261C16669315AI-0000301224</v>
          </cell>
          <cell r="AP152" t="str">
            <v>O100</v>
          </cell>
          <cell r="AQ152" t="str">
            <v>O100</v>
          </cell>
          <cell r="AR152" t="str">
            <v>A</v>
          </cell>
          <cell r="AS152" t="str">
            <v>✓</v>
          </cell>
          <cell r="AT152" t="str">
            <v>✓</v>
          </cell>
          <cell r="AU152" t="str">
            <v>✓</v>
          </cell>
          <cell r="AV152" t="str">
            <v>✓</v>
          </cell>
          <cell r="AW152" t="str">
            <v>AI-0000301224_吉岡医院_口座情報写し.jpg</v>
          </cell>
          <cell r="AX152" t="str">
            <v/>
          </cell>
          <cell r="AY152" t="str">
            <v/>
          </cell>
          <cell r="AZ152" t="str">
            <v>賃上げ</v>
          </cell>
          <cell r="BA152" t="str">
            <v>物価</v>
          </cell>
          <cell r="BB152" t="str">
            <v>TRUE</v>
          </cell>
          <cell r="BC152" t="str">
            <v>2026/04/27 17:21</v>
          </cell>
        </row>
        <row r="153">
          <cell r="A153" t="str">
            <v>261C12951964</v>
          </cell>
          <cell r="B153" t="str">
            <v>AI-0000301206</v>
          </cell>
          <cell r="C153" t="str">
            <v>令和８年度奈良県医療機関等における賃上げ・物価上昇に対する支援事業交付【診療所・訪問看護事業所】</v>
          </cell>
          <cell r="D153">
            <v>46139.723611111112</v>
          </cell>
          <cell r="E153" t="str">
            <v>本審査</v>
          </cell>
          <cell r="F153" t="str">
            <v>最終審査中</v>
          </cell>
          <cell r="G153" t="str">
            <v>無床診療所</v>
          </cell>
          <cell r="H153" t="str">
            <v>物価と賃上げの両方</v>
          </cell>
          <cell r="I153" t="str">
            <v/>
          </cell>
          <cell r="J153">
            <v>150000</v>
          </cell>
          <cell r="K153">
            <v>170000</v>
          </cell>
          <cell r="L153" t="str">
            <v>奈良県医療機関等における賃上げ・物価上昇に対する支援事業交付要綱第2条に基づき、別表1に規定された額(賃上げ支援事業分)（150,000円）を申請します。</v>
          </cell>
          <cell r="M1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 t="str">
            <v>１．令和８年３月１日時点において、O100 外来・在宅ベースアップ評価料（Ⅰ）、P100 歯科外来・在宅ベースアップ評価料（Ⅰ）、訪問看護ベースアップ評価料（Ⅰ）のいずれかを届け出ている。</v>
          </cell>
          <cell r="O153" t="str">
            <v>P100 歯科外来・在宅ベースアップ評価料（Ⅰ）</v>
          </cell>
          <cell r="P153" t="str">
            <v/>
          </cell>
          <cell r="Q153" t="str">
            <v>Ｃ．令和７年度の対象職員のベースアップが令和７年３月31日時点の賃金水準と比較して2.0％を上回って実施しており、令和７年12月から令和８年５月までの間の当該2.0％を上回る部分に充てる。</v>
          </cell>
          <cell r="R153" t="b">
            <v>1</v>
          </cell>
          <cell r="S153" t="b">
            <v>1</v>
          </cell>
          <cell r="T153" t="b">
            <v>1</v>
          </cell>
          <cell r="U153" t="b">
            <v>1</v>
          </cell>
          <cell r="V153" t="str">
            <v>1667</v>
          </cell>
          <cell r="W153" t="str">
            <v>003</v>
          </cell>
          <cell r="X153" t="str">
            <v>1.普通預金</v>
          </cell>
          <cell r="Y153" t="str">
            <v>2139317</v>
          </cell>
          <cell r="Z153" t="str">
            <v>イ）カシノキカイ</v>
          </cell>
          <cell r="AB153" t="str">
            <v>医療法人橿の木さわやか歯科</v>
          </cell>
          <cell r="AC153" t="str">
            <v>0744295466</v>
          </cell>
          <cell r="AD153" t="b">
            <v>1</v>
          </cell>
          <cell r="AE153" t="b">
            <v>1</v>
          </cell>
          <cell r="AF153" t="b">
            <v>1</v>
          </cell>
          <cell r="AG153" t="b">
            <v>1</v>
          </cell>
          <cell r="AH153" t="b">
            <v>1</v>
          </cell>
          <cell r="AI153" t="str">
            <v>医療法人橿の木会　理事長　玉城　義久</v>
          </cell>
          <cell r="AJ153" t="str">
            <v>6340845</v>
          </cell>
          <cell r="AK153" t="str">
            <v>医療法人橿の木会　さわやか歯科(橿原市中曽司町１９１番地の１４)</v>
          </cell>
          <cell r="AL153" t="str">
            <v>0744295466</v>
          </cell>
          <cell r="AM153">
            <v>1</v>
          </cell>
          <cell r="AN153" t="str">
            <v>261C129519641</v>
          </cell>
          <cell r="AO153" t="str">
            <v>261C12951964AI-0000301206</v>
          </cell>
          <cell r="AP153" t="str">
            <v>P100</v>
          </cell>
          <cell r="AQ153" t="str">
            <v>P100</v>
          </cell>
          <cell r="AR153" t="str">
            <v>C</v>
          </cell>
          <cell r="AS153" t="str">
            <v>✓</v>
          </cell>
          <cell r="AT153" t="str">
            <v>✓</v>
          </cell>
          <cell r="AU153" t="str">
            <v>✓</v>
          </cell>
          <cell r="AV153" t="str">
            <v>✓</v>
          </cell>
          <cell r="AW153" t="str">
            <v>AI-0000301206_医療法人橿の木会さわやか歯科_口座情報写し.jpg</v>
          </cell>
          <cell r="AX153" t="str">
            <v/>
          </cell>
          <cell r="AY153" t="str">
            <v/>
          </cell>
          <cell r="AZ153" t="str">
            <v>賃上げ</v>
          </cell>
          <cell r="BA153" t="str">
            <v>物価</v>
          </cell>
          <cell r="BB153" t="str">
            <v>TRUE</v>
          </cell>
          <cell r="BC153" t="str">
            <v>2026/04/27 17:22</v>
          </cell>
        </row>
        <row r="154">
          <cell r="A154" t="str">
            <v>261C16086998</v>
          </cell>
          <cell r="B154" t="str">
            <v>AI-0000301260</v>
          </cell>
          <cell r="C154" t="str">
            <v>令和８年度奈良県医療機関等における賃上げ・物価上昇に対する支援事業交付【診療所・訪問看護事業所】</v>
          </cell>
          <cell r="D154">
            <v>46139.723611111112</v>
          </cell>
          <cell r="E154" t="str">
            <v>本審査</v>
          </cell>
          <cell r="F154" t="str">
            <v>最終審査中</v>
          </cell>
          <cell r="G154" t="str">
            <v>無床診療所</v>
          </cell>
          <cell r="H154" t="str">
            <v>物価と賃上げの両方</v>
          </cell>
          <cell r="I154" t="str">
            <v/>
          </cell>
          <cell r="J154">
            <v>150000</v>
          </cell>
          <cell r="K154">
            <v>170000</v>
          </cell>
          <cell r="L154" t="str">
            <v>奈良県医療機関等における賃上げ・物価上昇に対する支援事業交付要綱第2条に基づき、別表1に規定された額(賃上げ支援事業分)（150,000円）を申請します。</v>
          </cell>
          <cell r="M1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 t="str">
            <v>２．令和８年３月１日時点において、１に掲げる診療報酬の対象外だが、令和８年６月１日時点で令和８年度診療報酬改定による見直し後のベースアップ評価料を届け出る。</v>
          </cell>
          <cell r="O154" t="str">
            <v/>
          </cell>
          <cell r="P154" t="b">
            <v>1</v>
          </cell>
          <cell r="Q15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4" t="b">
            <v>1</v>
          </cell>
          <cell r="S154" t="b">
            <v>1</v>
          </cell>
          <cell r="T154" t="b">
            <v>1</v>
          </cell>
          <cell r="U154" t="b">
            <v>1</v>
          </cell>
          <cell r="V154" t="str">
            <v>0162</v>
          </cell>
          <cell r="W154" t="str">
            <v>395</v>
          </cell>
          <cell r="X154" t="str">
            <v>1.普通預金</v>
          </cell>
          <cell r="Y154" t="str">
            <v>0294773</v>
          </cell>
          <cell r="Z154" t="str">
            <v>シャカイイリョウホウジン　ケンセイカイ　リジチョウ　ヨコヤマトモジ</v>
          </cell>
          <cell r="AB154" t="str">
            <v>日の出診療所</v>
          </cell>
          <cell r="AC154" t="str">
            <v>0745234321</v>
          </cell>
          <cell r="AD154" t="b">
            <v>1</v>
          </cell>
          <cell r="AE154" t="b">
            <v>1</v>
          </cell>
          <cell r="AF154" t="b">
            <v>1</v>
          </cell>
          <cell r="AG154" t="b">
            <v>1</v>
          </cell>
          <cell r="AH154" t="b">
            <v>1</v>
          </cell>
          <cell r="AI154" t="str">
            <v>社会医療法人健生会　理事長　横山　知司</v>
          </cell>
          <cell r="AJ154" t="str">
            <v>6350022</v>
          </cell>
          <cell r="AK154" t="str">
            <v>日の出診療所(大和高田市日之出町１１番６号)</v>
          </cell>
          <cell r="AL154" t="str">
            <v>0745234321</v>
          </cell>
          <cell r="AM154">
            <v>1</v>
          </cell>
          <cell r="AN154" t="str">
            <v>261C160869981</v>
          </cell>
          <cell r="AO154" t="str">
            <v>261C16086998AI-0000301260</v>
          </cell>
          <cell r="AP154" t="str">
            <v/>
          </cell>
          <cell r="AQ154" t="str">
            <v>今後届出（職種構成OK)</v>
          </cell>
          <cell r="AR154" t="str">
            <v>AB</v>
          </cell>
          <cell r="AS154" t="str">
            <v>✓</v>
          </cell>
          <cell r="AT154" t="str">
            <v>✓</v>
          </cell>
          <cell r="AU154" t="str">
            <v>✓</v>
          </cell>
          <cell r="AV154" t="str">
            <v>✓</v>
          </cell>
          <cell r="AW154" t="str">
            <v>AI-0000301260_日の出診療所_口座情報写し.jpg</v>
          </cell>
          <cell r="AX154" t="str">
            <v/>
          </cell>
          <cell r="AY154" t="str">
            <v/>
          </cell>
          <cell r="AZ154" t="str">
            <v>賃上げ</v>
          </cell>
          <cell r="BA154" t="str">
            <v>物価</v>
          </cell>
          <cell r="BB154" t="str">
            <v>TRUE</v>
          </cell>
          <cell r="BC154" t="str">
            <v>2026/04/27 17:22</v>
          </cell>
        </row>
        <row r="155">
          <cell r="A155" t="str">
            <v>261C14915930</v>
          </cell>
          <cell r="B155" t="str">
            <v>AI-0000301251</v>
          </cell>
          <cell r="C155" t="str">
            <v>令和８年度奈良県医療機関等における賃上げ・物価上昇に対する支援事業交付【診療所・訪問看護事業所】</v>
          </cell>
          <cell r="D155">
            <v>46139.724305555559</v>
          </cell>
          <cell r="E155" t="str">
            <v>本審査</v>
          </cell>
          <cell r="F155" t="str">
            <v>最終審査中</v>
          </cell>
          <cell r="G155" t="str">
            <v>無床診療所</v>
          </cell>
          <cell r="H155" t="str">
            <v>物価と賃上げの両方</v>
          </cell>
          <cell r="I155" t="str">
            <v/>
          </cell>
          <cell r="J155">
            <v>150000</v>
          </cell>
          <cell r="K155">
            <v>170000</v>
          </cell>
          <cell r="L155" t="str">
            <v>奈良県医療機関等における賃上げ・物価上昇に対する支援事業交付要綱第2条に基づき、別表1に規定された額(賃上げ支援事業分)（150,000円）を申請します。</v>
          </cell>
          <cell r="M1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 t="str">
            <v>１．令和８年３月１日時点において、O100 外来・在宅ベースアップ評価料（Ⅰ）、P100 歯科外来・在宅ベースアップ評価料（Ⅰ）、訪問看護ベースアップ評価料（Ⅰ）のいずれかを届け出ている。</v>
          </cell>
          <cell r="O155" t="str">
            <v>P100 歯科外来・在宅ベースアップ評価料（Ⅰ）</v>
          </cell>
          <cell r="P155" t="str">
            <v/>
          </cell>
          <cell r="Q1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55" t="b">
            <v>1</v>
          </cell>
          <cell r="S155" t="b">
            <v>1</v>
          </cell>
          <cell r="T155" t="b">
            <v>1</v>
          </cell>
          <cell r="U155" t="b">
            <v>1</v>
          </cell>
          <cell r="V155" t="str">
            <v>0158</v>
          </cell>
          <cell r="W155" t="str">
            <v>540</v>
          </cell>
          <cell r="X155" t="str">
            <v>1.普通預金</v>
          </cell>
          <cell r="Y155" t="str">
            <v>0232233</v>
          </cell>
          <cell r="Z155" t="str">
            <v>シマノ　ユウイチ</v>
          </cell>
          <cell r="AB155" t="str">
            <v>島野歯科クリニック</v>
          </cell>
          <cell r="AC155" t="str">
            <v>0743712861</v>
          </cell>
          <cell r="AD155" t="b">
            <v>1</v>
          </cell>
          <cell r="AE155" t="b">
            <v>1</v>
          </cell>
          <cell r="AF155" t="b">
            <v>1</v>
          </cell>
          <cell r="AG155" t="b">
            <v>1</v>
          </cell>
          <cell r="AH155" t="b">
            <v>1</v>
          </cell>
          <cell r="AI155" t="str">
            <v>島野　裕一</v>
          </cell>
          <cell r="AJ155" t="str">
            <v>6300137</v>
          </cell>
          <cell r="AK155" t="str">
            <v>島野歯科クリニック(生駒市西白庭台２－２０－４)</v>
          </cell>
          <cell r="AL155" t="str">
            <v>0743712860</v>
          </cell>
          <cell r="AM155">
            <v>1</v>
          </cell>
          <cell r="AN155" t="str">
            <v>261C149159301</v>
          </cell>
          <cell r="AO155" t="str">
            <v>261C14915930AI-0000301251</v>
          </cell>
          <cell r="AP155" t="str">
            <v>P100</v>
          </cell>
          <cell r="AQ155" t="str">
            <v>P100</v>
          </cell>
          <cell r="AR155" t="str">
            <v>ABC</v>
          </cell>
          <cell r="AS155" t="str">
            <v>✓</v>
          </cell>
          <cell r="AT155" t="str">
            <v>✓</v>
          </cell>
          <cell r="AU155" t="str">
            <v>✓</v>
          </cell>
          <cell r="AV155" t="str">
            <v>✓</v>
          </cell>
          <cell r="AW155" t="str">
            <v>AI-0000301251_島野歯科クリニック_口座情報写し.png</v>
          </cell>
          <cell r="AX155" t="str">
            <v/>
          </cell>
          <cell r="AY155" t="str">
            <v/>
          </cell>
          <cell r="AZ155" t="str">
            <v>賃上げ</v>
          </cell>
          <cell r="BA155" t="str">
            <v>物価</v>
          </cell>
          <cell r="BB155" t="str">
            <v>TRUE</v>
          </cell>
          <cell r="BC155" t="str">
            <v>2026/04/27 17:23</v>
          </cell>
        </row>
        <row r="156">
          <cell r="A156" t="str">
            <v>261C13916498</v>
          </cell>
          <cell r="B156" t="str">
            <v>AI-0000301039</v>
          </cell>
          <cell r="C156" t="str">
            <v>令和８年度奈良県医療機関等における賃上げ・物価上昇に対する支援事業交付【診療所・訪問看護事業所】</v>
          </cell>
          <cell r="D156">
            <v>46139.73333333333</v>
          </cell>
          <cell r="E156" t="str">
            <v>本審査</v>
          </cell>
          <cell r="F156" t="str">
            <v>最終審査中</v>
          </cell>
          <cell r="G156" t="str">
            <v>無床診療所</v>
          </cell>
          <cell r="H156" t="str">
            <v>物価と賃上げの両方</v>
          </cell>
          <cell r="I156" t="str">
            <v/>
          </cell>
          <cell r="J156">
            <v>150000</v>
          </cell>
          <cell r="K156">
            <v>170000</v>
          </cell>
          <cell r="L156" t="str">
            <v>奈良県医療機関等における賃上げ・物価上昇に対する支援事業交付要綱第2条に基づき、別表1に規定された額(賃上げ支援事業分)（150,000円）を申請します。</v>
          </cell>
          <cell r="M1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 t="str">
            <v>１．令和８年３月１日時点において、O100 外来・在宅ベースアップ評価料（Ⅰ）、P100 歯科外来・在宅ベースアップ評価料（Ⅰ）、訪問看護ベースアップ評価料（Ⅰ）のいずれかを届け出ている。</v>
          </cell>
          <cell r="O156" t="str">
            <v>P100 歯科外来・在宅ベースアップ評価料（Ⅰ）</v>
          </cell>
          <cell r="P156" t="str">
            <v/>
          </cell>
          <cell r="Q156" t="str">
            <v>Ａ．本事業の補助額を活用してベースアップを実施し、令和８年６月１日から当該ベースアップの水準を維持又は拡大する。</v>
          </cell>
          <cell r="R156" t="b">
            <v>1</v>
          </cell>
          <cell r="S156" t="b">
            <v>1</v>
          </cell>
          <cell r="T156" t="b">
            <v>1</v>
          </cell>
          <cell r="U156" t="b">
            <v>1</v>
          </cell>
          <cell r="V156" t="str">
            <v>0162</v>
          </cell>
          <cell r="W156" t="str">
            <v>152</v>
          </cell>
          <cell r="X156" t="str">
            <v>1.普通預金</v>
          </cell>
          <cell r="Y156" t="str">
            <v>0071381</v>
          </cell>
          <cell r="Z156" t="str">
            <v>トモダ　ヨシカズ</v>
          </cell>
          <cell r="AB156" t="str">
            <v>ともだ歯科医院</v>
          </cell>
          <cell r="AC156" t="str">
            <v>0743789219</v>
          </cell>
          <cell r="AD156" t="b">
            <v>1</v>
          </cell>
          <cell r="AE156" t="b">
            <v>1</v>
          </cell>
          <cell r="AF156" t="b">
            <v>1</v>
          </cell>
          <cell r="AG156" t="b">
            <v>1</v>
          </cell>
          <cell r="AH156" t="b">
            <v>1</v>
          </cell>
          <cell r="AI156" t="str">
            <v>共田　義和</v>
          </cell>
          <cell r="AJ156" t="str">
            <v>6300122</v>
          </cell>
          <cell r="AK156" t="str">
            <v>ともだ歯科医院(生駒市真弓４丁目４－２)</v>
          </cell>
          <cell r="AL156" t="str">
            <v>0743789219</v>
          </cell>
          <cell r="AM156">
            <v>1</v>
          </cell>
          <cell r="AN156" t="str">
            <v>261C139164981</v>
          </cell>
          <cell r="AO156" t="str">
            <v>261C13916498AI-0000301039</v>
          </cell>
          <cell r="AP156" t="str">
            <v>P100</v>
          </cell>
          <cell r="AQ156" t="str">
            <v>P100</v>
          </cell>
          <cell r="AR156" t="str">
            <v>A</v>
          </cell>
          <cell r="AS156" t="str">
            <v>✓</v>
          </cell>
          <cell r="AT156" t="str">
            <v>✓</v>
          </cell>
          <cell r="AU156" t="str">
            <v>✓</v>
          </cell>
          <cell r="AV156" t="str">
            <v>✓</v>
          </cell>
          <cell r="AW156" t="str">
            <v>AI-0000301039_ともだ歯科医院_口座情報写し.jpg</v>
          </cell>
          <cell r="AX156" t="str">
            <v/>
          </cell>
          <cell r="AY156" t="str">
            <v/>
          </cell>
          <cell r="AZ156" t="str">
            <v>賃上げ</v>
          </cell>
          <cell r="BA156" t="str">
            <v>物価</v>
          </cell>
          <cell r="BB156" t="str">
            <v>TRUE</v>
          </cell>
          <cell r="BC156" t="str">
            <v>2026/04/27 17:36</v>
          </cell>
        </row>
        <row r="157">
          <cell r="A157" t="str">
            <v>261B12398921</v>
          </cell>
          <cell r="B157" t="str">
            <v>AI-0000301130</v>
          </cell>
          <cell r="C157" t="str">
            <v>令和８年度奈良県医療機関等における賃上げ・物価上昇に対する支援事業交付【診療所・訪問看護事業所】</v>
          </cell>
          <cell r="D157">
            <v>46139.740972222222</v>
          </cell>
          <cell r="E157" t="str">
            <v>本審査</v>
          </cell>
          <cell r="F157" t="str">
            <v>最終審査中</v>
          </cell>
          <cell r="G157" t="str">
            <v>有床診療所</v>
          </cell>
          <cell r="H157" t="str">
            <v>物価と賃上げの両方</v>
          </cell>
          <cell r="I157" t="str">
            <v>17</v>
          </cell>
          <cell r="J157">
            <v>1224000</v>
          </cell>
          <cell r="K157">
            <v>221000</v>
          </cell>
          <cell r="L157" t="str">
            <v>奈良県医療機関等における賃上げ・物価上昇に対する支援事業交付要綱第2条に基づき、別表1のとおり、許可病床数に72,000円を乗じた額(賃上げ支援事業分)（下欄の申請の額）を申請します。</v>
          </cell>
          <cell r="M157"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57"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157" t="str">
            <v>O100 外来・在宅ベースアップ評価料（Ⅰ）</v>
          </cell>
          <cell r="P157" t="str">
            <v/>
          </cell>
          <cell r="Q157" t="str">
            <v>Ｂ．賃金表等や給与規程等の変更に時間を要するため、本事業の補助額を活用して一時金又は特別手当を支給し、令和８年６月１日から支給した対象職員のベースアップを実施する。</v>
          </cell>
          <cell r="R157" t="b">
            <v>1</v>
          </cell>
          <cell r="S157" t="b">
            <v>1</v>
          </cell>
          <cell r="T157" t="b">
            <v>1</v>
          </cell>
          <cell r="U157" t="b">
            <v>1</v>
          </cell>
          <cell r="V157" t="str">
            <v>0162</v>
          </cell>
          <cell r="W157" t="str">
            <v>090</v>
          </cell>
          <cell r="X157" t="str">
            <v>1.普通預金</v>
          </cell>
          <cell r="Y157" t="str">
            <v>2156778</v>
          </cell>
          <cell r="Z157" t="str">
            <v>ｲﾘｮｳﾎｳｼﾞﾝ　ﾋﾗﾉｲｲﾝ　ﾘｼﾞﾁｮｳ　ﾋﾗﾉﾖｼﾅﾘ</v>
          </cell>
          <cell r="AB157" t="str">
            <v>医療法人平野医院</v>
          </cell>
          <cell r="AC157" t="str">
            <v>0742333338</v>
          </cell>
          <cell r="AD157" t="b">
            <v>1</v>
          </cell>
          <cell r="AE157" t="b">
            <v>1</v>
          </cell>
          <cell r="AF157" t="b">
            <v>1</v>
          </cell>
          <cell r="AG157" t="b">
            <v>1</v>
          </cell>
          <cell r="AH157" t="b">
            <v>1</v>
          </cell>
          <cell r="AI157" t="str">
            <v>医療法人平野医院　理事長　平野　佳成</v>
          </cell>
          <cell r="AJ157" t="str">
            <v>6310821</v>
          </cell>
          <cell r="AK157" t="str">
            <v>平野医院(奈良市西大寺東町２－１－５２)</v>
          </cell>
          <cell r="AL157" t="str">
            <v>0742333338</v>
          </cell>
          <cell r="AM157">
            <v>1</v>
          </cell>
          <cell r="AN157" t="str">
            <v>261B123989211</v>
          </cell>
          <cell r="AO157" t="str">
            <v>261B12398921AI-0000301130</v>
          </cell>
          <cell r="AP157" t="str">
            <v>O100</v>
          </cell>
          <cell r="AQ157" t="str">
            <v>O100</v>
          </cell>
          <cell r="AR157" t="str">
            <v>B</v>
          </cell>
          <cell r="AS157" t="str">
            <v>✓</v>
          </cell>
          <cell r="AT157" t="str">
            <v>✓</v>
          </cell>
          <cell r="AU157" t="str">
            <v>✓</v>
          </cell>
          <cell r="AV157" t="str">
            <v>✓</v>
          </cell>
          <cell r="AW157" t="str">
            <v>AI-0000301130_医療法人平野医院_口座情報写し.jpg</v>
          </cell>
          <cell r="AX157" t="str">
            <v>【　許可病床数 ： 17　　申請の額（賃上げ支援事業分）： 1,224,000円　】</v>
          </cell>
          <cell r="AY157" t="str">
            <v>【　許可病床数 ： 17　　申請及び請求の額（物価上昇支援事業分）： 221,000円　】</v>
          </cell>
          <cell r="AZ157" t="str">
            <v>賃上げ</v>
          </cell>
          <cell r="BA157" t="str">
            <v>物価</v>
          </cell>
          <cell r="BB157" t="str">
            <v>TRUE</v>
          </cell>
          <cell r="BC157" t="str">
            <v>2026/04/27 17:47</v>
          </cell>
        </row>
        <row r="158">
          <cell r="A158" t="str">
            <v>261C16614171</v>
          </cell>
          <cell r="B158" t="str">
            <v>AI-0000301281</v>
          </cell>
          <cell r="C158" t="str">
            <v>令和８年度奈良県医療機関等における賃上げ・物価上昇に対する支援事業交付【診療所・訪問看護事業所】</v>
          </cell>
          <cell r="D158">
            <v>46139.744444444441</v>
          </cell>
          <cell r="E158" t="str">
            <v>本審査</v>
          </cell>
          <cell r="F158" t="str">
            <v>最終審査中</v>
          </cell>
          <cell r="G158" t="str">
            <v>無床診療所</v>
          </cell>
          <cell r="H158" t="str">
            <v>物価と賃上げの両方</v>
          </cell>
          <cell r="I158" t="str">
            <v/>
          </cell>
          <cell r="J158">
            <v>150000</v>
          </cell>
          <cell r="K158">
            <v>170000</v>
          </cell>
          <cell r="L158" t="str">
            <v>奈良県医療機関等における賃上げ・物価上昇に対する支援事業交付要綱第2条に基づき、別表1に規定された額(賃上げ支援事業分)（150,000円）を申請します。</v>
          </cell>
          <cell r="M1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 t="str">
            <v>１．令和８年３月１日時点において、O100 外来・在宅ベースアップ評価料（Ⅰ）、P100 歯科外来・在宅ベースアップ評価料（Ⅰ）、訪問看護ベースアップ評価料（Ⅰ）のいずれかを届け出ている。</v>
          </cell>
          <cell r="O158" t="str">
            <v>O100 外来・在宅ベースアップ評価料（Ⅰ）</v>
          </cell>
          <cell r="P158" t="str">
            <v/>
          </cell>
          <cell r="Q158" t="str">
            <v>Ａ．本事業の補助額を活用してベースアップを実施し、令和８年６月１日から当該ベースアップの水準を維持又は拡大する。</v>
          </cell>
          <cell r="R158" t="b">
            <v>1</v>
          </cell>
          <cell r="S158" t="b">
            <v>1</v>
          </cell>
          <cell r="T158" t="b">
            <v>1</v>
          </cell>
          <cell r="U158" t="b">
            <v>1</v>
          </cell>
          <cell r="V158" t="str">
            <v>0158</v>
          </cell>
          <cell r="W158" t="str">
            <v>547</v>
          </cell>
          <cell r="X158" t="str">
            <v>1.普通預金</v>
          </cell>
          <cell r="Y158" t="str">
            <v>1074789</v>
          </cell>
          <cell r="Z158" t="str">
            <v>ｲﾘｮｳﾎｳｼﾞﾝｵｳｳﾝｶｲ ﾘｼﾞﾁｮｳ ﾔｽｲ ｱﾔｺ</v>
          </cell>
          <cell r="AB158" t="str">
            <v>医療法人桜雲会　あや眼科クリニック</v>
          </cell>
          <cell r="AC158" t="str">
            <v>0745480017</v>
          </cell>
          <cell r="AD158" t="b">
            <v>1</v>
          </cell>
          <cell r="AE158" t="b">
            <v>1</v>
          </cell>
          <cell r="AF158" t="b">
            <v>1</v>
          </cell>
          <cell r="AG158" t="b">
            <v>1</v>
          </cell>
          <cell r="AH158" t="b">
            <v>1</v>
          </cell>
          <cell r="AI158" t="str">
            <v>医療法人桜雲会　理事長　安井　絢子</v>
          </cell>
          <cell r="AJ158" t="str">
            <v>6392162</v>
          </cell>
          <cell r="AK158" t="str">
            <v>医療法人桜雲会　あや眼科クリニック(葛城市尺土９番１０号　あすかビル２階)</v>
          </cell>
          <cell r="AL158" t="str">
            <v>0745480017</v>
          </cell>
          <cell r="AM158">
            <v>1</v>
          </cell>
          <cell r="AN158" t="str">
            <v>261C166141711</v>
          </cell>
          <cell r="AO158" t="str">
            <v>261C16614171AI-0000301281</v>
          </cell>
          <cell r="AP158" t="str">
            <v>O100</v>
          </cell>
          <cell r="AQ158" t="str">
            <v>O100</v>
          </cell>
          <cell r="AR158" t="str">
            <v>A</v>
          </cell>
          <cell r="AS158" t="str">
            <v>✓</v>
          </cell>
          <cell r="AT158" t="str">
            <v>✓</v>
          </cell>
          <cell r="AU158" t="str">
            <v>✓</v>
          </cell>
          <cell r="AV158" t="str">
            <v>✓</v>
          </cell>
          <cell r="AW158" t="str">
            <v>AI-0000301281_医療法人桜雲会　あや眼科クリニック_口座情報写し.jpeg</v>
          </cell>
          <cell r="AX158" t="str">
            <v/>
          </cell>
          <cell r="AY158" t="str">
            <v/>
          </cell>
          <cell r="AZ158" t="str">
            <v>賃上げ</v>
          </cell>
          <cell r="BA158" t="str">
            <v>物価</v>
          </cell>
          <cell r="BB158" t="str">
            <v>TRUE</v>
          </cell>
          <cell r="BC158" t="str">
            <v>2026/04/27 17:52</v>
          </cell>
        </row>
        <row r="159">
          <cell r="A159" t="str">
            <v>261C13985249</v>
          </cell>
          <cell r="B159" t="str">
            <v>AI-0000301284</v>
          </cell>
          <cell r="C159" t="str">
            <v>令和８年度奈良県医療機関等における賃上げ・物価上昇に対する支援事業交付【診療所・訪問看護事業所】</v>
          </cell>
          <cell r="D159">
            <v>46139.745138888888</v>
          </cell>
          <cell r="E159" t="str">
            <v>本審査</v>
          </cell>
          <cell r="F159" t="str">
            <v>最終審査中</v>
          </cell>
          <cell r="G159" t="str">
            <v>無床診療所</v>
          </cell>
          <cell r="H159" t="str">
            <v>物価と賃上げの両方</v>
          </cell>
          <cell r="I159" t="str">
            <v/>
          </cell>
          <cell r="J159">
            <v>150000</v>
          </cell>
          <cell r="K159">
            <v>170000</v>
          </cell>
          <cell r="L159" t="str">
            <v>奈良県医療機関等における賃上げ・物価上昇に対する支援事業交付要綱第2条に基づき、別表1に規定された額(賃上げ支援事業分)（150,000円）を申請します。</v>
          </cell>
          <cell r="M1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 t="str">
            <v>１．令和８年３月１日時点において、O100 外来・在宅ベースアップ評価料（Ⅰ）、P100 歯科外来・在宅ベースアップ評価料（Ⅰ）、訪問看護ベースアップ評価料（Ⅰ）のいずれかを届け出ている。</v>
          </cell>
          <cell r="O159" t="str">
            <v>O100 外来・在宅ベースアップ評価料（Ⅰ）</v>
          </cell>
          <cell r="P159" t="str">
            <v/>
          </cell>
          <cell r="Q159" t="str">
            <v>Ａ．本事業の補助額を活用してベースアップを実施し、令和８年６月１日から当該ベースアップの水準を維持又は拡大する。</v>
          </cell>
          <cell r="R159" t="b">
            <v>1</v>
          </cell>
          <cell r="S159" t="b">
            <v>1</v>
          </cell>
          <cell r="T159" t="b">
            <v>1</v>
          </cell>
          <cell r="U159" t="b">
            <v>1</v>
          </cell>
          <cell r="V159" t="str">
            <v>0162</v>
          </cell>
          <cell r="W159" t="str">
            <v>115</v>
          </cell>
          <cell r="X159" t="str">
            <v>1.普通預金</v>
          </cell>
          <cell r="Y159" t="str">
            <v>0087716</v>
          </cell>
          <cell r="Z159" t="str">
            <v>ｵｼｸﾏｸﾘﾆｯｸ　ﾀﾞｲﾋｮｳｼｬ　ﾐｽﾞﾓﾄ　ﾔｽｼ</v>
          </cell>
          <cell r="AB159" t="str">
            <v>おしくまクリニック</v>
          </cell>
          <cell r="AC159" t="str">
            <v>0742531700</v>
          </cell>
          <cell r="AD159" t="b">
            <v>1</v>
          </cell>
          <cell r="AE159" t="b">
            <v>1</v>
          </cell>
          <cell r="AF159" t="b">
            <v>1</v>
          </cell>
          <cell r="AG159" t="b">
            <v>1</v>
          </cell>
          <cell r="AH159" t="b">
            <v>1</v>
          </cell>
          <cell r="AI159" t="str">
            <v>水本　靖士</v>
          </cell>
          <cell r="AJ159" t="str">
            <v>6310011</v>
          </cell>
          <cell r="AK159" t="str">
            <v>おしくまクリニック(奈良市押熊町５４７－１忍熊ビル１Ｆ)</v>
          </cell>
          <cell r="AL159" t="str">
            <v>0742531700</v>
          </cell>
          <cell r="AM159">
            <v>1</v>
          </cell>
          <cell r="AN159" t="str">
            <v>261C139852491</v>
          </cell>
          <cell r="AO159" t="str">
            <v>261C13985249AI-0000301284</v>
          </cell>
          <cell r="AP159" t="str">
            <v>O100</v>
          </cell>
          <cell r="AQ159" t="str">
            <v>O100</v>
          </cell>
          <cell r="AR159" t="str">
            <v>A</v>
          </cell>
          <cell r="AS159" t="str">
            <v>✓</v>
          </cell>
          <cell r="AT159" t="str">
            <v>✓</v>
          </cell>
          <cell r="AU159" t="str">
            <v>✓</v>
          </cell>
          <cell r="AV159" t="str">
            <v>✓</v>
          </cell>
          <cell r="AW159" t="str">
            <v>AI-0000301284_おしくまクリニック_口座情報写し.jpeg</v>
          </cell>
          <cell r="AX159" t="str">
            <v/>
          </cell>
          <cell r="AY159" t="str">
            <v/>
          </cell>
          <cell r="AZ159" t="str">
            <v>賃上げ</v>
          </cell>
          <cell r="BA159" t="str">
            <v>物価</v>
          </cell>
          <cell r="BB159" t="str">
            <v>TRUE</v>
          </cell>
          <cell r="BC159" t="str">
            <v>2026/04/27 17:53</v>
          </cell>
        </row>
        <row r="160">
          <cell r="A160" t="str">
            <v>261C12823564</v>
          </cell>
          <cell r="B160" t="str">
            <v>AI-0000301286</v>
          </cell>
          <cell r="C160" t="str">
            <v>令和８年度奈良県医療機関等における賃上げ・物価上昇に対する支援事業交付【診療所・訪問看護事業所】</v>
          </cell>
          <cell r="D160">
            <v>46139.753472222219</v>
          </cell>
          <cell r="E160" t="str">
            <v>本審査</v>
          </cell>
          <cell r="F160" t="str">
            <v>最終審査中</v>
          </cell>
          <cell r="G160" t="str">
            <v>無床診療所</v>
          </cell>
          <cell r="H160" t="str">
            <v>物価と賃上げの両方</v>
          </cell>
          <cell r="I160" t="str">
            <v/>
          </cell>
          <cell r="J160">
            <v>150000</v>
          </cell>
          <cell r="K160">
            <v>170000</v>
          </cell>
          <cell r="L160" t="str">
            <v>奈良県医療機関等における賃上げ・物価上昇に対する支援事業交付要綱第2条に基づき、別表1に規定された額(賃上げ支援事業分)（150,000円）を申請します。</v>
          </cell>
          <cell r="M1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 t="str">
            <v>１．令和８年３月１日時点において、O100 外来・在宅ベースアップ評価料（Ⅰ）、P100 歯科外来・在宅ベースアップ評価料（Ⅰ）、訪問看護ベースアップ評価料（Ⅰ）のいずれかを届け出ている。</v>
          </cell>
          <cell r="O160" t="str">
            <v>O100 外来・在宅ベースアップ評価料（Ⅰ）</v>
          </cell>
          <cell r="P160" t="str">
            <v/>
          </cell>
          <cell r="Q160" t="str">
            <v>Ａ．本事業の補助額を活用してベースアップを実施し、令和８年６月１日から当該ベースアップの水準を維持又は拡大する。</v>
          </cell>
          <cell r="R160" t="b">
            <v>1</v>
          </cell>
          <cell r="S160" t="b">
            <v>1</v>
          </cell>
          <cell r="T160" t="b">
            <v>1</v>
          </cell>
          <cell r="U160" t="b">
            <v>1</v>
          </cell>
          <cell r="V160" t="str">
            <v>0162</v>
          </cell>
          <cell r="W160" t="str">
            <v>010</v>
          </cell>
          <cell r="X160" t="str">
            <v>1.普通預金</v>
          </cell>
          <cell r="Y160" t="str">
            <v>2536054</v>
          </cell>
          <cell r="Z160" t="str">
            <v>セキ　タダヒコ</v>
          </cell>
          <cell r="AB160" t="str">
            <v>北和在宅救急クリニック</v>
          </cell>
          <cell r="AC160" t="str">
            <v>0742959915</v>
          </cell>
          <cell r="AD160" t="b">
            <v>1</v>
          </cell>
          <cell r="AE160" t="b">
            <v>1</v>
          </cell>
          <cell r="AF160" t="b">
            <v>1</v>
          </cell>
          <cell r="AG160" t="b">
            <v>1</v>
          </cell>
          <cell r="AH160" t="b">
            <v>1</v>
          </cell>
          <cell r="AI160" t="str">
            <v>関　匡彦</v>
          </cell>
          <cell r="AJ160" t="str">
            <v>6308031</v>
          </cell>
          <cell r="AK160" t="str">
            <v>北和在宅救急クリニック(奈良市柏木町５１９－２１)</v>
          </cell>
          <cell r="AL160" t="str">
            <v>0742959915</v>
          </cell>
          <cell r="AM160">
            <v>1</v>
          </cell>
          <cell r="AN160" t="str">
            <v>261C128235641</v>
          </cell>
          <cell r="AO160" t="str">
            <v>261C12823564AI-0000301286</v>
          </cell>
          <cell r="AP160" t="str">
            <v>O100</v>
          </cell>
          <cell r="AQ160" t="str">
            <v>O100</v>
          </cell>
          <cell r="AR160" t="str">
            <v>A</v>
          </cell>
          <cell r="AS160" t="str">
            <v>✓</v>
          </cell>
          <cell r="AT160" t="str">
            <v>✓</v>
          </cell>
          <cell r="AU160" t="str">
            <v>✓</v>
          </cell>
          <cell r="AV160" t="str">
            <v>✓</v>
          </cell>
          <cell r="AW160" t="str">
            <v>AI-0000301286_北和在宅救急クリニック_口座情報写し.jpg</v>
          </cell>
          <cell r="AX160" t="str">
            <v/>
          </cell>
          <cell r="AY160" t="str">
            <v/>
          </cell>
          <cell r="AZ160" t="str">
            <v>賃上げ</v>
          </cell>
          <cell r="BA160" t="str">
            <v>物価</v>
          </cell>
          <cell r="BB160" t="str">
            <v>TRUE</v>
          </cell>
          <cell r="BC160" t="str">
            <v>2026/04/27 18:05</v>
          </cell>
        </row>
        <row r="161">
          <cell r="A161" t="str">
            <v>261C16157120</v>
          </cell>
          <cell r="B161" t="str">
            <v>AI-0000300948</v>
          </cell>
          <cell r="C161" t="str">
            <v>令和８年度奈良県医療機関等における賃上げ・物価上昇に対する支援事業交付【診療所・訪問看護事業所】</v>
          </cell>
          <cell r="D161">
            <v>46139.759027777778</v>
          </cell>
          <cell r="E161" t="str">
            <v>本審査</v>
          </cell>
          <cell r="F161" t="str">
            <v>最終審査中</v>
          </cell>
          <cell r="G161" t="str">
            <v>無床診療所</v>
          </cell>
          <cell r="H161" t="str">
            <v>物価のみ</v>
          </cell>
          <cell r="I161" t="str">
            <v/>
          </cell>
          <cell r="J161" t="str">
            <v/>
          </cell>
          <cell r="K161">
            <v>170000</v>
          </cell>
          <cell r="L161" t="str">
            <v/>
          </cell>
          <cell r="M1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 t="str">
            <v/>
          </cell>
          <cell r="O161" t="str">
            <v/>
          </cell>
          <cell r="P161" t="str">
            <v/>
          </cell>
          <cell r="Q161" t="str">
            <v/>
          </cell>
          <cell r="R161" t="str">
            <v/>
          </cell>
          <cell r="S161" t="str">
            <v/>
          </cell>
          <cell r="T161" t="str">
            <v/>
          </cell>
          <cell r="U161" t="str">
            <v/>
          </cell>
          <cell r="V161" t="str">
            <v>0162</v>
          </cell>
          <cell r="W161" t="str">
            <v>157</v>
          </cell>
          <cell r="X161" t="str">
            <v>1.普通預金</v>
          </cell>
          <cell r="Y161" t="str">
            <v>0033738</v>
          </cell>
          <cell r="Z161" t="str">
            <v>ﾂﾊﾞｷﾓﾄ ﾘﾕｳｼﾞ</v>
          </cell>
          <cell r="AB161" t="str">
            <v>つばきもと医院</v>
          </cell>
          <cell r="AC161" t="str">
            <v>0743724300</v>
          </cell>
          <cell r="AD161" t="b">
            <v>1</v>
          </cell>
          <cell r="AE161" t="b">
            <v>1</v>
          </cell>
          <cell r="AF161" t="b">
            <v>1</v>
          </cell>
          <cell r="AG161" t="b">
            <v>1</v>
          </cell>
          <cell r="AH161" t="b">
            <v>1</v>
          </cell>
          <cell r="AI161" t="str">
            <v>椿本　龍次</v>
          </cell>
          <cell r="AJ161" t="str">
            <v>6300223</v>
          </cell>
          <cell r="AK161" t="str">
            <v>つばきもと医院(生駒市小瀬町３０８番地の１)</v>
          </cell>
          <cell r="AL161" t="str">
            <v>0743724300</v>
          </cell>
          <cell r="AM161">
            <v>1</v>
          </cell>
          <cell r="AN161" t="str">
            <v>261C161571201</v>
          </cell>
          <cell r="AO161" t="str">
            <v>261C16157120AI-0000300948</v>
          </cell>
          <cell r="AP161" t="str">
            <v/>
          </cell>
          <cell r="AQ161" t="str">
            <v/>
          </cell>
          <cell r="AR161" t="str">
            <v/>
          </cell>
          <cell r="AS161" t="str">
            <v/>
          </cell>
          <cell r="AT161" t="str">
            <v/>
          </cell>
          <cell r="AU161" t="str">
            <v/>
          </cell>
          <cell r="AV161" t="str">
            <v/>
          </cell>
          <cell r="AW161" t="str">
            <v>AI-0000300948_つばきもと医院_口座情報写し.jpg</v>
          </cell>
          <cell r="AX161" t="str">
            <v/>
          </cell>
          <cell r="AY161" t="str">
            <v/>
          </cell>
          <cell r="AZ161" t="str">
            <v/>
          </cell>
          <cell r="BA161" t="str">
            <v>物価</v>
          </cell>
          <cell r="BB161" t="str">
            <v>TRUE</v>
          </cell>
          <cell r="BC161" t="str">
            <v>2026/04/27 18:13</v>
          </cell>
        </row>
        <row r="162">
          <cell r="A162" t="str">
            <v>261C12727302</v>
          </cell>
          <cell r="B162" t="str">
            <v>AI-0000301300</v>
          </cell>
          <cell r="C162" t="str">
            <v>令和８年度奈良県医療機関等における賃上げ・物価上昇に対する支援事業交付【診療所・訪問看護事業所】</v>
          </cell>
          <cell r="D162">
            <v>46139.765972222223</v>
          </cell>
          <cell r="E162" t="str">
            <v>本審査</v>
          </cell>
          <cell r="F162" t="str">
            <v>最終審査中</v>
          </cell>
          <cell r="G162" t="str">
            <v>無床診療所</v>
          </cell>
          <cell r="H162" t="str">
            <v>物価と賃上げの両方</v>
          </cell>
          <cell r="I162" t="str">
            <v/>
          </cell>
          <cell r="J162">
            <v>150000</v>
          </cell>
          <cell r="K162">
            <v>170000</v>
          </cell>
          <cell r="L162" t="str">
            <v>奈良県医療機関等における賃上げ・物価上昇に対する支援事業交付要綱第2条に基づき、別表1に規定された額(賃上げ支援事業分)（150,000円）を申請します。</v>
          </cell>
          <cell r="M1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 t="str">
            <v>１．令和８年３月１日時点において、O100 外来・在宅ベースアップ評価料（Ⅰ）、P100 歯科外来・在宅ベースアップ評価料（Ⅰ）、訪問看護ベースアップ評価料（Ⅰ）のいずれかを届け出ている。</v>
          </cell>
          <cell r="O162" t="str">
            <v>O100 外来・在宅ベースアップ評価料（Ⅰ）</v>
          </cell>
          <cell r="P162" t="str">
            <v/>
          </cell>
          <cell r="Q162" t="str">
            <v>Ａ．本事業の補助額を活用してベースアップを実施し、令和８年６月１日から当該ベースアップの水準を維持又は拡大する。</v>
          </cell>
          <cell r="R162" t="b">
            <v>1</v>
          </cell>
          <cell r="S162" t="b">
            <v>1</v>
          </cell>
          <cell r="T162" t="b">
            <v>1</v>
          </cell>
          <cell r="U162" t="b">
            <v>1</v>
          </cell>
          <cell r="V162" t="str">
            <v>0162</v>
          </cell>
          <cell r="W162" t="str">
            <v>130</v>
          </cell>
          <cell r="X162" t="str">
            <v>1.普通預金</v>
          </cell>
          <cell r="Y162" t="str">
            <v>0037367</v>
          </cell>
          <cell r="Z162" t="str">
            <v>クレヨンショウニカ　インチョウ　ソノダノリアキ</v>
          </cell>
          <cell r="AB162" t="str">
            <v>クレヨン小児科</v>
          </cell>
          <cell r="AC162" t="str">
            <v>0742525023</v>
          </cell>
          <cell r="AD162" t="b">
            <v>1</v>
          </cell>
          <cell r="AE162" t="b">
            <v>1</v>
          </cell>
          <cell r="AF162" t="b">
            <v>1</v>
          </cell>
          <cell r="AG162" t="b">
            <v>1</v>
          </cell>
          <cell r="AH162" t="b">
            <v>1</v>
          </cell>
          <cell r="AI162" t="str">
            <v>薗田　典明</v>
          </cell>
          <cell r="AJ162" t="str">
            <v>6310074</v>
          </cell>
          <cell r="AK162" t="str">
            <v>クレヨン小児科(奈良市三松１丁目２－８－１０１)</v>
          </cell>
          <cell r="AL162" t="str">
            <v>0742525023</v>
          </cell>
          <cell r="AM162">
            <v>1</v>
          </cell>
          <cell r="AN162" t="str">
            <v>261C127273021</v>
          </cell>
          <cell r="AO162" t="str">
            <v>261C12727302AI-0000301300</v>
          </cell>
          <cell r="AP162" t="str">
            <v>O100</v>
          </cell>
          <cell r="AQ162" t="str">
            <v>O100</v>
          </cell>
          <cell r="AR162" t="str">
            <v>A</v>
          </cell>
          <cell r="AS162" t="str">
            <v>✓</v>
          </cell>
          <cell r="AT162" t="str">
            <v>✓</v>
          </cell>
          <cell r="AU162" t="str">
            <v>✓</v>
          </cell>
          <cell r="AV162" t="str">
            <v>✓</v>
          </cell>
          <cell r="AW162" t="str">
            <v>AI-0000301300_クレヨン小児科_口座情報写し.JPG</v>
          </cell>
          <cell r="AX162" t="str">
            <v/>
          </cell>
          <cell r="AY162" t="str">
            <v/>
          </cell>
          <cell r="AZ162" t="str">
            <v>賃上げ</v>
          </cell>
          <cell r="BA162" t="str">
            <v>物価</v>
          </cell>
          <cell r="BB162" t="str">
            <v>TRUE</v>
          </cell>
          <cell r="BC162" t="str">
            <v>2026/04/27 18:23</v>
          </cell>
        </row>
        <row r="163">
          <cell r="A163" t="str">
            <v>261C15878263</v>
          </cell>
          <cell r="B163" t="str">
            <v>AI-0000301299</v>
          </cell>
          <cell r="C163" t="str">
            <v>令和８年度奈良県医療機関等における賃上げ・物価上昇に対する支援事業交付【診療所・訪問看護事業所】</v>
          </cell>
          <cell r="D163">
            <v>46139.776388888888</v>
          </cell>
          <cell r="E163" t="str">
            <v>本審査</v>
          </cell>
          <cell r="F163" t="str">
            <v>最終審査中</v>
          </cell>
          <cell r="G163" t="str">
            <v>無床診療所</v>
          </cell>
          <cell r="H163" t="str">
            <v>物価のみ</v>
          </cell>
          <cell r="I163" t="str">
            <v/>
          </cell>
          <cell r="J163" t="str">
            <v/>
          </cell>
          <cell r="K163">
            <v>170000</v>
          </cell>
          <cell r="L163" t="str">
            <v/>
          </cell>
          <cell r="M1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3" t="str">
            <v/>
          </cell>
          <cell r="O163" t="str">
            <v/>
          </cell>
          <cell r="P163" t="str">
            <v/>
          </cell>
          <cell r="Q163" t="str">
            <v/>
          </cell>
          <cell r="R163" t="str">
            <v/>
          </cell>
          <cell r="S163" t="str">
            <v/>
          </cell>
          <cell r="T163" t="str">
            <v/>
          </cell>
          <cell r="U163" t="str">
            <v/>
          </cell>
          <cell r="V163" t="str">
            <v>0010</v>
          </cell>
          <cell r="W163" t="str">
            <v>050</v>
          </cell>
          <cell r="X163" t="str">
            <v>1.普通預金</v>
          </cell>
          <cell r="Y163" t="str">
            <v>0248125</v>
          </cell>
          <cell r="Z163" t="str">
            <v>ｲ)ｾｲｴｲｶｲ</v>
          </cell>
          <cell r="AB163" t="str">
            <v>えいご皮フ科奈良院</v>
          </cell>
          <cell r="AC163" t="str">
            <v>0742208500</v>
          </cell>
          <cell r="AD163" t="b">
            <v>1</v>
          </cell>
          <cell r="AE163" t="b">
            <v>1</v>
          </cell>
          <cell r="AF163" t="b">
            <v>1</v>
          </cell>
          <cell r="AG163" t="b">
            <v>1</v>
          </cell>
          <cell r="AH163" t="b">
            <v>1</v>
          </cell>
          <cell r="AI163" t="str">
            <v>医療法人正英会　理事長　山田　詠剛</v>
          </cell>
          <cell r="AJ163" t="str">
            <v>6308122</v>
          </cell>
          <cell r="AK163" t="str">
            <v>えいご皮フ科奈良院(奈良市三条本町１－２ＪＲ奈良駅ＮＫビル３階)</v>
          </cell>
          <cell r="AL163" t="str">
            <v>0742208500</v>
          </cell>
          <cell r="AM163">
            <v>1</v>
          </cell>
          <cell r="AN163" t="str">
            <v>261C158782631</v>
          </cell>
          <cell r="AO163" t="str">
            <v>261C15878263AI-0000301299</v>
          </cell>
          <cell r="AP163" t="str">
            <v/>
          </cell>
          <cell r="AQ163" t="str">
            <v/>
          </cell>
          <cell r="AR163" t="str">
            <v/>
          </cell>
          <cell r="AS163" t="str">
            <v/>
          </cell>
          <cell r="AT163" t="str">
            <v/>
          </cell>
          <cell r="AU163" t="str">
            <v/>
          </cell>
          <cell r="AV163" t="str">
            <v/>
          </cell>
          <cell r="AW163" t="str">
            <v>AI-0000301299_えいご皮フ科奈良院_口座情報写し.JPG</v>
          </cell>
          <cell r="AX163" t="str">
            <v/>
          </cell>
          <cell r="AY163" t="str">
            <v/>
          </cell>
          <cell r="AZ163" t="str">
            <v/>
          </cell>
          <cell r="BA163" t="str">
            <v>物価</v>
          </cell>
          <cell r="BB163" t="str">
            <v>TRUE</v>
          </cell>
          <cell r="BC163" t="str">
            <v>2026/04/27 18:38</v>
          </cell>
        </row>
        <row r="164">
          <cell r="A164" t="str">
            <v>261C16572688</v>
          </cell>
          <cell r="B164" t="str">
            <v>AI-0000300976</v>
          </cell>
          <cell r="C164" t="str">
            <v>令和８年度奈良県医療機関等における賃上げ・物価上昇に対する支援事業交付【診療所・訪問看護事業所】</v>
          </cell>
          <cell r="D164">
            <v>46139.780555555553</v>
          </cell>
          <cell r="E164" t="str">
            <v>本審査</v>
          </cell>
          <cell r="F164" t="str">
            <v>最終審査中</v>
          </cell>
          <cell r="G164" t="str">
            <v>無床診療所</v>
          </cell>
          <cell r="H164" t="str">
            <v>物価と賃上げの両方</v>
          </cell>
          <cell r="I164" t="str">
            <v/>
          </cell>
          <cell r="J164">
            <v>150000</v>
          </cell>
          <cell r="K164">
            <v>170000</v>
          </cell>
          <cell r="L164" t="str">
            <v>奈良県医療機関等における賃上げ・物価上昇に対する支援事業交付要綱第2条に基づき、別表1に規定された額(賃上げ支援事業分)（150,000円）を申請します。</v>
          </cell>
          <cell r="M1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4" t="str">
            <v>２．令和８年３月１日時点において、１に掲げる診療報酬の対象外だが、令和８年６月１日時点で令和８年度診療報酬改定による見直し後のベースアップ評価料を届け出る。</v>
          </cell>
          <cell r="O164" t="str">
            <v/>
          </cell>
          <cell r="P164" t="b">
            <v>1</v>
          </cell>
          <cell r="Q164" t="str">
            <v>Ａ．本事業の補助額を活用してベースアップを実施し、令和８年６月１日から当該ベースアップの水準を維持又は拡大する。</v>
          </cell>
          <cell r="R164" t="b">
            <v>1</v>
          </cell>
          <cell r="S164" t="b">
            <v>1</v>
          </cell>
          <cell r="T164" t="b">
            <v>1</v>
          </cell>
          <cell r="U164" t="b">
            <v>1</v>
          </cell>
          <cell r="V164" t="str">
            <v>0162</v>
          </cell>
          <cell r="W164" t="str">
            <v>090</v>
          </cell>
          <cell r="X164" t="str">
            <v>1.普通預金</v>
          </cell>
          <cell r="Y164" t="str">
            <v>2383925</v>
          </cell>
          <cell r="Z164" t="str">
            <v>シマモト　タクヤ</v>
          </cell>
          <cell r="AB164" t="str">
            <v>島本クリニック</v>
          </cell>
          <cell r="AC164" t="str">
            <v>0742532100</v>
          </cell>
          <cell r="AD164" t="b">
            <v>1</v>
          </cell>
          <cell r="AE164" t="b">
            <v>1</v>
          </cell>
          <cell r="AF164" t="b">
            <v>1</v>
          </cell>
          <cell r="AG164" t="b">
            <v>1</v>
          </cell>
          <cell r="AH164" t="b">
            <v>1</v>
          </cell>
          <cell r="AI164" t="str">
            <v>島本　卓也</v>
          </cell>
          <cell r="AJ164" t="str">
            <v>6310824</v>
          </cell>
          <cell r="AK164" t="str">
            <v>島本クリニック(奈良市西大寺南町５番２６号Ｔ・Ｋビル西大寺ＳＯＵＴＨ　３階)</v>
          </cell>
          <cell r="AL164" t="str">
            <v>0742532100</v>
          </cell>
          <cell r="AM164">
            <v>1</v>
          </cell>
          <cell r="AN164" t="str">
            <v>261C165726881</v>
          </cell>
          <cell r="AO164" t="str">
            <v>261C16572688AI-0000300976</v>
          </cell>
          <cell r="AP164" t="str">
            <v/>
          </cell>
          <cell r="AQ164" t="str">
            <v>今後届出（職種構成OK)</v>
          </cell>
          <cell r="AR164" t="str">
            <v>A</v>
          </cell>
          <cell r="AS164" t="str">
            <v>✓</v>
          </cell>
          <cell r="AT164" t="str">
            <v>✓</v>
          </cell>
          <cell r="AU164" t="str">
            <v>✓</v>
          </cell>
          <cell r="AV164" t="str">
            <v>✓</v>
          </cell>
          <cell r="AW164" t="str">
            <v>AI-0000300976_島本クリニック_口座情報写し.jpeg</v>
          </cell>
          <cell r="AX164" t="str">
            <v/>
          </cell>
          <cell r="AY164" t="str">
            <v/>
          </cell>
          <cell r="AZ164" t="str">
            <v>賃上げ</v>
          </cell>
          <cell r="BA164" t="str">
            <v>物価</v>
          </cell>
          <cell r="BB164" t="str">
            <v>TRUE</v>
          </cell>
          <cell r="BC164" t="str">
            <v>2026/04/27 18:44</v>
          </cell>
        </row>
        <row r="165">
          <cell r="A165" t="str">
            <v>261C14799771</v>
          </cell>
          <cell r="B165" t="str">
            <v>AI-0000301315</v>
          </cell>
          <cell r="C165" t="str">
            <v>令和８年度奈良県医療機関等における賃上げ・物価上昇に対する支援事業交付【診療所・訪問看護事業所】</v>
          </cell>
          <cell r="D165">
            <v>46139.781944444447</v>
          </cell>
          <cell r="E165" t="str">
            <v>本審査</v>
          </cell>
          <cell r="F165" t="str">
            <v>最終審査中</v>
          </cell>
          <cell r="G165" t="str">
            <v>無床診療所</v>
          </cell>
          <cell r="H165" t="str">
            <v>物価のみ</v>
          </cell>
          <cell r="I165" t="str">
            <v/>
          </cell>
          <cell r="J165" t="str">
            <v/>
          </cell>
          <cell r="K165">
            <v>170000</v>
          </cell>
          <cell r="L165" t="str">
            <v/>
          </cell>
          <cell r="M1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5" t="str">
            <v/>
          </cell>
          <cell r="O165" t="str">
            <v/>
          </cell>
          <cell r="P165" t="str">
            <v/>
          </cell>
          <cell r="Q165" t="str">
            <v/>
          </cell>
          <cell r="R165" t="str">
            <v/>
          </cell>
          <cell r="S165" t="str">
            <v/>
          </cell>
          <cell r="T165" t="str">
            <v/>
          </cell>
          <cell r="U165" t="str">
            <v/>
          </cell>
          <cell r="V165" t="str">
            <v>0162</v>
          </cell>
          <cell r="W165" t="str">
            <v>430</v>
          </cell>
          <cell r="X165" t="str">
            <v>1.普通預金</v>
          </cell>
          <cell r="Y165" t="str">
            <v>2141099</v>
          </cell>
          <cell r="Z165" t="str">
            <v>ﾅｶﾑﾗ ｻﾄｼ</v>
          </cell>
          <cell r="AB165" t="str">
            <v>そらこころ診療所</v>
          </cell>
          <cell r="AC165" t="str">
            <v>0745448786</v>
          </cell>
          <cell r="AD165" t="b">
            <v>1</v>
          </cell>
          <cell r="AE165" t="b">
            <v>1</v>
          </cell>
          <cell r="AF165" t="b">
            <v>1</v>
          </cell>
          <cell r="AG165" t="b">
            <v>1</v>
          </cell>
          <cell r="AH165" t="b">
            <v>1</v>
          </cell>
          <cell r="AI165" t="str">
            <v>中村　智</v>
          </cell>
          <cell r="AJ165" t="str">
            <v>6360002</v>
          </cell>
          <cell r="AK165" t="str">
            <v>そらこころ診療所(北葛城郡王寺町王寺２－２－１栄和ビル２Ｆ２０４号)</v>
          </cell>
          <cell r="AL165" t="str">
            <v>0745448786</v>
          </cell>
          <cell r="AM165">
            <v>1</v>
          </cell>
          <cell r="AN165" t="str">
            <v>261C147997711</v>
          </cell>
          <cell r="AO165" t="str">
            <v>261C14799771AI-0000301315</v>
          </cell>
          <cell r="AP165" t="str">
            <v/>
          </cell>
          <cell r="AQ165" t="str">
            <v/>
          </cell>
          <cell r="AR165" t="str">
            <v/>
          </cell>
          <cell r="AS165" t="str">
            <v/>
          </cell>
          <cell r="AT165" t="str">
            <v/>
          </cell>
          <cell r="AU165" t="str">
            <v/>
          </cell>
          <cell r="AV165" t="str">
            <v/>
          </cell>
          <cell r="AW165" t="str">
            <v>AI-0000301315_そらこころ診療所_口座情報写し.JPG</v>
          </cell>
          <cell r="AX165" t="str">
            <v/>
          </cell>
          <cell r="AY165" t="str">
            <v/>
          </cell>
          <cell r="AZ165" t="str">
            <v/>
          </cell>
          <cell r="BA165" t="str">
            <v>物価</v>
          </cell>
          <cell r="BB165" t="str">
            <v>TRUE</v>
          </cell>
          <cell r="BC165" t="str">
            <v>2026/04/27 18:46</v>
          </cell>
        </row>
        <row r="166">
          <cell r="A166" t="str">
            <v>261C18242872</v>
          </cell>
          <cell r="B166" t="str">
            <v>AI-0000301319</v>
          </cell>
          <cell r="C166" t="str">
            <v>令和８年度奈良県医療機関等における賃上げ・物価上昇に対する支援事業交付【診療所・訪問看護事業所】</v>
          </cell>
          <cell r="D166">
            <v>46139.790972222225</v>
          </cell>
          <cell r="E166" t="str">
            <v>本審査</v>
          </cell>
          <cell r="F166" t="str">
            <v>最終審査中</v>
          </cell>
          <cell r="G166" t="str">
            <v>無床診療所</v>
          </cell>
          <cell r="H166" t="str">
            <v>物価のみ</v>
          </cell>
          <cell r="I166" t="str">
            <v/>
          </cell>
          <cell r="J166" t="str">
            <v/>
          </cell>
          <cell r="K166">
            <v>170000</v>
          </cell>
          <cell r="L166" t="str">
            <v/>
          </cell>
          <cell r="M1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6" t="str">
            <v/>
          </cell>
          <cell r="O166" t="str">
            <v/>
          </cell>
          <cell r="P166" t="str">
            <v/>
          </cell>
          <cell r="Q166" t="str">
            <v/>
          </cell>
          <cell r="R166" t="str">
            <v/>
          </cell>
          <cell r="S166" t="str">
            <v/>
          </cell>
          <cell r="T166" t="str">
            <v/>
          </cell>
          <cell r="U166" t="str">
            <v/>
          </cell>
          <cell r="V166" t="str">
            <v>0162</v>
          </cell>
          <cell r="W166" t="str">
            <v>433</v>
          </cell>
          <cell r="X166" t="str">
            <v>1.普通預金</v>
          </cell>
          <cell r="Y166" t="str">
            <v>0068195</v>
          </cell>
          <cell r="Z166" t="str">
            <v>ハヤミ　ダイスケ</v>
          </cell>
          <cell r="AB166" t="str">
            <v>北王寺速水クリニック</v>
          </cell>
          <cell r="AC166" t="str">
            <v>0745313110</v>
          </cell>
          <cell r="AD166" t="b">
            <v>1</v>
          </cell>
          <cell r="AE166" t="b">
            <v>1</v>
          </cell>
          <cell r="AF166" t="b">
            <v>1</v>
          </cell>
          <cell r="AG166" t="b">
            <v>1</v>
          </cell>
          <cell r="AH166" t="b">
            <v>1</v>
          </cell>
          <cell r="AI166" t="str">
            <v>速水　大輔</v>
          </cell>
          <cell r="AJ166" t="str">
            <v>6360003</v>
          </cell>
          <cell r="AK166" t="str">
            <v>北王寺速水クリニック(北葛城郡王寺町久度２－１３－７　みりおんビル３Ｆ)</v>
          </cell>
          <cell r="AL166" t="str">
            <v>0745313110</v>
          </cell>
          <cell r="AM166">
            <v>1</v>
          </cell>
          <cell r="AN166" t="str">
            <v>261C182428721</v>
          </cell>
          <cell r="AO166" t="str">
            <v>261C18242872AI-0000301319</v>
          </cell>
          <cell r="AP166" t="str">
            <v/>
          </cell>
          <cell r="AQ166" t="str">
            <v/>
          </cell>
          <cell r="AR166" t="str">
            <v/>
          </cell>
          <cell r="AS166" t="str">
            <v/>
          </cell>
          <cell r="AT166" t="str">
            <v/>
          </cell>
          <cell r="AU166" t="str">
            <v/>
          </cell>
          <cell r="AV166" t="str">
            <v/>
          </cell>
          <cell r="AW166" t="str">
            <v>AI-0000301319_北王寺　速水クリニック _口座情報写し.jpeg</v>
          </cell>
          <cell r="AX166" t="str">
            <v/>
          </cell>
          <cell r="AY166" t="str">
            <v/>
          </cell>
          <cell r="AZ166" t="str">
            <v/>
          </cell>
          <cell r="BA166" t="str">
            <v>物価</v>
          </cell>
          <cell r="BB166" t="str">
            <v>TRUE</v>
          </cell>
          <cell r="BC166" t="str">
            <v>2026/04/27 18:59</v>
          </cell>
        </row>
        <row r="167">
          <cell r="A167" t="str">
            <v>261C16525414</v>
          </cell>
          <cell r="B167" t="str">
            <v>AI-0000301303</v>
          </cell>
          <cell r="C167" t="str">
            <v>令和８年度奈良県医療機関等における賃上げ・物価上昇に対する支援事業交付【診療所・訪問看護事業所】</v>
          </cell>
          <cell r="D167">
            <v>46139.793055555558</v>
          </cell>
          <cell r="E167" t="str">
            <v>本審査</v>
          </cell>
          <cell r="F167" t="str">
            <v>最終審査中</v>
          </cell>
          <cell r="G167" t="str">
            <v>無床診療所</v>
          </cell>
          <cell r="H167" t="str">
            <v>物価と賃上げの両方</v>
          </cell>
          <cell r="I167" t="str">
            <v/>
          </cell>
          <cell r="J167">
            <v>150000</v>
          </cell>
          <cell r="K167">
            <v>170000</v>
          </cell>
          <cell r="L167" t="str">
            <v>奈良県医療機関等における賃上げ・物価上昇に対する支援事業交付要綱第2条に基づき、別表1に規定された額(賃上げ支援事業分)（150,000円）を申請します。</v>
          </cell>
          <cell r="M1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7" t="str">
            <v>１．令和８年３月１日時点において、O100 外来・在宅ベースアップ評価料（Ⅰ）、P100 歯科外来・在宅ベースアップ評価料（Ⅰ）、訪問看護ベースアップ評価料（Ⅰ）のいずれかを届け出ている。</v>
          </cell>
          <cell r="O167" t="str">
            <v>O100 外来・在宅ベースアップ評価料（Ⅰ）</v>
          </cell>
          <cell r="P167" t="str">
            <v/>
          </cell>
          <cell r="Q167" t="str">
            <v>Ａ．本事業の補助額を活用してベースアップを実施し、令和８年６月１日から当該ベースアップの水準を維持又は拡大する。</v>
          </cell>
          <cell r="R167" t="b">
            <v>1</v>
          </cell>
          <cell r="S167" t="b">
            <v>1</v>
          </cell>
          <cell r="T167" t="b">
            <v>1</v>
          </cell>
          <cell r="U167" t="b">
            <v>1</v>
          </cell>
          <cell r="V167" t="str">
            <v>0162</v>
          </cell>
          <cell r="W167" t="str">
            <v>030</v>
          </cell>
          <cell r="X167" t="str">
            <v>1.普通預金</v>
          </cell>
          <cell r="Y167" t="str">
            <v>0126421</v>
          </cell>
          <cell r="Z167" t="str">
            <v>ハヤシヒフカクリニック　ハヤシヨウイチロウ</v>
          </cell>
          <cell r="AB167" t="str">
            <v>林皮膚科クリニック</v>
          </cell>
          <cell r="AC167" t="str">
            <v>0742352054</v>
          </cell>
          <cell r="AD167" t="b">
            <v>1</v>
          </cell>
          <cell r="AE167" t="b">
            <v>1</v>
          </cell>
          <cell r="AF167" t="b">
            <v>1</v>
          </cell>
          <cell r="AG167" t="b">
            <v>1</v>
          </cell>
          <cell r="AH167" t="b">
            <v>1</v>
          </cell>
          <cell r="AI167" t="str">
            <v>林　庸一郎</v>
          </cell>
          <cell r="AJ167" t="str">
            <v>6308114</v>
          </cell>
          <cell r="AK167" t="str">
            <v>林皮膚科クリニック(奈良市芝辻町２丁目１０－２０)</v>
          </cell>
          <cell r="AL167" t="str">
            <v>0742352054</v>
          </cell>
          <cell r="AM167">
            <v>1</v>
          </cell>
          <cell r="AN167" t="str">
            <v>261C165254141</v>
          </cell>
          <cell r="AO167" t="str">
            <v>261C16525414AI-0000301303</v>
          </cell>
          <cell r="AP167" t="str">
            <v>O100</v>
          </cell>
          <cell r="AQ167" t="str">
            <v>O100</v>
          </cell>
          <cell r="AR167" t="str">
            <v>A</v>
          </cell>
          <cell r="AS167" t="str">
            <v>✓</v>
          </cell>
          <cell r="AT167" t="str">
            <v>✓</v>
          </cell>
          <cell r="AU167" t="str">
            <v>✓</v>
          </cell>
          <cell r="AV167" t="str">
            <v>✓</v>
          </cell>
          <cell r="AW167" t="str">
            <v>AI-0000301303_林皮膚科クリニック_口座情報写し.jpg</v>
          </cell>
          <cell r="AX167" t="str">
            <v/>
          </cell>
          <cell r="AY167" t="str">
            <v/>
          </cell>
          <cell r="AZ167" t="str">
            <v>賃上げ</v>
          </cell>
          <cell r="BA167" t="str">
            <v>物価</v>
          </cell>
          <cell r="BB167" t="str">
            <v>TRUE</v>
          </cell>
          <cell r="BC167" t="str">
            <v>2026/04/27 19:02</v>
          </cell>
        </row>
        <row r="168">
          <cell r="A168" t="str">
            <v>261C19442123</v>
          </cell>
          <cell r="B168" t="str">
            <v>AI-0000301322</v>
          </cell>
          <cell r="C168" t="str">
            <v>令和８年度奈良県医療機関等における賃上げ・物価上昇に対する支援事業交付【診療所・訪問看護事業所】</v>
          </cell>
          <cell r="D168">
            <v>46139.793749999997</v>
          </cell>
          <cell r="E168" t="str">
            <v>本審査</v>
          </cell>
          <cell r="F168" t="str">
            <v>最終審査中</v>
          </cell>
          <cell r="G168" t="str">
            <v>無床診療所</v>
          </cell>
          <cell r="H168" t="str">
            <v>物価のみ</v>
          </cell>
          <cell r="I168" t="str">
            <v/>
          </cell>
          <cell r="J168" t="str">
            <v/>
          </cell>
          <cell r="K168">
            <v>170000</v>
          </cell>
          <cell r="L168" t="str">
            <v/>
          </cell>
          <cell r="M1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8" t="str">
            <v/>
          </cell>
          <cell r="O168" t="str">
            <v/>
          </cell>
          <cell r="P168" t="str">
            <v/>
          </cell>
          <cell r="Q168" t="str">
            <v/>
          </cell>
          <cell r="R168" t="str">
            <v/>
          </cell>
          <cell r="S168" t="str">
            <v/>
          </cell>
          <cell r="T168" t="str">
            <v/>
          </cell>
          <cell r="U168" t="str">
            <v/>
          </cell>
          <cell r="V168" t="str">
            <v>0162</v>
          </cell>
          <cell r="W168" t="str">
            <v>490</v>
          </cell>
          <cell r="X168" t="str">
            <v>1.普通預金</v>
          </cell>
          <cell r="Y168" t="str">
            <v>2011176</v>
          </cell>
          <cell r="Z168" t="str">
            <v>アイヴイデンタルオフイス　イノウエ　マサヒデ</v>
          </cell>
          <cell r="AB168" t="str">
            <v>アイヴィ　デンタル　オフィス</v>
          </cell>
          <cell r="AC168" t="str">
            <v>0744242545</v>
          </cell>
          <cell r="AD168" t="b">
            <v>1</v>
          </cell>
          <cell r="AE168" t="b">
            <v>1</v>
          </cell>
          <cell r="AF168" t="b">
            <v>1</v>
          </cell>
          <cell r="AG168" t="b">
            <v>1</v>
          </cell>
          <cell r="AH168" t="b">
            <v>1</v>
          </cell>
          <cell r="AI168" t="str">
            <v>井上　公秀</v>
          </cell>
          <cell r="AJ168" t="str">
            <v>6340046</v>
          </cell>
          <cell r="AK168" t="str">
            <v>アイヴィ　デンタル　オフィス(橿原市栄和町１０２－３)</v>
          </cell>
          <cell r="AL168" t="str">
            <v>0744242545</v>
          </cell>
          <cell r="AM168">
            <v>1</v>
          </cell>
          <cell r="AN168" t="str">
            <v>261C194421231</v>
          </cell>
          <cell r="AO168" t="str">
            <v>261C19442123AI-0000301322</v>
          </cell>
          <cell r="AP168" t="str">
            <v/>
          </cell>
          <cell r="AQ168" t="str">
            <v/>
          </cell>
          <cell r="AR168" t="str">
            <v/>
          </cell>
          <cell r="AS168" t="str">
            <v/>
          </cell>
          <cell r="AT168" t="str">
            <v/>
          </cell>
          <cell r="AU168" t="str">
            <v/>
          </cell>
          <cell r="AV168" t="str">
            <v/>
          </cell>
          <cell r="AW168" t="str">
            <v>AI-0000301322_アイヴィデンタルオフィス _口座情報写し.jpg</v>
          </cell>
          <cell r="AX168" t="str">
            <v/>
          </cell>
          <cell r="AY168" t="str">
            <v/>
          </cell>
          <cell r="AZ168" t="str">
            <v/>
          </cell>
          <cell r="BA168" t="str">
            <v>物価</v>
          </cell>
          <cell r="BB168" t="str">
            <v>TRUE</v>
          </cell>
          <cell r="BC168" t="str">
            <v>2026/04/27 19:03</v>
          </cell>
        </row>
        <row r="169">
          <cell r="A169" t="str">
            <v>261C14786601</v>
          </cell>
          <cell r="B169" t="str">
            <v>AI-0000301247</v>
          </cell>
          <cell r="C169" t="str">
            <v>令和８年度奈良県医療機関等における賃上げ・物価上昇に対する支援事業交付【診療所・訪問看護事業所】</v>
          </cell>
          <cell r="D169">
            <v>46139.793749999997</v>
          </cell>
          <cell r="E169" t="str">
            <v>本審査</v>
          </cell>
          <cell r="F169" t="str">
            <v>最終審査中</v>
          </cell>
          <cell r="G169" t="str">
            <v>無床診療所</v>
          </cell>
          <cell r="H169" t="str">
            <v>物価と賃上げの両方</v>
          </cell>
          <cell r="I169" t="str">
            <v/>
          </cell>
          <cell r="J169">
            <v>150000</v>
          </cell>
          <cell r="K169">
            <v>170000</v>
          </cell>
          <cell r="L169" t="str">
            <v>奈良県医療機関等における賃上げ・物価上昇に対する支援事業交付要綱第2条に基づき、別表1に規定された額(賃上げ支援事業分)（150,000円）を申請します。</v>
          </cell>
          <cell r="M1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9" t="str">
            <v>１．令和８年３月１日時点において、O100 外来・在宅ベースアップ評価料（Ⅰ）、P100 歯科外来・在宅ベースアップ評価料（Ⅰ）、訪問看護ベースアップ評価料（Ⅰ）のいずれかを届け出ている。</v>
          </cell>
          <cell r="O169" t="str">
            <v>O100 外来・在宅ベースアップ評価料（Ⅰ）</v>
          </cell>
          <cell r="P169" t="str">
            <v/>
          </cell>
          <cell r="Q169" t="str">
            <v>Ａ．本事業の補助額を活用してベースアップを実施し、令和８年６月１日から当該ベースアップの水準を維持又は拡大する。</v>
          </cell>
          <cell r="R169" t="b">
            <v>1</v>
          </cell>
          <cell r="S169" t="b">
            <v>1</v>
          </cell>
          <cell r="T169" t="b">
            <v>1</v>
          </cell>
          <cell r="U169" t="b">
            <v>1</v>
          </cell>
          <cell r="V169" t="str">
            <v>0005</v>
          </cell>
          <cell r="W169" t="str">
            <v>457</v>
          </cell>
          <cell r="X169" t="str">
            <v>1.普通預金</v>
          </cell>
          <cell r="Y169" t="str">
            <v>0226069</v>
          </cell>
          <cell r="Z169" t="str">
            <v>ｲﾘｮｳﾎｳｼﾞﾝｱﾗｲｶﾞﾝｶ　ﾘｼﾞﾁｮｳｱﾗｲﾏﾐｺ</v>
          </cell>
          <cell r="AB169" t="str">
            <v>医療法人あらい眼科</v>
          </cell>
          <cell r="AC169" t="str">
            <v>0745724113</v>
          </cell>
          <cell r="AD169" t="b">
            <v>1</v>
          </cell>
          <cell r="AE169" t="b">
            <v>1</v>
          </cell>
          <cell r="AF169" t="b">
            <v>1</v>
          </cell>
          <cell r="AG169" t="b">
            <v>1</v>
          </cell>
          <cell r="AH169" t="b">
            <v>1</v>
          </cell>
          <cell r="AI169" t="str">
            <v>医療法人あらい眼科　理事長　新井　麻美子</v>
          </cell>
          <cell r="AJ169" t="str">
            <v>6360003</v>
          </cell>
          <cell r="AK169" t="str">
            <v>医療法人あらい眼科(北葛城郡王寺町久度二丁目３番１－２０１号)</v>
          </cell>
          <cell r="AL169" t="str">
            <v>0745724113</v>
          </cell>
          <cell r="AM169">
            <v>1</v>
          </cell>
          <cell r="AN169" t="str">
            <v>261C147866011</v>
          </cell>
          <cell r="AO169" t="str">
            <v>261C14786601AI-0000301247</v>
          </cell>
          <cell r="AP169" t="str">
            <v>O100</v>
          </cell>
          <cell r="AQ169" t="str">
            <v>O100</v>
          </cell>
          <cell r="AR169" t="str">
            <v>A</v>
          </cell>
          <cell r="AS169" t="str">
            <v>✓</v>
          </cell>
          <cell r="AT169" t="str">
            <v>✓</v>
          </cell>
          <cell r="AU169" t="str">
            <v>✓</v>
          </cell>
          <cell r="AV169" t="str">
            <v>✓</v>
          </cell>
          <cell r="AW169" t="str">
            <v>AI-0000301247_あらい眼科_口座情報写し.jpg</v>
          </cell>
          <cell r="AX169" t="str">
            <v/>
          </cell>
          <cell r="AY169" t="str">
            <v/>
          </cell>
          <cell r="AZ169" t="str">
            <v>賃上げ</v>
          </cell>
          <cell r="BA169" t="str">
            <v>物価</v>
          </cell>
          <cell r="BB169" t="str">
            <v>TRUE</v>
          </cell>
          <cell r="BC169" t="str">
            <v>2026/04/27 19:03</v>
          </cell>
        </row>
        <row r="170">
          <cell r="A170" t="str">
            <v>261C11021367</v>
          </cell>
          <cell r="B170" t="str">
            <v>AI-0000301324</v>
          </cell>
          <cell r="C170" t="str">
            <v>令和８年度奈良県医療機関等における賃上げ・物価上昇に対する支援事業交付【診療所・訪問看護事業所】</v>
          </cell>
          <cell r="D170">
            <v>46139.798611111109</v>
          </cell>
          <cell r="E170" t="str">
            <v>本審査</v>
          </cell>
          <cell r="F170" t="str">
            <v>最終審査中</v>
          </cell>
          <cell r="G170" t="str">
            <v>無床診療所</v>
          </cell>
          <cell r="H170" t="str">
            <v>物価のみ</v>
          </cell>
          <cell r="I170" t="str">
            <v/>
          </cell>
          <cell r="J170" t="str">
            <v/>
          </cell>
          <cell r="K170">
            <v>170000</v>
          </cell>
          <cell r="L170" t="str">
            <v/>
          </cell>
          <cell r="M1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0" t="str">
            <v/>
          </cell>
          <cell r="O170" t="str">
            <v/>
          </cell>
          <cell r="P170" t="str">
            <v/>
          </cell>
          <cell r="Q170" t="str">
            <v/>
          </cell>
          <cell r="R170" t="str">
            <v/>
          </cell>
          <cell r="S170" t="str">
            <v/>
          </cell>
          <cell r="T170" t="str">
            <v/>
          </cell>
          <cell r="U170" t="str">
            <v/>
          </cell>
          <cell r="V170" t="str">
            <v>0162</v>
          </cell>
          <cell r="W170" t="str">
            <v>450</v>
          </cell>
          <cell r="X170" t="str">
            <v>1.普通預金</v>
          </cell>
          <cell r="Y170" t="str">
            <v>0018479</v>
          </cell>
          <cell r="Z170" t="str">
            <v>タカハシ　カンジ</v>
          </cell>
          <cell r="AB170" t="str">
            <v>髙橋歯科医</v>
          </cell>
          <cell r="AC170" t="str">
            <v>0745630900</v>
          </cell>
          <cell r="AD170" t="b">
            <v>1</v>
          </cell>
          <cell r="AE170" t="b">
            <v>1</v>
          </cell>
          <cell r="AF170" t="b">
            <v>1</v>
          </cell>
          <cell r="AG170" t="b">
            <v>1</v>
          </cell>
          <cell r="AH170" t="b">
            <v>1</v>
          </cell>
          <cell r="AI170" t="str">
            <v>高橋　貫治</v>
          </cell>
          <cell r="AJ170" t="str">
            <v>6392200</v>
          </cell>
          <cell r="AK170" t="str">
            <v>高橋歯科医院(御所市１１７９)</v>
          </cell>
          <cell r="AL170" t="str">
            <v>0745630900</v>
          </cell>
          <cell r="AM170">
            <v>1</v>
          </cell>
          <cell r="AN170" t="str">
            <v>261C110213671</v>
          </cell>
          <cell r="AO170" t="str">
            <v>261C11021367AI-0000301324</v>
          </cell>
          <cell r="AP170" t="str">
            <v/>
          </cell>
          <cell r="AQ170" t="str">
            <v/>
          </cell>
          <cell r="AR170" t="str">
            <v/>
          </cell>
          <cell r="AS170" t="str">
            <v/>
          </cell>
          <cell r="AT170" t="str">
            <v/>
          </cell>
          <cell r="AU170" t="str">
            <v/>
          </cell>
          <cell r="AV170" t="str">
            <v/>
          </cell>
          <cell r="AW170" t="str">
            <v>AI-0000301324_髙橋歯科医院_口座情報写し.jpeg</v>
          </cell>
          <cell r="AX170" t="str">
            <v/>
          </cell>
          <cell r="AY170" t="str">
            <v/>
          </cell>
          <cell r="AZ170" t="str">
            <v/>
          </cell>
          <cell r="BA170" t="str">
            <v>物価</v>
          </cell>
          <cell r="BB170" t="str">
            <v>TRUE</v>
          </cell>
          <cell r="BC170" t="str">
            <v>2026/04/27 19:10</v>
          </cell>
        </row>
        <row r="171">
          <cell r="A171" t="str">
            <v>261C18039248</v>
          </cell>
          <cell r="B171" t="str">
            <v>AI-0000301326</v>
          </cell>
          <cell r="C171" t="str">
            <v>令和８年度奈良県医療機関等における賃上げ・物価上昇に対する支援事業交付【診療所・訪問看護事業所】</v>
          </cell>
          <cell r="D171">
            <v>46139.798611111109</v>
          </cell>
          <cell r="E171" t="str">
            <v>本審査</v>
          </cell>
          <cell r="F171" t="str">
            <v>最終審査中</v>
          </cell>
          <cell r="G171" t="str">
            <v>無床診療所</v>
          </cell>
          <cell r="H171" t="str">
            <v>物価と賃上げの両方</v>
          </cell>
          <cell r="I171" t="str">
            <v/>
          </cell>
          <cell r="J171">
            <v>150000</v>
          </cell>
          <cell r="K171">
            <v>170000</v>
          </cell>
          <cell r="L171" t="str">
            <v>奈良県医療機関等における賃上げ・物価上昇に対する支援事業交付要綱第2条に基づき、別表1に規定された額(賃上げ支援事業分)（150,000円）を申請します。</v>
          </cell>
          <cell r="M1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1" t="str">
            <v>１．令和８年３月１日時点において、O100 外来・在宅ベースアップ評価料（Ⅰ）、P100 歯科外来・在宅ベースアップ評価料（Ⅰ）、訪問看護ベースアップ評価料（Ⅰ）のいずれかを届け出ている。</v>
          </cell>
          <cell r="O171" t="str">
            <v>O100 外来・在宅ベースアップ評価料（Ⅰ）</v>
          </cell>
          <cell r="P171" t="str">
            <v/>
          </cell>
          <cell r="Q171" t="str">
            <v>Ａ．本事業の補助額を活用してベースアップを実施し、令和８年６月１日から当該ベースアップの水準を維持又は拡大する。</v>
          </cell>
          <cell r="R171" t="b">
            <v>1</v>
          </cell>
          <cell r="S171" t="b">
            <v>1</v>
          </cell>
          <cell r="T171" t="b">
            <v>1</v>
          </cell>
          <cell r="U171" t="b">
            <v>1</v>
          </cell>
          <cell r="V171" t="str">
            <v>0162</v>
          </cell>
          <cell r="W171" t="str">
            <v>100</v>
          </cell>
          <cell r="X171" t="str">
            <v>1.普通預金</v>
          </cell>
          <cell r="Y171" t="str">
            <v>2240981</v>
          </cell>
          <cell r="Z171" t="str">
            <v>キタニコウタロウ</v>
          </cell>
          <cell r="AB171" t="str">
            <v>学園前きたにクリニック</v>
          </cell>
          <cell r="AC171" t="str">
            <v>0742537117</v>
          </cell>
          <cell r="AD171" t="b">
            <v>1</v>
          </cell>
          <cell r="AE171" t="b">
            <v>1</v>
          </cell>
          <cell r="AF171" t="b">
            <v>1</v>
          </cell>
          <cell r="AG171" t="b">
            <v>1</v>
          </cell>
          <cell r="AH171" t="b">
            <v>1</v>
          </cell>
          <cell r="AI171" t="str">
            <v>木谷　光太郎</v>
          </cell>
          <cell r="AJ171" t="str">
            <v>6310036</v>
          </cell>
          <cell r="AK171" t="str">
            <v>学園前きたにクリニック(奈良市学園北１丁目１４－１３)</v>
          </cell>
          <cell r="AL171" t="str">
            <v>0742537117</v>
          </cell>
          <cell r="AM171">
            <v>1</v>
          </cell>
          <cell r="AN171" t="str">
            <v>261C180392481</v>
          </cell>
          <cell r="AO171" t="str">
            <v>261C18039248AI-0000301326</v>
          </cell>
          <cell r="AP171" t="str">
            <v>O100</v>
          </cell>
          <cell r="AQ171" t="str">
            <v>O100</v>
          </cell>
          <cell r="AR171" t="str">
            <v>A</v>
          </cell>
          <cell r="AS171" t="str">
            <v>✓</v>
          </cell>
          <cell r="AT171" t="str">
            <v>✓</v>
          </cell>
          <cell r="AU171" t="str">
            <v>✓</v>
          </cell>
          <cell r="AV171" t="str">
            <v>✓</v>
          </cell>
          <cell r="AW171" t="str">
            <v>AI-0000301326_学園前きたにクリニック_口座情報写し.jpg</v>
          </cell>
          <cell r="AX171" t="str">
            <v/>
          </cell>
          <cell r="AY171" t="str">
            <v/>
          </cell>
          <cell r="AZ171" t="str">
            <v>賃上げ</v>
          </cell>
          <cell r="BA171" t="str">
            <v>物価</v>
          </cell>
          <cell r="BB171" t="str">
            <v>TRUE</v>
          </cell>
          <cell r="BC171" t="str">
            <v>2026/04/27 19:10</v>
          </cell>
        </row>
        <row r="172">
          <cell r="A172" t="str">
            <v>261C12365806</v>
          </cell>
          <cell r="B172" t="str">
            <v>AI-0000301330</v>
          </cell>
          <cell r="C172" t="str">
            <v>令和８年度奈良県医療機関等における賃上げ・物価上昇に対する支援事業交付【診療所・訪問看護事業所】</v>
          </cell>
          <cell r="D172">
            <v>46139.809027777781</v>
          </cell>
          <cell r="E172" t="str">
            <v>本審査</v>
          </cell>
          <cell r="F172" t="str">
            <v>最終審査中</v>
          </cell>
          <cell r="G172" t="str">
            <v>無床診療所</v>
          </cell>
          <cell r="H172" t="str">
            <v>物価と賃上げの両方</v>
          </cell>
          <cell r="I172" t="str">
            <v/>
          </cell>
          <cell r="J172">
            <v>150000</v>
          </cell>
          <cell r="K172">
            <v>170000</v>
          </cell>
          <cell r="L172" t="str">
            <v>奈良県医療機関等における賃上げ・物価上昇に対する支援事業交付要綱第2条に基づき、別表1に規定された額(賃上げ支援事業分)（150,000円）を申請します。</v>
          </cell>
          <cell r="M1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2" t="str">
            <v>１．令和８年３月１日時点において、O100 外来・在宅ベースアップ評価料（Ⅰ）、P100 歯科外来・在宅ベースアップ評価料（Ⅰ）、訪問看護ベースアップ評価料（Ⅰ）のいずれかを届け出ている。</v>
          </cell>
          <cell r="O172" t="str">
            <v>O100 外来・在宅ベースアップ評価料（Ⅰ）</v>
          </cell>
          <cell r="P172" t="str">
            <v/>
          </cell>
          <cell r="Q172" t="str">
            <v>Ａ．本事業の補助額を活用してベースアップを実施し、令和８年６月１日から当該ベースアップの水準を維持又は拡大する。</v>
          </cell>
          <cell r="R172" t="b">
            <v>1</v>
          </cell>
          <cell r="S172" t="b">
            <v>1</v>
          </cell>
          <cell r="T172" t="b">
            <v>1</v>
          </cell>
          <cell r="U172" t="b">
            <v>1</v>
          </cell>
          <cell r="V172" t="str">
            <v>0009</v>
          </cell>
          <cell r="W172" t="str">
            <v>129</v>
          </cell>
          <cell r="X172" t="str">
            <v>1.普通預金</v>
          </cell>
          <cell r="Y172" t="str">
            <v>1980972</v>
          </cell>
          <cell r="Z172" t="str">
            <v>ﾔｷﾞｸﾐ</v>
          </cell>
          <cell r="AB172" t="str">
            <v>KUMI皮膚科クリニック</v>
          </cell>
          <cell r="AC172" t="str">
            <v>0742957017</v>
          </cell>
          <cell r="AD172" t="b">
            <v>1</v>
          </cell>
          <cell r="AE172" t="b">
            <v>1</v>
          </cell>
          <cell r="AF172" t="b">
            <v>1</v>
          </cell>
          <cell r="AG172" t="b">
            <v>1</v>
          </cell>
          <cell r="AH172" t="b">
            <v>1</v>
          </cell>
          <cell r="AI172" t="str">
            <v>八木　久実</v>
          </cell>
          <cell r="AJ172" t="str">
            <v>6310821</v>
          </cell>
          <cell r="AK172" t="str">
            <v>ＫＵＭＩ皮膚科クリニック(奈良市西大寺東町２丁目１番５１号西大寺スクエア４階４号室)</v>
          </cell>
          <cell r="AL172" t="str">
            <v>0742957017</v>
          </cell>
          <cell r="AM172">
            <v>1</v>
          </cell>
          <cell r="AN172" t="str">
            <v>261C123658061</v>
          </cell>
          <cell r="AO172" t="str">
            <v>261C12365806AI-0000301330</v>
          </cell>
          <cell r="AP172" t="str">
            <v>O100</v>
          </cell>
          <cell r="AQ172" t="str">
            <v>O100</v>
          </cell>
          <cell r="AR172" t="str">
            <v>A</v>
          </cell>
          <cell r="AS172" t="str">
            <v>✓</v>
          </cell>
          <cell r="AT172" t="str">
            <v>✓</v>
          </cell>
          <cell r="AU172" t="str">
            <v>✓</v>
          </cell>
          <cell r="AV172" t="str">
            <v>✓</v>
          </cell>
          <cell r="AW172" t="str">
            <v>AI-0000301330_KUMI皮膚科クリニック_口座情報写し.jpeg</v>
          </cell>
          <cell r="AX172" t="str">
            <v/>
          </cell>
          <cell r="AY172" t="str">
            <v/>
          </cell>
          <cell r="AZ172" t="str">
            <v>賃上げ</v>
          </cell>
          <cell r="BA172" t="str">
            <v>物価</v>
          </cell>
          <cell r="BB172" t="str">
            <v>TRUE</v>
          </cell>
          <cell r="BC172" t="str">
            <v>2026/04/27 19:25</v>
          </cell>
        </row>
        <row r="173">
          <cell r="A173" t="str">
            <v>261C17071873</v>
          </cell>
          <cell r="B173" t="str">
            <v>AI-0000301332</v>
          </cell>
          <cell r="C173" t="str">
            <v>令和８年度奈良県医療機関等における賃上げ・物価上昇に対する支援事業交付【診療所・訪問看護事業所】</v>
          </cell>
          <cell r="D173">
            <v>46139.813194444447</v>
          </cell>
          <cell r="E173" t="str">
            <v>本審査</v>
          </cell>
          <cell r="F173" t="str">
            <v>最終審査中</v>
          </cell>
          <cell r="G173" t="str">
            <v>無床診療所</v>
          </cell>
          <cell r="H173" t="str">
            <v>物価と賃上げの両方</v>
          </cell>
          <cell r="I173" t="str">
            <v/>
          </cell>
          <cell r="J173">
            <v>150000</v>
          </cell>
          <cell r="K173">
            <v>170000</v>
          </cell>
          <cell r="L173" t="str">
            <v>奈良県医療機関等における賃上げ・物価上昇に対する支援事業交付要綱第2条に基づき、別表1に規定された額(賃上げ支援事業分)（150,000円）を申請します。</v>
          </cell>
          <cell r="M1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3" t="str">
            <v>１．令和８年３月１日時点において、O100 外来・在宅ベースアップ評価料（Ⅰ）、P100 歯科外来・在宅ベースアップ評価料（Ⅰ）、訪問看護ベースアップ評価料（Ⅰ）のいずれかを届け出ている。</v>
          </cell>
          <cell r="O173" t="str">
            <v>P100 歯科外来・在宅ベースアップ評価料（Ⅰ）</v>
          </cell>
          <cell r="P173" t="str">
            <v/>
          </cell>
          <cell r="Q173" t="str">
            <v>Ａ．本事業の補助額を活用してベースアップを実施し、令和８年６月１日から当該ベースアップの水準を維持又は拡大する。</v>
          </cell>
          <cell r="R173" t="b">
            <v>1</v>
          </cell>
          <cell r="S173" t="b">
            <v>1</v>
          </cell>
          <cell r="T173" t="b">
            <v>1</v>
          </cell>
          <cell r="U173" t="b">
            <v>1</v>
          </cell>
          <cell r="V173" t="str">
            <v>0162</v>
          </cell>
          <cell r="W173" t="str">
            <v>160</v>
          </cell>
          <cell r="X173" t="str">
            <v>1.普通預金</v>
          </cell>
          <cell r="Y173" t="str">
            <v>2278325</v>
          </cell>
          <cell r="Z173" t="str">
            <v>ﾌｸﾂｼﾞ ｻﾄｼ</v>
          </cell>
          <cell r="AB173" t="str">
            <v>ふくつじ歯科医院</v>
          </cell>
          <cell r="AC173" t="str">
            <v>0743528850</v>
          </cell>
          <cell r="AD173" t="b">
            <v>1</v>
          </cell>
          <cell r="AE173" t="b">
            <v>1</v>
          </cell>
          <cell r="AF173" t="b">
            <v>1</v>
          </cell>
          <cell r="AG173" t="b">
            <v>1</v>
          </cell>
          <cell r="AH173" t="b">
            <v>1</v>
          </cell>
          <cell r="AI173" t="str">
            <v>福辻　智</v>
          </cell>
          <cell r="AJ173" t="str">
            <v>6391160</v>
          </cell>
          <cell r="AK173" t="str">
            <v>ふくつじ歯科医院(大和郡山市北郡山町６３－１)</v>
          </cell>
          <cell r="AL173" t="str">
            <v>0743528850</v>
          </cell>
          <cell r="AM173">
            <v>1</v>
          </cell>
          <cell r="AN173" t="str">
            <v>261C170718731</v>
          </cell>
          <cell r="AO173" t="str">
            <v>261C17071873AI-0000301332</v>
          </cell>
          <cell r="AP173" t="str">
            <v>P100</v>
          </cell>
          <cell r="AQ173" t="str">
            <v>P100</v>
          </cell>
          <cell r="AR173" t="str">
            <v>A</v>
          </cell>
          <cell r="AS173" t="str">
            <v>✓</v>
          </cell>
          <cell r="AT173" t="str">
            <v>✓</v>
          </cell>
          <cell r="AU173" t="str">
            <v>✓</v>
          </cell>
          <cell r="AV173" t="str">
            <v>✓</v>
          </cell>
          <cell r="AW173" t="str">
            <v>AI-0000301332_ふくつし゛歯科医院_口座情報写し.png</v>
          </cell>
          <cell r="AX173" t="str">
            <v/>
          </cell>
          <cell r="AY173" t="str">
            <v/>
          </cell>
          <cell r="AZ173" t="str">
            <v>賃上げ</v>
          </cell>
          <cell r="BA173" t="str">
            <v>物価</v>
          </cell>
          <cell r="BB173" t="str">
            <v>TRUE</v>
          </cell>
          <cell r="BC173" t="str">
            <v>2026/04/27 19:31</v>
          </cell>
        </row>
        <row r="174">
          <cell r="A174" t="str">
            <v>261C16332124</v>
          </cell>
          <cell r="B174" t="str">
            <v>AI-0000301297</v>
          </cell>
          <cell r="C174" t="str">
            <v>令和８年度奈良県医療機関等における賃上げ・物価上昇に対する支援事業交付【診療所・訪問看護事業所】</v>
          </cell>
          <cell r="D174">
            <v>46139.819444444445</v>
          </cell>
          <cell r="E174" t="str">
            <v>本審査</v>
          </cell>
          <cell r="F174" t="str">
            <v>最終審査中</v>
          </cell>
          <cell r="G174" t="str">
            <v>無床診療所</v>
          </cell>
          <cell r="H174" t="str">
            <v>物価と賃上げの両方</v>
          </cell>
          <cell r="I174" t="str">
            <v/>
          </cell>
          <cell r="J174">
            <v>150000</v>
          </cell>
          <cell r="K174">
            <v>170000</v>
          </cell>
          <cell r="L174" t="str">
            <v>奈良県医療機関等における賃上げ・物価上昇に対する支援事業交付要綱第2条に基づき、別表1に規定された額(賃上げ支援事業分)（150,000円）を申請します。</v>
          </cell>
          <cell r="M1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4" t="str">
            <v>１．令和８年３月１日時点において、O100 外来・在宅ベースアップ評価料（Ⅰ）、P100 歯科外来・在宅ベースアップ評価料（Ⅰ）、訪問看護ベースアップ評価料（Ⅰ）のいずれかを届け出ている。</v>
          </cell>
          <cell r="O174" t="str">
            <v>O100 外来・在宅ベースアップ評価料（Ⅰ）</v>
          </cell>
          <cell r="P174" t="str">
            <v/>
          </cell>
          <cell r="Q174" t="str">
            <v>Ａ．本事業の補助額を活用してベースアップを実施し、令和８年６月１日から当該ベースアップの水準を維持又は拡大する。</v>
          </cell>
          <cell r="R174" t="b">
            <v>1</v>
          </cell>
          <cell r="S174" t="b">
            <v>1</v>
          </cell>
          <cell r="T174" t="b">
            <v>1</v>
          </cell>
          <cell r="U174" t="b">
            <v>1</v>
          </cell>
          <cell r="V174" t="str">
            <v>0010</v>
          </cell>
          <cell r="W174" t="str">
            <v>050</v>
          </cell>
          <cell r="X174" t="str">
            <v>1.普通預金</v>
          </cell>
          <cell r="Y174" t="str">
            <v>1041129</v>
          </cell>
          <cell r="Z174" t="str">
            <v>イ）セイワカイ　リジチョウ　コクブ　キヨカズ</v>
          </cell>
          <cell r="AB174" t="str">
            <v>医療法人清和会国分医院</v>
          </cell>
          <cell r="AC174" t="str">
            <v>0742222266</v>
          </cell>
          <cell r="AD174" t="b">
            <v>1</v>
          </cell>
          <cell r="AE174" t="b">
            <v>1</v>
          </cell>
          <cell r="AF174" t="b">
            <v>1</v>
          </cell>
          <cell r="AG174" t="b">
            <v>1</v>
          </cell>
          <cell r="AH174" t="b">
            <v>1</v>
          </cell>
          <cell r="AI174" t="str">
            <v>医療法人　清和会　理事長　国分　清和</v>
          </cell>
          <cell r="AJ174" t="str">
            <v>6308303</v>
          </cell>
          <cell r="AK174" t="str">
            <v>医療法人清和会国分医院(奈良市南紀寺町５丁目５３番地の１)</v>
          </cell>
          <cell r="AL174" t="str">
            <v>0742222266</v>
          </cell>
          <cell r="AM174">
            <v>1</v>
          </cell>
          <cell r="AN174" t="str">
            <v>261C163321241</v>
          </cell>
          <cell r="AO174" t="str">
            <v>261C16332124AI-0000301297</v>
          </cell>
          <cell r="AP174" t="str">
            <v>O100</v>
          </cell>
          <cell r="AQ174" t="str">
            <v>O100</v>
          </cell>
          <cell r="AR174" t="str">
            <v>A</v>
          </cell>
          <cell r="AS174" t="str">
            <v>✓</v>
          </cell>
          <cell r="AT174" t="str">
            <v>✓</v>
          </cell>
          <cell r="AU174" t="str">
            <v>✓</v>
          </cell>
          <cell r="AV174" t="str">
            <v>✓</v>
          </cell>
          <cell r="AW174" t="str">
            <v>AI-0000301297_医療法人清和会国分医院_口座情報写し.jpg</v>
          </cell>
          <cell r="AX174" t="str">
            <v/>
          </cell>
          <cell r="AY174" t="str">
            <v/>
          </cell>
          <cell r="AZ174" t="str">
            <v>賃上げ</v>
          </cell>
          <cell r="BA174" t="str">
            <v>物価</v>
          </cell>
          <cell r="BB174" t="str">
            <v>TRUE</v>
          </cell>
          <cell r="BC174" t="str">
            <v>2026/04/27 19:40</v>
          </cell>
        </row>
        <row r="175">
          <cell r="A175" t="str">
            <v>261C15492528</v>
          </cell>
          <cell r="B175" t="str">
            <v>AI-0000301264</v>
          </cell>
          <cell r="C175" t="str">
            <v>令和８年度奈良県医療機関等における賃上げ・物価上昇に対する支援事業交付【診療所・訪問看護事業所】</v>
          </cell>
          <cell r="D175">
            <v>46139.822222222225</v>
          </cell>
          <cell r="E175" t="str">
            <v>本審査</v>
          </cell>
          <cell r="F175" t="str">
            <v>最終審査中</v>
          </cell>
          <cell r="G175" t="str">
            <v>無床診療所</v>
          </cell>
          <cell r="H175" t="str">
            <v>物価と賃上げの両方</v>
          </cell>
          <cell r="I175" t="str">
            <v/>
          </cell>
          <cell r="J175">
            <v>150000</v>
          </cell>
          <cell r="K175">
            <v>170000</v>
          </cell>
          <cell r="L175" t="str">
            <v>奈良県医療機関等における賃上げ・物価上昇に対する支援事業交付要綱第2条に基づき、別表1に規定された額(賃上げ支援事業分)（150,000円）を申請します。</v>
          </cell>
          <cell r="M1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5" t="str">
            <v>１．令和８年３月１日時点において、O100 外来・在宅ベースアップ評価料（Ⅰ）、P100 歯科外来・在宅ベースアップ評価料（Ⅰ）、訪問看護ベースアップ評価料（Ⅰ）のいずれかを届け出ている。</v>
          </cell>
          <cell r="O175" t="str">
            <v>O100 外来・在宅ベースアップ評価料（Ⅰ）</v>
          </cell>
          <cell r="P175" t="str">
            <v/>
          </cell>
          <cell r="Q175" t="str">
            <v>Ａ．本事業の補助額を活用してベースアップを実施し、令和８年６月１日から当該ベースアップの水準を維持又は拡大する。</v>
          </cell>
          <cell r="R175" t="b">
            <v>1</v>
          </cell>
          <cell r="S175" t="b">
            <v>1</v>
          </cell>
          <cell r="T175" t="b">
            <v>1</v>
          </cell>
          <cell r="U175" t="b">
            <v>1</v>
          </cell>
          <cell r="V175" t="str">
            <v>0162</v>
          </cell>
          <cell r="W175" t="str">
            <v>270</v>
          </cell>
          <cell r="X175" t="str">
            <v>1.普通預金</v>
          </cell>
          <cell r="Y175" t="str">
            <v>0356823</v>
          </cell>
          <cell r="Z175" t="str">
            <v>ｲﾘｮｳﾎｳｼﾞﾝ　ｷｯｼｮｳｶｲ　ﾖｼｲｾｲｹｲｹﾞｶｲｲﾝ</v>
          </cell>
          <cell r="AB175" t="str">
            <v>医療法人吉生会　吉井整形外科医院</v>
          </cell>
          <cell r="AC175" t="str">
            <v>0745822888</v>
          </cell>
          <cell r="AD175" t="b">
            <v>1</v>
          </cell>
          <cell r="AE175" t="b">
            <v>1</v>
          </cell>
          <cell r="AF175" t="b">
            <v>1</v>
          </cell>
          <cell r="AG175" t="b">
            <v>1</v>
          </cell>
          <cell r="AH175" t="b">
            <v>1</v>
          </cell>
          <cell r="AI175" t="str">
            <v>医療法人吉生会　理事長　吉井　次郎</v>
          </cell>
          <cell r="AJ175" t="str">
            <v>6330204</v>
          </cell>
          <cell r="AK175" t="str">
            <v>医療法人吉生会吉井整形外科医院(宇陀市榛原福地３７４番１)</v>
          </cell>
          <cell r="AL175" t="str">
            <v>0745822888</v>
          </cell>
          <cell r="AM175">
            <v>1</v>
          </cell>
          <cell r="AN175" t="str">
            <v>261C154925281</v>
          </cell>
          <cell r="AO175" t="str">
            <v>261C15492528AI-0000301264</v>
          </cell>
          <cell r="AP175" t="str">
            <v>O100</v>
          </cell>
          <cell r="AQ175" t="str">
            <v>O100</v>
          </cell>
          <cell r="AR175" t="str">
            <v>A</v>
          </cell>
          <cell r="AS175" t="str">
            <v>✓</v>
          </cell>
          <cell r="AT175" t="str">
            <v>✓</v>
          </cell>
          <cell r="AU175" t="str">
            <v>✓</v>
          </cell>
          <cell r="AV175" t="str">
            <v>✓</v>
          </cell>
          <cell r="AW175" t="str">
            <v>AI-0000301264_吉井整形外科医院_口座情報写し.JPG</v>
          </cell>
          <cell r="AX175" t="str">
            <v/>
          </cell>
          <cell r="AY175" t="str">
            <v/>
          </cell>
          <cell r="AZ175" t="str">
            <v>賃上げ</v>
          </cell>
          <cell r="BA175" t="str">
            <v>物価</v>
          </cell>
          <cell r="BB175" t="str">
            <v>TRUE</v>
          </cell>
          <cell r="BC175" t="str">
            <v>2026/04/27 19:44</v>
          </cell>
        </row>
        <row r="176">
          <cell r="A176" t="str">
            <v>261C14058613</v>
          </cell>
          <cell r="B176" t="str">
            <v>AI-0000301343</v>
          </cell>
          <cell r="C176" t="str">
            <v>令和８年度奈良県医療機関等における賃上げ・物価上昇に対する支援事業交付【診療所・訪問看護事業所】</v>
          </cell>
          <cell r="D176">
            <v>46139.825694444444</v>
          </cell>
          <cell r="E176" t="str">
            <v>本審査</v>
          </cell>
          <cell r="F176" t="str">
            <v>最終審査中</v>
          </cell>
          <cell r="G176" t="str">
            <v>無床診療所</v>
          </cell>
          <cell r="H176" t="str">
            <v>物価と賃上げの両方</v>
          </cell>
          <cell r="I176" t="str">
            <v/>
          </cell>
          <cell r="J176">
            <v>150000</v>
          </cell>
          <cell r="K176">
            <v>170000</v>
          </cell>
          <cell r="L176" t="str">
            <v>奈良県医療機関等における賃上げ・物価上昇に対する支援事業交付要綱第2条に基づき、別表1に規定された額(賃上げ支援事業分)（150,000円）を申請します。</v>
          </cell>
          <cell r="M1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6" t="str">
            <v>１．令和８年３月１日時点において、O100 外来・在宅ベースアップ評価料（Ⅰ）、P100 歯科外来・在宅ベースアップ評価料（Ⅰ）、訪問看護ベースアップ評価料（Ⅰ）のいずれかを届け出ている。</v>
          </cell>
          <cell r="O176" t="str">
            <v>P100 歯科外来・在宅ベースアップ評価料（Ⅰ）</v>
          </cell>
          <cell r="P176" t="str">
            <v/>
          </cell>
          <cell r="Q176" t="str">
            <v>Ａ．本事業の補助額を活用してベースアップを実施し、令和８年６月１日から当該ベースアップの水準を維持又は拡大する。</v>
          </cell>
          <cell r="R176" t="b">
            <v>1</v>
          </cell>
          <cell r="S176" t="b">
            <v>1</v>
          </cell>
          <cell r="T176" t="b">
            <v>1</v>
          </cell>
          <cell r="U176" t="b">
            <v>1</v>
          </cell>
          <cell r="V176" t="str">
            <v>0162</v>
          </cell>
          <cell r="W176" t="str">
            <v>450</v>
          </cell>
          <cell r="X176" t="str">
            <v>1.普通預金</v>
          </cell>
          <cell r="Y176" t="str">
            <v>2014817</v>
          </cell>
          <cell r="Z176" t="str">
            <v>ﾉｸﾞﾁﾐﾂｵ</v>
          </cell>
          <cell r="AB176" t="str">
            <v>野口歯科医院</v>
          </cell>
          <cell r="AC176" t="str">
            <v>0745625477</v>
          </cell>
          <cell r="AD176" t="b">
            <v>1</v>
          </cell>
          <cell r="AE176" t="b">
            <v>1</v>
          </cell>
          <cell r="AF176" t="b">
            <v>1</v>
          </cell>
          <cell r="AG176" t="b">
            <v>1</v>
          </cell>
          <cell r="AH176" t="b">
            <v>1</v>
          </cell>
          <cell r="AI176" t="str">
            <v>野口　光生</v>
          </cell>
          <cell r="AJ176" t="str">
            <v>6392200</v>
          </cell>
          <cell r="AK176" t="str">
            <v>野口歯科医院(御所市９１－１１)</v>
          </cell>
          <cell r="AL176" t="str">
            <v>0745625477</v>
          </cell>
          <cell r="AM176">
            <v>1</v>
          </cell>
          <cell r="AN176" t="str">
            <v>261C140586131</v>
          </cell>
          <cell r="AO176" t="str">
            <v>261C14058613AI-0000301343</v>
          </cell>
          <cell r="AP176" t="str">
            <v>P100</v>
          </cell>
          <cell r="AQ176" t="str">
            <v>P100</v>
          </cell>
          <cell r="AR176" t="str">
            <v>A</v>
          </cell>
          <cell r="AS176" t="str">
            <v>✓</v>
          </cell>
          <cell r="AT176" t="str">
            <v>✓</v>
          </cell>
          <cell r="AU176" t="str">
            <v>✓</v>
          </cell>
          <cell r="AV176" t="str">
            <v>✓</v>
          </cell>
          <cell r="AW176" t="str">
            <v>AI-0000301343_野口歯科医院_口座情報写し.jpeg</v>
          </cell>
          <cell r="AX176" t="str">
            <v/>
          </cell>
          <cell r="AY176" t="str">
            <v/>
          </cell>
          <cell r="AZ176" t="str">
            <v>賃上げ</v>
          </cell>
          <cell r="BA176" t="str">
            <v>物価</v>
          </cell>
          <cell r="BB176" t="str">
            <v>TRUE</v>
          </cell>
          <cell r="BC176" t="str">
            <v>2026/04/27 19:49</v>
          </cell>
        </row>
        <row r="177">
          <cell r="A177" t="str">
            <v>261C11891803</v>
          </cell>
          <cell r="B177" t="str">
            <v>AI-0000301350</v>
          </cell>
          <cell r="C177" t="str">
            <v>令和８年度奈良県医療機関等における賃上げ・物価上昇に対する支援事業交付【診療所・訪問看護事業所】</v>
          </cell>
          <cell r="D177">
            <v>46139.838194444441</v>
          </cell>
          <cell r="E177" t="str">
            <v>本審査</v>
          </cell>
          <cell r="F177" t="str">
            <v>最終審査中</v>
          </cell>
          <cell r="G177" t="str">
            <v>無床診療所</v>
          </cell>
          <cell r="H177" t="str">
            <v>物価のみ</v>
          </cell>
          <cell r="I177" t="str">
            <v/>
          </cell>
          <cell r="J177" t="str">
            <v/>
          </cell>
          <cell r="K177">
            <v>170000</v>
          </cell>
          <cell r="L177" t="str">
            <v/>
          </cell>
          <cell r="M1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7" t="str">
            <v/>
          </cell>
          <cell r="O177" t="str">
            <v/>
          </cell>
          <cell r="P177" t="str">
            <v/>
          </cell>
          <cell r="Q177" t="str">
            <v/>
          </cell>
          <cell r="R177" t="str">
            <v/>
          </cell>
          <cell r="S177" t="str">
            <v/>
          </cell>
          <cell r="T177" t="str">
            <v/>
          </cell>
          <cell r="U177" t="str">
            <v/>
          </cell>
          <cell r="V177" t="str">
            <v>0158</v>
          </cell>
          <cell r="W177" t="str">
            <v>546</v>
          </cell>
          <cell r="X177" t="str">
            <v>1.普通預金</v>
          </cell>
          <cell r="Y177" t="str">
            <v>1083964</v>
          </cell>
          <cell r="Z177" t="str">
            <v>ヒロセ　ナナコ</v>
          </cell>
          <cell r="AB177" t="str">
            <v>いこまななほし歯科クリニック</v>
          </cell>
          <cell r="AC177" t="str">
            <v>0743716480</v>
          </cell>
          <cell r="AD177" t="b">
            <v>1</v>
          </cell>
          <cell r="AE177" t="b">
            <v>1</v>
          </cell>
          <cell r="AF177" t="b">
            <v>1</v>
          </cell>
          <cell r="AG177" t="b">
            <v>1</v>
          </cell>
          <cell r="AH177" t="b">
            <v>1</v>
          </cell>
          <cell r="AI177" t="str">
            <v>廣瀬　奈々子</v>
          </cell>
          <cell r="AJ177" t="str">
            <v>6300245</v>
          </cell>
          <cell r="AK177" t="str">
            <v>いこまななほし歯科クリニック(生駒市北新町１０－３６ベルテラスいこま４０１)</v>
          </cell>
          <cell r="AL177" t="str">
            <v>0743716480</v>
          </cell>
          <cell r="AM177">
            <v>1</v>
          </cell>
          <cell r="AN177" t="str">
            <v>261C118918031</v>
          </cell>
          <cell r="AO177" t="str">
            <v>261C11891803AI-0000301350</v>
          </cell>
          <cell r="AP177" t="str">
            <v/>
          </cell>
          <cell r="AQ177" t="str">
            <v/>
          </cell>
          <cell r="AR177" t="str">
            <v/>
          </cell>
          <cell r="AS177" t="str">
            <v/>
          </cell>
          <cell r="AT177" t="str">
            <v/>
          </cell>
          <cell r="AU177" t="str">
            <v/>
          </cell>
          <cell r="AV177" t="str">
            <v/>
          </cell>
          <cell r="AW177" t="str">
            <v>AI-0000301350_いこまななほし歯科クリニック_口座情報写し.jpg</v>
          </cell>
          <cell r="AX177" t="str">
            <v/>
          </cell>
          <cell r="AY177" t="str">
            <v/>
          </cell>
          <cell r="AZ177" t="str">
            <v/>
          </cell>
          <cell r="BA177" t="str">
            <v>物価</v>
          </cell>
          <cell r="BB177" t="str">
            <v>TRUE</v>
          </cell>
          <cell r="BC177" t="str">
            <v>2026/04/27 20:07</v>
          </cell>
        </row>
        <row r="178">
          <cell r="A178" t="str">
            <v>261C17182172</v>
          </cell>
          <cell r="B178" t="str">
            <v>AI-0000301351</v>
          </cell>
          <cell r="C178" t="str">
            <v>令和８年度奈良県医療機関等における賃上げ・物価上昇に対する支援事業交付【診療所・訪問看護事業所】</v>
          </cell>
          <cell r="D178">
            <v>46139.838194444441</v>
          </cell>
          <cell r="E178" t="str">
            <v>本審査</v>
          </cell>
          <cell r="F178" t="str">
            <v>最終審査中</v>
          </cell>
          <cell r="G178" t="str">
            <v>無床診療所</v>
          </cell>
          <cell r="H178" t="str">
            <v>物価のみ</v>
          </cell>
          <cell r="I178" t="str">
            <v/>
          </cell>
          <cell r="J178" t="str">
            <v/>
          </cell>
          <cell r="K178">
            <v>170000</v>
          </cell>
          <cell r="L178" t="str">
            <v/>
          </cell>
          <cell r="M1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8" t="str">
            <v/>
          </cell>
          <cell r="O178" t="str">
            <v/>
          </cell>
          <cell r="P178" t="str">
            <v/>
          </cell>
          <cell r="Q178" t="str">
            <v/>
          </cell>
          <cell r="R178" t="str">
            <v/>
          </cell>
          <cell r="S178" t="str">
            <v/>
          </cell>
          <cell r="T178" t="str">
            <v/>
          </cell>
          <cell r="U178" t="str">
            <v/>
          </cell>
          <cell r="V178" t="str">
            <v>0005</v>
          </cell>
          <cell r="W178" t="str">
            <v>031</v>
          </cell>
          <cell r="X178" t="str">
            <v>1.普通預金</v>
          </cell>
          <cell r="Y178" t="str">
            <v>0305865</v>
          </cell>
          <cell r="Z178" t="str">
            <v>ｳﾁﾀﾞｷﾖｼ</v>
          </cell>
          <cell r="AB178" t="str">
            <v>うちだ矯正歯科クリニック</v>
          </cell>
          <cell r="AC178" t="str">
            <v>0743721187</v>
          </cell>
          <cell r="AD178" t="b">
            <v>1</v>
          </cell>
          <cell r="AE178" t="b">
            <v>1</v>
          </cell>
          <cell r="AF178" t="b">
            <v>1</v>
          </cell>
          <cell r="AG178" t="b">
            <v>1</v>
          </cell>
          <cell r="AH178" t="b">
            <v>1</v>
          </cell>
          <cell r="AI178" t="str">
            <v>内田　清司</v>
          </cell>
          <cell r="AJ178" t="str">
            <v>6300257</v>
          </cell>
          <cell r="AK178" t="str">
            <v>うちだ矯正歯科クリニック(生駒市元町１－３－１５桑原ビル３階)</v>
          </cell>
          <cell r="AL178" t="str">
            <v>0743721187</v>
          </cell>
          <cell r="AM178">
            <v>1</v>
          </cell>
          <cell r="AN178" t="str">
            <v>261C171821721</v>
          </cell>
          <cell r="AO178" t="str">
            <v>261C17182172AI-0000301351</v>
          </cell>
          <cell r="AP178" t="str">
            <v/>
          </cell>
          <cell r="AQ178" t="str">
            <v/>
          </cell>
          <cell r="AR178" t="str">
            <v/>
          </cell>
          <cell r="AS178" t="str">
            <v/>
          </cell>
          <cell r="AT178" t="str">
            <v/>
          </cell>
          <cell r="AU178" t="str">
            <v/>
          </cell>
          <cell r="AV178" t="str">
            <v/>
          </cell>
          <cell r="AW178" t="str">
            <v>AI-0000301351_うちだ矯正歯科クリニック_口座情報写し.jpg</v>
          </cell>
          <cell r="AX178" t="str">
            <v/>
          </cell>
          <cell r="AY178" t="str">
            <v/>
          </cell>
          <cell r="AZ178" t="str">
            <v/>
          </cell>
          <cell r="BA178" t="str">
            <v>物価</v>
          </cell>
          <cell r="BB178" t="str">
            <v>TRUE</v>
          </cell>
          <cell r="BC178" t="str">
            <v>2026/04/27 20:07</v>
          </cell>
        </row>
        <row r="179">
          <cell r="A179" t="str">
            <v>261C14286261</v>
          </cell>
          <cell r="B179" t="str">
            <v>AI-0000301344</v>
          </cell>
          <cell r="C179" t="str">
            <v>令和８年度奈良県医療機関等における賃上げ・物価上昇に対する支援事業交付【診療所・訪問看護事業所】</v>
          </cell>
          <cell r="D179">
            <v>46139.843055555553</v>
          </cell>
          <cell r="E179" t="str">
            <v>本審査</v>
          </cell>
          <cell r="F179" t="str">
            <v>最終審査中</v>
          </cell>
          <cell r="G179" t="str">
            <v>無床診療所</v>
          </cell>
          <cell r="H179" t="str">
            <v>物価と賃上げの両方</v>
          </cell>
          <cell r="I179" t="str">
            <v/>
          </cell>
          <cell r="J179">
            <v>150000</v>
          </cell>
          <cell r="K179">
            <v>170000</v>
          </cell>
          <cell r="L179" t="str">
            <v>奈良県医療機関等における賃上げ・物価上昇に対する支援事業交付要綱第2条に基づき、別表1に規定された額(賃上げ支援事業分)（150,000円）を申請します。</v>
          </cell>
          <cell r="M1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79" t="str">
            <v>２．令和８年３月１日時点において、１に掲げる診療報酬の対象外だが、令和８年６月１日時点で令和８年度診療報酬改定による見直し後のベースアップ評価料を届け出る。</v>
          </cell>
          <cell r="O179" t="str">
            <v/>
          </cell>
          <cell r="P179" t="b">
            <v>1</v>
          </cell>
          <cell r="Q179" t="str">
            <v>Ａ．本事業の補助額を活用してベースアップを実施し、令和８年６月１日から当該ベースアップの水準を維持又は拡大する。</v>
          </cell>
          <cell r="R179" t="b">
            <v>1</v>
          </cell>
          <cell r="S179" t="b">
            <v>1</v>
          </cell>
          <cell r="T179" t="b">
            <v>1</v>
          </cell>
          <cell r="U179" t="b">
            <v>1</v>
          </cell>
          <cell r="V179" t="str">
            <v>0162</v>
          </cell>
          <cell r="W179" t="str">
            <v>240</v>
          </cell>
          <cell r="X179" t="str">
            <v>1.普通預金</v>
          </cell>
          <cell r="Y179" t="str">
            <v>0366072</v>
          </cell>
          <cell r="Z179" t="str">
            <v>ﾐｽｼｶｲｲﾝ ﾐｽﾔｽﾋﾛ</v>
          </cell>
          <cell r="AB179" t="str">
            <v>御簾歯科医院</v>
          </cell>
          <cell r="AC179" t="str">
            <v>0744454618</v>
          </cell>
          <cell r="AD179" t="b">
            <v>1</v>
          </cell>
          <cell r="AE179" t="b">
            <v>1</v>
          </cell>
          <cell r="AF179" t="b">
            <v>1</v>
          </cell>
          <cell r="AG179" t="b">
            <v>1</v>
          </cell>
          <cell r="AH179" t="b">
            <v>1</v>
          </cell>
          <cell r="AI179" t="str">
            <v>御簾　裕弘</v>
          </cell>
          <cell r="AJ179" t="str">
            <v>6330062</v>
          </cell>
          <cell r="AK179" t="str">
            <v>御簾歯科医院(桜井市粟殿１０１６－５)</v>
          </cell>
          <cell r="AL179" t="str">
            <v>0744454618</v>
          </cell>
          <cell r="AM179">
            <v>1</v>
          </cell>
          <cell r="AN179" t="str">
            <v>261C142862611</v>
          </cell>
          <cell r="AO179" t="str">
            <v>261C14286261AI-0000301344</v>
          </cell>
          <cell r="AP179" t="str">
            <v/>
          </cell>
          <cell r="AQ179" t="str">
            <v>今後届出（職種構成OK)</v>
          </cell>
          <cell r="AR179" t="str">
            <v>A</v>
          </cell>
          <cell r="AS179" t="str">
            <v>✓</v>
          </cell>
          <cell r="AT179" t="str">
            <v>✓</v>
          </cell>
          <cell r="AU179" t="str">
            <v>✓</v>
          </cell>
          <cell r="AV179" t="str">
            <v>✓</v>
          </cell>
          <cell r="AW179" t="str">
            <v>AI-0000301344_御簾歯科医院_口座情報写し.jpeg</v>
          </cell>
          <cell r="AX179" t="str">
            <v/>
          </cell>
          <cell r="AY179" t="str">
            <v/>
          </cell>
          <cell r="AZ179" t="str">
            <v>賃上げ</v>
          </cell>
          <cell r="BA179" t="str">
            <v>物価</v>
          </cell>
          <cell r="BB179" t="str">
            <v>TRUE</v>
          </cell>
          <cell r="BC179" t="str">
            <v>2026/04/27 20:14</v>
          </cell>
        </row>
        <row r="180">
          <cell r="A180" t="str">
            <v>261C16890494</v>
          </cell>
          <cell r="B180" t="str">
            <v>AI-0000301355</v>
          </cell>
          <cell r="C180" t="str">
            <v>令和８年度奈良県医療機関等における賃上げ・物価上昇に対する支援事業交付【診療所・訪問看護事業所】</v>
          </cell>
          <cell r="D180">
            <v>46139.852777777778</v>
          </cell>
          <cell r="E180" t="str">
            <v>本審査</v>
          </cell>
          <cell r="F180" t="str">
            <v>最終審査中</v>
          </cell>
          <cell r="G180" t="str">
            <v>無床診療所</v>
          </cell>
          <cell r="H180" t="str">
            <v>物価と賃上げの両方</v>
          </cell>
          <cell r="I180" t="str">
            <v/>
          </cell>
          <cell r="J180">
            <v>150000</v>
          </cell>
          <cell r="K180">
            <v>170000</v>
          </cell>
          <cell r="L180" t="str">
            <v>奈良県医療機関等における賃上げ・物価上昇に対する支援事業交付要綱第2条に基づき、別表1に規定された額(賃上げ支援事業分)（150,000円）を申請します。</v>
          </cell>
          <cell r="M1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0" t="str">
            <v>１．令和８年３月１日時点において、O100 外来・在宅ベースアップ評価料（Ⅰ）、P100 歯科外来・在宅ベースアップ評価料（Ⅰ）、訪問看護ベースアップ評価料（Ⅰ）のいずれかを届け出ている。</v>
          </cell>
          <cell r="O180" t="str">
            <v>O100 外来・在宅ベースアップ評価料（Ⅰ）</v>
          </cell>
          <cell r="P180" t="str">
            <v/>
          </cell>
          <cell r="Q180" t="str">
            <v>Ｂ．賃金表等や給与規程等の変更に時間を要するため、本事業の補助額を活用して一時金又は特別手当を支給し、令和８年６月１日から支給した対象職員のベースアップを実施する。</v>
          </cell>
          <cell r="R180" t="b">
            <v>1</v>
          </cell>
          <cell r="S180" t="b">
            <v>1</v>
          </cell>
          <cell r="T180" t="b">
            <v>1</v>
          </cell>
          <cell r="U180" t="b">
            <v>1</v>
          </cell>
          <cell r="V180" t="str">
            <v>0162</v>
          </cell>
          <cell r="W180" t="str">
            <v>070</v>
          </cell>
          <cell r="X180" t="str">
            <v>1.普通預金</v>
          </cell>
          <cell r="Y180" t="str">
            <v>0290911</v>
          </cell>
          <cell r="Z180" t="str">
            <v>ツチタニジビインコウカ　ツチタニトシツグ</v>
          </cell>
          <cell r="AB180" t="str">
            <v>土谷耳鼻咽喉科</v>
          </cell>
          <cell r="AC180" t="str">
            <v>0742234187</v>
          </cell>
          <cell r="AD180" t="b">
            <v>1</v>
          </cell>
          <cell r="AE180" t="b">
            <v>1</v>
          </cell>
          <cell r="AF180" t="b">
            <v>1</v>
          </cell>
          <cell r="AG180" t="b">
            <v>1</v>
          </cell>
          <cell r="AH180" t="b">
            <v>1</v>
          </cell>
          <cell r="AI180" t="str">
            <v>土谷　利次</v>
          </cell>
          <cell r="AJ180" t="str">
            <v>6308307</v>
          </cell>
          <cell r="AK180" t="str">
            <v>土谷耳鼻咽喉科(奈良市西紀寺町３２－３)</v>
          </cell>
          <cell r="AL180" t="str">
            <v>0742234187</v>
          </cell>
          <cell r="AM180">
            <v>1</v>
          </cell>
          <cell r="AN180" t="str">
            <v>261C168904941</v>
          </cell>
          <cell r="AO180" t="str">
            <v>261C16890494AI-0000301355</v>
          </cell>
          <cell r="AP180" t="str">
            <v>O100</v>
          </cell>
          <cell r="AQ180" t="str">
            <v>O100</v>
          </cell>
          <cell r="AR180" t="str">
            <v>B</v>
          </cell>
          <cell r="AS180" t="str">
            <v>✓</v>
          </cell>
          <cell r="AT180" t="str">
            <v>✓</v>
          </cell>
          <cell r="AU180" t="str">
            <v>✓</v>
          </cell>
          <cell r="AV180" t="str">
            <v>✓</v>
          </cell>
          <cell r="AW180" t="str">
            <v>AI-0000301355_土谷耳鼻咽喉科_口座情報写し.png</v>
          </cell>
          <cell r="AX180" t="str">
            <v/>
          </cell>
          <cell r="AY180" t="str">
            <v/>
          </cell>
          <cell r="AZ180" t="str">
            <v>賃上げ</v>
          </cell>
          <cell r="BA180" t="str">
            <v>物価</v>
          </cell>
          <cell r="BB180" t="str">
            <v>TRUE</v>
          </cell>
          <cell r="BC180" t="str">
            <v>2026/04/27 20:28</v>
          </cell>
        </row>
        <row r="181">
          <cell r="A181" t="str">
            <v>261C12358394</v>
          </cell>
          <cell r="B181" t="str">
            <v>AI-0000301362</v>
          </cell>
          <cell r="C181" t="str">
            <v>令和８年度奈良県医療機関等における賃上げ・物価上昇に対する支援事業交付【診療所・訪問看護事業所】</v>
          </cell>
          <cell r="D181">
            <v>46139.863888888889</v>
          </cell>
          <cell r="E181" t="str">
            <v>本審査</v>
          </cell>
          <cell r="F181" t="str">
            <v>最終審査中</v>
          </cell>
          <cell r="G181" t="str">
            <v>無床診療所</v>
          </cell>
          <cell r="H181" t="str">
            <v>物価のみ</v>
          </cell>
          <cell r="I181" t="str">
            <v/>
          </cell>
          <cell r="J181" t="str">
            <v/>
          </cell>
          <cell r="K181">
            <v>170000</v>
          </cell>
          <cell r="L181" t="str">
            <v/>
          </cell>
          <cell r="M1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1" t="str">
            <v/>
          </cell>
          <cell r="O181" t="str">
            <v/>
          </cell>
          <cell r="P181" t="str">
            <v/>
          </cell>
          <cell r="Q181" t="str">
            <v/>
          </cell>
          <cell r="R181" t="str">
            <v/>
          </cell>
          <cell r="S181" t="str">
            <v/>
          </cell>
          <cell r="T181" t="str">
            <v/>
          </cell>
          <cell r="U181" t="str">
            <v/>
          </cell>
          <cell r="V181" t="str">
            <v>0162</v>
          </cell>
          <cell r="W181" t="str">
            <v>433</v>
          </cell>
          <cell r="X181" t="str">
            <v>1.普通預金</v>
          </cell>
          <cell r="Y181" t="str">
            <v>2255186</v>
          </cell>
          <cell r="Z181" t="str">
            <v>ニシナカシカイイン　コダマレイコ</v>
          </cell>
          <cell r="AB181" t="str">
            <v>西中歯科医院</v>
          </cell>
          <cell r="AC181" t="str">
            <v>0745760457</v>
          </cell>
          <cell r="AD181" t="b">
            <v>1</v>
          </cell>
          <cell r="AE181" t="b">
            <v>1</v>
          </cell>
          <cell r="AF181" t="b">
            <v>1</v>
          </cell>
          <cell r="AG181" t="b">
            <v>1</v>
          </cell>
          <cell r="AH181" t="b">
            <v>1</v>
          </cell>
          <cell r="AI181" t="str">
            <v>児玉　玲子</v>
          </cell>
          <cell r="AJ181" t="str">
            <v>6390223</v>
          </cell>
          <cell r="AK181" t="str">
            <v>西中歯科医院(香芝市真美ヶ丘６－１０エコール・マミ南館２Ｆ)</v>
          </cell>
          <cell r="AL181" t="str">
            <v>0745760457</v>
          </cell>
          <cell r="AM181">
            <v>1</v>
          </cell>
          <cell r="AN181" t="str">
            <v>261C123583941</v>
          </cell>
          <cell r="AO181" t="str">
            <v>261C12358394AI-0000301362</v>
          </cell>
          <cell r="AP181" t="str">
            <v/>
          </cell>
          <cell r="AQ181" t="str">
            <v/>
          </cell>
          <cell r="AR181" t="str">
            <v/>
          </cell>
          <cell r="AS181" t="str">
            <v/>
          </cell>
          <cell r="AT181" t="str">
            <v/>
          </cell>
          <cell r="AU181" t="str">
            <v/>
          </cell>
          <cell r="AV181" t="str">
            <v/>
          </cell>
          <cell r="AW181" t="str">
            <v>AI-0000301362_西中歯科医院_口座情報写し.jpeg</v>
          </cell>
          <cell r="AX181" t="str">
            <v/>
          </cell>
          <cell r="AY181" t="str">
            <v/>
          </cell>
          <cell r="AZ181" t="str">
            <v/>
          </cell>
          <cell r="BA181" t="str">
            <v>物価</v>
          </cell>
          <cell r="BB181" t="str">
            <v>TRUE</v>
          </cell>
          <cell r="BC181" t="str">
            <v>2026/04/27 20:44</v>
          </cell>
        </row>
        <row r="182">
          <cell r="A182" t="str">
            <v>261C12572402</v>
          </cell>
          <cell r="B182" t="str">
            <v>AI-0000301367</v>
          </cell>
          <cell r="C182" t="str">
            <v>令和８年度奈良県医療機関等における賃上げ・物価上昇に対する支援事業交付【診療所・訪問看護事業所】</v>
          </cell>
          <cell r="D182">
            <v>46139.866666666669</v>
          </cell>
          <cell r="E182" t="str">
            <v>本審査</v>
          </cell>
          <cell r="F182" t="str">
            <v>最終審査中</v>
          </cell>
          <cell r="G182" t="str">
            <v>無床診療所</v>
          </cell>
          <cell r="H182" t="str">
            <v>物価と賃上げの両方</v>
          </cell>
          <cell r="I182" t="str">
            <v/>
          </cell>
          <cell r="J182">
            <v>150000</v>
          </cell>
          <cell r="K182">
            <v>170000</v>
          </cell>
          <cell r="L182" t="str">
            <v>奈良県医療機関等における賃上げ・物価上昇に対する支援事業交付要綱第2条に基づき、別表1に規定された額(賃上げ支援事業分)（150,000円）を申請します。</v>
          </cell>
          <cell r="M1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2" t="str">
            <v>２．令和８年３月１日時点において、１に掲げる診療報酬の対象外だが、令和８年６月１日時点で令和８年度診療報酬改定による見直し後のベースアップ評価料を届け出る。</v>
          </cell>
          <cell r="O182" t="str">
            <v/>
          </cell>
          <cell r="P182" t="b">
            <v>1</v>
          </cell>
          <cell r="Q182" t="str">
            <v>Ｂ．賃金表等や給与規程等の変更に時間を要するため、本事業の補助額を活用して一時金又は特別手当を支給し、令和８年６月１日から支給した対象職員のベースアップを実施する。</v>
          </cell>
          <cell r="R182" t="b">
            <v>1</v>
          </cell>
          <cell r="S182" t="b">
            <v>1</v>
          </cell>
          <cell r="T182" t="b">
            <v>1</v>
          </cell>
          <cell r="U182" t="b">
            <v>1</v>
          </cell>
          <cell r="V182" t="str">
            <v>0005</v>
          </cell>
          <cell r="W182" t="str">
            <v>458</v>
          </cell>
          <cell r="X182" t="str">
            <v>1.普通預金</v>
          </cell>
          <cell r="Y182" t="str">
            <v>3685879</v>
          </cell>
          <cell r="Z182" t="str">
            <v>イリョウホウジンウラノシカイイン</v>
          </cell>
          <cell r="AB182" t="str">
            <v>医療法人浦野歯科医院</v>
          </cell>
          <cell r="AC182" t="str">
            <v>0742449785</v>
          </cell>
          <cell r="AD182" t="b">
            <v>1</v>
          </cell>
          <cell r="AE182" t="b">
            <v>1</v>
          </cell>
          <cell r="AF182" t="b">
            <v>1</v>
          </cell>
          <cell r="AG182" t="b">
            <v>1</v>
          </cell>
          <cell r="AH182" t="b">
            <v>1</v>
          </cell>
          <cell r="AI182" t="str">
            <v>医療法人　浦野歯科医院　理事長　浦野　洋史</v>
          </cell>
          <cell r="AJ182" t="str">
            <v>6310024</v>
          </cell>
          <cell r="AK182" t="str">
            <v>医療法人　浦野歯科医院(奈良市百楽園１丁目１－２)</v>
          </cell>
          <cell r="AL182" t="str">
            <v>0742449785</v>
          </cell>
          <cell r="AM182">
            <v>1</v>
          </cell>
          <cell r="AN182" t="str">
            <v>261C125724021</v>
          </cell>
          <cell r="AO182" t="str">
            <v>261C12572402AI-0000301367</v>
          </cell>
          <cell r="AP182" t="str">
            <v/>
          </cell>
          <cell r="AQ182" t="str">
            <v>今後届出（職種構成OK)</v>
          </cell>
          <cell r="AR182" t="str">
            <v>B</v>
          </cell>
          <cell r="AS182" t="str">
            <v>✓</v>
          </cell>
          <cell r="AT182" t="str">
            <v>✓</v>
          </cell>
          <cell r="AU182" t="str">
            <v>✓</v>
          </cell>
          <cell r="AV182" t="str">
            <v>✓</v>
          </cell>
          <cell r="AW182" t="str">
            <v>AI-0000301367_医療法人浦野歯科医院_口座情報写し.jpeg</v>
          </cell>
          <cell r="AX182" t="str">
            <v/>
          </cell>
          <cell r="AY182" t="str">
            <v/>
          </cell>
          <cell r="AZ182" t="str">
            <v>賃上げ</v>
          </cell>
          <cell r="BA182" t="str">
            <v>物価</v>
          </cell>
          <cell r="BB182" t="str">
            <v>TRUE</v>
          </cell>
          <cell r="BC182" t="str">
            <v>2026/04/27 20:48</v>
          </cell>
        </row>
        <row r="183">
          <cell r="A183" t="str">
            <v>261C13117540</v>
          </cell>
          <cell r="B183" t="str">
            <v>AI-0000301368</v>
          </cell>
          <cell r="C183" t="str">
            <v>令和８年度奈良県医療機関等における賃上げ・物価上昇に対する支援事業交付【診療所・訪問看護事業所】</v>
          </cell>
          <cell r="D183">
            <v>46139.869444444441</v>
          </cell>
          <cell r="E183" t="str">
            <v>本審査</v>
          </cell>
          <cell r="F183" t="str">
            <v>最終審査中</v>
          </cell>
          <cell r="G183" t="str">
            <v>無床診療所</v>
          </cell>
          <cell r="H183" t="str">
            <v>物価と賃上げの両方</v>
          </cell>
          <cell r="I183" t="str">
            <v/>
          </cell>
          <cell r="J183">
            <v>150000</v>
          </cell>
          <cell r="K183">
            <v>170000</v>
          </cell>
          <cell r="L183" t="str">
            <v>奈良県医療機関等における賃上げ・物価上昇に対する支援事業交付要綱第2条に基づき、別表1に規定された額(賃上げ支援事業分)（150,000円）を申請します。</v>
          </cell>
          <cell r="M1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3" t="str">
            <v>１．令和８年３月１日時点において、O100 外来・在宅ベースアップ評価料（Ⅰ）、P100 歯科外来・在宅ベースアップ評価料（Ⅰ）、訪問看護ベースアップ評価料（Ⅰ）のいずれかを届け出ている。</v>
          </cell>
          <cell r="O183" t="str">
            <v>O100 外来・在宅ベースアップ評価料（Ⅰ）</v>
          </cell>
          <cell r="P183" t="str">
            <v/>
          </cell>
          <cell r="Q18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83" t="b">
            <v>1</v>
          </cell>
          <cell r="S183" t="b">
            <v>1</v>
          </cell>
          <cell r="T183" t="b">
            <v>1</v>
          </cell>
          <cell r="U183" t="b">
            <v>1</v>
          </cell>
          <cell r="V183" t="str">
            <v>0035</v>
          </cell>
          <cell r="W183" t="str">
            <v>001</v>
          </cell>
          <cell r="X183" t="str">
            <v>1.普通預金</v>
          </cell>
          <cell r="Y183" t="str">
            <v>1122485</v>
          </cell>
          <cell r="Z183" t="str">
            <v>ﾊｾ ﾀｶｵ</v>
          </cell>
          <cell r="AB183" t="str">
            <v>長谷整形外科クリニック</v>
          </cell>
          <cell r="AC183" t="str">
            <v>0742516777</v>
          </cell>
          <cell r="AD183" t="b">
            <v>1</v>
          </cell>
          <cell r="AE183" t="b">
            <v>1</v>
          </cell>
          <cell r="AF183" t="b">
            <v>1</v>
          </cell>
          <cell r="AG183" t="b">
            <v>1</v>
          </cell>
          <cell r="AH183" t="b">
            <v>1</v>
          </cell>
          <cell r="AI183" t="str">
            <v>長谷　隆生</v>
          </cell>
          <cell r="AJ183" t="str">
            <v>6310044</v>
          </cell>
          <cell r="AK183" t="str">
            <v>長谷整形外科クリニック(奈良市藤ノ木台４－６－４)</v>
          </cell>
          <cell r="AL183" t="str">
            <v>0742516777</v>
          </cell>
          <cell r="AM183">
            <v>1</v>
          </cell>
          <cell r="AN183" t="str">
            <v>261C131175401</v>
          </cell>
          <cell r="AO183" t="str">
            <v>261C13117540AI-0000301368</v>
          </cell>
          <cell r="AP183" t="str">
            <v>O100</v>
          </cell>
          <cell r="AQ183" t="str">
            <v>O100</v>
          </cell>
          <cell r="AR183" t="str">
            <v>AC</v>
          </cell>
          <cell r="AS183" t="str">
            <v>✓</v>
          </cell>
          <cell r="AT183" t="str">
            <v>✓</v>
          </cell>
          <cell r="AU183" t="str">
            <v>✓</v>
          </cell>
          <cell r="AV183" t="str">
            <v>✓</v>
          </cell>
          <cell r="AW183" t="str">
            <v>AI-0000301368_長谷整形外科クリニック_口座情報写し.jpg</v>
          </cell>
          <cell r="AX183" t="str">
            <v/>
          </cell>
          <cell r="AY183" t="str">
            <v/>
          </cell>
          <cell r="AZ183" t="str">
            <v>賃上げ</v>
          </cell>
          <cell r="BA183" t="str">
            <v>物価</v>
          </cell>
          <cell r="BB183" t="str">
            <v>TRUE</v>
          </cell>
          <cell r="BC183" t="str">
            <v>2026/04/27 20:52</v>
          </cell>
        </row>
        <row r="184">
          <cell r="A184" t="str">
            <v>261B18423797</v>
          </cell>
          <cell r="B184" t="str">
            <v>AI-0000301048</v>
          </cell>
          <cell r="C184" t="str">
            <v>令和８年度奈良県医療機関等における賃上げ・物価上昇に対する支援事業交付【診療所・訪問看護事業所】</v>
          </cell>
          <cell r="D184">
            <v>46139.870833333334</v>
          </cell>
          <cell r="E184" t="str">
            <v>本審査</v>
          </cell>
          <cell r="F184" t="str">
            <v>最終審査中</v>
          </cell>
          <cell r="G184" t="str">
            <v>有床診療所</v>
          </cell>
          <cell r="H184" t="str">
            <v>物価と賃上げの両方</v>
          </cell>
          <cell r="I184" t="str">
            <v>19</v>
          </cell>
          <cell r="J184">
            <v>1368000</v>
          </cell>
          <cell r="K184">
            <v>247000</v>
          </cell>
          <cell r="L184" t="str">
            <v>奈良県医療機関等における賃上げ・物価上昇に対する支援事業交付要綱第2条に基づき、別表1のとおり、許可病床数に72,000円を乗じた額(賃上げ支援事業分)（下欄の申請の額）を申請します。</v>
          </cell>
          <cell r="M184"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84"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184" t="str">
            <v>O100 外来・在宅ベースアップ評価料（Ⅰ）</v>
          </cell>
          <cell r="P184" t="str">
            <v/>
          </cell>
          <cell r="Q184" t="str">
            <v>Ｂ．賃金表等や給与規程等の変更に時間を要するため、本事業の補助額を活用して一時金又は特別手当を支給し、令和８年６月１日から支給した対象職員のベースアップを実施する。</v>
          </cell>
          <cell r="R184" t="b">
            <v>1</v>
          </cell>
          <cell r="S184" t="b">
            <v>1</v>
          </cell>
          <cell r="T184" t="b">
            <v>1</v>
          </cell>
          <cell r="U184" t="b">
            <v>1</v>
          </cell>
          <cell r="V184" t="str">
            <v>7387</v>
          </cell>
          <cell r="W184" t="str">
            <v>235</v>
          </cell>
          <cell r="X184" t="str">
            <v>1.普通預金</v>
          </cell>
          <cell r="Y184" t="str">
            <v>4873532</v>
          </cell>
          <cell r="Z184" t="str">
            <v>ｲﾘｮｳﾎｳｼﾞﾝｼｬﾀﾞﾝ ﾘｮｸﾒｲｶｲ ﾘｼﾞﾁｮｳ  ﾔﾏｷﾞｼ ﾅｵﾔ</v>
          </cell>
          <cell r="AB184" t="str">
            <v>山岸眼科医院</v>
          </cell>
          <cell r="AC184" t="str">
            <v>0747522013</v>
          </cell>
          <cell r="AD184" t="b">
            <v>1</v>
          </cell>
          <cell r="AE184" t="b">
            <v>1</v>
          </cell>
          <cell r="AF184" t="b">
            <v>1</v>
          </cell>
          <cell r="AG184" t="b">
            <v>1</v>
          </cell>
          <cell r="AH184" t="b">
            <v>1</v>
          </cell>
          <cell r="AI184" t="str">
            <v>医療法人社団　緑明会　理事長　山岸　直矢</v>
          </cell>
          <cell r="AJ184" t="str">
            <v>6380045</v>
          </cell>
          <cell r="AK184" t="str">
            <v>山岸眼科医院(吉野郡下市町新住１２０番地)</v>
          </cell>
          <cell r="AL184" t="str">
            <v>0747522013</v>
          </cell>
          <cell r="AM184">
            <v>1</v>
          </cell>
          <cell r="AN184" t="str">
            <v>261B184237971</v>
          </cell>
          <cell r="AO184" t="str">
            <v>261B18423797AI-0000301048</v>
          </cell>
          <cell r="AP184" t="str">
            <v>O100</v>
          </cell>
          <cell r="AQ184" t="str">
            <v>O100</v>
          </cell>
          <cell r="AR184" t="str">
            <v>B</v>
          </cell>
          <cell r="AS184" t="str">
            <v>✓</v>
          </cell>
          <cell r="AT184" t="str">
            <v>✓</v>
          </cell>
          <cell r="AU184" t="str">
            <v>✓</v>
          </cell>
          <cell r="AV184" t="str">
            <v>✓</v>
          </cell>
          <cell r="AW184" t="str">
            <v>AI-0000301048_山岸眼科医院_口座情報写し.jpeg</v>
          </cell>
          <cell r="AX184" t="str">
            <v>【　許可病床数 ： 19　　申請の額（賃上げ支援事業分）： 1,368,000円　】</v>
          </cell>
          <cell r="AY184" t="str">
            <v>【　許可病床数 ： 19　　申請及び請求の額（物価上昇支援事業分）： 247,000円　】</v>
          </cell>
          <cell r="AZ184" t="str">
            <v>賃上げ</v>
          </cell>
          <cell r="BA184" t="str">
            <v>物価</v>
          </cell>
          <cell r="BB184" t="str">
            <v>TRUE</v>
          </cell>
          <cell r="BC184" t="str">
            <v>2026/04/27 20:54</v>
          </cell>
        </row>
        <row r="185">
          <cell r="A185" t="str">
            <v>261C12206836</v>
          </cell>
          <cell r="B185" t="str">
            <v>AI-0000301366</v>
          </cell>
          <cell r="C185" t="str">
            <v>令和８年度奈良県医療機関等における賃上げ・物価上昇に対する支援事業交付【診療所・訪問看護事業所】</v>
          </cell>
          <cell r="D185">
            <v>46139.873611111114</v>
          </cell>
          <cell r="E185" t="str">
            <v>本審査</v>
          </cell>
          <cell r="F185" t="str">
            <v>最終審査中</v>
          </cell>
          <cell r="G185" t="str">
            <v>無床診療所</v>
          </cell>
          <cell r="H185" t="str">
            <v>物価と賃上げの両方</v>
          </cell>
          <cell r="I185" t="str">
            <v/>
          </cell>
          <cell r="J185">
            <v>150000</v>
          </cell>
          <cell r="K185">
            <v>170000</v>
          </cell>
          <cell r="L185" t="str">
            <v>奈良県医療機関等における賃上げ・物価上昇に対する支援事業交付要綱第2条に基づき、別表1に規定された額(賃上げ支援事業分)（150,000円）を申請します。</v>
          </cell>
          <cell r="M1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5" t="str">
            <v>１．令和８年３月１日時点において、O100 外来・在宅ベースアップ評価料（Ⅰ）、P100 歯科外来・在宅ベースアップ評価料（Ⅰ）、訪問看護ベースアップ評価料（Ⅰ）のいずれかを届け出ている。</v>
          </cell>
          <cell r="O185" t="str">
            <v>O100 外来・在宅ベースアップ評価料（Ⅰ）</v>
          </cell>
          <cell r="P185" t="str">
            <v/>
          </cell>
          <cell r="Q185" t="str">
            <v>Ａ．本事業の補助額を活用してベースアップを実施し、令和８年６月１日から当該ベースアップの水準を維持又は拡大する。</v>
          </cell>
          <cell r="R185" t="b">
            <v>1</v>
          </cell>
          <cell r="S185" t="b">
            <v>1</v>
          </cell>
          <cell r="T185" t="b">
            <v>1</v>
          </cell>
          <cell r="U185" t="b">
            <v>1</v>
          </cell>
          <cell r="V185" t="str">
            <v>0162</v>
          </cell>
          <cell r="W185" t="str">
            <v>600</v>
          </cell>
          <cell r="X185" t="str">
            <v>1.普通預金</v>
          </cell>
          <cell r="Y185" t="str">
            <v>0157824</v>
          </cell>
          <cell r="Z185" t="str">
            <v>イリョウホウジンナカガキセイケイゲカリジチョウナカガキキミオ</v>
          </cell>
          <cell r="AB185" t="str">
            <v>医療法人　中垣整形外科</v>
          </cell>
          <cell r="AC185" t="str">
            <v>0747261233</v>
          </cell>
          <cell r="AD185" t="b">
            <v>1</v>
          </cell>
          <cell r="AE185" t="b">
            <v>1</v>
          </cell>
          <cell r="AF185" t="b">
            <v>1</v>
          </cell>
          <cell r="AG185" t="b">
            <v>1</v>
          </cell>
          <cell r="AH185" t="b">
            <v>1</v>
          </cell>
          <cell r="AI185" t="str">
            <v>医療法人　中垣整形外科　理事長　中垣　公男</v>
          </cell>
          <cell r="AJ185" t="str">
            <v>6370004</v>
          </cell>
          <cell r="AK185" t="str">
            <v>医療法人　中垣整形外科(五條市今井４丁目３番１号)</v>
          </cell>
          <cell r="AL185" t="str">
            <v>0747261233</v>
          </cell>
          <cell r="AM185">
            <v>1</v>
          </cell>
          <cell r="AN185" t="str">
            <v>261C122068361</v>
          </cell>
          <cell r="AO185" t="str">
            <v>261C12206836AI-0000301366</v>
          </cell>
          <cell r="AP185" t="str">
            <v>O100</v>
          </cell>
          <cell r="AQ185" t="str">
            <v>O100</v>
          </cell>
          <cell r="AR185" t="str">
            <v>A</v>
          </cell>
          <cell r="AS185" t="str">
            <v>✓</v>
          </cell>
          <cell r="AT185" t="str">
            <v>✓</v>
          </cell>
          <cell r="AU185" t="str">
            <v>✓</v>
          </cell>
          <cell r="AV185" t="str">
            <v>✓</v>
          </cell>
          <cell r="AW185" t="str">
            <v>AI-0000301366_医療法人　中垣整形外科_口座情報写し.JPG</v>
          </cell>
          <cell r="AX185" t="str">
            <v/>
          </cell>
          <cell r="AY185" t="str">
            <v/>
          </cell>
          <cell r="AZ185" t="str">
            <v>賃上げ</v>
          </cell>
          <cell r="BA185" t="str">
            <v>物価</v>
          </cell>
          <cell r="BB185" t="str">
            <v>TRUE</v>
          </cell>
          <cell r="BC185" t="str">
            <v>2026/04/27 20:58</v>
          </cell>
        </row>
        <row r="186">
          <cell r="A186" t="str">
            <v>261C19760462</v>
          </cell>
          <cell r="B186" t="str">
            <v>AI-0000301353</v>
          </cell>
          <cell r="C186" t="str">
            <v>令和８年度奈良県医療機関等における賃上げ・物価上昇に対する支援事業交付【診療所・訪問看護事業所】</v>
          </cell>
          <cell r="D186">
            <v>46139.874305555553</v>
          </cell>
          <cell r="E186" t="str">
            <v>本審査</v>
          </cell>
          <cell r="F186" t="str">
            <v>最終審査中</v>
          </cell>
          <cell r="G186" t="str">
            <v>無床診療所</v>
          </cell>
          <cell r="H186" t="str">
            <v>物価のみ</v>
          </cell>
          <cell r="I186" t="str">
            <v/>
          </cell>
          <cell r="J186" t="str">
            <v/>
          </cell>
          <cell r="K186">
            <v>170000</v>
          </cell>
          <cell r="L186" t="str">
            <v/>
          </cell>
          <cell r="M1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6" t="str">
            <v/>
          </cell>
          <cell r="O186" t="str">
            <v/>
          </cell>
          <cell r="P186" t="str">
            <v/>
          </cell>
          <cell r="Q186" t="str">
            <v/>
          </cell>
          <cell r="R186" t="str">
            <v/>
          </cell>
          <cell r="S186" t="str">
            <v/>
          </cell>
          <cell r="T186" t="str">
            <v/>
          </cell>
          <cell r="U186" t="str">
            <v/>
          </cell>
          <cell r="V186" t="str">
            <v>9900</v>
          </cell>
          <cell r="W186" t="str">
            <v>458</v>
          </cell>
          <cell r="X186" t="str">
            <v>1.普通預金</v>
          </cell>
          <cell r="Y186" t="str">
            <v>0020750</v>
          </cell>
          <cell r="Z186" t="str">
            <v>ｺﾒﾀﾞｱﾔ</v>
          </cell>
          <cell r="AB186" t="str">
            <v>米田歯科医院</v>
          </cell>
          <cell r="AC186" t="str">
            <v>0745622820</v>
          </cell>
          <cell r="AD186" t="b">
            <v>1</v>
          </cell>
          <cell r="AE186" t="b">
            <v>1</v>
          </cell>
          <cell r="AF186" t="b">
            <v>1</v>
          </cell>
          <cell r="AG186" t="b">
            <v>1</v>
          </cell>
          <cell r="AH186" t="b">
            <v>1</v>
          </cell>
          <cell r="AI186" t="str">
            <v>米田　彩</v>
          </cell>
          <cell r="AJ186" t="str">
            <v>6392237</v>
          </cell>
          <cell r="AK186" t="str">
            <v>米田歯科医院(御所市７７３)</v>
          </cell>
          <cell r="AL186" t="str">
            <v>0745622820</v>
          </cell>
          <cell r="AM186">
            <v>1</v>
          </cell>
          <cell r="AN186" t="str">
            <v>261C197604621</v>
          </cell>
          <cell r="AO186" t="str">
            <v>261C19760462AI-0000301353</v>
          </cell>
          <cell r="AP186" t="str">
            <v/>
          </cell>
          <cell r="AQ186" t="str">
            <v/>
          </cell>
          <cell r="AR186" t="str">
            <v/>
          </cell>
          <cell r="AS186" t="str">
            <v/>
          </cell>
          <cell r="AT186" t="str">
            <v/>
          </cell>
          <cell r="AU186" t="str">
            <v/>
          </cell>
          <cell r="AV186" t="str">
            <v/>
          </cell>
          <cell r="AW186" t="str">
            <v>AI-0000301353_米田歯科医院_口座情報写し.JPG</v>
          </cell>
          <cell r="AX186" t="str">
            <v/>
          </cell>
          <cell r="AY186" t="str">
            <v/>
          </cell>
          <cell r="AZ186" t="str">
            <v/>
          </cell>
          <cell r="BA186" t="str">
            <v>物価</v>
          </cell>
          <cell r="BB186" t="str">
            <v>TRUE</v>
          </cell>
          <cell r="BC186" t="str">
            <v>2026/04/27 20:59</v>
          </cell>
        </row>
        <row r="187">
          <cell r="A187" t="str">
            <v>261C17465675</v>
          </cell>
          <cell r="B187" t="str">
            <v>AI-0000301254</v>
          </cell>
          <cell r="C187" t="str">
            <v>令和８年度奈良県医療機関等における賃上げ・物価上昇に対する支援事業交付【診療所・訪問看護事業所】</v>
          </cell>
          <cell r="D187">
            <v>46139.9</v>
          </cell>
          <cell r="E187" t="str">
            <v>本審査</v>
          </cell>
          <cell r="F187" t="str">
            <v>最終審査中</v>
          </cell>
          <cell r="G187" t="str">
            <v>無床診療所</v>
          </cell>
          <cell r="H187" t="str">
            <v>物価と賃上げの両方</v>
          </cell>
          <cell r="I187" t="str">
            <v/>
          </cell>
          <cell r="J187">
            <v>150000</v>
          </cell>
          <cell r="K187">
            <v>170000</v>
          </cell>
          <cell r="L187" t="str">
            <v>奈良県医療機関等における賃上げ・物価上昇に対する支援事業交付要綱第2条に基づき、別表1に規定された額(賃上げ支援事業分)（150,000円）を申請します。</v>
          </cell>
          <cell r="M1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7" t="str">
            <v>１．令和８年３月１日時点において、O100 外来・在宅ベースアップ評価料（Ⅰ）、P100 歯科外来・在宅ベースアップ評価料（Ⅰ）、訪問看護ベースアップ評価料（Ⅰ）のいずれかを届け出ている。</v>
          </cell>
          <cell r="O187" t="str">
            <v>P100 歯科外来・在宅ベースアップ評価料（Ⅰ）</v>
          </cell>
          <cell r="P187" t="str">
            <v/>
          </cell>
          <cell r="Q187" t="str">
            <v>Ｃ．令和７年度の対象職員のベースアップが令和７年３月31日時点の賃金水準と比較して2.0％を上回って実施しており、令和７年12月から令和８年５月までの間の当該2.0％を上回る部分に充てる。</v>
          </cell>
          <cell r="R187" t="b">
            <v>1</v>
          </cell>
          <cell r="S187" t="b">
            <v>1</v>
          </cell>
          <cell r="T187" t="b">
            <v>1</v>
          </cell>
          <cell r="U187" t="b">
            <v>1</v>
          </cell>
          <cell r="V187" t="str">
            <v>0162</v>
          </cell>
          <cell r="W187" t="str">
            <v>380</v>
          </cell>
          <cell r="X187" t="str">
            <v>1.普通預金</v>
          </cell>
          <cell r="Y187" t="str">
            <v>0134965</v>
          </cell>
          <cell r="Z187" t="str">
            <v>ウメダヨシミ</v>
          </cell>
          <cell r="AB187" t="str">
            <v>うめだ歯科</v>
          </cell>
          <cell r="AC187" t="str">
            <v>0745693600</v>
          </cell>
          <cell r="AD187" t="b">
            <v>1</v>
          </cell>
          <cell r="AE187" t="b">
            <v>1</v>
          </cell>
          <cell r="AF187" t="b">
            <v>1</v>
          </cell>
          <cell r="AG187" t="b">
            <v>1</v>
          </cell>
          <cell r="AH187" t="b">
            <v>1</v>
          </cell>
          <cell r="AI187" t="str">
            <v>楳田　芳己</v>
          </cell>
          <cell r="AJ187" t="str">
            <v>6392101</v>
          </cell>
          <cell r="AK187" t="str">
            <v>うめだ歯科(葛城市疋田２０４－９)</v>
          </cell>
          <cell r="AL187" t="str">
            <v>0745693600</v>
          </cell>
          <cell r="AM187">
            <v>1</v>
          </cell>
          <cell r="AN187" t="str">
            <v>261C174656751</v>
          </cell>
          <cell r="AO187" t="str">
            <v>261C17465675AI-0000301254</v>
          </cell>
          <cell r="AP187" t="str">
            <v>P100</v>
          </cell>
          <cell r="AQ187" t="str">
            <v>P100</v>
          </cell>
          <cell r="AR187" t="str">
            <v>C</v>
          </cell>
          <cell r="AS187" t="str">
            <v>✓</v>
          </cell>
          <cell r="AT187" t="str">
            <v>✓</v>
          </cell>
          <cell r="AU187" t="str">
            <v>✓</v>
          </cell>
          <cell r="AV187" t="str">
            <v>✓</v>
          </cell>
          <cell r="AW187" t="str">
            <v>AI-0000301254_うめだ歯科_口座情報写し.JPG</v>
          </cell>
          <cell r="AX187" t="str">
            <v/>
          </cell>
          <cell r="AY187" t="str">
            <v/>
          </cell>
          <cell r="AZ187" t="str">
            <v>賃上げ</v>
          </cell>
          <cell r="BA187" t="str">
            <v>物価</v>
          </cell>
          <cell r="BB187" t="str">
            <v>TRUE</v>
          </cell>
          <cell r="BC187" t="str">
            <v>2026/04/27 21:36</v>
          </cell>
        </row>
        <row r="188">
          <cell r="A188" t="str">
            <v>261C19319975</v>
          </cell>
          <cell r="B188" t="str">
            <v>AI-0000301383</v>
          </cell>
          <cell r="C188" t="str">
            <v>令和８年度奈良県医療機関等における賃上げ・物価上昇に対する支援事業交付【診療所・訪問看護事業所】</v>
          </cell>
          <cell r="D188">
            <v>46139.905555555553</v>
          </cell>
          <cell r="E188" t="str">
            <v>本審査</v>
          </cell>
          <cell r="F188" t="str">
            <v>最終審査中</v>
          </cell>
          <cell r="G188" t="str">
            <v>無床診療所</v>
          </cell>
          <cell r="H188" t="str">
            <v>物価のみ</v>
          </cell>
          <cell r="I188" t="str">
            <v/>
          </cell>
          <cell r="J188" t="str">
            <v/>
          </cell>
          <cell r="K188">
            <v>170000</v>
          </cell>
          <cell r="L188" t="str">
            <v/>
          </cell>
          <cell r="M1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8" t="str">
            <v/>
          </cell>
          <cell r="O188" t="str">
            <v/>
          </cell>
          <cell r="P188" t="str">
            <v/>
          </cell>
          <cell r="Q188" t="str">
            <v/>
          </cell>
          <cell r="R188" t="str">
            <v/>
          </cell>
          <cell r="S188" t="str">
            <v/>
          </cell>
          <cell r="T188" t="str">
            <v/>
          </cell>
          <cell r="U188" t="str">
            <v/>
          </cell>
          <cell r="V188" t="str">
            <v>0005</v>
          </cell>
          <cell r="W188" t="str">
            <v>458</v>
          </cell>
          <cell r="X188" t="str">
            <v>1.普通預金</v>
          </cell>
          <cell r="Y188" t="str">
            <v>1164422</v>
          </cell>
          <cell r="Z188" t="str">
            <v>ｺﾔﾏ ﾏｻｵ</v>
          </cell>
          <cell r="AB188" t="str">
            <v>湖山歯科医院</v>
          </cell>
          <cell r="AC188" t="str">
            <v>0743766487</v>
          </cell>
          <cell r="AD188" t="b">
            <v>1</v>
          </cell>
          <cell r="AE188" t="b">
            <v>1</v>
          </cell>
          <cell r="AF188" t="b">
            <v>1</v>
          </cell>
          <cell r="AG188" t="b">
            <v>1</v>
          </cell>
          <cell r="AH188" t="b">
            <v>1</v>
          </cell>
          <cell r="AI188" t="str">
            <v>湖山　昌男</v>
          </cell>
          <cell r="AJ188" t="str">
            <v>6300233</v>
          </cell>
          <cell r="AK188" t="str">
            <v>湖山歯科医院(生駒市有里町９２ニューライフ関屋１０１・１０２号)</v>
          </cell>
          <cell r="AL188" t="str">
            <v>0743766487</v>
          </cell>
          <cell r="AM188">
            <v>1</v>
          </cell>
          <cell r="AN188" t="str">
            <v>261C193199751</v>
          </cell>
          <cell r="AO188" t="str">
            <v>261C19319975AI-0000301383</v>
          </cell>
          <cell r="AP188" t="str">
            <v/>
          </cell>
          <cell r="AQ188" t="str">
            <v/>
          </cell>
          <cell r="AR188" t="str">
            <v/>
          </cell>
          <cell r="AS188" t="str">
            <v/>
          </cell>
          <cell r="AT188" t="str">
            <v/>
          </cell>
          <cell r="AU188" t="str">
            <v/>
          </cell>
          <cell r="AV188" t="str">
            <v/>
          </cell>
          <cell r="AW188" t="str">
            <v>AI-0000301383_湖山歯科医院_口座情報写し.jpeg</v>
          </cell>
          <cell r="AX188" t="str">
            <v/>
          </cell>
          <cell r="AY188" t="str">
            <v/>
          </cell>
          <cell r="AZ188" t="str">
            <v/>
          </cell>
          <cell r="BA188" t="str">
            <v>物価</v>
          </cell>
          <cell r="BB188" t="str">
            <v>TRUE</v>
          </cell>
          <cell r="BC188" t="str">
            <v>2026/04/27 21:44</v>
          </cell>
        </row>
        <row r="189">
          <cell r="A189" t="str">
            <v>261C17112224</v>
          </cell>
          <cell r="B189" t="str">
            <v>AI-0000300813</v>
          </cell>
          <cell r="C189" t="str">
            <v>令和８年度奈良県医療機関等における賃上げ・物価上昇に対する支援事業交付【診療所・訪問看護事業所】</v>
          </cell>
          <cell r="D189">
            <v>46139.909722222219</v>
          </cell>
          <cell r="E189" t="str">
            <v>本審査</v>
          </cell>
          <cell r="F189" t="str">
            <v>最終審査中</v>
          </cell>
          <cell r="G189" t="str">
            <v>無床診療所</v>
          </cell>
          <cell r="H189" t="str">
            <v>物価と賃上げの両方</v>
          </cell>
          <cell r="I189" t="str">
            <v/>
          </cell>
          <cell r="J189">
            <v>150000</v>
          </cell>
          <cell r="K189">
            <v>170000</v>
          </cell>
          <cell r="L189" t="str">
            <v>奈良県医療機関等における賃上げ・物価上昇に対する支援事業交付要綱第2条に基づき、別表1に規定された額(賃上げ支援事業分)（150,000円）を申請します。</v>
          </cell>
          <cell r="M1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89" t="str">
            <v>１．令和８年３月１日時点において、O100 外来・在宅ベースアップ評価料（Ⅰ）、P100 歯科外来・在宅ベースアップ評価料（Ⅰ）、訪問看護ベースアップ評価料（Ⅰ）のいずれかを届け出ている。</v>
          </cell>
          <cell r="O189" t="str">
            <v>P100 歯科外来・在宅ベースアップ評価料（Ⅰ）</v>
          </cell>
          <cell r="P189" t="str">
            <v/>
          </cell>
          <cell r="Q189" t="str">
            <v>Ａ．本事業の補助額を活用してベースアップを実施し、令和８年６月１日から当該ベースアップの水準を維持又は拡大する。</v>
          </cell>
          <cell r="R189" t="b">
            <v>1</v>
          </cell>
          <cell r="S189" t="b">
            <v>1</v>
          </cell>
          <cell r="T189" t="b">
            <v>1</v>
          </cell>
          <cell r="U189" t="b">
            <v>1</v>
          </cell>
          <cell r="V189" t="str">
            <v>0162</v>
          </cell>
          <cell r="W189" t="str">
            <v>480</v>
          </cell>
          <cell r="X189" t="str">
            <v>1.普通預金</v>
          </cell>
          <cell r="Y189" t="str">
            <v>0059014</v>
          </cell>
          <cell r="Z189" t="str">
            <v>ｴｲﾅｶﾞｼｶｼﾝﾘｮｳｼﾞｮ　ｴｲﾅｶﾞﾀﾂﾔ</v>
          </cell>
          <cell r="AB189" t="str">
            <v>永長歯科診療所</v>
          </cell>
          <cell r="AC189" t="str">
            <v>0745672255</v>
          </cell>
          <cell r="AD189" t="b">
            <v>1</v>
          </cell>
          <cell r="AE189" t="b">
            <v>1</v>
          </cell>
          <cell r="AF189" t="b">
            <v>1</v>
          </cell>
          <cell r="AG189" t="b">
            <v>1</v>
          </cell>
          <cell r="AH189" t="b">
            <v>1</v>
          </cell>
          <cell r="AI189" t="str">
            <v>永長　達也</v>
          </cell>
          <cell r="AJ189" t="str">
            <v>6392251</v>
          </cell>
          <cell r="AK189" t="str">
            <v>永長歯科診療所(御所市戸毛４７－１)</v>
          </cell>
          <cell r="AL189" t="str">
            <v>0745672255</v>
          </cell>
          <cell r="AM189">
            <v>1</v>
          </cell>
          <cell r="AN189" t="str">
            <v>261C171122241</v>
          </cell>
          <cell r="AO189" t="str">
            <v>261C17112224AI-0000300813</v>
          </cell>
          <cell r="AP189" t="str">
            <v>P100</v>
          </cell>
          <cell r="AQ189" t="str">
            <v>P100</v>
          </cell>
          <cell r="AR189" t="str">
            <v>A</v>
          </cell>
          <cell r="AS189" t="str">
            <v>✓</v>
          </cell>
          <cell r="AT189" t="str">
            <v>✓</v>
          </cell>
          <cell r="AU189" t="str">
            <v>✓</v>
          </cell>
          <cell r="AV189" t="str">
            <v>✓</v>
          </cell>
          <cell r="AW189" t="str">
            <v>AI-0000300813_永長歯科診療所_口座情報写し.jpg</v>
          </cell>
          <cell r="AX189" t="str">
            <v/>
          </cell>
          <cell r="AY189" t="str">
            <v/>
          </cell>
          <cell r="AZ189" t="str">
            <v>賃上げ</v>
          </cell>
          <cell r="BA189" t="str">
            <v>物価</v>
          </cell>
          <cell r="BB189" t="str">
            <v>TRUE</v>
          </cell>
          <cell r="BC189" t="str">
            <v>2026/04/27 21:50</v>
          </cell>
        </row>
        <row r="190">
          <cell r="A190" t="str">
            <v>261C15324250</v>
          </cell>
          <cell r="B190" t="str">
            <v>AI-0000301388</v>
          </cell>
          <cell r="C190" t="str">
            <v>令和８年度奈良県医療機関等における賃上げ・物価上昇に対する支援事業交付【診療所・訪問看護事業所】</v>
          </cell>
          <cell r="D190">
            <v>46139.916666666664</v>
          </cell>
          <cell r="E190" t="str">
            <v>本審査</v>
          </cell>
          <cell r="F190" t="str">
            <v>最終審査中</v>
          </cell>
          <cell r="G190" t="str">
            <v>無床診療所</v>
          </cell>
          <cell r="H190" t="str">
            <v>物価のみ</v>
          </cell>
          <cell r="I190" t="str">
            <v/>
          </cell>
          <cell r="J190" t="str">
            <v/>
          </cell>
          <cell r="K190">
            <v>170000</v>
          </cell>
          <cell r="L190" t="str">
            <v/>
          </cell>
          <cell r="M1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0" t="str">
            <v/>
          </cell>
          <cell r="O190" t="str">
            <v/>
          </cell>
          <cell r="P190" t="str">
            <v/>
          </cell>
          <cell r="Q190" t="str">
            <v/>
          </cell>
          <cell r="R190" t="str">
            <v/>
          </cell>
          <cell r="S190" t="str">
            <v/>
          </cell>
          <cell r="T190" t="str">
            <v/>
          </cell>
          <cell r="U190" t="str">
            <v/>
          </cell>
          <cell r="V190" t="str">
            <v>0162</v>
          </cell>
          <cell r="W190" t="str">
            <v>550</v>
          </cell>
          <cell r="X190" t="str">
            <v>1.普通預金</v>
          </cell>
          <cell r="Y190" t="str">
            <v>2193216</v>
          </cell>
          <cell r="Z190" t="str">
            <v>ウエスギトモヤ</v>
          </cell>
          <cell r="AB190" t="str">
            <v>U Dental Clinic 生駒郡法隆寺院</v>
          </cell>
          <cell r="AC190" t="str">
            <v>0745758810</v>
          </cell>
          <cell r="AD190" t="b">
            <v>1</v>
          </cell>
          <cell r="AE190" t="b">
            <v>1</v>
          </cell>
          <cell r="AF190" t="b">
            <v>1</v>
          </cell>
          <cell r="AG190" t="b">
            <v>1</v>
          </cell>
          <cell r="AH190" t="b">
            <v>1</v>
          </cell>
          <cell r="AI190" t="str">
            <v>上杉　友哉</v>
          </cell>
          <cell r="AJ190" t="str">
            <v>6360112</v>
          </cell>
          <cell r="AK190" t="str">
            <v>Ｕ　Ｄｅｎｔａｌ　Ｃｌｉｎｉｃ　生駒郡法隆寺院(生駒郡斑鳩町法隆寺東２丁目１－２８)</v>
          </cell>
          <cell r="AL190" t="str">
            <v>0745758810</v>
          </cell>
          <cell r="AM190">
            <v>1</v>
          </cell>
          <cell r="AN190" t="str">
            <v>261C153242501</v>
          </cell>
          <cell r="AO190" t="str">
            <v>261C15324250AI-0000301388</v>
          </cell>
          <cell r="AP190" t="str">
            <v/>
          </cell>
          <cell r="AQ190" t="str">
            <v/>
          </cell>
          <cell r="AR190" t="str">
            <v/>
          </cell>
          <cell r="AS190" t="str">
            <v/>
          </cell>
          <cell r="AT190" t="str">
            <v/>
          </cell>
          <cell r="AU190" t="str">
            <v/>
          </cell>
          <cell r="AV190" t="str">
            <v/>
          </cell>
          <cell r="AW190" t="str">
            <v>AI-0000301388_U Dental Clinic 生駒郡法隆寺院_口座情報写し.jpeg</v>
          </cell>
          <cell r="AX190" t="str">
            <v/>
          </cell>
          <cell r="AY190" t="str">
            <v/>
          </cell>
          <cell r="AZ190" t="str">
            <v/>
          </cell>
          <cell r="BA190" t="str">
            <v>物価</v>
          </cell>
          <cell r="BB190" t="str">
            <v>TRUE</v>
          </cell>
          <cell r="BC190" t="str">
            <v>2026/04/27 22:00</v>
          </cell>
        </row>
        <row r="191">
          <cell r="A191" t="str">
            <v>261C17573343</v>
          </cell>
          <cell r="B191" t="str">
            <v>AI-0000301392</v>
          </cell>
          <cell r="C191" t="str">
            <v>令和８年度奈良県医療機関等における賃上げ・物価上昇に対する支援事業交付【診療所・訪問看護事業所】</v>
          </cell>
          <cell r="D191">
            <v>46139.918749999997</v>
          </cell>
          <cell r="E191" t="str">
            <v>本審査</v>
          </cell>
          <cell r="F191" t="str">
            <v>最終審査中</v>
          </cell>
          <cell r="G191" t="str">
            <v>無床診療所</v>
          </cell>
          <cell r="H191" t="str">
            <v>物価と賃上げの両方</v>
          </cell>
          <cell r="I191" t="str">
            <v/>
          </cell>
          <cell r="J191">
            <v>150000</v>
          </cell>
          <cell r="K191">
            <v>170000</v>
          </cell>
          <cell r="L191" t="str">
            <v>奈良県医療機関等における賃上げ・物価上昇に対する支援事業交付要綱第2条に基づき、別表1に規定された額(賃上げ支援事業分)（150,000円）を申請します。</v>
          </cell>
          <cell r="M1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1" t="str">
            <v>１．令和８年３月１日時点において、O100 外来・在宅ベースアップ評価料（Ⅰ）、P100 歯科外来・在宅ベースアップ評価料（Ⅰ）、訪問看護ベースアップ評価料（Ⅰ）のいずれかを届け出ている。</v>
          </cell>
          <cell r="O191" t="str">
            <v>P100 歯科外来・在宅ベースアップ評価料（Ⅰ）</v>
          </cell>
          <cell r="P191" t="str">
            <v/>
          </cell>
          <cell r="Q19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91" t="b">
            <v>1</v>
          </cell>
          <cell r="S191" t="b">
            <v>1</v>
          </cell>
          <cell r="T191" t="b">
            <v>1</v>
          </cell>
          <cell r="U191" t="b">
            <v>1</v>
          </cell>
          <cell r="V191" t="str">
            <v>0010</v>
          </cell>
          <cell r="W191" t="str">
            <v>526</v>
          </cell>
          <cell r="X191" t="str">
            <v>1.普通預金</v>
          </cell>
          <cell r="Y191" t="str">
            <v>0436059</v>
          </cell>
          <cell r="Z191" t="str">
            <v>ｲﾘｮｳﾎｳｼﾞﾝｴｲﾕｳｶｲ</v>
          </cell>
          <cell r="AB191" t="str">
            <v>大倉歯科医院</v>
          </cell>
          <cell r="AC191" t="str">
            <v>0745766644</v>
          </cell>
          <cell r="AD191" t="b">
            <v>1</v>
          </cell>
          <cell r="AE191" t="b">
            <v>1</v>
          </cell>
          <cell r="AF191" t="b">
            <v>1</v>
          </cell>
          <cell r="AG191" t="b">
            <v>1</v>
          </cell>
          <cell r="AH191" t="b">
            <v>1</v>
          </cell>
          <cell r="AI191" t="str">
            <v>医療法人栄有会　理事長　大倉　弘士</v>
          </cell>
          <cell r="AJ191" t="str">
            <v>6390225</v>
          </cell>
          <cell r="AK191" t="str">
            <v>大倉歯科医院(香芝市瓦口２３２４番地)</v>
          </cell>
          <cell r="AL191" t="str">
            <v>0745766644</v>
          </cell>
          <cell r="AM191">
            <v>1</v>
          </cell>
          <cell r="AN191" t="str">
            <v>261C175733431</v>
          </cell>
          <cell r="AO191" t="str">
            <v>261C17573343AI-0000301392</v>
          </cell>
          <cell r="AP191" t="str">
            <v>P100</v>
          </cell>
          <cell r="AQ191" t="str">
            <v>P100</v>
          </cell>
          <cell r="AR191" t="str">
            <v>AB</v>
          </cell>
          <cell r="AS191" t="str">
            <v>✓</v>
          </cell>
          <cell r="AT191" t="str">
            <v>✓</v>
          </cell>
          <cell r="AU191" t="str">
            <v>✓</v>
          </cell>
          <cell r="AV191" t="str">
            <v>✓</v>
          </cell>
          <cell r="AW191" t="str">
            <v>AI-0000301392_大倉歯科医院_口座情報写し.jpeg</v>
          </cell>
          <cell r="AX191" t="str">
            <v/>
          </cell>
          <cell r="AY191" t="str">
            <v/>
          </cell>
          <cell r="AZ191" t="str">
            <v>賃上げ</v>
          </cell>
          <cell r="BA191" t="str">
            <v>物価</v>
          </cell>
          <cell r="BB191" t="str">
            <v>TRUE</v>
          </cell>
          <cell r="BC191" t="str">
            <v>2026/04/27 22:03</v>
          </cell>
        </row>
        <row r="192">
          <cell r="A192" t="str">
            <v>261C17850834</v>
          </cell>
          <cell r="B192" t="str">
            <v>AI-0000301393</v>
          </cell>
          <cell r="C192" t="str">
            <v>令和８年度奈良県医療機関等における賃上げ・物価上昇に対する支援事業交付【診療所・訪問看護事業所】</v>
          </cell>
          <cell r="D192">
            <v>46139.92083333333</v>
          </cell>
          <cell r="E192" t="str">
            <v>本審査</v>
          </cell>
          <cell r="F192" t="str">
            <v>最終審査中</v>
          </cell>
          <cell r="G192" t="str">
            <v>無床診療所</v>
          </cell>
          <cell r="H192" t="str">
            <v>物価のみ</v>
          </cell>
          <cell r="I192" t="str">
            <v/>
          </cell>
          <cell r="J192" t="str">
            <v/>
          </cell>
          <cell r="K192">
            <v>170000</v>
          </cell>
          <cell r="L192" t="str">
            <v/>
          </cell>
          <cell r="M1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2" t="str">
            <v/>
          </cell>
          <cell r="O192" t="str">
            <v/>
          </cell>
          <cell r="P192" t="str">
            <v/>
          </cell>
          <cell r="Q192" t="str">
            <v/>
          </cell>
          <cell r="R192" t="str">
            <v/>
          </cell>
          <cell r="S192" t="str">
            <v/>
          </cell>
          <cell r="T192" t="str">
            <v/>
          </cell>
          <cell r="U192" t="str">
            <v/>
          </cell>
          <cell r="V192" t="str">
            <v>0162</v>
          </cell>
          <cell r="W192" t="str">
            <v>010</v>
          </cell>
          <cell r="X192" t="str">
            <v>1.普通預金</v>
          </cell>
          <cell r="Y192" t="str">
            <v>2618395</v>
          </cell>
          <cell r="Z192" t="str">
            <v>キノシタ　ユカ</v>
          </cell>
          <cell r="AB192" t="str">
            <v>つむぎクリニック</v>
          </cell>
          <cell r="AC192" t="str">
            <v>0742818731</v>
          </cell>
          <cell r="AD192" t="b">
            <v>1</v>
          </cell>
          <cell r="AE192" t="b">
            <v>1</v>
          </cell>
          <cell r="AF192" t="b">
            <v>1</v>
          </cell>
          <cell r="AG192" t="b">
            <v>1</v>
          </cell>
          <cell r="AH192" t="b">
            <v>1</v>
          </cell>
          <cell r="AI192" t="str">
            <v>木下　有加</v>
          </cell>
          <cell r="AJ192">
            <v>6308115</v>
          </cell>
          <cell r="AK192" t="str">
            <v>つむぎクリニック(奈良市大宮町６丁目１－８公健ビル４階)</v>
          </cell>
          <cell r="AL192" t="str">
            <v>0742818731</v>
          </cell>
          <cell r="AM192">
            <v>1</v>
          </cell>
          <cell r="AN192" t="str">
            <v>261C178508341</v>
          </cell>
          <cell r="AO192" t="str">
            <v>261C17850834AI-0000301393</v>
          </cell>
          <cell r="AP192" t="str">
            <v/>
          </cell>
          <cell r="AQ192" t="str">
            <v/>
          </cell>
          <cell r="AR192" t="str">
            <v/>
          </cell>
          <cell r="AS192" t="str">
            <v/>
          </cell>
          <cell r="AT192" t="str">
            <v/>
          </cell>
          <cell r="AU192" t="str">
            <v/>
          </cell>
          <cell r="AV192" t="str">
            <v/>
          </cell>
          <cell r="AW192" t="str">
            <v>AI-0000301393_つむぎクリニック_口座情報写し.jpg</v>
          </cell>
          <cell r="AX192" t="str">
            <v/>
          </cell>
          <cell r="AY192" t="str">
            <v/>
          </cell>
          <cell r="AZ192" t="str">
            <v/>
          </cell>
          <cell r="BA192" t="str">
            <v>物価</v>
          </cell>
          <cell r="BB192" t="str">
            <v>TRUE</v>
          </cell>
          <cell r="BC192" t="str">
            <v>2026/04/27 22:06</v>
          </cell>
        </row>
        <row r="193">
          <cell r="A193" t="str">
            <v>261C18642388</v>
          </cell>
          <cell r="B193" t="str">
            <v>AI-0000301401</v>
          </cell>
          <cell r="C193" t="str">
            <v>令和８年度奈良県医療機関等における賃上げ・物価上昇に対する支援事業交付【診療所・訪問看護事業所】</v>
          </cell>
          <cell r="D193">
            <v>46139.931944444441</v>
          </cell>
          <cell r="E193" t="str">
            <v>本審査</v>
          </cell>
          <cell r="F193" t="str">
            <v>最終審査中</v>
          </cell>
          <cell r="G193" t="str">
            <v>無床診療所</v>
          </cell>
          <cell r="H193" t="str">
            <v>物価のみ</v>
          </cell>
          <cell r="I193" t="str">
            <v/>
          </cell>
          <cell r="J193" t="str">
            <v/>
          </cell>
          <cell r="K193">
            <v>170000</v>
          </cell>
          <cell r="L193" t="str">
            <v/>
          </cell>
          <cell r="M1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3" t="str">
            <v/>
          </cell>
          <cell r="O193" t="str">
            <v/>
          </cell>
          <cell r="P193" t="str">
            <v/>
          </cell>
          <cell r="Q193" t="str">
            <v/>
          </cell>
          <cell r="R193" t="str">
            <v/>
          </cell>
          <cell r="S193" t="str">
            <v/>
          </cell>
          <cell r="T193" t="str">
            <v/>
          </cell>
          <cell r="U193" t="str">
            <v/>
          </cell>
          <cell r="V193" t="str">
            <v>0036</v>
          </cell>
          <cell r="W193" t="str">
            <v>203</v>
          </cell>
          <cell r="X193" t="str">
            <v>1.普通預金</v>
          </cell>
          <cell r="Y193" t="str">
            <v>1246825</v>
          </cell>
          <cell r="Z193" t="str">
            <v>ツチタニマサノリ</v>
          </cell>
          <cell r="AB193" t="str">
            <v>槌谷歯科医院</v>
          </cell>
          <cell r="AC193" t="str">
            <v>0743848211</v>
          </cell>
          <cell r="AD193" t="b">
            <v>1</v>
          </cell>
          <cell r="AE193" t="b">
            <v>1</v>
          </cell>
          <cell r="AF193" t="b">
            <v>1</v>
          </cell>
          <cell r="AG193" t="b">
            <v>1</v>
          </cell>
          <cell r="AH193" t="b">
            <v>1</v>
          </cell>
          <cell r="AI193" t="str">
            <v>槌谷　正徳</v>
          </cell>
          <cell r="AJ193" t="str">
            <v>6391103</v>
          </cell>
          <cell r="AK193" t="str">
            <v>槌谷歯科医院(大和郡山市美濃庄町２９５－１)</v>
          </cell>
          <cell r="AL193" t="str">
            <v>0743522885</v>
          </cell>
          <cell r="AM193">
            <v>1</v>
          </cell>
          <cell r="AN193" t="str">
            <v>261C186423881</v>
          </cell>
          <cell r="AO193" t="str">
            <v>261C18642388AI-0000301401</v>
          </cell>
          <cell r="AP193" t="str">
            <v/>
          </cell>
          <cell r="AQ193" t="str">
            <v/>
          </cell>
          <cell r="AR193" t="str">
            <v/>
          </cell>
          <cell r="AS193" t="str">
            <v/>
          </cell>
          <cell r="AT193" t="str">
            <v/>
          </cell>
          <cell r="AU193" t="str">
            <v/>
          </cell>
          <cell r="AV193" t="str">
            <v/>
          </cell>
          <cell r="AW193" t="str">
            <v>AI-0000301401_槌谷歯科医院_口座情報写し.jpeg</v>
          </cell>
          <cell r="AX193" t="str">
            <v/>
          </cell>
          <cell r="AY193" t="str">
            <v/>
          </cell>
          <cell r="AZ193" t="str">
            <v/>
          </cell>
          <cell r="BA193" t="str">
            <v>物価</v>
          </cell>
          <cell r="BB193" t="str">
            <v>TRUE</v>
          </cell>
          <cell r="BC193" t="str">
            <v>2026/04/27 22:22</v>
          </cell>
        </row>
        <row r="194">
          <cell r="A194" t="str">
            <v>261C12465394</v>
          </cell>
          <cell r="B194" t="str">
            <v>AI-0000301404</v>
          </cell>
          <cell r="C194" t="str">
            <v>令和８年度奈良県医療機関等における賃上げ・物価上昇に対する支援事業交付【診療所・訪問看護事業所】</v>
          </cell>
          <cell r="D194">
            <v>46139.941666666666</v>
          </cell>
          <cell r="E194" t="str">
            <v>本審査</v>
          </cell>
          <cell r="F194" t="str">
            <v>最終審査中</v>
          </cell>
          <cell r="G194" t="str">
            <v>無床診療所</v>
          </cell>
          <cell r="H194" t="str">
            <v>物価と賃上げの両方</v>
          </cell>
          <cell r="I194" t="str">
            <v/>
          </cell>
          <cell r="J194">
            <v>150000</v>
          </cell>
          <cell r="K194">
            <v>170000</v>
          </cell>
          <cell r="L194" t="str">
            <v>奈良県医療機関等における賃上げ・物価上昇に対する支援事業交付要綱第2条に基づき、別表1に規定された額(賃上げ支援事業分)（150,000円）を申請します。</v>
          </cell>
          <cell r="M1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4" t="str">
            <v>１．令和８年３月１日時点において、O100 外来・在宅ベースアップ評価料（Ⅰ）、P100 歯科外来・在宅ベースアップ評価料（Ⅰ）、訪問看護ベースアップ評価料（Ⅰ）のいずれかを届け出ている。</v>
          </cell>
          <cell r="O194" t="str">
            <v>O100 外来・在宅ベースアップ評価料（Ⅰ）</v>
          </cell>
          <cell r="P194" t="str">
            <v/>
          </cell>
          <cell r="Q194" t="str">
            <v>Ａ．本事業の補助額を活用してベースアップを実施し、令和８年６月１日から当該ベースアップの水準を維持又は拡大する。</v>
          </cell>
          <cell r="R194" t="b">
            <v>1</v>
          </cell>
          <cell r="S194" t="b">
            <v>1</v>
          </cell>
          <cell r="T194" t="b">
            <v>1</v>
          </cell>
          <cell r="U194" t="b">
            <v>1</v>
          </cell>
          <cell r="V194" t="str">
            <v>0162</v>
          </cell>
          <cell r="W194" t="str">
            <v>130</v>
          </cell>
          <cell r="X194" t="str">
            <v>1.普通預金</v>
          </cell>
          <cell r="Y194" t="str">
            <v>0018520</v>
          </cell>
          <cell r="Z194" t="str">
            <v>イリョウホウジン　テヅカヤマクリニック</v>
          </cell>
          <cell r="AB194" t="str">
            <v>医療法人　帝塚山クリニック</v>
          </cell>
          <cell r="AC194" t="str">
            <v>0742418833</v>
          </cell>
          <cell r="AD194" t="b">
            <v>1</v>
          </cell>
          <cell r="AE194" t="b">
            <v>1</v>
          </cell>
          <cell r="AF194" t="b">
            <v>1</v>
          </cell>
          <cell r="AG194" t="b">
            <v>1</v>
          </cell>
          <cell r="AH194" t="b">
            <v>1</v>
          </cell>
          <cell r="AI194" t="str">
            <v>医療法人　帝塚山クリニック　理事長　音川　公治</v>
          </cell>
          <cell r="AJ194" t="str">
            <v>6310062</v>
          </cell>
          <cell r="AK194" t="str">
            <v>医療法人　帝塚山クリニック(奈良市帝塚山一丁目１番３３号ツインコート帝塚山１０１号)</v>
          </cell>
          <cell r="AL194" t="str">
            <v>0742418833</v>
          </cell>
          <cell r="AM194">
            <v>1</v>
          </cell>
          <cell r="AN194" t="str">
            <v>261C124653941</v>
          </cell>
          <cell r="AO194" t="str">
            <v>261C12465394AI-0000301404</v>
          </cell>
          <cell r="AP194" t="str">
            <v>O100</v>
          </cell>
          <cell r="AQ194" t="str">
            <v>O100</v>
          </cell>
          <cell r="AR194" t="str">
            <v>A</v>
          </cell>
          <cell r="AS194" t="str">
            <v>✓</v>
          </cell>
          <cell r="AT194" t="str">
            <v>✓</v>
          </cell>
          <cell r="AU194" t="str">
            <v>✓</v>
          </cell>
          <cell r="AV194" t="str">
            <v>✓</v>
          </cell>
          <cell r="AW194" t="str">
            <v>AI-0000301404_医療法人帝塚山クリニック_口座情報写し.jpg</v>
          </cell>
          <cell r="AX194" t="str">
            <v/>
          </cell>
          <cell r="AY194" t="str">
            <v/>
          </cell>
          <cell r="AZ194" t="str">
            <v>賃上げ</v>
          </cell>
          <cell r="BA194" t="str">
            <v>物価</v>
          </cell>
          <cell r="BB194" t="str">
            <v>TRUE</v>
          </cell>
          <cell r="BC194" t="str">
            <v>2026/04/27 22:36</v>
          </cell>
        </row>
        <row r="195">
          <cell r="A195" t="str">
            <v>261C14970946</v>
          </cell>
          <cell r="B195" t="str">
            <v>AI-0000301405</v>
          </cell>
          <cell r="C195" t="str">
            <v>令和８年度奈良県医療機関等における賃上げ・物価上昇に対する支援事業交付【診療所・訪問看護事業所】</v>
          </cell>
          <cell r="D195">
            <v>46139.950694444444</v>
          </cell>
          <cell r="E195" t="str">
            <v>本審査</v>
          </cell>
          <cell r="F195" t="str">
            <v>最終審査中</v>
          </cell>
          <cell r="G195" t="str">
            <v>無床診療所</v>
          </cell>
          <cell r="H195" t="str">
            <v>物価と賃上げの両方</v>
          </cell>
          <cell r="I195" t="str">
            <v/>
          </cell>
          <cell r="J195">
            <v>150000</v>
          </cell>
          <cell r="K195">
            <v>170000</v>
          </cell>
          <cell r="L195" t="str">
            <v>奈良県医療機関等における賃上げ・物価上昇に対する支援事業交付要綱第2条に基づき、別表1に規定された額(賃上げ支援事業分)（150,000円）を申請します。</v>
          </cell>
          <cell r="M1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5" t="str">
            <v>１．令和８年３月１日時点において、O100 外来・在宅ベースアップ評価料（Ⅰ）、P100 歯科外来・在宅ベースアップ評価料（Ⅰ）、訪問看護ベースアップ評価料（Ⅰ）のいずれかを届け出ている。</v>
          </cell>
          <cell r="O195" t="str">
            <v>O100 外来・在宅ベースアップ評価料（Ⅰ）</v>
          </cell>
          <cell r="P195" t="str">
            <v/>
          </cell>
          <cell r="Q19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95" t="b">
            <v>1</v>
          </cell>
          <cell r="S195" t="b">
            <v>1</v>
          </cell>
          <cell r="T195" t="b">
            <v>1</v>
          </cell>
          <cell r="U195" t="b">
            <v>1</v>
          </cell>
          <cell r="V195" t="str">
            <v>0010</v>
          </cell>
          <cell r="W195" t="str">
            <v>013</v>
          </cell>
          <cell r="X195" t="str">
            <v>1.普通預金</v>
          </cell>
          <cell r="Y195" t="str">
            <v>0401311</v>
          </cell>
          <cell r="Z195" t="str">
            <v>イリョウホウジンマツモトガンカリジチョウマツモトタクヤ</v>
          </cell>
          <cell r="AB195" t="str">
            <v>医療法人　松本眼科</v>
          </cell>
          <cell r="AC195" t="str">
            <v>0743577100</v>
          </cell>
          <cell r="AD195" t="b">
            <v>1</v>
          </cell>
          <cell r="AE195" t="b">
            <v>1</v>
          </cell>
          <cell r="AF195" t="b">
            <v>1</v>
          </cell>
          <cell r="AG195" t="b">
            <v>1</v>
          </cell>
          <cell r="AH195" t="b">
            <v>1</v>
          </cell>
          <cell r="AI195" t="str">
            <v>医療法人松本眼科　理事長　松本　拓也</v>
          </cell>
          <cell r="AJ195" t="str">
            <v>6391044</v>
          </cell>
          <cell r="AK195" t="str">
            <v>医療法人松本眼科(大和郡山市小泉町東二丁目５－４)</v>
          </cell>
          <cell r="AL195" t="str">
            <v>0743577100</v>
          </cell>
          <cell r="AM195">
            <v>1</v>
          </cell>
          <cell r="AN195" t="str">
            <v>261C149709461</v>
          </cell>
          <cell r="AO195" t="str">
            <v>261C14970946AI-0000301405</v>
          </cell>
          <cell r="AP195" t="str">
            <v>O100</v>
          </cell>
          <cell r="AQ195" t="str">
            <v>O100</v>
          </cell>
          <cell r="AR195" t="str">
            <v>AC</v>
          </cell>
          <cell r="AS195" t="str">
            <v>✓</v>
          </cell>
          <cell r="AT195" t="str">
            <v>✓</v>
          </cell>
          <cell r="AU195" t="str">
            <v>✓</v>
          </cell>
          <cell r="AV195" t="str">
            <v>✓</v>
          </cell>
          <cell r="AW195" t="str">
            <v>AI-0000301405_医療法人　松本眼科_口座情報写し.jpg</v>
          </cell>
          <cell r="AX195" t="str">
            <v/>
          </cell>
          <cell r="AY195" t="str">
            <v/>
          </cell>
          <cell r="AZ195" t="str">
            <v>賃上げ</v>
          </cell>
          <cell r="BA195" t="str">
            <v>物価</v>
          </cell>
          <cell r="BB195" t="str">
            <v>TRUE</v>
          </cell>
          <cell r="BC195" t="str">
            <v>2026/04/27 22:49</v>
          </cell>
        </row>
        <row r="196">
          <cell r="A196" t="str">
            <v>261C13108591</v>
          </cell>
          <cell r="B196" t="str">
            <v>AI-0000301412</v>
          </cell>
          <cell r="C196" t="str">
            <v>令和８年度奈良県医療機関等における賃上げ・物価上昇に対する支援事業交付【診療所・訪問看護事業所】</v>
          </cell>
          <cell r="D196">
            <v>46139.970138888886</v>
          </cell>
          <cell r="E196" t="str">
            <v>本審査</v>
          </cell>
          <cell r="F196" t="str">
            <v>最終審査中</v>
          </cell>
          <cell r="G196" t="str">
            <v>無床診療所</v>
          </cell>
          <cell r="H196" t="str">
            <v>物価と賃上げの両方</v>
          </cell>
          <cell r="I196" t="str">
            <v/>
          </cell>
          <cell r="J196">
            <v>150000</v>
          </cell>
          <cell r="K196">
            <v>170000</v>
          </cell>
          <cell r="L196" t="str">
            <v>奈良県医療機関等における賃上げ・物価上昇に対する支援事業交付要綱第2条に基づき、別表1に規定された額(賃上げ支援事業分)（150,000円）を申請します。</v>
          </cell>
          <cell r="M1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6" t="str">
            <v>１．令和８年３月１日時点において、O100 外来・在宅ベースアップ評価料（Ⅰ）、P100 歯科外来・在宅ベースアップ評価料（Ⅰ）、訪問看護ベースアップ評価料（Ⅰ）のいずれかを届け出ている。</v>
          </cell>
          <cell r="O196" t="str">
            <v>P100 歯科外来・在宅ベースアップ評価料（Ⅰ）</v>
          </cell>
          <cell r="P196" t="str">
            <v/>
          </cell>
          <cell r="Q196" t="str">
            <v>Ａ．本事業の補助額を活用してベースアップを実施し、令和８年６月１日から当該ベースアップの水準を維持又は拡大する。</v>
          </cell>
          <cell r="R196" t="b">
            <v>1</v>
          </cell>
          <cell r="S196" t="b">
            <v>1</v>
          </cell>
          <cell r="T196" t="b">
            <v>1</v>
          </cell>
          <cell r="U196" t="b">
            <v>1</v>
          </cell>
          <cell r="V196" t="str">
            <v>0163</v>
          </cell>
          <cell r="W196" t="str">
            <v>911</v>
          </cell>
          <cell r="X196" t="str">
            <v>1.普通預金</v>
          </cell>
          <cell r="Y196" t="str">
            <v>0213049</v>
          </cell>
          <cell r="Z196" t="str">
            <v>イマダ　ミツノブ</v>
          </cell>
          <cell r="AB196" t="str">
            <v>今田歯科医院</v>
          </cell>
          <cell r="AC196" t="str">
            <v>0747250327</v>
          </cell>
          <cell r="AD196" t="b">
            <v>1</v>
          </cell>
          <cell r="AE196" t="b">
            <v>1</v>
          </cell>
          <cell r="AF196" t="b">
            <v>1</v>
          </cell>
          <cell r="AG196" t="b">
            <v>1</v>
          </cell>
          <cell r="AH196" t="b">
            <v>1</v>
          </cell>
          <cell r="AI196" t="str">
            <v>今田　光宣</v>
          </cell>
          <cell r="AJ196" t="str">
            <v>6370014</v>
          </cell>
          <cell r="AK196" t="str">
            <v>今田歯科医院(五條市住川町４８１番地の１)</v>
          </cell>
          <cell r="AL196" t="str">
            <v>0747250327</v>
          </cell>
          <cell r="AM196">
            <v>1</v>
          </cell>
          <cell r="AN196" t="str">
            <v>261C131085911</v>
          </cell>
          <cell r="AO196" t="str">
            <v>261C13108591AI-0000301412</v>
          </cell>
          <cell r="AP196" t="str">
            <v>P100</v>
          </cell>
          <cell r="AQ196" t="str">
            <v>P100</v>
          </cell>
          <cell r="AR196" t="str">
            <v>A</v>
          </cell>
          <cell r="AS196" t="str">
            <v>✓</v>
          </cell>
          <cell r="AT196" t="str">
            <v>✓</v>
          </cell>
          <cell r="AU196" t="str">
            <v>✓</v>
          </cell>
          <cell r="AV196" t="str">
            <v>✓</v>
          </cell>
          <cell r="AW196" t="str">
            <v>AI-0000301412_今田歯科医院_口座情報写し.jpg</v>
          </cell>
          <cell r="AX196" t="str">
            <v/>
          </cell>
          <cell r="AY196" t="str">
            <v/>
          </cell>
          <cell r="AZ196" t="str">
            <v>賃上げ</v>
          </cell>
          <cell r="BA196" t="str">
            <v>物価</v>
          </cell>
          <cell r="BB196" t="str">
            <v>TRUE</v>
          </cell>
          <cell r="BC196" t="str">
            <v>2026/04/27 23:17</v>
          </cell>
        </row>
        <row r="197">
          <cell r="A197" t="str">
            <v>261C16297657</v>
          </cell>
          <cell r="B197" t="str">
            <v>AI-0000301413</v>
          </cell>
          <cell r="C197" t="str">
            <v>令和８年度奈良県医療機関等における賃上げ・物価上昇に対する支援事業交付【診療所・訪問看護事業所】</v>
          </cell>
          <cell r="D197">
            <v>46139.97152777778</v>
          </cell>
          <cell r="E197" t="str">
            <v>本審査</v>
          </cell>
          <cell r="F197" t="str">
            <v>最終審査中</v>
          </cell>
          <cell r="G197" t="str">
            <v>無床診療所</v>
          </cell>
          <cell r="H197" t="str">
            <v>物価のみ</v>
          </cell>
          <cell r="I197" t="str">
            <v/>
          </cell>
          <cell r="J197" t="str">
            <v/>
          </cell>
          <cell r="K197">
            <v>170000</v>
          </cell>
          <cell r="L197" t="str">
            <v/>
          </cell>
          <cell r="M1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7" t="str">
            <v/>
          </cell>
          <cell r="O197" t="str">
            <v/>
          </cell>
          <cell r="P197" t="str">
            <v/>
          </cell>
          <cell r="Q197" t="str">
            <v/>
          </cell>
          <cell r="R197" t="str">
            <v/>
          </cell>
          <cell r="S197" t="str">
            <v/>
          </cell>
          <cell r="T197" t="str">
            <v/>
          </cell>
          <cell r="U197" t="str">
            <v/>
          </cell>
          <cell r="V197" t="str">
            <v>0001</v>
          </cell>
          <cell r="W197" t="str">
            <v>620</v>
          </cell>
          <cell r="X197" t="str">
            <v>1.普通預金</v>
          </cell>
          <cell r="Y197" t="str">
            <v>1818972</v>
          </cell>
          <cell r="Z197" t="str">
            <v>ﾅｶﾞﾀｲｲﾝﾅｶﾞﾀｱﾂｼ</v>
          </cell>
          <cell r="AB197" t="str">
            <v>永田医院</v>
          </cell>
          <cell r="AC197" t="str">
            <v>0742347025</v>
          </cell>
          <cell r="AD197" t="b">
            <v>1</v>
          </cell>
          <cell r="AE197" t="b">
            <v>1</v>
          </cell>
          <cell r="AF197" t="b">
            <v>1</v>
          </cell>
          <cell r="AG197" t="b">
            <v>1</v>
          </cell>
          <cell r="AH197" t="b">
            <v>1</v>
          </cell>
          <cell r="AI197" t="str">
            <v>永田　厚</v>
          </cell>
          <cell r="AJ197" t="str">
            <v>6308114</v>
          </cell>
          <cell r="AK197" t="str">
            <v>永田医院(奈良市芝辻町４－１３－１)</v>
          </cell>
          <cell r="AL197" t="str">
            <v>0742347025</v>
          </cell>
          <cell r="AM197">
            <v>1</v>
          </cell>
          <cell r="AN197" t="str">
            <v>261C162976571</v>
          </cell>
          <cell r="AO197" t="str">
            <v>261C16297657AI-0000301413</v>
          </cell>
          <cell r="AP197" t="str">
            <v/>
          </cell>
          <cell r="AQ197" t="str">
            <v/>
          </cell>
          <cell r="AR197" t="str">
            <v/>
          </cell>
          <cell r="AS197" t="str">
            <v/>
          </cell>
          <cell r="AT197" t="str">
            <v/>
          </cell>
          <cell r="AU197" t="str">
            <v/>
          </cell>
          <cell r="AV197" t="str">
            <v/>
          </cell>
          <cell r="AW197" t="str">
            <v>AI-0000301413_永田医院_口座情報写し.jpg.JPG</v>
          </cell>
          <cell r="AX197" t="str">
            <v/>
          </cell>
          <cell r="AY197" t="str">
            <v/>
          </cell>
          <cell r="AZ197" t="str">
            <v/>
          </cell>
          <cell r="BA197" t="str">
            <v>物価</v>
          </cell>
          <cell r="BB197" t="str">
            <v>TRUE</v>
          </cell>
          <cell r="BC197" t="str">
            <v>2026/04/27 23:19</v>
          </cell>
        </row>
        <row r="198">
          <cell r="A198" t="str">
            <v>261C15486647</v>
          </cell>
          <cell r="B198" t="str">
            <v>AI-0000301415</v>
          </cell>
          <cell r="C198" t="str">
            <v>令和８年度奈良県医療機関等における賃上げ・物価上昇に対する支援事業交付【診療所・訪問看護事業所】</v>
          </cell>
          <cell r="D198">
            <v>46139.979166666664</v>
          </cell>
          <cell r="E198" t="str">
            <v>本審査</v>
          </cell>
          <cell r="F198" t="str">
            <v>最終審査中</v>
          </cell>
          <cell r="G198" t="str">
            <v>無床診療所</v>
          </cell>
          <cell r="H198" t="str">
            <v>物価のみ</v>
          </cell>
          <cell r="I198" t="str">
            <v/>
          </cell>
          <cell r="J198" t="str">
            <v/>
          </cell>
          <cell r="K198">
            <v>170000</v>
          </cell>
          <cell r="L198" t="str">
            <v/>
          </cell>
          <cell r="M1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8" t="str">
            <v/>
          </cell>
          <cell r="O198" t="str">
            <v/>
          </cell>
          <cell r="P198" t="str">
            <v/>
          </cell>
          <cell r="Q198" t="str">
            <v/>
          </cell>
          <cell r="R198" t="str">
            <v/>
          </cell>
          <cell r="S198" t="str">
            <v/>
          </cell>
          <cell r="T198" t="str">
            <v/>
          </cell>
          <cell r="U198" t="str">
            <v/>
          </cell>
          <cell r="V198" t="str">
            <v>0162</v>
          </cell>
          <cell r="W198" t="str">
            <v>150</v>
          </cell>
          <cell r="X198" t="str">
            <v>2.当座預金</v>
          </cell>
          <cell r="Y198" t="str">
            <v>0014416</v>
          </cell>
          <cell r="Z198" t="str">
            <v>マスガシンリョウショ　ウラタツヤ</v>
          </cell>
          <cell r="AB198" t="str">
            <v>ますが診療所</v>
          </cell>
          <cell r="AC198" t="str">
            <v>0744260500</v>
          </cell>
          <cell r="AD198" t="b">
            <v>1</v>
          </cell>
          <cell r="AE198" t="b">
            <v>1</v>
          </cell>
          <cell r="AF198" t="b">
            <v>1</v>
          </cell>
          <cell r="AG198" t="b">
            <v>1</v>
          </cell>
          <cell r="AH198" t="b">
            <v>1</v>
          </cell>
          <cell r="AI198" t="str">
            <v>浦　達哉</v>
          </cell>
          <cell r="AJ198" t="str">
            <v>6340831</v>
          </cell>
          <cell r="AK198" t="str">
            <v>ますが診療所(橿原市曽我町１０６３の６　ラカーサ慈光)</v>
          </cell>
          <cell r="AL198" t="str">
            <v>0744260500</v>
          </cell>
          <cell r="AM198">
            <v>1</v>
          </cell>
          <cell r="AN198" t="str">
            <v>261C154866471</v>
          </cell>
          <cell r="AO198" t="str">
            <v>261C15486647AI-0000301415</v>
          </cell>
          <cell r="AP198" t="str">
            <v/>
          </cell>
          <cell r="AQ198" t="str">
            <v/>
          </cell>
          <cell r="AR198" t="str">
            <v/>
          </cell>
          <cell r="AS198" t="str">
            <v/>
          </cell>
          <cell r="AT198" t="str">
            <v/>
          </cell>
          <cell r="AU198" t="str">
            <v/>
          </cell>
          <cell r="AV198" t="str">
            <v/>
          </cell>
          <cell r="AW198" t="str">
            <v>AI-0000301415_ますが診療所_口座情報写し.jpg</v>
          </cell>
          <cell r="AX198" t="str">
            <v/>
          </cell>
          <cell r="AY198" t="str">
            <v/>
          </cell>
          <cell r="AZ198" t="str">
            <v/>
          </cell>
          <cell r="BA198" t="str">
            <v>物価</v>
          </cell>
          <cell r="BB198" t="str">
            <v>TRUE</v>
          </cell>
          <cell r="BC198" t="str">
            <v>2026/04/27 23:30</v>
          </cell>
        </row>
        <row r="199">
          <cell r="A199" t="str">
            <v>261C15614834</v>
          </cell>
          <cell r="B199" t="str">
            <v>AI-0000301419</v>
          </cell>
          <cell r="C199" t="str">
            <v>令和８年度奈良県医療機関等における賃上げ・物価上昇に対する支援事業交付【診療所・訪問看護事業所】</v>
          </cell>
          <cell r="D199">
            <v>46140.029166666667</v>
          </cell>
          <cell r="E199" t="str">
            <v>本審査</v>
          </cell>
          <cell r="F199" t="str">
            <v>最終審査中</v>
          </cell>
          <cell r="G199" t="str">
            <v>無床診療所</v>
          </cell>
          <cell r="H199" t="str">
            <v>物価と賃上げの両方</v>
          </cell>
          <cell r="I199" t="str">
            <v/>
          </cell>
          <cell r="J199">
            <v>150000</v>
          </cell>
          <cell r="K199">
            <v>170000</v>
          </cell>
          <cell r="L199" t="str">
            <v>奈良県医療機関等における賃上げ・物価上昇に対する支援事業交付要綱第2条に基づき、別表1に規定された額(賃上げ支援事業分)（150,000円）を申請します。</v>
          </cell>
          <cell r="M1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99" t="str">
            <v>１．令和８年３月１日時点において、O100 外来・在宅ベースアップ評価料（Ⅰ）、P100 歯科外来・在宅ベースアップ評価料（Ⅰ）、訪問看護ベースアップ評価料（Ⅰ）のいずれかを届け出ている。</v>
          </cell>
          <cell r="O199" t="str">
            <v>P100 歯科外来・在宅ベースアップ評価料（Ⅰ）</v>
          </cell>
          <cell r="P199" t="str">
            <v/>
          </cell>
          <cell r="Q199" t="str">
            <v>Ｃ．令和７年度の対象職員のベースアップが令和７年３月31日時点の賃金水準と比較して2.0％を上回って実施しており、令和７年12月から令和８年５月までの間の当該2.0％を上回る部分に充てる。</v>
          </cell>
          <cell r="R199" t="b">
            <v>1</v>
          </cell>
          <cell r="S199" t="b">
            <v>1</v>
          </cell>
          <cell r="T199" t="b">
            <v>1</v>
          </cell>
          <cell r="U199" t="b">
            <v>1</v>
          </cell>
          <cell r="V199" t="str">
            <v>0162</v>
          </cell>
          <cell r="W199" t="str">
            <v>310</v>
          </cell>
          <cell r="X199" t="str">
            <v>1.普通預金</v>
          </cell>
          <cell r="Y199" t="str">
            <v>0143306</v>
          </cell>
          <cell r="Z199" t="str">
            <v>ｴﾉﾓﾄ　ﾖｼｷ</v>
          </cell>
          <cell r="AB199" t="str">
            <v>榎本歯科医院</v>
          </cell>
          <cell r="AC199" t="str">
            <v>0747522115</v>
          </cell>
          <cell r="AD199" t="b">
            <v>1</v>
          </cell>
          <cell r="AE199" t="b">
            <v>1</v>
          </cell>
          <cell r="AF199" t="b">
            <v>1</v>
          </cell>
          <cell r="AG199" t="b">
            <v>1</v>
          </cell>
          <cell r="AH199" t="b">
            <v>1</v>
          </cell>
          <cell r="AI199" t="str">
            <v>榎本　好起</v>
          </cell>
          <cell r="AJ199" t="str">
            <v>6380041</v>
          </cell>
          <cell r="AK199" t="str">
            <v>榎本歯科医院(吉野郡下市町下市３５－１３)</v>
          </cell>
          <cell r="AL199" t="str">
            <v>0747522115</v>
          </cell>
          <cell r="AM199">
            <v>1</v>
          </cell>
          <cell r="AN199" t="str">
            <v>261C156148341</v>
          </cell>
          <cell r="AO199" t="str">
            <v>261C15614834AI-0000301419</v>
          </cell>
          <cell r="AP199" t="str">
            <v>P100</v>
          </cell>
          <cell r="AQ199" t="str">
            <v>P100</v>
          </cell>
          <cell r="AR199" t="str">
            <v>C</v>
          </cell>
          <cell r="AS199" t="str">
            <v>✓</v>
          </cell>
          <cell r="AT199" t="str">
            <v>✓</v>
          </cell>
          <cell r="AU199" t="str">
            <v>✓</v>
          </cell>
          <cell r="AV199" t="str">
            <v>✓</v>
          </cell>
          <cell r="AW199" t="str">
            <v>AI-0000301419_榎本歯科医院_口座情報写し.jpg</v>
          </cell>
          <cell r="AX199" t="str">
            <v/>
          </cell>
          <cell r="AY199" t="str">
            <v/>
          </cell>
          <cell r="AZ199" t="str">
            <v>賃上げ</v>
          </cell>
          <cell r="BA199" t="str">
            <v>物価</v>
          </cell>
          <cell r="BB199" t="str">
            <v>TRUE</v>
          </cell>
          <cell r="BC199" t="str">
            <v>2026/04/28 0:42</v>
          </cell>
        </row>
        <row r="200">
          <cell r="A200" t="str">
            <v>261C15945683</v>
          </cell>
          <cell r="B200" t="str">
            <v>AI-0000301420</v>
          </cell>
          <cell r="C200" t="str">
            <v>令和８年度奈良県医療機関等における賃上げ・物価上昇に対する支援事業交付【診療所・訪問看護事業所】</v>
          </cell>
          <cell r="D200">
            <v>46140.036111111112</v>
          </cell>
          <cell r="E200" t="str">
            <v>本審査</v>
          </cell>
          <cell r="F200" t="str">
            <v>最終審査中</v>
          </cell>
          <cell r="G200" t="str">
            <v>無床診療所</v>
          </cell>
          <cell r="H200" t="str">
            <v>物価のみ</v>
          </cell>
          <cell r="I200" t="str">
            <v/>
          </cell>
          <cell r="J200" t="str">
            <v/>
          </cell>
          <cell r="K200">
            <v>170000</v>
          </cell>
          <cell r="L200" t="str">
            <v/>
          </cell>
          <cell r="M2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0" t="str">
            <v/>
          </cell>
          <cell r="O200" t="str">
            <v/>
          </cell>
          <cell r="P200" t="str">
            <v/>
          </cell>
          <cell r="Q200" t="str">
            <v/>
          </cell>
          <cell r="R200" t="str">
            <v/>
          </cell>
          <cell r="S200" t="str">
            <v/>
          </cell>
          <cell r="T200" t="str">
            <v/>
          </cell>
          <cell r="U200" t="str">
            <v/>
          </cell>
          <cell r="V200" t="str">
            <v>0158</v>
          </cell>
          <cell r="W200" t="str">
            <v>544</v>
          </cell>
          <cell r="X200" t="str">
            <v>1.普通預金</v>
          </cell>
          <cell r="Y200" t="str">
            <v>1023186</v>
          </cell>
          <cell r="Z200" t="str">
            <v>オカモト　マサト</v>
          </cell>
          <cell r="AB200" t="str">
            <v>おかもと歯科医院</v>
          </cell>
          <cell r="AC200" t="str">
            <v>0744338480</v>
          </cell>
          <cell r="AD200" t="b">
            <v>1</v>
          </cell>
          <cell r="AE200" t="b">
            <v>1</v>
          </cell>
          <cell r="AF200" t="b">
            <v>1</v>
          </cell>
          <cell r="AG200" t="b">
            <v>1</v>
          </cell>
          <cell r="AH200" t="b">
            <v>1</v>
          </cell>
          <cell r="AI200" t="str">
            <v>岡本　雅人</v>
          </cell>
          <cell r="AJ200" t="str">
            <v>6360311</v>
          </cell>
          <cell r="AK200" t="str">
            <v>おかもと歯科医院(磯城郡田原本町八尾５５５－５)</v>
          </cell>
          <cell r="AL200" t="str">
            <v>0744338480</v>
          </cell>
          <cell r="AM200">
            <v>1</v>
          </cell>
          <cell r="AN200" t="str">
            <v>261C159456831</v>
          </cell>
          <cell r="AO200" t="str">
            <v>261C15945683AI-0000301420</v>
          </cell>
          <cell r="AP200" t="str">
            <v/>
          </cell>
          <cell r="AQ200" t="str">
            <v/>
          </cell>
          <cell r="AR200" t="str">
            <v/>
          </cell>
          <cell r="AS200" t="str">
            <v/>
          </cell>
          <cell r="AT200" t="str">
            <v/>
          </cell>
          <cell r="AU200" t="str">
            <v/>
          </cell>
          <cell r="AV200" t="str">
            <v/>
          </cell>
          <cell r="AW200" t="str">
            <v>AI-0000301420_おかもと歯科医院_口座情報写し.jpg</v>
          </cell>
          <cell r="AX200" t="str">
            <v/>
          </cell>
          <cell r="AY200" t="str">
            <v/>
          </cell>
          <cell r="AZ200" t="str">
            <v/>
          </cell>
          <cell r="BA200" t="str">
            <v>物価</v>
          </cell>
          <cell r="BB200" t="str">
            <v>TRUE</v>
          </cell>
          <cell r="BC200" t="str">
            <v>2026/04/28 0:52</v>
          </cell>
        </row>
        <row r="201">
          <cell r="A201" t="str">
            <v>261C13043391</v>
          </cell>
          <cell r="B201" t="str">
            <v>AI-0000301429</v>
          </cell>
          <cell r="C201" t="str">
            <v>令和８年度奈良県医療機関等における賃上げ・物価上昇に対する支援事業交付【診療所・訪問看護事業所】</v>
          </cell>
          <cell r="D201">
            <v>46140.289583333331</v>
          </cell>
          <cell r="E201" t="str">
            <v>本審査</v>
          </cell>
          <cell r="F201" t="str">
            <v>最終審査中</v>
          </cell>
          <cell r="G201" t="str">
            <v>無床診療所</v>
          </cell>
          <cell r="H201" t="str">
            <v>物価と賃上げの両方</v>
          </cell>
          <cell r="I201" t="str">
            <v/>
          </cell>
          <cell r="J201">
            <v>150000</v>
          </cell>
          <cell r="K201">
            <v>170000</v>
          </cell>
          <cell r="L201" t="str">
            <v>奈良県医療機関等における賃上げ・物価上昇に対する支援事業交付要綱第2条に基づき、別表1に規定された額(賃上げ支援事業分)（150,000円）を申請します。</v>
          </cell>
          <cell r="M2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1" t="str">
            <v>１．令和８年３月１日時点において、O100 外来・在宅ベースアップ評価料（Ⅰ）、P100 歯科外来・在宅ベースアップ評価料（Ⅰ）、訪問看護ベースアップ評価料（Ⅰ）のいずれかを届け出ている。</v>
          </cell>
          <cell r="O201" t="str">
            <v>P100 歯科外来・在宅ベースアップ評価料（Ⅰ）</v>
          </cell>
          <cell r="P201" t="str">
            <v/>
          </cell>
          <cell r="Q201" t="str">
            <v>Ｃ．令和７年度の対象職員のベースアップが令和７年３月31日時点の賃金水準と比較して2.0％を上回って実施しており、令和７年12月から令和８年５月までの間の当該2.0％を上回る部分に充てる。</v>
          </cell>
          <cell r="R201" t="b">
            <v>1</v>
          </cell>
          <cell r="S201" t="b">
            <v>1</v>
          </cell>
          <cell r="T201" t="b">
            <v>1</v>
          </cell>
          <cell r="U201" t="b">
            <v>1</v>
          </cell>
          <cell r="V201" t="str">
            <v>0162</v>
          </cell>
          <cell r="W201" t="str">
            <v>270</v>
          </cell>
          <cell r="X201" t="str">
            <v>1.普通預金</v>
          </cell>
          <cell r="Y201" t="str">
            <v>0146709</v>
          </cell>
          <cell r="Z201" t="str">
            <v>ﾐｽﾞﾀﾆ　ﾌﾐﾖｼ</v>
          </cell>
          <cell r="AB201" t="str">
            <v>水谷歯科</v>
          </cell>
          <cell r="AC201" t="str">
            <v>0745826814</v>
          </cell>
          <cell r="AD201" t="b">
            <v>1</v>
          </cell>
          <cell r="AE201" t="b">
            <v>1</v>
          </cell>
          <cell r="AF201" t="b">
            <v>1</v>
          </cell>
          <cell r="AG201" t="b">
            <v>1</v>
          </cell>
          <cell r="AH201" t="b">
            <v>1</v>
          </cell>
          <cell r="AI201" t="str">
            <v>水谷　文美</v>
          </cell>
          <cell r="AJ201" t="str">
            <v>6330253</v>
          </cell>
          <cell r="AK201" t="str">
            <v>水谷歯科(宇陀市榛原萩原１６３番地の１)</v>
          </cell>
          <cell r="AL201" t="str">
            <v>0745826814</v>
          </cell>
          <cell r="AM201">
            <v>1</v>
          </cell>
          <cell r="AN201" t="str">
            <v>261C130433911</v>
          </cell>
          <cell r="AO201" t="str">
            <v>261C13043391AI-0000301429</v>
          </cell>
          <cell r="AP201" t="str">
            <v>P100</v>
          </cell>
          <cell r="AQ201" t="str">
            <v>P100</v>
          </cell>
          <cell r="AR201" t="str">
            <v>C</v>
          </cell>
          <cell r="AS201" t="str">
            <v>✓</v>
          </cell>
          <cell r="AT201" t="str">
            <v>✓</v>
          </cell>
          <cell r="AU201" t="str">
            <v>✓</v>
          </cell>
          <cell r="AV201" t="str">
            <v>✓</v>
          </cell>
          <cell r="AW201" t="str">
            <v>AI-0000301429_水谷歯科_口座情報写し.jpg</v>
          </cell>
          <cell r="AX201" t="str">
            <v/>
          </cell>
          <cell r="AY201" t="str">
            <v/>
          </cell>
          <cell r="AZ201" t="str">
            <v>賃上げ</v>
          </cell>
          <cell r="BA201" t="str">
            <v>物価</v>
          </cell>
          <cell r="BB201" t="str">
            <v>TRUE</v>
          </cell>
          <cell r="BC201" t="str">
            <v>2026/04/28 6:57</v>
          </cell>
        </row>
        <row r="202">
          <cell r="A202" t="str">
            <v>261C13457410</v>
          </cell>
          <cell r="B202" t="str">
            <v>AI-0000301433</v>
          </cell>
          <cell r="C202" t="str">
            <v>令和８年度奈良県医療機関等における賃上げ・物価上昇に対する支援事業交付【診療所・訪問看護事業所】</v>
          </cell>
          <cell r="D202">
            <v>46140.32916666667</v>
          </cell>
          <cell r="E202" t="str">
            <v>本審査</v>
          </cell>
          <cell r="F202" t="str">
            <v>最終審査中</v>
          </cell>
          <cell r="G202" t="str">
            <v>無床診療所</v>
          </cell>
          <cell r="H202" t="str">
            <v>物価と賃上げの両方</v>
          </cell>
          <cell r="I202" t="str">
            <v/>
          </cell>
          <cell r="J202">
            <v>150000</v>
          </cell>
          <cell r="K202">
            <v>170000</v>
          </cell>
          <cell r="L202" t="str">
            <v>奈良県医療機関等における賃上げ・物価上昇に対する支援事業交付要綱第2条に基づき、別表1に規定された額(賃上げ支援事業分)（150,000円）を申請します。</v>
          </cell>
          <cell r="M2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2" t="str">
            <v>１．令和８年３月１日時点において、O100 外来・在宅ベースアップ評価料（Ⅰ）、P100 歯科外来・在宅ベースアップ評価料（Ⅰ）、訪問看護ベースアップ評価料（Ⅰ）のいずれかを届け出ている。</v>
          </cell>
          <cell r="O202" t="str">
            <v>O100 外来・在宅ベースアップ評価料（Ⅰ）</v>
          </cell>
          <cell r="P202" t="str">
            <v/>
          </cell>
          <cell r="Q20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202" t="b">
            <v>1</v>
          </cell>
          <cell r="S202" t="b">
            <v>1</v>
          </cell>
          <cell r="T202" t="b">
            <v>1</v>
          </cell>
          <cell r="U202" t="b">
            <v>1</v>
          </cell>
          <cell r="V202" t="str">
            <v>0162</v>
          </cell>
          <cell r="W202" t="str">
            <v>310</v>
          </cell>
          <cell r="X202" t="str">
            <v>1.普通預金</v>
          </cell>
          <cell r="Y202" t="str">
            <v>2040805</v>
          </cell>
          <cell r="Z202" t="str">
            <v>ヤマギシテツヤ</v>
          </cell>
          <cell r="AB202" t="str">
            <v>かしはら山岸眼科クリニック</v>
          </cell>
          <cell r="AC202" t="str">
            <v>0744473714</v>
          </cell>
          <cell r="AD202" t="b">
            <v>1</v>
          </cell>
          <cell r="AE202" t="b">
            <v>1</v>
          </cell>
          <cell r="AF202" t="b">
            <v>1</v>
          </cell>
          <cell r="AG202" t="b">
            <v>1</v>
          </cell>
          <cell r="AH202" t="b">
            <v>1</v>
          </cell>
          <cell r="AI202" t="str">
            <v>山岸　哲哉</v>
          </cell>
          <cell r="AJ202" t="str">
            <v>6340803</v>
          </cell>
          <cell r="AK202" t="str">
            <v>かしはら山岸眼科クリニック(橿原市上品寺町５２３)</v>
          </cell>
          <cell r="AL202" t="str">
            <v>0744473714</v>
          </cell>
          <cell r="AM202">
            <v>1</v>
          </cell>
          <cell r="AN202" t="str">
            <v>261C134574101</v>
          </cell>
          <cell r="AO202" t="str">
            <v>261C13457410AI-0000301433</v>
          </cell>
          <cell r="AP202" t="str">
            <v>O100</v>
          </cell>
          <cell r="AQ202" t="str">
            <v>O100</v>
          </cell>
          <cell r="AR202" t="str">
            <v>AC</v>
          </cell>
          <cell r="AS202" t="str">
            <v>✓</v>
          </cell>
          <cell r="AT202" t="str">
            <v>✓</v>
          </cell>
          <cell r="AU202" t="str">
            <v>✓</v>
          </cell>
          <cell r="AV202" t="str">
            <v>✓</v>
          </cell>
          <cell r="AW202" t="str">
            <v>AI-0000301433_かしはら山岸眼科クリニック_口座情報写し.jpeg</v>
          </cell>
          <cell r="AX202" t="str">
            <v/>
          </cell>
          <cell r="AY202" t="str">
            <v/>
          </cell>
          <cell r="AZ202" t="str">
            <v>賃上げ</v>
          </cell>
          <cell r="BA202" t="str">
            <v>物価</v>
          </cell>
          <cell r="BB202" t="str">
            <v>TRUE</v>
          </cell>
          <cell r="BC202" t="str">
            <v>2026/04/28 7:54</v>
          </cell>
        </row>
        <row r="203">
          <cell r="A203" t="str">
            <v>261C17266565</v>
          </cell>
          <cell r="B203" t="str">
            <v>AI-0000301435</v>
          </cell>
          <cell r="C203" t="str">
            <v>令和８年度奈良県医療機関等における賃上げ・物価上昇に対する支援事業交付【診療所・訪問看護事業所】</v>
          </cell>
          <cell r="D203">
            <v>46140.331944444442</v>
          </cell>
          <cell r="E203" t="str">
            <v>本審査</v>
          </cell>
          <cell r="F203" t="str">
            <v>最終審査中</v>
          </cell>
          <cell r="G203" t="str">
            <v>無床診療所</v>
          </cell>
          <cell r="H203" t="str">
            <v>物価と賃上げの両方</v>
          </cell>
          <cell r="I203" t="str">
            <v/>
          </cell>
          <cell r="J203">
            <v>150000</v>
          </cell>
          <cell r="K203">
            <v>170000</v>
          </cell>
          <cell r="L203" t="str">
            <v>奈良県医療機関等における賃上げ・物価上昇に対する支援事業交付要綱第2条に基づき、別表1に規定された額(賃上げ支援事業分)（150,000円）を申請します。</v>
          </cell>
          <cell r="M2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3" t="str">
            <v>１．令和８年３月１日時点において、O100 外来・在宅ベースアップ評価料（Ⅰ）、P100 歯科外来・在宅ベースアップ評価料（Ⅰ）、訪問看護ベースアップ評価料（Ⅰ）のいずれかを届け出ている。</v>
          </cell>
          <cell r="O203" t="str">
            <v>O100 外来・在宅ベースアップ評価料（Ⅰ）</v>
          </cell>
          <cell r="P203" t="str">
            <v/>
          </cell>
          <cell r="Q203" t="str">
            <v>Ａ．本事業の補助額を活用してベースアップを実施し、令和８年６月１日から当該ベースアップの水準を維持又は拡大する。</v>
          </cell>
          <cell r="R203" t="b">
            <v>1</v>
          </cell>
          <cell r="S203" t="b">
            <v>1</v>
          </cell>
          <cell r="T203" t="b">
            <v>1</v>
          </cell>
          <cell r="U203" t="b">
            <v>1</v>
          </cell>
          <cell r="V203" t="str">
            <v>0158</v>
          </cell>
          <cell r="W203" t="str">
            <v>316</v>
          </cell>
          <cell r="X203" t="str">
            <v>1.普通預金</v>
          </cell>
          <cell r="Y203" t="str">
            <v>3789526</v>
          </cell>
          <cell r="Z203" t="str">
            <v>ヒライマキコ</v>
          </cell>
          <cell r="AB203" t="str">
            <v>あゆみ皮フ科クリニック</v>
          </cell>
          <cell r="AC203" t="str">
            <v>0742700012</v>
          </cell>
          <cell r="AD203" t="b">
            <v>1</v>
          </cell>
          <cell r="AE203" t="b">
            <v>1</v>
          </cell>
          <cell r="AF203" t="b">
            <v>1</v>
          </cell>
          <cell r="AG203" t="b">
            <v>1</v>
          </cell>
          <cell r="AH203" t="b">
            <v>1</v>
          </cell>
          <cell r="AI203" t="str">
            <v>平井　麻起子</v>
          </cell>
          <cell r="AJ203" t="str">
            <v>6310805</v>
          </cell>
          <cell r="AK203" t="str">
            <v>あゆみ皮フ科クリニック(奈良市右京１－３－４サンタウンプラザすずらん南館１階)</v>
          </cell>
          <cell r="AL203" t="str">
            <v>0742700012</v>
          </cell>
          <cell r="AM203">
            <v>1</v>
          </cell>
          <cell r="AN203" t="str">
            <v>261C172665651</v>
          </cell>
          <cell r="AO203" t="str">
            <v>261C17266565AI-0000301435</v>
          </cell>
          <cell r="AP203" t="str">
            <v>O100</v>
          </cell>
          <cell r="AQ203" t="str">
            <v>O100</v>
          </cell>
          <cell r="AR203" t="str">
            <v>A</v>
          </cell>
          <cell r="AS203" t="str">
            <v>✓</v>
          </cell>
          <cell r="AT203" t="str">
            <v>✓</v>
          </cell>
          <cell r="AU203" t="str">
            <v>✓</v>
          </cell>
          <cell r="AV203" t="str">
            <v>✓</v>
          </cell>
          <cell r="AW203" t="str">
            <v>AI-0000301435_あゆみ皮フ科クリニック_口座情報写し.jpeg</v>
          </cell>
          <cell r="AX203" t="str">
            <v/>
          </cell>
          <cell r="AY203" t="str">
            <v/>
          </cell>
          <cell r="AZ203" t="str">
            <v>賃上げ</v>
          </cell>
          <cell r="BA203" t="str">
            <v>物価</v>
          </cell>
          <cell r="BB203" t="str">
            <v>TRUE</v>
          </cell>
          <cell r="BC203" t="str">
            <v>2026/04/28 7:58</v>
          </cell>
        </row>
        <row r="204">
          <cell r="A204" t="str">
            <v>261C11621123</v>
          </cell>
          <cell r="B204" t="str">
            <v>AI-0000301430</v>
          </cell>
          <cell r="C204" t="str">
            <v>令和８年度奈良県医療機関等における賃上げ・物価上昇に対する支援事業交付【診療所・訪問看護事業所】</v>
          </cell>
          <cell r="D204">
            <v>46140.353472222225</v>
          </cell>
          <cell r="E204" t="str">
            <v>本審査</v>
          </cell>
          <cell r="F204" t="str">
            <v>最終審査中</v>
          </cell>
          <cell r="G204" t="str">
            <v>無床診療所</v>
          </cell>
          <cell r="H204" t="str">
            <v>物価と賃上げの両方</v>
          </cell>
          <cell r="I204" t="str">
            <v/>
          </cell>
          <cell r="J204">
            <v>150000</v>
          </cell>
          <cell r="K204">
            <v>170000</v>
          </cell>
          <cell r="L204" t="str">
            <v>奈良県医療機関等における賃上げ・物価上昇に対する支援事業交付要綱第2条に基づき、別表1に規定された額(賃上げ支援事業分)（150,000円）を申請します。</v>
          </cell>
          <cell r="M2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4" t="str">
            <v>２．令和８年３月１日時点において、１に掲げる診療報酬の対象外だが、令和８年６月１日時点で令和８年度診療報酬改定による見直し後のベースアップ評価料を届け出る。</v>
          </cell>
          <cell r="O204" t="str">
            <v/>
          </cell>
          <cell r="P204" t="b">
            <v>1</v>
          </cell>
          <cell r="Q204" t="str">
            <v>Ａ．本事業の補助額を活用してベースアップを実施し、令和８年６月１日から当該ベースアップの水準を維持又は拡大する。</v>
          </cell>
          <cell r="R204" t="b">
            <v>1</v>
          </cell>
          <cell r="S204" t="b">
            <v>1</v>
          </cell>
          <cell r="T204" t="b">
            <v>1</v>
          </cell>
          <cell r="U204" t="b">
            <v>1</v>
          </cell>
          <cell r="V204" t="str">
            <v>0162</v>
          </cell>
          <cell r="W204" t="str">
            <v>152</v>
          </cell>
          <cell r="X204" t="str">
            <v>1.普通預金</v>
          </cell>
          <cell r="Y204" t="str">
            <v>0118552</v>
          </cell>
          <cell r="Z204" t="str">
            <v>カマダケンイチ</v>
          </cell>
          <cell r="AB204" t="str">
            <v>かまた歯科医院</v>
          </cell>
          <cell r="AC204" t="str">
            <v>0743713237</v>
          </cell>
          <cell r="AD204" t="b">
            <v>1</v>
          </cell>
          <cell r="AE204" t="b">
            <v>1</v>
          </cell>
          <cell r="AF204" t="b">
            <v>1</v>
          </cell>
          <cell r="AG204" t="b">
            <v>1</v>
          </cell>
          <cell r="AH204" t="b">
            <v>1</v>
          </cell>
          <cell r="AI204" t="str">
            <v>鎌田　健一</v>
          </cell>
          <cell r="AJ204" t="str">
            <v>6300121</v>
          </cell>
          <cell r="AK204" t="str">
            <v>かまた歯科医院(生駒市北大和１丁目１４番５号)</v>
          </cell>
          <cell r="AL204" t="str">
            <v>0743713237</v>
          </cell>
          <cell r="AM204">
            <v>1</v>
          </cell>
          <cell r="AN204" t="str">
            <v>261C116211231</v>
          </cell>
          <cell r="AO204" t="str">
            <v>261C11621123AI-0000301430</v>
          </cell>
          <cell r="AP204" t="str">
            <v/>
          </cell>
          <cell r="AQ204" t="str">
            <v>今後届出（職種構成OK)</v>
          </cell>
          <cell r="AR204" t="str">
            <v>A</v>
          </cell>
          <cell r="AS204" t="str">
            <v>✓</v>
          </cell>
          <cell r="AT204" t="str">
            <v>✓</v>
          </cell>
          <cell r="AU204" t="str">
            <v>✓</v>
          </cell>
          <cell r="AV204" t="str">
            <v>✓</v>
          </cell>
          <cell r="AW204" t="str">
            <v>AI-0000301430_かまた歯科医院_口座情報写し.jpeg</v>
          </cell>
          <cell r="AX204" t="str">
            <v/>
          </cell>
          <cell r="AY204" t="str">
            <v/>
          </cell>
          <cell r="AZ204" t="str">
            <v>賃上げ</v>
          </cell>
          <cell r="BA204" t="str">
            <v>物価</v>
          </cell>
          <cell r="BB204" t="str">
            <v>TRUE</v>
          </cell>
          <cell r="BC204" t="str">
            <v>2026/04/28 8:29</v>
          </cell>
        </row>
        <row r="205">
          <cell r="A205" t="str">
            <v>261C18974595</v>
          </cell>
          <cell r="B205" t="str">
            <v>AI-0000301446</v>
          </cell>
          <cell r="C205" t="str">
            <v>令和８年度奈良県医療機関等における賃上げ・物価上昇に対する支援事業交付【診療所・訪問看護事業所】</v>
          </cell>
          <cell r="D205">
            <v>46140.355555555558</v>
          </cell>
          <cell r="E205" t="str">
            <v>本審査</v>
          </cell>
          <cell r="F205" t="str">
            <v>最終審査中</v>
          </cell>
          <cell r="G205" t="str">
            <v>無床診療所</v>
          </cell>
          <cell r="H205" t="str">
            <v>物価と賃上げの両方</v>
          </cell>
          <cell r="I205" t="str">
            <v/>
          </cell>
          <cell r="J205">
            <v>150000</v>
          </cell>
          <cell r="K205">
            <v>170000</v>
          </cell>
          <cell r="L205" t="str">
            <v>奈良県医療機関等における賃上げ・物価上昇に対する支援事業交付要綱第2条に基づき、別表1に規定された額(賃上げ支援事業分)（150,000円）を申請します。</v>
          </cell>
          <cell r="M2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5" t="str">
            <v>１．令和８年３月１日時点において、O100 外来・在宅ベースアップ評価料（Ⅰ）、P100 歯科外来・在宅ベースアップ評価料（Ⅰ）、訪問看護ベースアップ評価料（Ⅰ）のいずれかを届け出ている。</v>
          </cell>
          <cell r="O205" t="str">
            <v>O100 外来・在宅ベースアップ評価料（Ⅰ）</v>
          </cell>
          <cell r="P205" t="str">
            <v/>
          </cell>
          <cell r="Q205" t="str">
            <v>Ｃ．令和７年度の対象職員のベースアップが令和７年３月31日時点の賃金水準と比較して2.0％を上回って実施しており、令和７年12月から令和８年５月までの間の当該2.0％を上回る部分に充てる。</v>
          </cell>
          <cell r="R205" t="b">
            <v>1</v>
          </cell>
          <cell r="S205" t="b">
            <v>1</v>
          </cell>
          <cell r="T205" t="b">
            <v>1</v>
          </cell>
          <cell r="U205" t="b">
            <v>1</v>
          </cell>
          <cell r="V205" t="str">
            <v>0005</v>
          </cell>
          <cell r="W205" t="str">
            <v>455</v>
          </cell>
          <cell r="X205" t="str">
            <v>1.普通預金</v>
          </cell>
          <cell r="Y205" t="str">
            <v>4542312</v>
          </cell>
          <cell r="Z205" t="str">
            <v>ﾏﾂﾀﾞﾀｶﾏｻ</v>
          </cell>
          <cell r="AB205" t="str">
            <v>まつだ眼科</v>
          </cell>
          <cell r="AC205" t="str">
            <v>0745254146</v>
          </cell>
          <cell r="AD205" t="b">
            <v>1</v>
          </cell>
          <cell r="AE205" t="b">
            <v>1</v>
          </cell>
          <cell r="AF205" t="b">
            <v>1</v>
          </cell>
          <cell r="AG205" t="b">
            <v>1</v>
          </cell>
          <cell r="AH205" t="b">
            <v>1</v>
          </cell>
          <cell r="AI205" t="str">
            <v>松田　賢昌</v>
          </cell>
          <cell r="AJ205" t="str">
            <v>6350025</v>
          </cell>
          <cell r="AK205" t="str">
            <v>まつだ眼科(大和高田市神楽２丁目１－２３－４)</v>
          </cell>
          <cell r="AL205" t="str">
            <v>0745254146</v>
          </cell>
          <cell r="AM205">
            <v>1</v>
          </cell>
          <cell r="AN205" t="str">
            <v>261C189745951</v>
          </cell>
          <cell r="AO205" t="str">
            <v>261C18974595AI-0000301446</v>
          </cell>
          <cell r="AP205" t="str">
            <v>O100</v>
          </cell>
          <cell r="AQ205" t="str">
            <v>O100</v>
          </cell>
          <cell r="AR205" t="str">
            <v>C</v>
          </cell>
          <cell r="AS205" t="str">
            <v>✓</v>
          </cell>
          <cell r="AT205" t="str">
            <v>✓</v>
          </cell>
          <cell r="AU205" t="str">
            <v>✓</v>
          </cell>
          <cell r="AV205" t="str">
            <v>✓</v>
          </cell>
          <cell r="AW205" t="str">
            <v>AI-0000301446_まつだ眼科_口座情報写し.jpg</v>
          </cell>
          <cell r="AX205" t="str">
            <v/>
          </cell>
          <cell r="AY205" t="str">
            <v/>
          </cell>
          <cell r="AZ205" t="str">
            <v>賃上げ</v>
          </cell>
          <cell r="BA205" t="str">
            <v>物価</v>
          </cell>
          <cell r="BB205" t="str">
            <v>TRUE</v>
          </cell>
          <cell r="BC205" t="str">
            <v>2026/04/28 8:32</v>
          </cell>
        </row>
        <row r="206">
          <cell r="A206" t="str">
            <v>261C14283209</v>
          </cell>
          <cell r="B206" t="str">
            <v>AI-0000301447</v>
          </cell>
          <cell r="C206" t="str">
            <v>令和８年度奈良県医療機関等における賃上げ・物価上昇に対する支援事業交付【診療所・訪問看護事業所】</v>
          </cell>
          <cell r="D206">
            <v>46140.356249999997</v>
          </cell>
          <cell r="E206" t="str">
            <v>本審査</v>
          </cell>
          <cell r="F206" t="str">
            <v>最終審査中</v>
          </cell>
          <cell r="G206" t="str">
            <v>無床診療所</v>
          </cell>
          <cell r="H206" t="str">
            <v>物価と賃上げの両方</v>
          </cell>
          <cell r="I206" t="str">
            <v/>
          </cell>
          <cell r="J206">
            <v>150000</v>
          </cell>
          <cell r="K206">
            <v>170000</v>
          </cell>
          <cell r="L206" t="str">
            <v>奈良県医療機関等における賃上げ・物価上昇に対する支援事業交付要綱第2条に基づき、別表1に規定された額(賃上げ支援事業分)（150,000円）を申請します。</v>
          </cell>
          <cell r="M2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6" t="str">
            <v>１．令和８年３月１日時点において、O100 外来・在宅ベースアップ評価料（Ⅰ）、P100 歯科外来・在宅ベースアップ評価料（Ⅰ）、訪問看護ベースアップ評価料（Ⅰ）のいずれかを届け出ている。</v>
          </cell>
          <cell r="O206" t="str">
            <v>O100 外来・在宅ベースアップ評価料（Ⅰ）</v>
          </cell>
          <cell r="P206" t="str">
            <v/>
          </cell>
          <cell r="Q206" t="str">
            <v>Ａ．本事業の補助額を活用してベースアップを実施し、令和８年６月１日から当該ベースアップの水準を維持又は拡大する。</v>
          </cell>
          <cell r="R206" t="b">
            <v>1</v>
          </cell>
          <cell r="S206" t="b">
            <v>1</v>
          </cell>
          <cell r="T206" t="b">
            <v>1</v>
          </cell>
          <cell r="U206" t="b">
            <v>1</v>
          </cell>
          <cell r="V206" t="str">
            <v>0162</v>
          </cell>
          <cell r="W206" t="str">
            <v>510</v>
          </cell>
          <cell r="X206" t="str">
            <v>1.普通預金</v>
          </cell>
          <cell r="Y206" t="str">
            <v>2131030</v>
          </cell>
          <cell r="Z206" t="str">
            <v>イ）ヒカリツカサカイ</v>
          </cell>
          <cell r="AB206" t="str">
            <v>医療法人光司会神宮前こころのクリニック</v>
          </cell>
          <cell r="AC206" t="str">
            <v>0744473935</v>
          </cell>
          <cell r="AD206" t="b">
            <v>1</v>
          </cell>
          <cell r="AE206" t="b">
            <v>1</v>
          </cell>
          <cell r="AF206" t="b">
            <v>1</v>
          </cell>
          <cell r="AG206" t="b">
            <v>1</v>
          </cell>
          <cell r="AH206" t="b">
            <v>1</v>
          </cell>
          <cell r="AI206" t="str">
            <v>医療法人　光司会　理事長　岡田　光司</v>
          </cell>
          <cell r="AJ206" t="str">
            <v>6340063</v>
          </cell>
          <cell r="AK206" t="str">
            <v>神宮前こころのクリニック(橿原市久米町５６９番地　ヒロタウエストゲート神宮前１階　Ａ号室)</v>
          </cell>
          <cell r="AL206" t="str">
            <v>0744473935</v>
          </cell>
          <cell r="AM206">
            <v>1</v>
          </cell>
          <cell r="AN206" t="str">
            <v>261C142832091</v>
          </cell>
          <cell r="AO206" t="str">
            <v>261C14283209AI-0000301447</v>
          </cell>
          <cell r="AP206" t="str">
            <v>O100</v>
          </cell>
          <cell r="AQ206" t="str">
            <v>O100</v>
          </cell>
          <cell r="AR206" t="str">
            <v>A</v>
          </cell>
          <cell r="AS206" t="str">
            <v>✓</v>
          </cell>
          <cell r="AT206" t="str">
            <v>✓</v>
          </cell>
          <cell r="AU206" t="str">
            <v>✓</v>
          </cell>
          <cell r="AV206" t="str">
            <v>✓</v>
          </cell>
          <cell r="AW206" t="str">
            <v>AI-0000301447_医療法人光司会神宮前こころのクリニック_口座情報写し.jpeg</v>
          </cell>
          <cell r="AX206" t="str">
            <v/>
          </cell>
          <cell r="AY206" t="str">
            <v/>
          </cell>
          <cell r="AZ206" t="str">
            <v>賃上げ</v>
          </cell>
          <cell r="BA206" t="str">
            <v>物価</v>
          </cell>
          <cell r="BB206" t="str">
            <v>TRUE</v>
          </cell>
          <cell r="BC206" t="str">
            <v>2026/04/28 8:33</v>
          </cell>
        </row>
        <row r="207">
          <cell r="A207" t="str">
            <v>261C19048280</v>
          </cell>
          <cell r="B207" t="str">
            <v>AI-0000301452</v>
          </cell>
          <cell r="C207" t="str">
            <v>令和８年度奈良県医療機関等における賃上げ・物価上昇に対する支援事業交付【診療所・訪問看護事業所】</v>
          </cell>
          <cell r="D207">
            <v>46140.376388888886</v>
          </cell>
          <cell r="E207" t="str">
            <v>本審査</v>
          </cell>
          <cell r="F207" t="str">
            <v>取り下げ</v>
          </cell>
          <cell r="G207" t="str">
            <v>無床診療所</v>
          </cell>
          <cell r="H207" t="str">
            <v>物価のみ</v>
          </cell>
          <cell r="I207" t="str">
            <v/>
          </cell>
          <cell r="J207" t="str">
            <v/>
          </cell>
          <cell r="K207">
            <v>170000</v>
          </cell>
          <cell r="L207" t="str">
            <v/>
          </cell>
          <cell r="M2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7" t="str">
            <v/>
          </cell>
          <cell r="O207" t="str">
            <v/>
          </cell>
          <cell r="P207" t="str">
            <v/>
          </cell>
          <cell r="Q207" t="str">
            <v/>
          </cell>
          <cell r="R207" t="str">
            <v/>
          </cell>
          <cell r="S207" t="str">
            <v/>
          </cell>
          <cell r="T207" t="str">
            <v/>
          </cell>
          <cell r="U207" t="str">
            <v/>
          </cell>
          <cell r="V207" t="str">
            <v>0162</v>
          </cell>
          <cell r="W207" t="str">
            <v>370</v>
          </cell>
          <cell r="X207" t="str">
            <v>1.普通預金</v>
          </cell>
          <cell r="Y207" t="str">
            <v>0020011</v>
          </cell>
          <cell r="Z207" t="str">
            <v>カワカミムラカイケイカンリシャ</v>
          </cell>
          <cell r="AB207" t="str">
            <v>川上村国民健康保険川上診療所</v>
          </cell>
          <cell r="AC207" t="str">
            <v>07465203414</v>
          </cell>
          <cell r="AD207" t="b">
            <v>1</v>
          </cell>
          <cell r="AE207" t="b">
            <v>1</v>
          </cell>
          <cell r="AF207" t="b">
            <v>1</v>
          </cell>
          <cell r="AG207" t="b">
            <v>1</v>
          </cell>
          <cell r="AH207" t="b">
            <v>1</v>
          </cell>
          <cell r="AI207" t="str">
            <v>川上村長　泉谷　隆夫</v>
          </cell>
          <cell r="AJ207" t="str">
            <v>6393553</v>
          </cell>
          <cell r="AK207" t="str">
            <v>川上村国民健康保険川上診療所(吉野郡川上村大字迫１３３４番地の２３)</v>
          </cell>
          <cell r="AL207" t="str">
            <v>0746520344</v>
          </cell>
          <cell r="AM207">
            <v>1</v>
          </cell>
          <cell r="AN207" t="str">
            <v>261C190482801</v>
          </cell>
          <cell r="AO207" t="str">
            <v>261C19048280AI-0000301452</v>
          </cell>
          <cell r="AP207" t="str">
            <v/>
          </cell>
          <cell r="AQ207" t="str">
            <v/>
          </cell>
          <cell r="AR207" t="str">
            <v/>
          </cell>
          <cell r="AS207" t="str">
            <v/>
          </cell>
          <cell r="AT207" t="str">
            <v/>
          </cell>
          <cell r="AU207" t="str">
            <v/>
          </cell>
          <cell r="AV207" t="str">
            <v/>
          </cell>
          <cell r="AW207" t="str">
            <v/>
          </cell>
          <cell r="AX207" t="str">
            <v/>
          </cell>
          <cell r="AY207" t="str">
            <v/>
          </cell>
          <cell r="AZ207" t="str">
            <v/>
          </cell>
          <cell r="BA207" t="str">
            <v>物価</v>
          </cell>
          <cell r="BB207" t="str">
            <v>TRUE</v>
          </cell>
          <cell r="BC207" t="str">
            <v>2026/04/28 9:02</v>
          </cell>
        </row>
        <row r="208">
          <cell r="A208" t="str">
            <v>261C11408174</v>
          </cell>
          <cell r="B208" t="str">
            <v>AI-0000301462</v>
          </cell>
          <cell r="C208" t="str">
            <v>令和８年度奈良県医療機関等における賃上げ・物価上昇に対する支援事業交付【診療所・訪問看護事業所】</v>
          </cell>
          <cell r="D208">
            <v>46140.379861111112</v>
          </cell>
          <cell r="E208" t="str">
            <v>本審査</v>
          </cell>
          <cell r="F208" t="str">
            <v>最終審査中</v>
          </cell>
          <cell r="G208" t="str">
            <v>無床診療所</v>
          </cell>
          <cell r="H208" t="str">
            <v>物価と賃上げの両方</v>
          </cell>
          <cell r="I208" t="str">
            <v/>
          </cell>
          <cell r="J208">
            <v>150000</v>
          </cell>
          <cell r="K208">
            <v>170000</v>
          </cell>
          <cell r="L208" t="str">
            <v>奈良県医療機関等における賃上げ・物価上昇に対する支援事業交付要綱第2条に基づき、別表1に規定された額(賃上げ支援事業分)（150,000円）を申請します。</v>
          </cell>
          <cell r="M2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8" t="str">
            <v>１．令和８年３月１日時点において、O100 外来・在宅ベースアップ評価料（Ⅰ）、P100 歯科外来・在宅ベースアップ評価料（Ⅰ）、訪問看護ベースアップ評価料（Ⅰ）のいずれかを届け出ている。</v>
          </cell>
          <cell r="O208" t="str">
            <v>O100 外来・在宅ベースアップ評価料（Ⅰ）</v>
          </cell>
          <cell r="P208" t="str">
            <v/>
          </cell>
          <cell r="Q208" t="str">
            <v>Ａ．本事業の補助額を活用してベースアップを実施し、令和８年６月１日から当該ベースアップの水準を維持又は拡大する。</v>
          </cell>
          <cell r="R208" t="b">
            <v>1</v>
          </cell>
          <cell r="S208" t="b">
            <v>1</v>
          </cell>
          <cell r="T208" t="b">
            <v>1</v>
          </cell>
          <cell r="U208" t="b">
            <v>1</v>
          </cell>
          <cell r="V208" t="str">
            <v>0162</v>
          </cell>
          <cell r="W208" t="str">
            <v>040</v>
          </cell>
          <cell r="X208" t="str">
            <v>1.普通預金</v>
          </cell>
          <cell r="Y208" t="str">
            <v>0281361</v>
          </cell>
          <cell r="Z208" t="str">
            <v>イリョウホウジンタニカケセイケイゲカシンリョウショ</v>
          </cell>
          <cell r="AB208" t="str">
            <v>医療法人社団谷掛整形外科診療所</v>
          </cell>
          <cell r="AC208" t="str">
            <v>0742627577</v>
          </cell>
          <cell r="AD208" t="b">
            <v>1</v>
          </cell>
          <cell r="AE208" t="b">
            <v>1</v>
          </cell>
          <cell r="AF208" t="b">
            <v>1</v>
          </cell>
          <cell r="AG208" t="b">
            <v>1</v>
          </cell>
          <cell r="AH208" t="b">
            <v>1</v>
          </cell>
          <cell r="AI208" t="str">
            <v>医療法人社団谷掛整形外科診療所　理事長　谷掛　駿介</v>
          </cell>
          <cell r="AJ208" t="str">
            <v>6308441</v>
          </cell>
          <cell r="AK208" t="str">
            <v>医療法人社団谷掛整形外科診療所(奈良市神殿町６４４－１)</v>
          </cell>
          <cell r="AL208" t="str">
            <v>0742627577</v>
          </cell>
          <cell r="AM208">
            <v>1</v>
          </cell>
          <cell r="AN208" t="str">
            <v>261C114081741</v>
          </cell>
          <cell r="AO208" t="str">
            <v>261C11408174AI-0000301462</v>
          </cell>
          <cell r="AP208" t="str">
            <v>O100</v>
          </cell>
          <cell r="AQ208" t="str">
            <v>O100</v>
          </cell>
          <cell r="AR208" t="str">
            <v>A</v>
          </cell>
          <cell r="AS208" t="str">
            <v>✓</v>
          </cell>
          <cell r="AT208" t="str">
            <v>✓</v>
          </cell>
          <cell r="AU208" t="str">
            <v>✓</v>
          </cell>
          <cell r="AV208" t="str">
            <v>✓</v>
          </cell>
          <cell r="AW208" t="str">
            <v>AI-0000301462_医療法人社団谷掛整形外科診療所_口座情報写し.jpg</v>
          </cell>
          <cell r="AX208" t="str">
            <v/>
          </cell>
          <cell r="AY208" t="str">
            <v/>
          </cell>
          <cell r="AZ208" t="str">
            <v>賃上げ</v>
          </cell>
          <cell r="BA208" t="str">
            <v>物価</v>
          </cell>
          <cell r="BB208" t="str">
            <v>TRUE</v>
          </cell>
          <cell r="BC208" t="str">
            <v>2026/04/28 9:07</v>
          </cell>
        </row>
        <row r="209">
          <cell r="A209" t="str">
            <v>261C13579549</v>
          </cell>
          <cell r="B209" t="str">
            <v>AI-0000301175</v>
          </cell>
          <cell r="C209" t="str">
            <v>令和８年度奈良県医療機関等における賃上げ・物価上昇に対する支援事業交付【診療所・訪問看護事業所】</v>
          </cell>
          <cell r="D209">
            <v>46140.388194444444</v>
          </cell>
          <cell r="E209" t="str">
            <v>本審査</v>
          </cell>
          <cell r="F209" t="str">
            <v>最終審査中</v>
          </cell>
          <cell r="G209" t="str">
            <v>無床診療所</v>
          </cell>
          <cell r="H209" t="str">
            <v>物価のみ</v>
          </cell>
          <cell r="I209" t="str">
            <v/>
          </cell>
          <cell r="J209" t="str">
            <v/>
          </cell>
          <cell r="K209">
            <v>170000</v>
          </cell>
          <cell r="L209" t="str">
            <v/>
          </cell>
          <cell r="M2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09" t="str">
            <v/>
          </cell>
          <cell r="O209" t="str">
            <v/>
          </cell>
          <cell r="P209" t="str">
            <v/>
          </cell>
          <cell r="Q209" t="str">
            <v/>
          </cell>
          <cell r="R209" t="str">
            <v/>
          </cell>
          <cell r="S209" t="str">
            <v/>
          </cell>
          <cell r="T209" t="str">
            <v/>
          </cell>
          <cell r="U209" t="str">
            <v/>
          </cell>
          <cell r="V209" t="str">
            <v>0162</v>
          </cell>
          <cell r="W209" t="str">
            <v>380</v>
          </cell>
          <cell r="X209" t="str">
            <v>1.普通預金</v>
          </cell>
          <cell r="Y209" t="str">
            <v>0241630</v>
          </cell>
          <cell r="Z209" t="str">
            <v>ﾐﾔﾓﾄ　ﾖｼｶｽﾞ</v>
          </cell>
          <cell r="AB209" t="str">
            <v>ミヤモト歯科医院</v>
          </cell>
          <cell r="AC209" t="str">
            <v>0745528185</v>
          </cell>
          <cell r="AD209" t="b">
            <v>1</v>
          </cell>
          <cell r="AE209" t="b">
            <v>1</v>
          </cell>
          <cell r="AF209" t="b">
            <v>1</v>
          </cell>
          <cell r="AG209" t="b">
            <v>1</v>
          </cell>
          <cell r="AH209" t="b">
            <v>1</v>
          </cell>
          <cell r="AI209" t="str">
            <v>宮本　佳和</v>
          </cell>
          <cell r="AJ209" t="str">
            <v>6350055</v>
          </cell>
          <cell r="AK209" t="str">
            <v>ミヤモト歯科医院(大和高田市曽大根２－３－２０)</v>
          </cell>
          <cell r="AL209" t="str">
            <v>0745528185</v>
          </cell>
          <cell r="AM209">
            <v>1</v>
          </cell>
          <cell r="AN209" t="str">
            <v>261C135795491</v>
          </cell>
          <cell r="AO209" t="str">
            <v>261C13579549AI-0000301175</v>
          </cell>
          <cell r="AP209" t="str">
            <v/>
          </cell>
          <cell r="AQ209" t="str">
            <v/>
          </cell>
          <cell r="AR209" t="str">
            <v/>
          </cell>
          <cell r="AS209" t="str">
            <v/>
          </cell>
          <cell r="AT209" t="str">
            <v/>
          </cell>
          <cell r="AU209" t="str">
            <v/>
          </cell>
          <cell r="AV209" t="str">
            <v/>
          </cell>
          <cell r="AW209" t="str">
            <v>AI-0000301175_ミヤモト歯科医院_口座情報写し.jpg</v>
          </cell>
          <cell r="AX209" t="str">
            <v/>
          </cell>
          <cell r="AY209" t="str">
            <v/>
          </cell>
          <cell r="AZ209" t="str">
            <v/>
          </cell>
          <cell r="BA209" t="str">
            <v>物価</v>
          </cell>
          <cell r="BB209" t="str">
            <v>TRUE</v>
          </cell>
          <cell r="BC209" t="str">
            <v>2026/04/28 9:19</v>
          </cell>
        </row>
        <row r="210">
          <cell r="A210" t="str">
            <v>261C15919673</v>
          </cell>
          <cell r="B210" t="str">
            <v>AI-0000301482</v>
          </cell>
          <cell r="C210" t="str">
            <v>令和８年度奈良県医療機関等における賃上げ・物価上昇に対する支援事業交付【診療所・訪問看護事業所】</v>
          </cell>
          <cell r="D210">
            <v>46140.394444444442</v>
          </cell>
          <cell r="E210" t="str">
            <v>本審査</v>
          </cell>
          <cell r="F210" t="str">
            <v>最終審査中</v>
          </cell>
          <cell r="G210" t="str">
            <v>無床診療所</v>
          </cell>
          <cell r="H210" t="str">
            <v>物価と賃上げの両方</v>
          </cell>
          <cell r="I210" t="str">
            <v/>
          </cell>
          <cell r="J210">
            <v>150000</v>
          </cell>
          <cell r="K210">
            <v>170000</v>
          </cell>
          <cell r="L210" t="str">
            <v>奈良県医療機関等における賃上げ・物価上昇に対する支援事業交付要綱第2条に基づき、別表1に規定された額(賃上げ支援事業分)（150,000円）を申請します。</v>
          </cell>
          <cell r="M2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0" t="str">
            <v>１．令和８年３月１日時点において、O100 外来・在宅ベースアップ評価料（Ⅰ）、P100 歯科外来・在宅ベースアップ評価料（Ⅰ）、訪問看護ベースアップ評価料（Ⅰ）のいずれかを届け出ている。</v>
          </cell>
          <cell r="O210" t="str">
            <v>O100 外来・在宅ベースアップ評価料（Ⅰ）</v>
          </cell>
          <cell r="P210" t="str">
            <v/>
          </cell>
          <cell r="Q21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10" t="b">
            <v>1</v>
          </cell>
          <cell r="S210" t="b">
            <v>1</v>
          </cell>
          <cell r="T210" t="b">
            <v>1</v>
          </cell>
          <cell r="U210" t="b">
            <v>1</v>
          </cell>
          <cell r="V210" t="str">
            <v>0162</v>
          </cell>
          <cell r="W210" t="str">
            <v>410</v>
          </cell>
          <cell r="X210" t="str">
            <v>1.普通預金</v>
          </cell>
          <cell r="Y210" t="str">
            <v>2121235</v>
          </cell>
          <cell r="Z210" t="str">
            <v>イリョウホウジンコウセイカイ</v>
          </cell>
          <cell r="AB210" t="str">
            <v>医療法人広晴会おおひがしクリニック</v>
          </cell>
          <cell r="AC210" t="str">
            <v>0745443033</v>
          </cell>
          <cell r="AD210" t="b">
            <v>1</v>
          </cell>
          <cell r="AE210" t="b">
            <v>1</v>
          </cell>
          <cell r="AF210" t="b">
            <v>1</v>
          </cell>
          <cell r="AG210" t="b">
            <v>1</v>
          </cell>
          <cell r="AH210" t="b">
            <v>1</v>
          </cell>
          <cell r="AI210" t="str">
            <v>医療法人広晴会　理事長　大東　雄一郎</v>
          </cell>
          <cell r="AJ210" t="str">
            <v>6350814</v>
          </cell>
          <cell r="AK210" t="str">
            <v>おおひがしクリニック(北葛城郡広陵町大字南郷６７６－１)</v>
          </cell>
          <cell r="AL210" t="str">
            <v>0745443033</v>
          </cell>
          <cell r="AM210">
            <v>1</v>
          </cell>
          <cell r="AN210" t="str">
            <v>261C159196731</v>
          </cell>
          <cell r="AO210" t="str">
            <v>261C15919673AI-0000301482</v>
          </cell>
          <cell r="AP210" t="str">
            <v>O100</v>
          </cell>
          <cell r="AQ210" t="str">
            <v>O100</v>
          </cell>
          <cell r="AR210" t="str">
            <v>AB</v>
          </cell>
          <cell r="AS210" t="str">
            <v>✓</v>
          </cell>
          <cell r="AT210" t="str">
            <v>✓</v>
          </cell>
          <cell r="AU210" t="str">
            <v>✓</v>
          </cell>
          <cell r="AV210" t="str">
            <v>✓</v>
          </cell>
          <cell r="AW210" t="str">
            <v>AI-0000301482_医療法人広晴会おおひがしクリニック_口座情報写し.jpg</v>
          </cell>
          <cell r="AX210" t="str">
            <v/>
          </cell>
          <cell r="AY210" t="str">
            <v/>
          </cell>
          <cell r="AZ210" t="str">
            <v>賃上げ</v>
          </cell>
          <cell r="BA210" t="str">
            <v>物価</v>
          </cell>
          <cell r="BB210" t="str">
            <v>TRUE</v>
          </cell>
          <cell r="BC210" t="str">
            <v>2026/04/28 9:28</v>
          </cell>
        </row>
        <row r="211">
          <cell r="A211" t="str">
            <v>261C17839811</v>
          </cell>
          <cell r="B211" t="str">
            <v>AI-0000301453</v>
          </cell>
          <cell r="C211" t="str">
            <v>令和８年度奈良県医療機関等における賃上げ・物価上昇に対する支援事業交付【診療所・訪問看護事業所】</v>
          </cell>
          <cell r="D211">
            <v>46140.397916666669</v>
          </cell>
          <cell r="E211" t="str">
            <v>本審査</v>
          </cell>
          <cell r="F211" t="str">
            <v>最終審査中</v>
          </cell>
          <cell r="G211" t="str">
            <v>無床診療所</v>
          </cell>
          <cell r="H211" t="str">
            <v>物価と賃上げの両方</v>
          </cell>
          <cell r="I211" t="str">
            <v/>
          </cell>
          <cell r="J211">
            <v>150000</v>
          </cell>
          <cell r="K211">
            <v>170000</v>
          </cell>
          <cell r="L211" t="str">
            <v>奈良県医療機関等における賃上げ・物価上昇に対する支援事業交付要綱第2条に基づき、別表1に規定された額(賃上げ支援事業分)（150,000円）を申請します。</v>
          </cell>
          <cell r="M2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1" t="str">
            <v>１．令和８年３月１日時点において、O100 外来・在宅ベースアップ評価料（Ⅰ）、P100 歯科外来・在宅ベースアップ評価料（Ⅰ）、訪問看護ベースアップ評価料（Ⅰ）のいずれかを届け出ている。</v>
          </cell>
          <cell r="O211" t="str">
            <v>O100 外来・在宅ベースアップ評価料（Ⅰ）</v>
          </cell>
          <cell r="P211" t="str">
            <v/>
          </cell>
          <cell r="Q21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211" t="b">
            <v>1</v>
          </cell>
          <cell r="S211" t="b">
            <v>1</v>
          </cell>
          <cell r="T211" t="b">
            <v>1</v>
          </cell>
          <cell r="U211" t="b">
            <v>1</v>
          </cell>
          <cell r="V211" t="str">
            <v>0005</v>
          </cell>
          <cell r="W211" t="str">
            <v>719</v>
          </cell>
          <cell r="X211" t="str">
            <v>1.普通預金</v>
          </cell>
          <cell r="Y211" t="str">
            <v>5185402</v>
          </cell>
          <cell r="Z211" t="str">
            <v>マキウラ　ヒロオ</v>
          </cell>
          <cell r="AB211" t="str">
            <v>牧浦内科</v>
          </cell>
          <cell r="AC211" t="str">
            <v>0743576595</v>
          </cell>
          <cell r="AD211" t="b">
            <v>1</v>
          </cell>
          <cell r="AE211" t="b">
            <v>1</v>
          </cell>
          <cell r="AF211" t="b">
            <v>1</v>
          </cell>
          <cell r="AG211" t="b">
            <v>1</v>
          </cell>
          <cell r="AH211" t="b">
            <v>1</v>
          </cell>
          <cell r="AI211" t="str">
            <v>牧浦　宏男</v>
          </cell>
          <cell r="AJ211" t="str">
            <v>6391037</v>
          </cell>
          <cell r="AK211" t="str">
            <v>牧浦内科(大和郡山市額田部北町４７９－３)</v>
          </cell>
          <cell r="AL211" t="str">
            <v>0743576595</v>
          </cell>
          <cell r="AM211">
            <v>1</v>
          </cell>
          <cell r="AN211" t="str">
            <v>261C178398111</v>
          </cell>
          <cell r="AO211" t="str">
            <v>261C17839811AI-0000301453</v>
          </cell>
          <cell r="AP211" t="str">
            <v>O100</v>
          </cell>
          <cell r="AQ211" t="str">
            <v>O100</v>
          </cell>
          <cell r="AR211" t="str">
            <v>ABC</v>
          </cell>
          <cell r="AS211" t="str">
            <v>✓</v>
          </cell>
          <cell r="AT211" t="str">
            <v>✓</v>
          </cell>
          <cell r="AU211" t="str">
            <v>✓</v>
          </cell>
          <cell r="AV211" t="str">
            <v>✓</v>
          </cell>
          <cell r="AW211" t="str">
            <v>AI-0000301453_牧浦内科_口座情報写し.jpg</v>
          </cell>
          <cell r="AX211" t="str">
            <v/>
          </cell>
          <cell r="AY211" t="str">
            <v/>
          </cell>
          <cell r="AZ211" t="str">
            <v>賃上げ</v>
          </cell>
          <cell r="BA211" t="str">
            <v>物価</v>
          </cell>
          <cell r="BB211" t="str">
            <v>TRUE</v>
          </cell>
          <cell r="BC211" t="str">
            <v>2026/04/28 9:33</v>
          </cell>
        </row>
        <row r="212">
          <cell r="A212" t="str">
            <v>261C14452985</v>
          </cell>
          <cell r="B212" t="str">
            <v>AI-0000301179</v>
          </cell>
          <cell r="C212" t="str">
            <v>令和８年度奈良県医療機関等における賃上げ・物価上昇に対する支援事業交付【診療所・訪問看護事業所】</v>
          </cell>
          <cell r="D212">
            <v>46140.4</v>
          </cell>
          <cell r="E212" t="str">
            <v>本審査</v>
          </cell>
          <cell r="F212" t="str">
            <v>最終審査中</v>
          </cell>
          <cell r="G212" t="str">
            <v>無床診療所</v>
          </cell>
          <cell r="H212" t="str">
            <v>物価と賃上げの両方</v>
          </cell>
          <cell r="I212" t="str">
            <v/>
          </cell>
          <cell r="J212">
            <v>150000</v>
          </cell>
          <cell r="K212">
            <v>170000</v>
          </cell>
          <cell r="L212" t="str">
            <v>奈良県医療機関等における賃上げ・物価上昇に対する支援事業交付要綱第2条に基づき、別表1に規定された額(賃上げ支援事業分)（150,000円）を申請します。</v>
          </cell>
          <cell r="M2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2" t="str">
            <v>１．令和８年３月１日時点において、O100 外来・在宅ベースアップ評価料（Ⅰ）、P100 歯科外来・在宅ベースアップ評価料（Ⅰ）、訪問看護ベースアップ評価料（Ⅰ）のいずれかを届け出ている。</v>
          </cell>
          <cell r="O212" t="str">
            <v>P100 歯科外来・在宅ベースアップ評価料（Ⅰ）</v>
          </cell>
          <cell r="P212" t="str">
            <v/>
          </cell>
          <cell r="Q212" t="str">
            <v>Ａ．本事業の補助額を活用してベースアップを実施し、令和８年６月１日から当該ベースアップの水準を維持又は拡大する。</v>
          </cell>
          <cell r="R212" t="b">
            <v>1</v>
          </cell>
          <cell r="S212" t="b">
            <v>1</v>
          </cell>
          <cell r="T212" t="b">
            <v>1</v>
          </cell>
          <cell r="U212" t="b">
            <v>1</v>
          </cell>
          <cell r="V212" t="str">
            <v>0162</v>
          </cell>
          <cell r="W212" t="str">
            <v>450</v>
          </cell>
          <cell r="X212" t="str">
            <v>1.普通預金</v>
          </cell>
          <cell r="Y212" t="str">
            <v>2150943</v>
          </cell>
          <cell r="Z212" t="str">
            <v>ハナオカ　ユウコ</v>
          </cell>
          <cell r="AB212" t="str">
            <v>花岡歯科橿原ニュータウン診療所</v>
          </cell>
          <cell r="AC212" t="str">
            <v>0744280041</v>
          </cell>
          <cell r="AD212" t="b">
            <v>1</v>
          </cell>
          <cell r="AE212" t="b">
            <v>1</v>
          </cell>
          <cell r="AF212" t="b">
            <v>1</v>
          </cell>
          <cell r="AG212" t="b">
            <v>1</v>
          </cell>
          <cell r="AH212" t="b">
            <v>1</v>
          </cell>
          <cell r="AI212" t="str">
            <v>花岡　悠子</v>
          </cell>
          <cell r="AJ212" t="str">
            <v>6340051</v>
          </cell>
          <cell r="AK212" t="str">
            <v>花岡歯科橿原ニュータウン診療所(橿原市白橿町２－２７－８)</v>
          </cell>
          <cell r="AL212" t="str">
            <v>0744280041</v>
          </cell>
          <cell r="AM212">
            <v>1</v>
          </cell>
          <cell r="AN212" t="str">
            <v>261C144529851</v>
          </cell>
          <cell r="AO212" t="str">
            <v>261C14452985AI-0000301179</v>
          </cell>
          <cell r="AP212" t="str">
            <v>P100</v>
          </cell>
          <cell r="AQ212" t="str">
            <v>P100</v>
          </cell>
          <cell r="AR212" t="str">
            <v>A</v>
          </cell>
          <cell r="AS212" t="str">
            <v>✓</v>
          </cell>
          <cell r="AT212" t="str">
            <v>✓</v>
          </cell>
          <cell r="AU212" t="str">
            <v>✓</v>
          </cell>
          <cell r="AV212" t="str">
            <v>✓</v>
          </cell>
          <cell r="AW212" t="str">
            <v>AI-0000301179_花岡歯科橿原ニュータウン診療所_口座情報写し.JPG</v>
          </cell>
          <cell r="AX212" t="str">
            <v/>
          </cell>
          <cell r="AY212" t="str">
            <v/>
          </cell>
          <cell r="AZ212" t="str">
            <v>賃上げ</v>
          </cell>
          <cell r="BA212" t="str">
            <v>物価</v>
          </cell>
          <cell r="BB212" t="str">
            <v>TRUE</v>
          </cell>
          <cell r="BC212" t="str">
            <v>2026/04/28 9:36</v>
          </cell>
        </row>
        <row r="213">
          <cell r="A213" t="str">
            <v>261C17580229</v>
          </cell>
          <cell r="B213" t="str">
            <v>AI-0000301479</v>
          </cell>
          <cell r="C213" t="str">
            <v>令和８年度奈良県医療機関等における賃上げ・物価上昇に対する支援事業交付【診療所・訪問看護事業所】</v>
          </cell>
          <cell r="D213">
            <v>46140.400694444441</v>
          </cell>
          <cell r="E213" t="str">
            <v>本審査</v>
          </cell>
          <cell r="F213" t="str">
            <v>最終審査中</v>
          </cell>
          <cell r="G213" t="str">
            <v>無床診療所</v>
          </cell>
          <cell r="H213" t="str">
            <v>物価と賃上げの両方</v>
          </cell>
          <cell r="I213" t="str">
            <v/>
          </cell>
          <cell r="J213">
            <v>150000</v>
          </cell>
          <cell r="K213">
            <v>170000</v>
          </cell>
          <cell r="L213" t="str">
            <v>奈良県医療機関等における賃上げ・物価上昇に対する支援事業交付要綱第2条に基づき、別表1に規定された額(賃上げ支援事業分)（150,000円）を申請します。</v>
          </cell>
          <cell r="M2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3" t="str">
            <v>１．令和８年３月１日時点において、O100 外来・在宅ベースアップ評価料（Ⅰ）、P100 歯科外来・在宅ベースアップ評価料（Ⅰ）、訪問看護ベースアップ評価料（Ⅰ）のいずれかを届け出ている。</v>
          </cell>
          <cell r="O213" t="str">
            <v>O100 外来・在宅ベースアップ評価料（Ⅰ）</v>
          </cell>
          <cell r="P213" t="str">
            <v/>
          </cell>
          <cell r="Q213" t="str">
            <v>Ｂ．賃金表等や給与規程等の変更に時間を要するため、本事業の補助額を活用して一時金又は特別手当を支給し、令和８年６月１日から支給した対象職員のベースアップを実施する。</v>
          </cell>
          <cell r="R213" t="b">
            <v>1</v>
          </cell>
          <cell r="S213" t="b">
            <v>1</v>
          </cell>
          <cell r="T213" t="b">
            <v>1</v>
          </cell>
          <cell r="U213" t="b">
            <v>1</v>
          </cell>
          <cell r="V213" t="str">
            <v>0162</v>
          </cell>
          <cell r="W213" t="str">
            <v>510</v>
          </cell>
          <cell r="X213" t="str">
            <v>1.普通預金</v>
          </cell>
          <cell r="Y213" t="str">
            <v>0446517</v>
          </cell>
          <cell r="Z213" t="str">
            <v>イリョウホウジンコウゲンカイリジチョウタカオカタカノリ</v>
          </cell>
          <cell r="AB213" t="str">
            <v>医療法人孝元会高岡医院</v>
          </cell>
          <cell r="AC213" t="str">
            <v>0744278325</v>
          </cell>
          <cell r="AD213" t="b">
            <v>1</v>
          </cell>
          <cell r="AE213" t="b">
            <v>1</v>
          </cell>
          <cell r="AF213" t="b">
            <v>1</v>
          </cell>
          <cell r="AG213" t="b">
            <v>1</v>
          </cell>
          <cell r="AH213" t="b">
            <v>1</v>
          </cell>
          <cell r="AI213" t="str">
            <v>医療法人孝元会　理事長　高岡　孝典</v>
          </cell>
          <cell r="AJ213" t="str">
            <v>6340045</v>
          </cell>
          <cell r="AK213" t="str">
            <v>医療法人孝元会　高岡医院(橿原市石川町５０３番地)</v>
          </cell>
          <cell r="AL213" t="str">
            <v>0744278325</v>
          </cell>
          <cell r="AM213">
            <v>1</v>
          </cell>
          <cell r="AN213" t="str">
            <v>261C175802291</v>
          </cell>
          <cell r="AO213" t="str">
            <v>261C17580229AI-0000301479</v>
          </cell>
          <cell r="AP213" t="str">
            <v>O100</v>
          </cell>
          <cell r="AQ213" t="str">
            <v>O100</v>
          </cell>
          <cell r="AR213" t="str">
            <v>B</v>
          </cell>
          <cell r="AS213" t="str">
            <v>✓</v>
          </cell>
          <cell r="AT213" t="str">
            <v>✓</v>
          </cell>
          <cell r="AU213" t="str">
            <v>✓</v>
          </cell>
          <cell r="AV213" t="str">
            <v>✓</v>
          </cell>
          <cell r="AW213" t="str">
            <v>AI-0000301479_医療法人孝元会高岡医院_口座情報写し.jpeg</v>
          </cell>
          <cell r="AX213" t="str">
            <v/>
          </cell>
          <cell r="AY213" t="str">
            <v/>
          </cell>
          <cell r="AZ213" t="str">
            <v>賃上げ</v>
          </cell>
          <cell r="BA213" t="str">
            <v>物価</v>
          </cell>
          <cell r="BB213" t="str">
            <v>TRUE</v>
          </cell>
          <cell r="BC213" t="str">
            <v>2026/04/28 9:37</v>
          </cell>
        </row>
        <row r="214">
          <cell r="A214" t="str">
            <v>261C13303269</v>
          </cell>
          <cell r="B214" t="str">
            <v>AI-0000300887</v>
          </cell>
          <cell r="C214" t="str">
            <v>令和８年度奈良県医療機関等における賃上げ・物価上昇に対する支援事業交付【診療所・訪問看護事業所】</v>
          </cell>
          <cell r="D214">
            <v>46140.404861111114</v>
          </cell>
          <cell r="E214" t="str">
            <v>本審査</v>
          </cell>
          <cell r="F214" t="str">
            <v>最終審査中</v>
          </cell>
          <cell r="G214" t="str">
            <v>無床診療所</v>
          </cell>
          <cell r="H214" t="str">
            <v>物価と賃上げの両方</v>
          </cell>
          <cell r="I214" t="str">
            <v/>
          </cell>
          <cell r="J214">
            <v>150000</v>
          </cell>
          <cell r="K214">
            <v>170000</v>
          </cell>
          <cell r="L214" t="str">
            <v>奈良県医療機関等における賃上げ・物価上昇に対する支援事業交付要綱第2条に基づき、別表1に規定された額(賃上げ支援事業分)（150,000円）を申請します。</v>
          </cell>
          <cell r="M2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4" t="str">
            <v>１．令和８年３月１日時点において、O100 外来・在宅ベースアップ評価料（Ⅰ）、P100 歯科外来・在宅ベースアップ評価料（Ⅰ）、訪問看護ベースアップ評価料（Ⅰ）のいずれかを届け出ている。</v>
          </cell>
          <cell r="O214" t="str">
            <v>P100 歯科外来・在宅ベースアップ評価料（Ⅰ）</v>
          </cell>
          <cell r="P214" t="str">
            <v/>
          </cell>
          <cell r="Q214" t="str">
            <v>Ｃ．令和７年度の対象職員のベースアップが令和７年３月31日時点の賃金水準と比較して2.0％を上回って実施しており、令和７年12月から令和８年５月までの間の当該2.0％を上回る部分に充てる。</v>
          </cell>
          <cell r="R214" t="b">
            <v>1</v>
          </cell>
          <cell r="S214" t="b">
            <v>1</v>
          </cell>
          <cell r="T214" t="b">
            <v>1</v>
          </cell>
          <cell r="U214" t="b">
            <v>1</v>
          </cell>
          <cell r="V214" t="str">
            <v>1668</v>
          </cell>
          <cell r="W214" t="str">
            <v>017</v>
          </cell>
          <cell r="X214" t="str">
            <v>1.普通預金</v>
          </cell>
          <cell r="Y214" t="str">
            <v>0260674</v>
          </cell>
          <cell r="Z214" t="str">
            <v>ミネイ　ヒロユキ</v>
          </cell>
          <cell r="AB214" t="str">
            <v>みねい歯科医院</v>
          </cell>
          <cell r="AC214" t="str">
            <v>0742362020</v>
          </cell>
          <cell r="AD214" t="b">
            <v>1</v>
          </cell>
          <cell r="AE214" t="b">
            <v>1</v>
          </cell>
          <cell r="AF214" t="b">
            <v>1</v>
          </cell>
          <cell r="AG214" t="b">
            <v>1</v>
          </cell>
          <cell r="AH214" t="b">
            <v>1</v>
          </cell>
          <cell r="AI214" t="str">
            <v>嶺井　弘行</v>
          </cell>
          <cell r="AJ214" t="str">
            <v>6308136</v>
          </cell>
          <cell r="AK214" t="str">
            <v>みねい歯科医院(奈良市恋の窪２丁目１２－９)</v>
          </cell>
          <cell r="AL214" t="str">
            <v>0742362020</v>
          </cell>
          <cell r="AM214">
            <v>1</v>
          </cell>
          <cell r="AN214" t="str">
            <v>261C133032691</v>
          </cell>
          <cell r="AO214" t="str">
            <v>261C13303269AI-0000300887</v>
          </cell>
          <cell r="AP214" t="str">
            <v>P100</v>
          </cell>
          <cell r="AQ214" t="str">
            <v>P100</v>
          </cell>
          <cell r="AR214" t="str">
            <v>C</v>
          </cell>
          <cell r="AS214" t="str">
            <v>✓</v>
          </cell>
          <cell r="AT214" t="str">
            <v>✓</v>
          </cell>
          <cell r="AU214" t="str">
            <v>✓</v>
          </cell>
          <cell r="AV214" t="str">
            <v>✓</v>
          </cell>
          <cell r="AW214" t="str">
            <v>AI-0000300887_みねい歯科医院_口座情報写し.jpg</v>
          </cell>
          <cell r="AX214" t="str">
            <v/>
          </cell>
          <cell r="AY214" t="str">
            <v/>
          </cell>
          <cell r="AZ214" t="str">
            <v>賃上げ</v>
          </cell>
          <cell r="BA214" t="str">
            <v>物価</v>
          </cell>
          <cell r="BB214" t="str">
            <v>TRUE</v>
          </cell>
          <cell r="BC214" t="str">
            <v>2026/04/28 9:43</v>
          </cell>
        </row>
        <row r="215">
          <cell r="A215" t="str">
            <v>261C13901582</v>
          </cell>
          <cell r="B215" t="str">
            <v>AI-0000301371</v>
          </cell>
          <cell r="C215" t="str">
            <v>令和８年度奈良県医療機関等における賃上げ・物価上昇に対する支援事業交付【診療所・訪問看護事業所】</v>
          </cell>
          <cell r="D215">
            <v>46140.406944444447</v>
          </cell>
          <cell r="E215" t="str">
            <v>本審査</v>
          </cell>
          <cell r="F215" t="str">
            <v>最終審査中</v>
          </cell>
          <cell r="G215" t="str">
            <v>無床診療所</v>
          </cell>
          <cell r="H215" t="str">
            <v>物価のみ</v>
          </cell>
          <cell r="I215" t="str">
            <v/>
          </cell>
          <cell r="J215" t="str">
            <v/>
          </cell>
          <cell r="K215">
            <v>170000</v>
          </cell>
          <cell r="L215" t="str">
            <v/>
          </cell>
          <cell r="M2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5" t="str">
            <v/>
          </cell>
          <cell r="O215" t="str">
            <v/>
          </cell>
          <cell r="P215" t="str">
            <v/>
          </cell>
          <cell r="Q215" t="str">
            <v/>
          </cell>
          <cell r="R215" t="str">
            <v/>
          </cell>
          <cell r="S215" t="str">
            <v/>
          </cell>
          <cell r="T215" t="str">
            <v/>
          </cell>
          <cell r="U215" t="str">
            <v/>
          </cell>
          <cell r="V215" t="str">
            <v>1667</v>
          </cell>
          <cell r="W215" t="str">
            <v>001</v>
          </cell>
          <cell r="X215" t="str">
            <v>1.普通預金</v>
          </cell>
          <cell r="Y215" t="str">
            <v>2186368</v>
          </cell>
          <cell r="Z215" t="str">
            <v>ナイトウイイン　ナイトウ　カズオ</v>
          </cell>
          <cell r="AB215" t="str">
            <v>内藤医院</v>
          </cell>
          <cell r="AC215" t="str">
            <v>0744422138</v>
          </cell>
          <cell r="AD215" t="b">
            <v>1</v>
          </cell>
          <cell r="AE215" t="b">
            <v>1</v>
          </cell>
          <cell r="AF215" t="b">
            <v>1</v>
          </cell>
          <cell r="AG215" t="b">
            <v>1</v>
          </cell>
          <cell r="AH215" t="b">
            <v>1</v>
          </cell>
          <cell r="AI215" t="str">
            <v>内藤　和郎</v>
          </cell>
          <cell r="AJ215" t="str">
            <v>6330091</v>
          </cell>
          <cell r="AK215" t="str">
            <v>内藤医院(桜井市桜井９９６)</v>
          </cell>
          <cell r="AL215" t="str">
            <v>0744422138</v>
          </cell>
          <cell r="AM215">
            <v>1</v>
          </cell>
          <cell r="AN215" t="str">
            <v>261C139015821</v>
          </cell>
          <cell r="AO215" t="str">
            <v>261C13901582AI-0000301371</v>
          </cell>
          <cell r="AP215" t="str">
            <v/>
          </cell>
          <cell r="AQ215" t="str">
            <v/>
          </cell>
          <cell r="AR215" t="str">
            <v/>
          </cell>
          <cell r="AS215" t="str">
            <v/>
          </cell>
          <cell r="AT215" t="str">
            <v/>
          </cell>
          <cell r="AU215" t="str">
            <v/>
          </cell>
          <cell r="AV215" t="str">
            <v/>
          </cell>
          <cell r="AW215" t="str">
            <v>AI-0000301371_内藤医院_口座情報写し.jpg</v>
          </cell>
          <cell r="AX215" t="str">
            <v/>
          </cell>
          <cell r="AY215" t="str">
            <v/>
          </cell>
          <cell r="AZ215" t="str">
            <v/>
          </cell>
          <cell r="BA215" t="str">
            <v>物価</v>
          </cell>
          <cell r="BB215" t="str">
            <v>TRUE</v>
          </cell>
          <cell r="BC215" t="str">
            <v>2026/04/28 9:46</v>
          </cell>
        </row>
        <row r="216">
          <cell r="A216" t="str">
            <v>261D12559221</v>
          </cell>
          <cell r="B216" t="str">
            <v>AI-0000301497</v>
          </cell>
          <cell r="C216" t="str">
            <v>令和８年度奈良県医療機関等における賃上げ・物価上昇に対する支援事業交付【診療所・訪問看護事業所】</v>
          </cell>
          <cell r="D216">
            <v>46140.407638888886</v>
          </cell>
          <cell r="E216" t="str">
            <v>本審査</v>
          </cell>
          <cell r="F216" t="str">
            <v>最終審査中</v>
          </cell>
          <cell r="G216" t="str">
            <v>訪問看護事業所</v>
          </cell>
          <cell r="H216" t="str">
            <v>賃上げのみ</v>
          </cell>
          <cell r="I216" t="str">
            <v/>
          </cell>
          <cell r="J216">
            <v>228000</v>
          </cell>
          <cell r="K216" t="str">
            <v/>
          </cell>
          <cell r="L216" t="str">
            <v>奈良県医療機関等における賃上げ・物価上昇に対する支援事業交付要綱第2条に基づき、別表1に規定された額(賃上げ支援事業分)（228,000円）を申請します。</v>
          </cell>
          <cell r="M216" t="str">
            <v/>
          </cell>
          <cell r="N216" t="str">
            <v>２．令和８年３月１日時点において、１に掲げる診療報酬の対象外だが、令和８年６月１日時点で令和８年度診療報酬改定による見直し後のベースアップ評価料を届け出る。</v>
          </cell>
          <cell r="O216" t="str">
            <v/>
          </cell>
          <cell r="P216" t="b">
            <v>1</v>
          </cell>
          <cell r="Q216" t="str">
            <v>Ａ．本事業の補助額を活用してベースアップを実施し、令和８年６月１日から当該ベースアップの水準を維持又は拡大する。</v>
          </cell>
          <cell r="R216" t="b">
            <v>1</v>
          </cell>
          <cell r="S216" t="b">
            <v>1</v>
          </cell>
          <cell r="T216" t="b">
            <v>1</v>
          </cell>
          <cell r="U216" t="b">
            <v>1</v>
          </cell>
          <cell r="V216" t="str">
            <v>0010</v>
          </cell>
          <cell r="W216" t="str">
            <v>223</v>
          </cell>
          <cell r="X216" t="str">
            <v>1.普通預金</v>
          </cell>
          <cell r="Y216" t="str">
            <v>6575767</v>
          </cell>
          <cell r="Z216" t="str">
            <v>ｲ)ﾌｼﾞｲｶｲ</v>
          </cell>
          <cell r="AB216" t="str">
            <v>医療法人藤井会　藤井会香芝訪問看護ステーション</v>
          </cell>
          <cell r="AC216" t="str">
            <v>0745435535</v>
          </cell>
          <cell r="AD216" t="b">
            <v>1</v>
          </cell>
          <cell r="AE216" t="b">
            <v>1</v>
          </cell>
          <cell r="AF216" t="b">
            <v>1</v>
          </cell>
          <cell r="AG216" t="b">
            <v>1</v>
          </cell>
          <cell r="AH216" t="b">
            <v>1</v>
          </cell>
          <cell r="AI216" t="str">
            <v>医療法人藤井会　理事長　藤井　弘史</v>
          </cell>
          <cell r="AJ216">
            <v>6390252</v>
          </cell>
          <cell r="AK216" t="str">
            <v>医療法人藤井会　藤井会香芝訪問看護ステーション(香芝市穴虫54-1フレグロー二上1階)</v>
          </cell>
          <cell r="AL216" t="str">
            <v>0745435535</v>
          </cell>
          <cell r="AM216">
            <v>1</v>
          </cell>
          <cell r="AN216" t="str">
            <v>261D125592211</v>
          </cell>
          <cell r="AO216" t="str">
            <v>261D12559221AI-0000301497</v>
          </cell>
          <cell r="AP216" t="str">
            <v/>
          </cell>
          <cell r="AQ216" t="str">
            <v>今後届出（職種構成OK)</v>
          </cell>
          <cell r="AR216" t="str">
            <v>A</v>
          </cell>
          <cell r="AS216" t="str">
            <v>✓</v>
          </cell>
          <cell r="AT216" t="str">
            <v>✓</v>
          </cell>
          <cell r="AU216" t="str">
            <v>✓</v>
          </cell>
          <cell r="AV216" t="str">
            <v>✓</v>
          </cell>
          <cell r="AW216" t="str">
            <v>AI-0000301497_医療法人藤井会藤井会香芝訪問看護ステーション_口座情報写し.jpeg</v>
          </cell>
          <cell r="AX216" t="str">
            <v/>
          </cell>
          <cell r="AY216" t="str">
            <v/>
          </cell>
          <cell r="AZ216" t="str">
            <v>賃上げ</v>
          </cell>
          <cell r="BA216" t="str">
            <v/>
          </cell>
          <cell r="BB216" t="str">
            <v>TRUE</v>
          </cell>
          <cell r="BC216" t="str">
            <v>2026/04/28 9:47</v>
          </cell>
        </row>
        <row r="217">
          <cell r="A217" t="str">
            <v>261C18556275</v>
          </cell>
          <cell r="B217" t="str">
            <v>AI-0000301499</v>
          </cell>
          <cell r="C217" t="str">
            <v>令和８年度奈良県医療機関等における賃上げ・物価上昇に対する支援事業交付【診療所・訪問看護事業所】</v>
          </cell>
          <cell r="D217">
            <v>46140.408333333333</v>
          </cell>
          <cell r="E217" t="str">
            <v>本審査</v>
          </cell>
          <cell r="F217" t="str">
            <v>最終審査中</v>
          </cell>
          <cell r="G217" t="str">
            <v>無床診療所</v>
          </cell>
          <cell r="H217" t="str">
            <v>物価と賃上げの両方</v>
          </cell>
          <cell r="I217" t="str">
            <v/>
          </cell>
          <cell r="J217">
            <v>150000</v>
          </cell>
          <cell r="K217">
            <v>170000</v>
          </cell>
          <cell r="L217" t="str">
            <v>奈良県医療機関等における賃上げ・物価上昇に対する支援事業交付要綱第2条に基づき、別表1に規定された額(賃上げ支援事業分)（150,000円）を申請します。</v>
          </cell>
          <cell r="M2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7" t="str">
            <v>１．令和８年３月１日時点において、O100 外来・在宅ベースアップ評価料（Ⅰ）、P100 歯科外来・在宅ベースアップ評価料（Ⅰ）、訪問看護ベースアップ評価料（Ⅰ）のいずれかを届け出ている。</v>
          </cell>
          <cell r="O217" t="str">
            <v>O100 外来・在宅ベースアップ評価料（Ⅰ）</v>
          </cell>
          <cell r="P217" t="str">
            <v/>
          </cell>
          <cell r="Q217" t="str">
            <v>Ａ．本事業の補助額を活用してベースアップを実施し、令和８年６月１日から当該ベースアップの水準を維持又は拡大する。</v>
          </cell>
          <cell r="R217" t="b">
            <v>1</v>
          </cell>
          <cell r="S217" t="b">
            <v>1</v>
          </cell>
          <cell r="T217" t="b">
            <v>1</v>
          </cell>
          <cell r="U217" t="b">
            <v>1</v>
          </cell>
          <cell r="V217" t="str">
            <v>0162</v>
          </cell>
          <cell r="W217" t="str">
            <v>156</v>
          </cell>
          <cell r="X217" t="str">
            <v>1.普通預金</v>
          </cell>
          <cell r="Y217" t="str">
            <v>0016288</v>
          </cell>
          <cell r="Z217" t="str">
            <v>イリョウホウジンシャダンアリヤマカイリジチョウアリヤマタケシ</v>
          </cell>
          <cell r="AB217" t="str">
            <v>医療法人社団有山会有山診療所</v>
          </cell>
          <cell r="AC217" t="str">
            <v>0743780075</v>
          </cell>
          <cell r="AD217" t="b">
            <v>1</v>
          </cell>
          <cell r="AE217" t="b">
            <v>1</v>
          </cell>
          <cell r="AF217" t="b">
            <v>1</v>
          </cell>
          <cell r="AG217" t="b">
            <v>1</v>
          </cell>
          <cell r="AH217" t="b">
            <v>1</v>
          </cell>
          <cell r="AI217" t="str">
            <v>医療法人社団有山会　理事長　有山　武志</v>
          </cell>
          <cell r="AJ217" t="str">
            <v>6300101</v>
          </cell>
          <cell r="AK217" t="str">
            <v>医療法人社団有山会有山診療所(生駒市高山町４２６１番地の１)</v>
          </cell>
          <cell r="AL217" t="str">
            <v>0743780075</v>
          </cell>
          <cell r="AM217">
            <v>1</v>
          </cell>
          <cell r="AN217" t="str">
            <v>261C185562751</v>
          </cell>
          <cell r="AO217" t="str">
            <v>261C18556275AI-0000301499</v>
          </cell>
          <cell r="AP217" t="str">
            <v>O100</v>
          </cell>
          <cell r="AQ217" t="str">
            <v>O100</v>
          </cell>
          <cell r="AR217" t="str">
            <v>A</v>
          </cell>
          <cell r="AS217" t="str">
            <v>✓</v>
          </cell>
          <cell r="AT217" t="str">
            <v>✓</v>
          </cell>
          <cell r="AU217" t="str">
            <v>✓</v>
          </cell>
          <cell r="AV217" t="str">
            <v>✓</v>
          </cell>
          <cell r="AW217" t="str">
            <v>AI-0000301499_医療法人社団有山会有山診療所_口座情報写し.jpg</v>
          </cell>
          <cell r="AX217" t="str">
            <v/>
          </cell>
          <cell r="AY217" t="str">
            <v/>
          </cell>
          <cell r="AZ217" t="str">
            <v>賃上げ</v>
          </cell>
          <cell r="BA217" t="str">
            <v>物価</v>
          </cell>
          <cell r="BB217" t="str">
            <v>TRUE</v>
          </cell>
          <cell r="BC217" t="str">
            <v>2026/04/28 9:48</v>
          </cell>
        </row>
        <row r="218">
          <cell r="A218" t="str">
            <v>261C15890245</v>
          </cell>
          <cell r="B218" t="str">
            <v>AI-0000301506</v>
          </cell>
          <cell r="C218" t="str">
            <v>令和８年度奈良県医療機関等における賃上げ・物価上昇に対する支援事業交付【診療所・訪問看護事業所】</v>
          </cell>
          <cell r="D218">
            <v>46140.412499999999</v>
          </cell>
          <cell r="E218" t="str">
            <v>本審査</v>
          </cell>
          <cell r="F218" t="str">
            <v>最終審査中</v>
          </cell>
          <cell r="G218" t="str">
            <v>無床診療所</v>
          </cell>
          <cell r="H218" t="str">
            <v>物価と賃上げの両方</v>
          </cell>
          <cell r="I218" t="str">
            <v/>
          </cell>
          <cell r="J218">
            <v>150000</v>
          </cell>
          <cell r="K218">
            <v>170000</v>
          </cell>
          <cell r="L218" t="str">
            <v>奈良県医療機関等における賃上げ・物価上昇に対する支援事業交付要綱第2条に基づき、別表1に規定された額(賃上げ支援事業分)（150,000円）を申請します。</v>
          </cell>
          <cell r="M2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8" t="str">
            <v>１．令和８年３月１日時点において、O100 外来・在宅ベースアップ評価料（Ⅰ）、P100 歯科外来・在宅ベースアップ評価料（Ⅰ）、訪問看護ベースアップ評価料（Ⅰ）のいずれかを届け出ている。</v>
          </cell>
          <cell r="O218" t="str">
            <v>O100 外来・在宅ベースアップ評価料（Ⅰ）</v>
          </cell>
          <cell r="P218" t="str">
            <v/>
          </cell>
          <cell r="Q2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18" t="b">
            <v>1</v>
          </cell>
          <cell r="S218" t="b">
            <v>1</v>
          </cell>
          <cell r="T218" t="b">
            <v>1</v>
          </cell>
          <cell r="U218" t="b">
            <v>1</v>
          </cell>
          <cell r="V218" t="str">
            <v>0162</v>
          </cell>
          <cell r="W218" t="str">
            <v>097</v>
          </cell>
          <cell r="X218" t="str">
            <v>1.普通預金</v>
          </cell>
          <cell r="Y218" t="str">
            <v>0153928</v>
          </cell>
          <cell r="Z218" t="str">
            <v>タナカショウニカ タナカ テルフサ</v>
          </cell>
          <cell r="AB218" t="str">
            <v>田中小児科医院</v>
          </cell>
          <cell r="AC218" t="str">
            <v>0742716660</v>
          </cell>
          <cell r="AD218" t="b">
            <v>1</v>
          </cell>
          <cell r="AE218" t="b">
            <v>1</v>
          </cell>
          <cell r="AF218" t="b">
            <v>1</v>
          </cell>
          <cell r="AG218" t="b">
            <v>1</v>
          </cell>
          <cell r="AH218" t="b">
            <v>1</v>
          </cell>
          <cell r="AI218" t="str">
            <v>田中　輝房</v>
          </cell>
          <cell r="AJ218" t="str">
            <v>6310805</v>
          </cell>
          <cell r="AK218" t="str">
            <v>田中小児科医院(奈良市右京４丁目１４－１４)</v>
          </cell>
          <cell r="AL218" t="str">
            <v>0742716660</v>
          </cell>
          <cell r="AM218">
            <v>1</v>
          </cell>
          <cell r="AN218" t="str">
            <v>261C158902451</v>
          </cell>
          <cell r="AO218" t="str">
            <v>261C15890245AI-0000301506</v>
          </cell>
          <cell r="AP218" t="str">
            <v>O100</v>
          </cell>
          <cell r="AQ218" t="str">
            <v>O100</v>
          </cell>
          <cell r="AR218" t="str">
            <v>AB</v>
          </cell>
          <cell r="AS218" t="str">
            <v>✓</v>
          </cell>
          <cell r="AT218" t="str">
            <v>✓</v>
          </cell>
          <cell r="AU218" t="str">
            <v>✓</v>
          </cell>
          <cell r="AV218" t="str">
            <v>✓</v>
          </cell>
          <cell r="AW218" t="str">
            <v>AI-0000301506_田中小児科医院_口座情報写し.jpg</v>
          </cell>
          <cell r="AX218" t="str">
            <v/>
          </cell>
          <cell r="AY218" t="str">
            <v/>
          </cell>
          <cell r="AZ218" t="str">
            <v>賃上げ</v>
          </cell>
          <cell r="BA218" t="str">
            <v>物価</v>
          </cell>
          <cell r="BB218" t="str">
            <v>TRUE</v>
          </cell>
          <cell r="BC218" t="str">
            <v>2026/04/28 9:54</v>
          </cell>
        </row>
        <row r="219">
          <cell r="A219" t="str">
            <v>261C16182865</v>
          </cell>
          <cell r="B219" t="str">
            <v>AI-0000301513</v>
          </cell>
          <cell r="C219" t="str">
            <v>令和８年度奈良県医療機関等における賃上げ・物価上昇に対する支援事業交付【診療所・訪問看護事業所】</v>
          </cell>
          <cell r="D219">
            <v>46140.414583333331</v>
          </cell>
          <cell r="E219" t="str">
            <v>本審査</v>
          </cell>
          <cell r="F219" t="str">
            <v>最終審査中</v>
          </cell>
          <cell r="G219" t="str">
            <v>無床診療所</v>
          </cell>
          <cell r="H219" t="str">
            <v>物価と賃上げの両方</v>
          </cell>
          <cell r="I219" t="str">
            <v/>
          </cell>
          <cell r="J219">
            <v>150000</v>
          </cell>
          <cell r="K219">
            <v>170000</v>
          </cell>
          <cell r="L219" t="str">
            <v>奈良県医療機関等における賃上げ・物価上昇に対する支援事業交付要綱第2条に基づき、別表1に規定された額(賃上げ支援事業分)（150,000円）を申請します。</v>
          </cell>
          <cell r="M2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19" t="str">
            <v>１．令和８年３月１日時点において、O100 外来・在宅ベースアップ評価料（Ⅰ）、P100 歯科外来・在宅ベースアップ評価料（Ⅰ）、訪問看護ベースアップ評価料（Ⅰ）のいずれかを届け出ている。</v>
          </cell>
          <cell r="O219" t="str">
            <v>O100 外来・在宅ベースアップ評価料（Ⅰ）</v>
          </cell>
          <cell r="P219" t="str">
            <v/>
          </cell>
          <cell r="Q219" t="str">
            <v>Ａ．本事業の補助額を活用してベースアップを実施し、令和８年６月１日から当該ベースアップの水準を維持又は拡大する。</v>
          </cell>
          <cell r="R219" t="b">
            <v>1</v>
          </cell>
          <cell r="S219" t="b">
            <v>1</v>
          </cell>
          <cell r="T219" t="b">
            <v>1</v>
          </cell>
          <cell r="U219" t="b">
            <v>1</v>
          </cell>
          <cell r="V219" t="str">
            <v>0162</v>
          </cell>
          <cell r="W219" t="str">
            <v>156</v>
          </cell>
          <cell r="X219" t="str">
            <v>1.普通預金</v>
          </cell>
          <cell r="Y219" t="str">
            <v>0016288</v>
          </cell>
          <cell r="Z219" t="str">
            <v>イリョウホウジンシャダンアリヤマカイリジチョウアリヤマタケシ</v>
          </cell>
          <cell r="AB219" t="str">
            <v>医療法人社団有山会鹿ノ台クリニック</v>
          </cell>
          <cell r="AC219" t="str">
            <v>0743785681</v>
          </cell>
          <cell r="AD219" t="b">
            <v>1</v>
          </cell>
          <cell r="AE219" t="b">
            <v>1</v>
          </cell>
          <cell r="AF219" t="b">
            <v>1</v>
          </cell>
          <cell r="AG219" t="b">
            <v>1</v>
          </cell>
          <cell r="AH219" t="b">
            <v>1</v>
          </cell>
          <cell r="AI219" t="str">
            <v>医療法人社団有山会　理事長　有山　武志</v>
          </cell>
          <cell r="AJ219" t="str">
            <v>6300114</v>
          </cell>
          <cell r="AK219" t="str">
            <v>医療法人社団有山会鹿ノ台クリニック(生駒市鹿ノ台西１－１－４)</v>
          </cell>
          <cell r="AL219" t="str">
            <v>0743785681</v>
          </cell>
          <cell r="AM219">
            <v>1</v>
          </cell>
          <cell r="AN219" t="str">
            <v>261C161828651</v>
          </cell>
          <cell r="AO219" t="str">
            <v>261C16182865AI-0000301513</v>
          </cell>
          <cell r="AP219" t="str">
            <v>O100</v>
          </cell>
          <cell r="AQ219" t="str">
            <v>O100</v>
          </cell>
          <cell r="AR219" t="str">
            <v>A</v>
          </cell>
          <cell r="AS219" t="str">
            <v>✓</v>
          </cell>
          <cell r="AT219" t="str">
            <v>✓</v>
          </cell>
          <cell r="AU219" t="str">
            <v>✓</v>
          </cell>
          <cell r="AV219" t="str">
            <v>✓</v>
          </cell>
          <cell r="AW219" t="str">
            <v>AI-0000301513_医療法人社団有山会鹿ノ台クリニック_口座情報写し.jpg</v>
          </cell>
          <cell r="AX219" t="str">
            <v/>
          </cell>
          <cell r="AY219" t="str">
            <v/>
          </cell>
          <cell r="AZ219" t="str">
            <v>賃上げ</v>
          </cell>
          <cell r="BA219" t="str">
            <v>物価</v>
          </cell>
          <cell r="BB219" t="str">
            <v>TRUE</v>
          </cell>
          <cell r="BC219" t="str">
            <v>2026/04/28 9:57</v>
          </cell>
        </row>
        <row r="220">
          <cell r="A220" t="str">
            <v>261C19891544</v>
          </cell>
          <cell r="B220" t="str">
            <v>AI-0000301507</v>
          </cell>
          <cell r="C220" t="str">
            <v>令和８年度奈良県医療機関等における賃上げ・物価上昇に対する支援事業交付【診療所・訪問看護事業所】</v>
          </cell>
          <cell r="D220">
            <v>46140.416666666664</v>
          </cell>
          <cell r="E220" t="str">
            <v>本審査</v>
          </cell>
          <cell r="F220" t="str">
            <v>最終審査中</v>
          </cell>
          <cell r="G220" t="str">
            <v>無床診療所</v>
          </cell>
          <cell r="H220" t="str">
            <v>物価と賃上げの両方</v>
          </cell>
          <cell r="I220" t="str">
            <v/>
          </cell>
          <cell r="J220">
            <v>150000</v>
          </cell>
          <cell r="K220">
            <v>170000</v>
          </cell>
          <cell r="L220" t="str">
            <v>奈良県医療機関等における賃上げ・物価上昇に対する支援事業交付要綱第2条に基づき、別表1に規定された額(賃上げ支援事業分)（150,000円）を申請します。</v>
          </cell>
          <cell r="M2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0" t="str">
            <v>１．令和８年３月１日時点において、O100 外来・在宅ベースアップ評価料（Ⅰ）、P100 歯科外来・在宅ベースアップ評価料（Ⅰ）、訪問看護ベースアップ評価料（Ⅰ）のいずれかを届け出ている。</v>
          </cell>
          <cell r="O220" t="str">
            <v>O100 外来・在宅ベースアップ評価料（Ⅰ）</v>
          </cell>
          <cell r="P220" t="str">
            <v/>
          </cell>
          <cell r="Q220" t="str">
            <v>Ａ．本事業の補助額を活用してベースアップを実施し、令和８年６月１日から当該ベースアップの水準を維持又は拡大する。</v>
          </cell>
          <cell r="R220" t="b">
            <v>1</v>
          </cell>
          <cell r="S220" t="b">
            <v>1</v>
          </cell>
          <cell r="T220" t="b">
            <v>1</v>
          </cell>
          <cell r="U220" t="b">
            <v>1</v>
          </cell>
          <cell r="V220" t="str">
            <v>0010</v>
          </cell>
          <cell r="W220" t="str">
            <v>008</v>
          </cell>
          <cell r="X220" t="str">
            <v>1.普通預金</v>
          </cell>
          <cell r="Y220" t="str">
            <v>0568092</v>
          </cell>
          <cell r="Z220" t="str">
            <v>オケタセイケイゲカオケタマサナリ</v>
          </cell>
          <cell r="AB220" t="str">
            <v>オケタ整形外科</v>
          </cell>
          <cell r="AC220" t="str">
            <v>0747530077</v>
          </cell>
          <cell r="AD220" t="b">
            <v>1</v>
          </cell>
          <cell r="AE220" t="b">
            <v>1</v>
          </cell>
          <cell r="AF220" t="b">
            <v>1</v>
          </cell>
          <cell r="AG220" t="b">
            <v>1</v>
          </cell>
          <cell r="AH220" t="b">
            <v>1</v>
          </cell>
          <cell r="AI220" t="str">
            <v>桶田　正成</v>
          </cell>
          <cell r="AJ220" t="str">
            <v>6380821</v>
          </cell>
          <cell r="AK220" t="str">
            <v>オケタ整形外科(吉野郡大淀町下渕８１－３)</v>
          </cell>
          <cell r="AL220" t="str">
            <v>0747530077</v>
          </cell>
          <cell r="AM220">
            <v>1</v>
          </cell>
          <cell r="AN220" t="str">
            <v>261C198915441</v>
          </cell>
          <cell r="AO220" t="str">
            <v>261C19891544AI-0000301507</v>
          </cell>
          <cell r="AP220" t="str">
            <v>O100</v>
          </cell>
          <cell r="AQ220" t="str">
            <v>O100</v>
          </cell>
          <cell r="AR220" t="str">
            <v>A</v>
          </cell>
          <cell r="AS220" t="str">
            <v>✓</v>
          </cell>
          <cell r="AT220" t="str">
            <v>✓</v>
          </cell>
          <cell r="AU220" t="str">
            <v>✓</v>
          </cell>
          <cell r="AV220" t="str">
            <v>✓</v>
          </cell>
          <cell r="AW220" t="str">
            <v>AI-0000301507_オケタ整形外科_口座情報写し　png.png</v>
          </cell>
          <cell r="AX220" t="str">
            <v/>
          </cell>
          <cell r="AY220" t="str">
            <v/>
          </cell>
          <cell r="AZ220" t="str">
            <v>賃上げ</v>
          </cell>
          <cell r="BA220" t="str">
            <v>物価</v>
          </cell>
          <cell r="BB220" t="str">
            <v>TRUE</v>
          </cell>
          <cell r="BC220" t="str">
            <v>2026/04/28 10:00</v>
          </cell>
        </row>
        <row r="221">
          <cell r="A221" t="str">
            <v>261C13317536</v>
          </cell>
          <cell r="B221" t="str">
            <v>AI-0000301515</v>
          </cell>
          <cell r="C221" t="str">
            <v>令和８年度奈良県医療機関等における賃上げ・物価上昇に対する支援事業交付【診療所・訪問看護事業所】</v>
          </cell>
          <cell r="D221">
            <v>46140.417361111111</v>
          </cell>
          <cell r="E221" t="str">
            <v>本審査</v>
          </cell>
          <cell r="F221" t="str">
            <v>最終審査中</v>
          </cell>
          <cell r="G221" t="str">
            <v>無床診療所</v>
          </cell>
          <cell r="H221" t="str">
            <v>物価と賃上げの両方</v>
          </cell>
          <cell r="I221" t="str">
            <v/>
          </cell>
          <cell r="J221">
            <v>150000</v>
          </cell>
          <cell r="K221">
            <v>170000</v>
          </cell>
          <cell r="L221" t="str">
            <v>奈良県医療機関等における賃上げ・物価上昇に対する支援事業交付要綱第2条に基づき、別表1に規定された額(賃上げ支援事業分)（150,000円）を申請します。</v>
          </cell>
          <cell r="M2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1" t="str">
            <v>２．令和８年３月１日時点において、１に掲げる診療報酬の対象外だが、令和８年６月１日時点で令和８年度診療報酬改定による見直し後のベースアップ評価料を届け出る。</v>
          </cell>
          <cell r="O221" t="str">
            <v/>
          </cell>
          <cell r="P221" t="b">
            <v>1</v>
          </cell>
          <cell r="Q221" t="str">
            <v>Ｂ．賃金表等や給与規程等の変更に時間を要するため、本事業の補助額を活用して一時金又は特別手当を支給し、令和８年６月１日から支給した対象職員のベースアップを実施する。</v>
          </cell>
          <cell r="R221" t="b">
            <v>1</v>
          </cell>
          <cell r="S221" t="b">
            <v>1</v>
          </cell>
          <cell r="T221" t="b">
            <v>1</v>
          </cell>
          <cell r="U221" t="b">
            <v>1</v>
          </cell>
          <cell r="V221" t="str">
            <v>0009</v>
          </cell>
          <cell r="W221" t="str">
            <v>772</v>
          </cell>
          <cell r="X221" t="str">
            <v>1.普通預金</v>
          </cell>
          <cell r="Y221" t="str">
            <v>3301308</v>
          </cell>
          <cell r="Z221" t="str">
            <v>イ）ウエシマイイン　リジチョウ　ウエシマテツヤ</v>
          </cell>
          <cell r="AB221" t="str">
            <v>医療法人植嶋医院</v>
          </cell>
          <cell r="AC221" t="str">
            <v>0745752200</v>
          </cell>
          <cell r="AD221" t="b">
            <v>1</v>
          </cell>
          <cell r="AE221" t="b">
            <v>1</v>
          </cell>
          <cell r="AF221" t="b">
            <v>1</v>
          </cell>
          <cell r="AG221" t="b">
            <v>1</v>
          </cell>
          <cell r="AH221" t="b">
            <v>1</v>
          </cell>
          <cell r="AI221" t="str">
            <v>医療法人植嶋医院　理事長　植嶋　哲也</v>
          </cell>
          <cell r="AJ221" t="str">
            <v>6360116</v>
          </cell>
          <cell r="AK221" t="str">
            <v>医療法人植嶋医院(生駒郡斑鳩町法隆寺１－７－１６)</v>
          </cell>
          <cell r="AL221" t="str">
            <v>0745752200</v>
          </cell>
          <cell r="AM221">
            <v>1</v>
          </cell>
          <cell r="AN221" t="str">
            <v>261C133175361</v>
          </cell>
          <cell r="AO221" t="str">
            <v>261C13317536AI-0000301515</v>
          </cell>
          <cell r="AP221" t="str">
            <v/>
          </cell>
          <cell r="AQ221" t="str">
            <v>今後届出（職種構成OK)</v>
          </cell>
          <cell r="AR221" t="str">
            <v>B</v>
          </cell>
          <cell r="AS221" t="str">
            <v>✓</v>
          </cell>
          <cell r="AT221" t="str">
            <v>✓</v>
          </cell>
          <cell r="AU221" t="str">
            <v>✓</v>
          </cell>
          <cell r="AV221" t="str">
            <v>✓</v>
          </cell>
          <cell r="AW221" t="str">
            <v>AI-0000301515_医療法人植嶋医院_口座情報写し.jpg</v>
          </cell>
          <cell r="AX221" t="str">
            <v/>
          </cell>
          <cell r="AY221" t="str">
            <v/>
          </cell>
          <cell r="AZ221" t="str">
            <v>賃上げ</v>
          </cell>
          <cell r="BA221" t="str">
            <v>物価</v>
          </cell>
          <cell r="BB221" t="str">
            <v>TRUE</v>
          </cell>
          <cell r="BC221" t="str">
            <v>2026/04/28 10:01</v>
          </cell>
        </row>
        <row r="222">
          <cell r="A222" t="str">
            <v>261C16634990</v>
          </cell>
          <cell r="B222" t="str">
            <v>AI-0000301520</v>
          </cell>
          <cell r="C222" t="str">
            <v>令和８年度奈良県医療機関等における賃上げ・物価上昇に対する支援事業交付【診療所・訪問看護事業所】</v>
          </cell>
          <cell r="D222">
            <v>46140.423611111109</v>
          </cell>
          <cell r="E222" t="str">
            <v>本審査</v>
          </cell>
          <cell r="F222" t="str">
            <v>最終審査中</v>
          </cell>
          <cell r="G222" t="str">
            <v>無床診療所</v>
          </cell>
          <cell r="H222" t="str">
            <v>物価と賃上げの両方</v>
          </cell>
          <cell r="I222" t="str">
            <v/>
          </cell>
          <cell r="J222">
            <v>150000</v>
          </cell>
          <cell r="K222">
            <v>170000</v>
          </cell>
          <cell r="L222" t="str">
            <v>奈良県医療機関等における賃上げ・物価上昇に対する支援事業交付要綱第2条に基づき、別表1に規定された額(賃上げ支援事業分)（150,000円）を申請します。</v>
          </cell>
          <cell r="M2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2" t="str">
            <v>１．令和８年３月１日時点において、O100 外来・在宅ベースアップ評価料（Ⅰ）、P100 歯科外来・在宅ベースアップ評価料（Ⅰ）、訪問看護ベースアップ評価料（Ⅰ）のいずれかを届け出ている。</v>
          </cell>
          <cell r="O222" t="str">
            <v>O100 外来・在宅ベースアップ評価料（Ⅰ）</v>
          </cell>
          <cell r="P222" t="str">
            <v/>
          </cell>
          <cell r="Q222" t="str">
            <v>Ａ．本事業の補助額を活用してベースアップを実施し、令和８年６月１日から当該ベースアップの水準を維持又は拡大する。</v>
          </cell>
          <cell r="R222" t="b">
            <v>1</v>
          </cell>
          <cell r="S222" t="b">
            <v>1</v>
          </cell>
          <cell r="T222" t="b">
            <v>1</v>
          </cell>
          <cell r="U222" t="b">
            <v>1</v>
          </cell>
          <cell r="V222" t="str">
            <v>1668</v>
          </cell>
          <cell r="W222" t="str">
            <v>013</v>
          </cell>
          <cell r="X222" t="str">
            <v>1.普通預金</v>
          </cell>
          <cell r="Y222" t="str">
            <v>0434728</v>
          </cell>
          <cell r="Z222" t="str">
            <v>ｲ)ｺｳﾌｳｶｲ ﾘｼﾞﾁｮｳ ｸｽﾞﾓﾄ ﾕｷﾔｽ</v>
          </cell>
          <cell r="AB222" t="str">
            <v>くずもとファミリークリニック</v>
          </cell>
          <cell r="AC222" t="str">
            <v>0745513355</v>
          </cell>
          <cell r="AD222" t="b">
            <v>1</v>
          </cell>
          <cell r="AE222" t="b">
            <v>1</v>
          </cell>
          <cell r="AF222" t="b">
            <v>1</v>
          </cell>
          <cell r="AG222" t="b">
            <v>1</v>
          </cell>
          <cell r="AH222" t="b">
            <v>1</v>
          </cell>
          <cell r="AI222" t="str">
            <v>医療法人幸風会　理事長　葛本　幸康</v>
          </cell>
          <cell r="AJ222" t="str">
            <v>6390215</v>
          </cell>
          <cell r="AK222" t="str">
            <v>くずもとファミリークリニック(北葛城郡上牧町葛城台３－１２－２２)</v>
          </cell>
          <cell r="AL222" t="str">
            <v>0745513355</v>
          </cell>
          <cell r="AM222">
            <v>1</v>
          </cell>
          <cell r="AN222" t="str">
            <v>261C166349901</v>
          </cell>
          <cell r="AO222" t="str">
            <v>261C16634990AI-0000301520</v>
          </cell>
          <cell r="AP222" t="str">
            <v>O100</v>
          </cell>
          <cell r="AQ222" t="str">
            <v>O100</v>
          </cell>
          <cell r="AR222" t="str">
            <v>A</v>
          </cell>
          <cell r="AS222" t="str">
            <v>✓</v>
          </cell>
          <cell r="AT222" t="str">
            <v>✓</v>
          </cell>
          <cell r="AU222" t="str">
            <v>✓</v>
          </cell>
          <cell r="AV222" t="str">
            <v>✓</v>
          </cell>
          <cell r="AW222" t="str">
            <v>AI-0000301520_くずのとファミリークリニック_口座情報写し.jpeg</v>
          </cell>
          <cell r="AX222" t="str">
            <v/>
          </cell>
          <cell r="AY222" t="str">
            <v/>
          </cell>
          <cell r="AZ222" t="str">
            <v>賃上げ</v>
          </cell>
          <cell r="BA222" t="str">
            <v>物価</v>
          </cell>
          <cell r="BB222" t="str">
            <v>TRUE</v>
          </cell>
          <cell r="BC222" t="str">
            <v>2026/04/28 10:10</v>
          </cell>
        </row>
        <row r="223">
          <cell r="A223" t="str">
            <v>261B16389707</v>
          </cell>
          <cell r="B223" t="str">
            <v>AI-0000301501</v>
          </cell>
          <cell r="C223" t="str">
            <v>令和８年度奈良県医療機関等における賃上げ・物価上昇に対する支援事業交付【診療所・訪問看護事業所】</v>
          </cell>
          <cell r="D223">
            <v>46140.424305555556</v>
          </cell>
          <cell r="E223" t="str">
            <v>本審査</v>
          </cell>
          <cell r="F223" t="str">
            <v>最終審査中</v>
          </cell>
          <cell r="G223" t="str">
            <v>有床診療所</v>
          </cell>
          <cell r="H223" t="str">
            <v>物価のみ</v>
          </cell>
          <cell r="I223" t="str">
            <v>15</v>
          </cell>
          <cell r="J223" t="str">
            <v/>
          </cell>
          <cell r="K223">
            <v>195000</v>
          </cell>
          <cell r="L223" t="str">
            <v/>
          </cell>
          <cell r="M223"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223" t="str">
            <v/>
          </cell>
          <cell r="O223" t="str">
            <v/>
          </cell>
          <cell r="P223" t="str">
            <v/>
          </cell>
          <cell r="Q223" t="str">
            <v/>
          </cell>
          <cell r="R223" t="str">
            <v/>
          </cell>
          <cell r="S223" t="str">
            <v/>
          </cell>
          <cell r="T223" t="str">
            <v/>
          </cell>
          <cell r="U223" t="str">
            <v/>
          </cell>
          <cell r="V223" t="str">
            <v>0009</v>
          </cell>
          <cell r="W223" t="str">
            <v>543</v>
          </cell>
          <cell r="X223" t="str">
            <v>1.普通預金</v>
          </cell>
          <cell r="Y223" t="str">
            <v>0329470</v>
          </cell>
          <cell r="Z223" t="str">
            <v>ｲﾘｮｳﾎｳｼﾞﾝ ｼｬﾀﾞﾝｾｷｼｭｳｶｲ</v>
          </cell>
          <cell r="AB223" t="str">
            <v>クリニック石洲会</v>
          </cell>
          <cell r="AC223" t="str">
            <v>0742346300</v>
          </cell>
          <cell r="AD223" t="b">
            <v>1</v>
          </cell>
          <cell r="AE223" t="b">
            <v>1</v>
          </cell>
          <cell r="AF223" t="b">
            <v>1</v>
          </cell>
          <cell r="AG223" t="b">
            <v>1</v>
          </cell>
          <cell r="AH223" t="b">
            <v>1</v>
          </cell>
          <cell r="AI223" t="str">
            <v>医療法人社団石洲会　理事長　山形　省吾</v>
          </cell>
          <cell r="AJ223" t="str">
            <v>6308014</v>
          </cell>
          <cell r="AK223" t="str">
            <v>クリニック石洲会(奈良市四条大路１丁目５－５２)</v>
          </cell>
          <cell r="AL223" t="str">
            <v>0742346300</v>
          </cell>
          <cell r="AM223">
            <v>1</v>
          </cell>
          <cell r="AN223" t="str">
            <v>261B163897071</v>
          </cell>
          <cell r="AO223" t="str">
            <v>261B16389707AI-0000301501</v>
          </cell>
          <cell r="AP223" t="str">
            <v/>
          </cell>
          <cell r="AQ223" t="str">
            <v/>
          </cell>
          <cell r="AR223" t="str">
            <v/>
          </cell>
          <cell r="AS223" t="str">
            <v/>
          </cell>
          <cell r="AT223" t="str">
            <v/>
          </cell>
          <cell r="AU223" t="str">
            <v/>
          </cell>
          <cell r="AV223" t="str">
            <v/>
          </cell>
          <cell r="AW223" t="str">
            <v>AI-0000301501_クリニック石洲会_口座情報写し.jpeg</v>
          </cell>
          <cell r="AX223" t="str">
            <v/>
          </cell>
          <cell r="AY223" t="str">
            <v>【　許可病床数 ： 15　　申請及び請求の額（物価上昇支援事業分）： 195,000円　】</v>
          </cell>
          <cell r="AZ223" t="str">
            <v/>
          </cell>
          <cell r="BA223" t="str">
            <v>物価</v>
          </cell>
          <cell r="BB223" t="str">
            <v>TRUE</v>
          </cell>
          <cell r="BC223" t="str">
            <v>2026/04/28 10:11</v>
          </cell>
        </row>
        <row r="224">
          <cell r="A224" t="str">
            <v>261C19916622</v>
          </cell>
          <cell r="B224" t="str">
            <v>AI-0000301527</v>
          </cell>
          <cell r="C224" t="str">
            <v>令和８年度奈良県医療機関等における賃上げ・物価上昇に対する支援事業交付【診療所・訪問看護事業所】</v>
          </cell>
          <cell r="D224">
            <v>46140.424305555556</v>
          </cell>
          <cell r="E224" t="str">
            <v>本審査</v>
          </cell>
          <cell r="F224" t="str">
            <v>最終審査中</v>
          </cell>
          <cell r="G224" t="str">
            <v>無床診療所</v>
          </cell>
          <cell r="H224" t="str">
            <v>物価と賃上げの両方</v>
          </cell>
          <cell r="I224" t="str">
            <v/>
          </cell>
          <cell r="J224">
            <v>150000</v>
          </cell>
          <cell r="K224">
            <v>170000</v>
          </cell>
          <cell r="L224" t="str">
            <v>奈良県医療機関等における賃上げ・物価上昇に対する支援事業交付要綱第2条に基づき、別表1に規定された額(賃上げ支援事業分)（150,000円）を申請します。</v>
          </cell>
          <cell r="M2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4" t="str">
            <v>１．令和８年３月１日時点において、O100 外来・在宅ベースアップ評価料（Ⅰ）、P100 歯科外来・在宅ベースアップ評価料（Ⅰ）、訪問看護ベースアップ評価料（Ⅰ）のいずれかを届け出ている。</v>
          </cell>
          <cell r="O224" t="str">
            <v>O100 外来・在宅ベースアップ評価料（Ⅰ）</v>
          </cell>
          <cell r="P224" t="str">
            <v/>
          </cell>
          <cell r="Q224" t="str">
            <v>Ｃ．令和７年度の対象職員のベースアップが令和７年３月31日時点の賃金水準と比較して2.0％を上回って実施しており、令和７年12月から令和８年５月までの間の当該2.0％を上回る部分に充てる。</v>
          </cell>
          <cell r="R224" t="b">
            <v>1</v>
          </cell>
          <cell r="S224" t="b">
            <v>1</v>
          </cell>
          <cell r="T224" t="b">
            <v>1</v>
          </cell>
          <cell r="U224" t="b">
            <v>1</v>
          </cell>
          <cell r="V224" t="str">
            <v>0162</v>
          </cell>
          <cell r="W224" t="str">
            <v>490</v>
          </cell>
          <cell r="X224" t="str">
            <v>2.当座預金</v>
          </cell>
          <cell r="Y224" t="str">
            <v>0008896</v>
          </cell>
          <cell r="Z224" t="str">
            <v>ｲﾘｮｳﾎｳｼﾞﾝﾋﾉｳｴｶｲ ﾘｼﾞﾁｮｳ  ﾋｶﾞﾐ ｹﾝｼ</v>
          </cell>
          <cell r="AB224" t="str">
            <v>医療法人ひのうえ会 ひがみリウマチ・糖尿病内科クリニック</v>
          </cell>
          <cell r="AC224" t="str">
            <v>0744231185</v>
          </cell>
          <cell r="AD224" t="b">
            <v>1</v>
          </cell>
          <cell r="AE224" t="b">
            <v>1</v>
          </cell>
          <cell r="AF224" t="b">
            <v>1</v>
          </cell>
          <cell r="AG224" t="b">
            <v>1</v>
          </cell>
          <cell r="AH224" t="b">
            <v>1</v>
          </cell>
          <cell r="AI224" t="str">
            <v>医療法人ひのうえ会　理事長　樋上　謙士</v>
          </cell>
          <cell r="AJ224" t="str">
            <v>6340007</v>
          </cell>
          <cell r="AK224" t="str">
            <v>医療法人ひのうえ会ひがみリウマチ・糖尿病内科クリニック(橿原市葛本町７０１番地)</v>
          </cell>
          <cell r="AL224" t="str">
            <v>0744231185</v>
          </cell>
          <cell r="AM224">
            <v>1</v>
          </cell>
          <cell r="AN224" t="str">
            <v>261C199166221</v>
          </cell>
          <cell r="AO224" t="str">
            <v>261C19916622AI-0000301527</v>
          </cell>
          <cell r="AP224" t="str">
            <v>O100</v>
          </cell>
          <cell r="AQ224" t="str">
            <v>O100</v>
          </cell>
          <cell r="AR224" t="str">
            <v>C</v>
          </cell>
          <cell r="AS224" t="str">
            <v>✓</v>
          </cell>
          <cell r="AT224" t="str">
            <v>✓</v>
          </cell>
          <cell r="AU224" t="str">
            <v>✓</v>
          </cell>
          <cell r="AV224" t="str">
            <v>✓</v>
          </cell>
          <cell r="AW224" t="str">
            <v>AI-0000301527_医療法人ひのうえ会 ひがみリウマチ・糖尿病内科クリニック_口座情報写し.jpg</v>
          </cell>
          <cell r="AX224" t="str">
            <v/>
          </cell>
          <cell r="AY224" t="str">
            <v/>
          </cell>
          <cell r="AZ224" t="str">
            <v>賃上げ</v>
          </cell>
          <cell r="BA224" t="str">
            <v>物価</v>
          </cell>
          <cell r="BB224" t="str">
            <v>TRUE</v>
          </cell>
          <cell r="BC224" t="str">
            <v>2026/04/28 10:11</v>
          </cell>
        </row>
        <row r="225">
          <cell r="A225" t="str">
            <v>261C15942435</v>
          </cell>
          <cell r="B225" t="str">
            <v>AI-0000301526</v>
          </cell>
          <cell r="C225" t="str">
            <v>令和８年度奈良県医療機関等における賃上げ・物価上昇に対する支援事業交付【診療所・訪問看護事業所】</v>
          </cell>
          <cell r="D225">
            <v>46140.434027777781</v>
          </cell>
          <cell r="E225" t="str">
            <v>本審査</v>
          </cell>
          <cell r="F225" t="str">
            <v>最終審査中</v>
          </cell>
          <cell r="G225" t="str">
            <v>無床診療所</v>
          </cell>
          <cell r="H225" t="str">
            <v>物価と賃上げの両方</v>
          </cell>
          <cell r="I225" t="str">
            <v/>
          </cell>
          <cell r="J225">
            <v>150000</v>
          </cell>
          <cell r="K225">
            <v>170000</v>
          </cell>
          <cell r="L225" t="str">
            <v>奈良県医療機関等における賃上げ・物価上昇に対する支援事業交付要綱第2条に基づき、別表1に規定された額(賃上げ支援事業分)（150,000円）を申請します。</v>
          </cell>
          <cell r="M2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5" t="str">
            <v>１．令和８年３月１日時点において、O100 外来・在宅ベースアップ評価料（Ⅰ）、P100 歯科外来・在宅ベースアップ評価料（Ⅰ）、訪問看護ベースアップ評価料（Ⅰ）のいずれかを届け出ている。</v>
          </cell>
          <cell r="O225" t="str">
            <v>O100 外来・在宅ベースアップ評価料（Ⅰ）</v>
          </cell>
          <cell r="P225" t="str">
            <v/>
          </cell>
          <cell r="Q22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25" t="b">
            <v>1</v>
          </cell>
          <cell r="S225" t="b">
            <v>1</v>
          </cell>
          <cell r="T225" t="b">
            <v>1</v>
          </cell>
          <cell r="U225" t="b">
            <v>1</v>
          </cell>
          <cell r="V225" t="str">
            <v>0162</v>
          </cell>
          <cell r="W225" t="str">
            <v>450</v>
          </cell>
          <cell r="X225" t="str">
            <v>1.普通預金</v>
          </cell>
          <cell r="Y225" t="str">
            <v>2222040</v>
          </cell>
          <cell r="Z225" t="str">
            <v>イリョウホウジンバンナ</v>
          </cell>
          <cell r="AB225" t="str">
            <v>医療法人万和　たけしま眼科</v>
          </cell>
          <cell r="AC225" t="str">
            <v>0745443767</v>
          </cell>
          <cell r="AD225" t="b">
            <v>1</v>
          </cell>
          <cell r="AE225" t="b">
            <v>1</v>
          </cell>
          <cell r="AF225" t="b">
            <v>1</v>
          </cell>
          <cell r="AG225" t="b">
            <v>1</v>
          </cell>
          <cell r="AH225" t="b">
            <v>1</v>
          </cell>
          <cell r="AI225" t="str">
            <v>医療法人万和　理事長　岩重　淳司</v>
          </cell>
          <cell r="AJ225" t="str">
            <v>6392200</v>
          </cell>
          <cell r="AK225" t="str">
            <v>たけしま眼科(御所市２０６番地の１)</v>
          </cell>
          <cell r="AL225" t="str">
            <v>0745443767</v>
          </cell>
          <cell r="AM225">
            <v>1</v>
          </cell>
          <cell r="AN225" t="str">
            <v>261C159424351</v>
          </cell>
          <cell r="AO225" t="str">
            <v>261C15942435AI-0000301526</v>
          </cell>
          <cell r="AP225" t="str">
            <v>O100</v>
          </cell>
          <cell r="AQ225" t="str">
            <v>O100</v>
          </cell>
          <cell r="AR225" t="str">
            <v>AB</v>
          </cell>
          <cell r="AS225" t="str">
            <v>✓</v>
          </cell>
          <cell r="AT225" t="str">
            <v>✓</v>
          </cell>
          <cell r="AU225" t="str">
            <v>✓</v>
          </cell>
          <cell r="AV225" t="str">
            <v>✓</v>
          </cell>
          <cell r="AW225" t="str">
            <v>AI-0000301526_医療法人万和たけしま眼科_口座情報写し.jpeg.jpg</v>
          </cell>
          <cell r="AX225" t="str">
            <v/>
          </cell>
          <cell r="AY225" t="str">
            <v/>
          </cell>
          <cell r="AZ225" t="str">
            <v>賃上げ</v>
          </cell>
          <cell r="BA225" t="str">
            <v>物価</v>
          </cell>
          <cell r="BB225" t="str">
            <v>TRUE</v>
          </cell>
          <cell r="BC225" t="str">
            <v>2026/04/28 10:25</v>
          </cell>
        </row>
        <row r="226">
          <cell r="A226" t="str">
            <v>261D17045118</v>
          </cell>
          <cell r="B226" t="str">
            <v>AI-0000301544</v>
          </cell>
          <cell r="C226" t="str">
            <v>令和８年度奈良県医療機関等における賃上げ・物価上昇に対する支援事業交付【診療所・訪問看護事業所】</v>
          </cell>
          <cell r="D226">
            <v>46140.439583333333</v>
          </cell>
          <cell r="E226" t="str">
            <v>本審査</v>
          </cell>
          <cell r="F226" t="str">
            <v>最終審査中</v>
          </cell>
          <cell r="G226" t="str">
            <v>訪問看護事業所</v>
          </cell>
          <cell r="H226" t="str">
            <v>賃上げのみ</v>
          </cell>
          <cell r="I226" t="str">
            <v/>
          </cell>
          <cell r="J226">
            <v>228000</v>
          </cell>
          <cell r="K226" t="str">
            <v/>
          </cell>
          <cell r="L226" t="str">
            <v>奈良県医療機関等における賃上げ・物価上昇に対する支援事業交付要綱第2条に基づき、別表1に規定された額(賃上げ支援事業分)（228,000円）を申請します。</v>
          </cell>
          <cell r="M226" t="str">
            <v/>
          </cell>
          <cell r="N226" t="str">
            <v>２．令和８年３月１日時点において、１に掲げる診療報酬の対象外だが、令和８年６月１日時点で令和８年度診療報酬改定による見直し後のベースアップ評価料を届け出る。</v>
          </cell>
          <cell r="O226" t="str">
            <v/>
          </cell>
          <cell r="P226" t="b">
            <v>1</v>
          </cell>
          <cell r="Q226" t="str">
            <v>Ａ．本事業の補助額を活用してベースアップを実施し、令和８年６月１日から当該ベースアップの水準を維持又は拡大する。</v>
          </cell>
          <cell r="R226" t="b">
            <v>1</v>
          </cell>
          <cell r="S226" t="b">
            <v>1</v>
          </cell>
          <cell r="T226" t="b">
            <v>1</v>
          </cell>
          <cell r="U226" t="b">
            <v>1</v>
          </cell>
          <cell r="V226" t="str">
            <v>0162</v>
          </cell>
          <cell r="W226" t="str">
            <v>160</v>
          </cell>
          <cell r="X226" t="str">
            <v>1.普通預金</v>
          </cell>
          <cell r="Y226" t="str">
            <v>0434146</v>
          </cell>
          <cell r="Z226" t="str">
            <v>ｲﾘｮｳﾎｳｼﾞﾝﾄｳﾜｶｲﾌｼﾞﾑﾗﾋﾞｮｳｲﾝ</v>
          </cell>
          <cell r="AB226" t="str">
            <v>訪問看護ステーション　はれやか</v>
          </cell>
          <cell r="AC226" t="str">
            <v>0743555253</v>
          </cell>
          <cell r="AD226" t="b">
            <v>1</v>
          </cell>
          <cell r="AE226" t="b">
            <v>1</v>
          </cell>
          <cell r="AF226" t="b">
            <v>1</v>
          </cell>
          <cell r="AG226" t="b">
            <v>1</v>
          </cell>
          <cell r="AH226" t="b">
            <v>1</v>
          </cell>
          <cell r="AI226" t="str">
            <v>医療法人藤和会　理事長　藤村　昌史</v>
          </cell>
          <cell r="AJ226">
            <v>6391160</v>
          </cell>
          <cell r="AK226" t="str">
            <v>訪問看護ステーションはれやか(大和郡山市北郡山町311-6)</v>
          </cell>
          <cell r="AL226" t="str">
            <v>0743555253</v>
          </cell>
          <cell r="AM226">
            <v>1</v>
          </cell>
          <cell r="AN226" t="str">
            <v>261D170451181</v>
          </cell>
          <cell r="AO226" t="str">
            <v>261D17045118AI-0000301544</v>
          </cell>
          <cell r="AP226" t="str">
            <v/>
          </cell>
          <cell r="AQ226" t="str">
            <v>今後届出（職種構成OK)</v>
          </cell>
          <cell r="AR226" t="str">
            <v>A</v>
          </cell>
          <cell r="AS226" t="str">
            <v>✓</v>
          </cell>
          <cell r="AT226" t="str">
            <v>✓</v>
          </cell>
          <cell r="AU226" t="str">
            <v>✓</v>
          </cell>
          <cell r="AV226" t="str">
            <v>✓</v>
          </cell>
          <cell r="AW226" t="str">
            <v>AI-0000301544_訪問看護ステーション　はれやか_口座情報写し.jpg</v>
          </cell>
          <cell r="AX226" t="str">
            <v/>
          </cell>
          <cell r="AY226" t="str">
            <v/>
          </cell>
          <cell r="AZ226" t="str">
            <v>賃上げ</v>
          </cell>
          <cell r="BA226" t="str">
            <v/>
          </cell>
          <cell r="BB226" t="str">
            <v>TRUE</v>
          </cell>
          <cell r="BC226" t="str">
            <v>2026/04/28 10:33</v>
          </cell>
        </row>
        <row r="227">
          <cell r="A227" t="str">
            <v>261D18116465</v>
          </cell>
          <cell r="B227" t="str">
            <v>AI-0000301538</v>
          </cell>
          <cell r="C227" t="str">
            <v>令和８年度奈良県医療機関等における賃上げ・物価上昇に対する支援事業交付【診療所・訪問看護事業所】</v>
          </cell>
          <cell r="D227">
            <v>46140.440972222219</v>
          </cell>
          <cell r="E227" t="str">
            <v>本審査</v>
          </cell>
          <cell r="F227" t="str">
            <v>最終審査中</v>
          </cell>
          <cell r="G227" t="str">
            <v>訪問看護事業所</v>
          </cell>
          <cell r="H227" t="str">
            <v>賃上げのみ</v>
          </cell>
          <cell r="I227" t="str">
            <v/>
          </cell>
          <cell r="J227">
            <v>228000</v>
          </cell>
          <cell r="K227" t="str">
            <v/>
          </cell>
          <cell r="L227" t="str">
            <v>奈良県医療機関等における賃上げ・物価上昇に対する支援事業交付要綱第2条に基づき、別表1に規定された額(賃上げ支援事業分)（228,000円）を申請します。</v>
          </cell>
          <cell r="M227" t="str">
            <v/>
          </cell>
          <cell r="N227" t="str">
            <v>２．令和８年３月１日時点において、１に掲げる診療報酬の対象外だが、令和８年６月１日時点で令和８年度診療報酬改定による見直し後のベースアップ評価料を届け出る。</v>
          </cell>
          <cell r="O227" t="str">
            <v/>
          </cell>
          <cell r="P227" t="b">
            <v>1</v>
          </cell>
          <cell r="Q227" t="str">
            <v>Ｂ．賃金表等や給与規程等の変更に時間を要するため、本事業の補助額を活用して一時金又は特別手当を支給し、令和８年６月１日から支給した対象職員のベースアップを実施する。</v>
          </cell>
          <cell r="R227" t="b">
            <v>1</v>
          </cell>
          <cell r="S227" t="b">
            <v>1</v>
          </cell>
          <cell r="T227" t="b">
            <v>1</v>
          </cell>
          <cell r="U227" t="b">
            <v>1</v>
          </cell>
          <cell r="V227" t="str">
            <v>0038</v>
          </cell>
          <cell r="W227" t="str">
            <v>106</v>
          </cell>
          <cell r="X227" t="str">
            <v>1.普通預金</v>
          </cell>
          <cell r="Y227" t="str">
            <v>2406968</v>
          </cell>
          <cell r="Z227" t="str">
            <v>カブシキガイシャ　ナースツリー</v>
          </cell>
          <cell r="AB227" t="str">
            <v>訪問看護ステ－ション樹らり</v>
          </cell>
          <cell r="AC227" t="str">
            <v>0745511830</v>
          </cell>
          <cell r="AD227" t="b">
            <v>1</v>
          </cell>
          <cell r="AE227" t="b">
            <v>1</v>
          </cell>
          <cell r="AF227" t="b">
            <v>1</v>
          </cell>
          <cell r="AG227" t="b">
            <v>1</v>
          </cell>
          <cell r="AH227" t="b">
            <v>1</v>
          </cell>
          <cell r="AI227" t="str">
            <v>株式会社NurseTree　代表取締役　山岡　真樹</v>
          </cell>
          <cell r="AJ227">
            <v>6350822</v>
          </cell>
          <cell r="AK227" t="str">
            <v>訪問看護ステーション樹らり(北葛城郡広陵町平尾610-1 ソレアードプラザ3101)</v>
          </cell>
          <cell r="AL227" t="str">
            <v>0745511830</v>
          </cell>
          <cell r="AM227">
            <v>1</v>
          </cell>
          <cell r="AN227" t="str">
            <v>261D181164651</v>
          </cell>
          <cell r="AO227" t="str">
            <v>261D18116465AI-0000301538</v>
          </cell>
          <cell r="AP227" t="str">
            <v/>
          </cell>
          <cell r="AQ227" t="str">
            <v>今後届出（職種構成OK)</v>
          </cell>
          <cell r="AR227" t="str">
            <v>B</v>
          </cell>
          <cell r="AS227" t="str">
            <v>✓</v>
          </cell>
          <cell r="AT227" t="str">
            <v>✓</v>
          </cell>
          <cell r="AU227" t="str">
            <v>✓</v>
          </cell>
          <cell r="AV227" t="str">
            <v>✓</v>
          </cell>
          <cell r="AW227" t="str">
            <v>AI-0000301538_訪問看護ステ－ション樹らり_口座情報写し.JPG</v>
          </cell>
          <cell r="AX227" t="str">
            <v/>
          </cell>
          <cell r="AY227" t="str">
            <v/>
          </cell>
          <cell r="AZ227" t="str">
            <v>賃上げ</v>
          </cell>
          <cell r="BA227" t="str">
            <v/>
          </cell>
          <cell r="BB227" t="str">
            <v>TRUE</v>
          </cell>
          <cell r="BC227" t="str">
            <v>2026/04/28 10:35</v>
          </cell>
        </row>
        <row r="228">
          <cell r="A228" t="str">
            <v>261C13949034</v>
          </cell>
          <cell r="B228" t="str">
            <v>AI-0000301550</v>
          </cell>
          <cell r="C228" t="str">
            <v>令和８年度奈良県医療機関等における賃上げ・物価上昇に対する支援事業交付【診療所・訪問看護事業所】</v>
          </cell>
          <cell r="D228">
            <v>46140.443749999999</v>
          </cell>
          <cell r="E228" t="str">
            <v>本審査</v>
          </cell>
          <cell r="F228" t="str">
            <v>最終審査中</v>
          </cell>
          <cell r="G228" t="str">
            <v>無床診療所</v>
          </cell>
          <cell r="H228" t="str">
            <v>物価のみ</v>
          </cell>
          <cell r="I228" t="str">
            <v/>
          </cell>
          <cell r="J228" t="str">
            <v/>
          </cell>
          <cell r="K228">
            <v>170000</v>
          </cell>
          <cell r="L228" t="str">
            <v/>
          </cell>
          <cell r="M2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8" t="str">
            <v/>
          </cell>
          <cell r="O228" t="str">
            <v/>
          </cell>
          <cell r="P228" t="str">
            <v/>
          </cell>
          <cell r="Q228" t="str">
            <v/>
          </cell>
          <cell r="R228" t="str">
            <v/>
          </cell>
          <cell r="S228" t="str">
            <v/>
          </cell>
          <cell r="T228" t="str">
            <v/>
          </cell>
          <cell r="U228" t="str">
            <v/>
          </cell>
          <cell r="V228" t="str">
            <v>0162</v>
          </cell>
          <cell r="W228" t="str">
            <v>433</v>
          </cell>
          <cell r="X228" t="str">
            <v>1.普通預金</v>
          </cell>
          <cell r="Y228" t="str">
            <v>0082906</v>
          </cell>
          <cell r="Z228" t="str">
            <v>ﾅﾘﾀｼｶｲｲﾝ ﾅﾘﾀ ｺｳﾛｸ</v>
          </cell>
          <cell r="AB228" t="str">
            <v>261C13949034</v>
          </cell>
          <cell r="AC228" t="str">
            <v>0745778548</v>
          </cell>
          <cell r="AD228" t="b">
            <v>1</v>
          </cell>
          <cell r="AE228" t="b">
            <v>1</v>
          </cell>
          <cell r="AF228" t="b">
            <v>1</v>
          </cell>
          <cell r="AG228" t="b">
            <v>1</v>
          </cell>
          <cell r="AH228" t="b">
            <v>1</v>
          </cell>
          <cell r="AI228" t="str">
            <v>成田　光六</v>
          </cell>
          <cell r="AJ228" t="str">
            <v>6390223</v>
          </cell>
          <cell r="AK228" t="str">
            <v>成田歯科(香芝市真美ケ丘２－９－１０)</v>
          </cell>
          <cell r="AL228" t="str">
            <v>0745778548</v>
          </cell>
          <cell r="AM228">
            <v>1</v>
          </cell>
          <cell r="AN228" t="str">
            <v>261C139490341</v>
          </cell>
          <cell r="AO228" t="str">
            <v>261C13949034AI-0000301550</v>
          </cell>
          <cell r="AP228" t="str">
            <v/>
          </cell>
          <cell r="AQ228" t="str">
            <v/>
          </cell>
          <cell r="AR228" t="str">
            <v/>
          </cell>
          <cell r="AS228" t="str">
            <v/>
          </cell>
          <cell r="AT228" t="str">
            <v/>
          </cell>
          <cell r="AU228" t="str">
            <v/>
          </cell>
          <cell r="AV228" t="str">
            <v/>
          </cell>
          <cell r="AW228" t="str">
            <v>AI-0000301550_成田歯科_口座情報写し.jpeg</v>
          </cell>
          <cell r="AX228" t="str">
            <v/>
          </cell>
          <cell r="AY228" t="str">
            <v/>
          </cell>
          <cell r="AZ228" t="str">
            <v/>
          </cell>
          <cell r="BA228" t="str">
            <v>物価</v>
          </cell>
          <cell r="BB228" t="str">
            <v>TRUE</v>
          </cell>
          <cell r="BC228" t="str">
            <v>2026/04/28 10:39</v>
          </cell>
        </row>
        <row r="229">
          <cell r="A229" t="str">
            <v>261C16562904</v>
          </cell>
          <cell r="B229" t="str">
            <v>AI-0000301551</v>
          </cell>
          <cell r="C229" t="str">
            <v>令和８年度奈良県医療機関等における賃上げ・物価上昇に対する支援事業交付【診療所・訪問看護事業所】</v>
          </cell>
          <cell r="D229">
            <v>46140.444444444445</v>
          </cell>
          <cell r="E229" t="str">
            <v>本審査</v>
          </cell>
          <cell r="F229" t="str">
            <v>最終審査中</v>
          </cell>
          <cell r="G229" t="str">
            <v>無床診療所</v>
          </cell>
          <cell r="H229" t="str">
            <v>物価と賃上げの両方</v>
          </cell>
          <cell r="I229" t="str">
            <v/>
          </cell>
          <cell r="J229">
            <v>150000</v>
          </cell>
          <cell r="K229">
            <v>170000</v>
          </cell>
          <cell r="L229" t="str">
            <v>奈良県医療機関等における賃上げ・物価上昇に対する支援事業交付要綱第2条に基づき、別表1に規定された額(賃上げ支援事業分)（150,000円）を申請します。</v>
          </cell>
          <cell r="M2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29" t="str">
            <v>１．令和８年３月１日時点において、O100 外来・在宅ベースアップ評価料（Ⅰ）、P100 歯科外来・在宅ベースアップ評価料（Ⅰ）、訪問看護ベースアップ評価料（Ⅰ）のいずれかを届け出ている。</v>
          </cell>
          <cell r="O229" t="str">
            <v>O100 外来・在宅ベースアップ評価料（Ⅰ）</v>
          </cell>
          <cell r="P229" t="str">
            <v/>
          </cell>
          <cell r="Q22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29" t="b">
            <v>1</v>
          </cell>
          <cell r="S229" t="b">
            <v>1</v>
          </cell>
          <cell r="T229" t="b">
            <v>1</v>
          </cell>
          <cell r="U229" t="b">
            <v>1</v>
          </cell>
          <cell r="V229" t="str">
            <v>0162</v>
          </cell>
          <cell r="W229" t="str">
            <v>565</v>
          </cell>
          <cell r="X229" t="str">
            <v>1.普通預金</v>
          </cell>
          <cell r="Y229" t="str">
            <v>0044846</v>
          </cell>
          <cell r="Z229" t="str">
            <v>ｲﾘﾖｳﾎｳｼﾞﾝ ｹﾝｼﾕｳｶｲ ﾀｶｲｲｲﾝ</v>
          </cell>
          <cell r="AB229" t="str">
            <v>医療法人健秀会高井医院</v>
          </cell>
          <cell r="AC229" t="str">
            <v>0745430175</v>
          </cell>
          <cell r="AD229" t="b">
            <v>1</v>
          </cell>
          <cell r="AE229" t="b">
            <v>1</v>
          </cell>
          <cell r="AF229" t="b">
            <v>1</v>
          </cell>
          <cell r="AG229" t="b">
            <v>1</v>
          </cell>
          <cell r="AH229" t="b">
            <v>1</v>
          </cell>
          <cell r="AI229" t="str">
            <v>医療法人　健秀会　理事長　高井　正秀</v>
          </cell>
          <cell r="AJ229" t="str">
            <v>6360202</v>
          </cell>
          <cell r="AK229" t="str">
            <v>医療法人健秀会高井医院(磯城郡川西町大字結崎６２４番地１)</v>
          </cell>
          <cell r="AL229" t="str">
            <v>0745430175</v>
          </cell>
          <cell r="AM229">
            <v>1</v>
          </cell>
          <cell r="AN229" t="str">
            <v>261C165629041</v>
          </cell>
          <cell r="AO229" t="str">
            <v>261C16562904AI-0000301551</v>
          </cell>
          <cell r="AP229" t="str">
            <v>O100</v>
          </cell>
          <cell r="AQ229" t="str">
            <v>O100</v>
          </cell>
          <cell r="AR229" t="str">
            <v>AB</v>
          </cell>
          <cell r="AS229" t="str">
            <v>✓</v>
          </cell>
          <cell r="AT229" t="str">
            <v>✓</v>
          </cell>
          <cell r="AU229" t="str">
            <v>✓</v>
          </cell>
          <cell r="AV229" t="str">
            <v>✓</v>
          </cell>
          <cell r="AW229" t="str">
            <v>AI-0000301551_医療法人健秀会高井医院_口座情報写し.JPG</v>
          </cell>
          <cell r="AX229" t="str">
            <v/>
          </cell>
          <cell r="AY229" t="str">
            <v/>
          </cell>
          <cell r="AZ229" t="str">
            <v>賃上げ</v>
          </cell>
          <cell r="BA229" t="str">
            <v>物価</v>
          </cell>
          <cell r="BB229" t="str">
            <v>TRUE</v>
          </cell>
          <cell r="BC229" t="str">
            <v>2026/04/28 10:40</v>
          </cell>
        </row>
        <row r="230">
          <cell r="A230" t="str">
            <v>261C16214233</v>
          </cell>
          <cell r="B230" t="str">
            <v>AI-0000301553</v>
          </cell>
          <cell r="C230" t="str">
            <v>令和８年度奈良県医療機関等における賃上げ・物価上昇に対する支援事業交付【診療所・訪問看護事業所】</v>
          </cell>
          <cell r="D230">
            <v>46140.445138888892</v>
          </cell>
          <cell r="E230" t="str">
            <v>本審査</v>
          </cell>
          <cell r="F230" t="str">
            <v>最終審査中</v>
          </cell>
          <cell r="G230" t="str">
            <v>無床診療所</v>
          </cell>
          <cell r="H230" t="str">
            <v>物価と賃上げの両方</v>
          </cell>
          <cell r="I230" t="str">
            <v/>
          </cell>
          <cell r="J230">
            <v>150000</v>
          </cell>
          <cell r="K230">
            <v>170000</v>
          </cell>
          <cell r="L230" t="str">
            <v>奈良県医療機関等における賃上げ・物価上昇に対する支援事業交付要綱第2条に基づき、別表1に規定された額(賃上げ支援事業分)（150,000円）を申請します。</v>
          </cell>
          <cell r="M2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0" t="str">
            <v>１．令和８年３月１日時点において、O100 外来・在宅ベースアップ評価料（Ⅰ）、P100 歯科外来・在宅ベースアップ評価料（Ⅰ）、訪問看護ベースアップ評価料（Ⅰ）のいずれかを届け出ている。</v>
          </cell>
          <cell r="O230" t="str">
            <v>P100 歯科外来・在宅ベースアップ評価料（Ⅰ）</v>
          </cell>
          <cell r="P230" t="str">
            <v/>
          </cell>
          <cell r="Q230" t="str">
            <v>Ｃ．令和７年度の対象職員のベースアップが令和７年３月31日時点の賃金水準と比較して2.0％を上回って実施しており、令和７年12月から令和８年５月までの間の当該2.0％を上回る部分に充てる。</v>
          </cell>
          <cell r="R230" t="b">
            <v>1</v>
          </cell>
          <cell r="S230" t="b">
            <v>1</v>
          </cell>
          <cell r="T230" t="b">
            <v>1</v>
          </cell>
          <cell r="U230" t="b">
            <v>1</v>
          </cell>
          <cell r="V230" t="str">
            <v>0162</v>
          </cell>
          <cell r="W230" t="str">
            <v>100</v>
          </cell>
          <cell r="X230" t="str">
            <v>1.普通預金</v>
          </cell>
          <cell r="Y230" t="str">
            <v>2297886</v>
          </cell>
          <cell r="Z230" t="str">
            <v>イリョウホウジンシャダンセイシンカイ</v>
          </cell>
          <cell r="AB230" t="str">
            <v>医療法人社団清信会　有山歯科診療所</v>
          </cell>
          <cell r="AC230" t="str">
            <v>0742457357</v>
          </cell>
          <cell r="AD230" t="b">
            <v>1</v>
          </cell>
          <cell r="AE230" t="b">
            <v>1</v>
          </cell>
          <cell r="AF230" t="b">
            <v>1</v>
          </cell>
          <cell r="AG230" t="b">
            <v>1</v>
          </cell>
          <cell r="AH230" t="b">
            <v>1</v>
          </cell>
          <cell r="AI230" t="str">
            <v>医療法人社団清信会　理事長　有山　清吾</v>
          </cell>
          <cell r="AJ230" t="str">
            <v>6310823</v>
          </cell>
          <cell r="AK230" t="str">
            <v>有山歯科診療所(奈良市西大寺国見町一丁目１－１大和西大寺駅構内（南側後方棟）)</v>
          </cell>
          <cell r="AL230" t="str">
            <v>0742457357</v>
          </cell>
          <cell r="AM230">
            <v>1</v>
          </cell>
          <cell r="AN230" t="str">
            <v>261C162142331</v>
          </cell>
          <cell r="AO230" t="str">
            <v>261C16214233AI-0000301553</v>
          </cell>
          <cell r="AP230" t="str">
            <v>P100</v>
          </cell>
          <cell r="AQ230" t="str">
            <v>P100</v>
          </cell>
          <cell r="AR230" t="str">
            <v>C</v>
          </cell>
          <cell r="AS230" t="str">
            <v>✓</v>
          </cell>
          <cell r="AT230" t="str">
            <v>✓</v>
          </cell>
          <cell r="AU230" t="str">
            <v>✓</v>
          </cell>
          <cell r="AV230" t="str">
            <v>✓</v>
          </cell>
          <cell r="AW230" t="str">
            <v>AI-0000301553_医療法人社団清信会　有山歯科診療所_口座情報写し.jpeg</v>
          </cell>
          <cell r="AX230" t="str">
            <v/>
          </cell>
          <cell r="AY230" t="str">
            <v/>
          </cell>
          <cell r="AZ230" t="str">
            <v>賃上げ</v>
          </cell>
          <cell r="BA230" t="str">
            <v>物価</v>
          </cell>
          <cell r="BB230" t="str">
            <v>TRUE</v>
          </cell>
          <cell r="BC230" t="str">
            <v>2026/04/28 10:41</v>
          </cell>
        </row>
        <row r="231">
          <cell r="A231" t="str">
            <v>261C12022570</v>
          </cell>
          <cell r="B231" t="str">
            <v>AI-0000301565</v>
          </cell>
          <cell r="C231" t="str">
            <v>令和８年度奈良県医療機関等における賃上げ・物価上昇に対する支援事業交付【診療所・訪問看護事業所】</v>
          </cell>
          <cell r="D231">
            <v>46140.456944444442</v>
          </cell>
          <cell r="E231" t="str">
            <v>本審査</v>
          </cell>
          <cell r="F231" t="str">
            <v>最終審査中</v>
          </cell>
          <cell r="G231" t="str">
            <v>無床診療所</v>
          </cell>
          <cell r="H231" t="str">
            <v>物価のみ</v>
          </cell>
          <cell r="I231" t="str">
            <v/>
          </cell>
          <cell r="J231" t="str">
            <v/>
          </cell>
          <cell r="K231">
            <v>170000</v>
          </cell>
          <cell r="L231" t="str">
            <v/>
          </cell>
          <cell r="M2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1" t="str">
            <v/>
          </cell>
          <cell r="O231" t="str">
            <v/>
          </cell>
          <cell r="P231" t="str">
            <v/>
          </cell>
          <cell r="Q231" t="str">
            <v/>
          </cell>
          <cell r="R231" t="str">
            <v/>
          </cell>
          <cell r="S231" t="str">
            <v/>
          </cell>
          <cell r="T231" t="str">
            <v/>
          </cell>
          <cell r="U231" t="str">
            <v/>
          </cell>
          <cell r="V231" t="str">
            <v>0159</v>
          </cell>
          <cell r="W231" t="str">
            <v>467</v>
          </cell>
          <cell r="X231" t="str">
            <v>1.普通預金</v>
          </cell>
          <cell r="Y231" t="str">
            <v>0343418</v>
          </cell>
          <cell r="Z231" t="str">
            <v>ミサキケイイチ</v>
          </cell>
          <cell r="AB231" t="str">
            <v>三崎歯科医院</v>
          </cell>
          <cell r="AC231" t="str">
            <v>0742238411</v>
          </cell>
          <cell r="AD231" t="b">
            <v>1</v>
          </cell>
          <cell r="AE231" t="b">
            <v>1</v>
          </cell>
          <cell r="AF231" t="b">
            <v>1</v>
          </cell>
          <cell r="AG231" t="b">
            <v>1</v>
          </cell>
          <cell r="AH231" t="b">
            <v>1</v>
          </cell>
          <cell r="AI231" t="str">
            <v>三崎　圭一</v>
          </cell>
          <cell r="AJ231" t="str">
            <v>6308325</v>
          </cell>
          <cell r="AK231" t="str">
            <v>三崎歯科医院(奈良市西木辻町２４０番地)</v>
          </cell>
          <cell r="AL231" t="str">
            <v>0742238411</v>
          </cell>
          <cell r="AM231">
            <v>1</v>
          </cell>
          <cell r="AN231" t="str">
            <v>261C120225701</v>
          </cell>
          <cell r="AO231" t="str">
            <v>261C12022570AI-0000301565</v>
          </cell>
          <cell r="AP231" t="str">
            <v/>
          </cell>
          <cell r="AQ231" t="str">
            <v/>
          </cell>
          <cell r="AR231" t="str">
            <v/>
          </cell>
          <cell r="AS231" t="str">
            <v/>
          </cell>
          <cell r="AT231" t="str">
            <v/>
          </cell>
          <cell r="AU231" t="str">
            <v/>
          </cell>
          <cell r="AV231" t="str">
            <v/>
          </cell>
          <cell r="AW231" t="str">
            <v>AI-0000301565_三崎歯科医院_口座情報写し.jpg</v>
          </cell>
          <cell r="AX231" t="str">
            <v/>
          </cell>
          <cell r="AY231" t="str">
            <v/>
          </cell>
          <cell r="AZ231" t="str">
            <v/>
          </cell>
          <cell r="BA231" t="str">
            <v>物価</v>
          </cell>
          <cell r="BB231" t="str">
            <v>TRUE</v>
          </cell>
          <cell r="BC231" t="str">
            <v>2026/04/28 10:58</v>
          </cell>
        </row>
        <row r="232">
          <cell r="A232" t="str">
            <v>261C18437164</v>
          </cell>
          <cell r="B232" t="str">
            <v>AI-0000301570</v>
          </cell>
          <cell r="C232" t="str">
            <v>令和８年度奈良県医療機関等における賃上げ・物価上昇に対する支援事業交付【診療所・訪問看護事業所】</v>
          </cell>
          <cell r="D232">
            <v>46140.463194444441</v>
          </cell>
          <cell r="E232" t="str">
            <v>本審査</v>
          </cell>
          <cell r="F232" t="str">
            <v>最終審査中</v>
          </cell>
          <cell r="G232" t="str">
            <v>無床診療所</v>
          </cell>
          <cell r="H232" t="str">
            <v>物価と賃上げの両方</v>
          </cell>
          <cell r="I232" t="str">
            <v/>
          </cell>
          <cell r="J232">
            <v>150000</v>
          </cell>
          <cell r="K232">
            <v>170000</v>
          </cell>
          <cell r="L232" t="str">
            <v>奈良県医療機関等における賃上げ・物価上昇に対する支援事業交付要綱第2条に基づき、別表1に規定された額(賃上げ支援事業分)（150,000円）を申請します。</v>
          </cell>
          <cell r="M2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2" t="str">
            <v>１．令和８年３月１日時点において、O100 外来・在宅ベースアップ評価料（Ⅰ）、P100 歯科外来・在宅ベースアップ評価料（Ⅰ）、訪問看護ベースアップ評価料（Ⅰ）のいずれかを届け出ている。</v>
          </cell>
          <cell r="O232" t="str">
            <v>P100 歯科外来・在宅ベースアップ評価料（Ⅰ）</v>
          </cell>
          <cell r="P232" t="str">
            <v/>
          </cell>
          <cell r="Q232" t="str">
            <v>Ｃ．令和７年度の対象職員のベースアップが令和７年３月31日時点の賃金水準と比較して2.0％を上回って実施しており、令和７年12月から令和８年５月までの間の当該2.0％を上回る部分に充てる。</v>
          </cell>
          <cell r="R232" t="b">
            <v>1</v>
          </cell>
          <cell r="S232" t="b">
            <v>1</v>
          </cell>
          <cell r="T232" t="b">
            <v>1</v>
          </cell>
          <cell r="U232" t="b">
            <v>1</v>
          </cell>
          <cell r="V232" t="str">
            <v>0162</v>
          </cell>
          <cell r="W232" t="str">
            <v>100</v>
          </cell>
          <cell r="X232" t="str">
            <v>1.普通預金</v>
          </cell>
          <cell r="Y232" t="str">
            <v>2107036</v>
          </cell>
          <cell r="Z232" t="str">
            <v>モリ　マサカズ</v>
          </cell>
          <cell r="AB232" t="str">
            <v>森歯科クリニック</v>
          </cell>
          <cell r="AC232" t="str">
            <v>0742441600</v>
          </cell>
          <cell r="AD232" t="b">
            <v>1</v>
          </cell>
          <cell r="AE232" t="b">
            <v>1</v>
          </cell>
          <cell r="AF232" t="b">
            <v>1</v>
          </cell>
          <cell r="AG232" t="b">
            <v>1</v>
          </cell>
          <cell r="AH232" t="b">
            <v>1</v>
          </cell>
          <cell r="AI232" t="str">
            <v>森　雅一</v>
          </cell>
          <cell r="AJ232" t="str">
            <v>6310036</v>
          </cell>
          <cell r="AK232" t="str">
            <v>森歯科クリニック(奈良市学園北１丁目１６－４学園前パークヴィラＢ１)</v>
          </cell>
          <cell r="AL232" t="str">
            <v>0742441600</v>
          </cell>
          <cell r="AM232">
            <v>1</v>
          </cell>
          <cell r="AN232" t="str">
            <v>261C184371641</v>
          </cell>
          <cell r="AO232" t="str">
            <v>261C18437164AI-0000301570</v>
          </cell>
          <cell r="AP232" t="str">
            <v>P100</v>
          </cell>
          <cell r="AQ232" t="str">
            <v>P100</v>
          </cell>
          <cell r="AR232" t="str">
            <v>C</v>
          </cell>
          <cell r="AS232" t="str">
            <v>✓</v>
          </cell>
          <cell r="AT232" t="str">
            <v>✓</v>
          </cell>
          <cell r="AU232" t="str">
            <v>✓</v>
          </cell>
          <cell r="AV232" t="str">
            <v>✓</v>
          </cell>
          <cell r="AW232" t="str">
            <v>AI-0000301570_森歯科クリニック_口座情報写し.jpeg</v>
          </cell>
          <cell r="AX232" t="str">
            <v/>
          </cell>
          <cell r="AY232" t="str">
            <v/>
          </cell>
          <cell r="AZ232" t="str">
            <v>賃上げ</v>
          </cell>
          <cell r="BA232" t="str">
            <v>物価</v>
          </cell>
          <cell r="BB232" t="str">
            <v>TRUE</v>
          </cell>
          <cell r="BC232" t="str">
            <v>2026/04/28 11:07</v>
          </cell>
        </row>
        <row r="233">
          <cell r="A233" t="str">
            <v>261C12819606</v>
          </cell>
          <cell r="B233" t="str">
            <v>AI-0000301557</v>
          </cell>
          <cell r="C233" t="str">
            <v>令和８年度奈良県医療機関等における賃上げ・物価上昇に対する支援事業交付【診療所・訪問看護事業所】</v>
          </cell>
          <cell r="D233">
            <v>46140.466666666667</v>
          </cell>
          <cell r="E233" t="str">
            <v>本審査</v>
          </cell>
          <cell r="F233" t="str">
            <v>最終審査中</v>
          </cell>
          <cell r="G233" t="str">
            <v>無床診療所</v>
          </cell>
          <cell r="H233" t="str">
            <v>物価のみ</v>
          </cell>
          <cell r="I233" t="str">
            <v/>
          </cell>
          <cell r="J233" t="str">
            <v/>
          </cell>
          <cell r="K233">
            <v>170000</v>
          </cell>
          <cell r="L233" t="str">
            <v/>
          </cell>
          <cell r="M2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3" t="str">
            <v/>
          </cell>
          <cell r="O233" t="str">
            <v/>
          </cell>
          <cell r="P233" t="str">
            <v/>
          </cell>
          <cell r="Q233" t="str">
            <v/>
          </cell>
          <cell r="R233" t="str">
            <v/>
          </cell>
          <cell r="S233" t="str">
            <v/>
          </cell>
          <cell r="T233" t="str">
            <v/>
          </cell>
          <cell r="U233" t="str">
            <v/>
          </cell>
          <cell r="V233" t="str">
            <v>0162</v>
          </cell>
          <cell r="W233" t="str">
            <v>550</v>
          </cell>
          <cell r="X233" t="str">
            <v>1.普通預金</v>
          </cell>
          <cell r="Y233" t="str">
            <v>0512332</v>
          </cell>
          <cell r="Z233" t="str">
            <v>ﾀﾑﾗ ﾖｼﾉﾘ</v>
          </cell>
          <cell r="AB233" t="str">
            <v>田村歯科クリニック</v>
          </cell>
          <cell r="AC233" t="str">
            <v>0745700118</v>
          </cell>
          <cell r="AD233" t="b">
            <v>1</v>
          </cell>
          <cell r="AE233" t="b">
            <v>1</v>
          </cell>
          <cell r="AF233" t="b">
            <v>1</v>
          </cell>
          <cell r="AG233" t="b">
            <v>1</v>
          </cell>
          <cell r="AH233" t="b">
            <v>1</v>
          </cell>
          <cell r="AI233" t="str">
            <v>田村　佳則</v>
          </cell>
          <cell r="AJ233" t="str">
            <v>6360123</v>
          </cell>
          <cell r="AK233" t="str">
            <v>田村歯科クリニック(生駒郡斑鳩町興留５－１－３３－１０４)</v>
          </cell>
          <cell r="AL233" t="str">
            <v>0745700118</v>
          </cell>
          <cell r="AM233">
            <v>1</v>
          </cell>
          <cell r="AN233" t="str">
            <v>261C128196061</v>
          </cell>
          <cell r="AO233" t="str">
            <v>261C12819606AI-0000301557</v>
          </cell>
          <cell r="AP233" t="str">
            <v/>
          </cell>
          <cell r="AQ233" t="str">
            <v/>
          </cell>
          <cell r="AR233" t="str">
            <v/>
          </cell>
          <cell r="AS233" t="str">
            <v/>
          </cell>
          <cell r="AT233" t="str">
            <v/>
          </cell>
          <cell r="AU233" t="str">
            <v/>
          </cell>
          <cell r="AV233" t="str">
            <v/>
          </cell>
          <cell r="AW233" t="str">
            <v>AI-0000301557_田村歯科クリニック_口座情報写し.jpg</v>
          </cell>
          <cell r="AX233" t="str">
            <v/>
          </cell>
          <cell r="AY233" t="str">
            <v/>
          </cell>
          <cell r="AZ233" t="str">
            <v/>
          </cell>
          <cell r="BA233" t="str">
            <v>物価</v>
          </cell>
          <cell r="BB233" t="str">
            <v>TRUE</v>
          </cell>
          <cell r="BC233" t="str">
            <v>2026/04/28 11:12</v>
          </cell>
        </row>
        <row r="234">
          <cell r="A234" t="str">
            <v>261C19633438</v>
          </cell>
          <cell r="B234" t="str">
            <v>AI-0000301585</v>
          </cell>
          <cell r="C234" t="str">
            <v>令和８年度奈良県医療機関等における賃上げ・物価上昇に対する支援事業交付【診療所・訪問看護事業所】</v>
          </cell>
          <cell r="D234">
            <v>46140.470833333333</v>
          </cell>
          <cell r="E234" t="str">
            <v>本審査</v>
          </cell>
          <cell r="F234" t="str">
            <v>最終審査中</v>
          </cell>
          <cell r="G234" t="str">
            <v>無床診療所</v>
          </cell>
          <cell r="H234" t="str">
            <v>物価と賃上げの両方</v>
          </cell>
          <cell r="I234" t="str">
            <v/>
          </cell>
          <cell r="J234">
            <v>150000</v>
          </cell>
          <cell r="K234">
            <v>170000</v>
          </cell>
          <cell r="L234" t="str">
            <v>奈良県医療機関等における賃上げ・物価上昇に対する支援事業交付要綱第2条に基づき、別表1に規定された額(賃上げ支援事業分)（150,000円）を申請します。</v>
          </cell>
          <cell r="M2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4" t="str">
            <v>１．令和８年３月１日時点において、O100 外来・在宅ベースアップ評価料（Ⅰ）、P100 歯科外来・在宅ベースアップ評価料（Ⅰ）、訪問看護ベースアップ評価料（Ⅰ）のいずれかを届け出ている。</v>
          </cell>
          <cell r="O234" t="str">
            <v>O100 外来・在宅ベースアップ評価料（Ⅰ）</v>
          </cell>
          <cell r="P234" t="str">
            <v/>
          </cell>
          <cell r="Q234" t="str">
            <v>Ｂ．賃金表等や給与規程等の変更に時間を要するため、本事業の補助額を活用して一時金又は特別手当を支給し、令和８年６月１日から支給した対象職員のベースアップを実施する。</v>
          </cell>
          <cell r="R234" t="b">
            <v>1</v>
          </cell>
          <cell r="S234" t="b">
            <v>1</v>
          </cell>
          <cell r="T234" t="b">
            <v>1</v>
          </cell>
          <cell r="U234" t="b">
            <v>1</v>
          </cell>
          <cell r="V234" t="str">
            <v>1666</v>
          </cell>
          <cell r="W234" t="str">
            <v>005</v>
          </cell>
          <cell r="X234" t="str">
            <v>1.普通預金</v>
          </cell>
          <cell r="Y234" t="str">
            <v>0215056</v>
          </cell>
          <cell r="Z234" t="str">
            <v>イ）ジンジカイ</v>
          </cell>
          <cell r="AB234" t="str">
            <v>陽クリニック</v>
          </cell>
          <cell r="AC234" t="str">
            <v>0742323720</v>
          </cell>
          <cell r="AD234" t="b">
            <v>1</v>
          </cell>
          <cell r="AE234" t="b">
            <v>1</v>
          </cell>
          <cell r="AF234" t="b">
            <v>1</v>
          </cell>
          <cell r="AG234" t="b">
            <v>1</v>
          </cell>
          <cell r="AH234" t="b">
            <v>1</v>
          </cell>
          <cell r="AI234" t="str">
            <v>医療法人仁慈会　理事長　酒井　武司</v>
          </cell>
          <cell r="AJ234" t="str">
            <v>6308115</v>
          </cell>
          <cell r="AK234" t="str">
            <v>陽クリニック(奈良市大宮町４－２４１－１)</v>
          </cell>
          <cell r="AL234" t="str">
            <v>0742323720</v>
          </cell>
          <cell r="AM234">
            <v>1</v>
          </cell>
          <cell r="AN234" t="str">
            <v>261C196334381</v>
          </cell>
          <cell r="AO234" t="str">
            <v>261C19633438AI-0000301585</v>
          </cell>
          <cell r="AP234" t="str">
            <v>O100</v>
          </cell>
          <cell r="AQ234" t="str">
            <v>O100</v>
          </cell>
          <cell r="AR234" t="str">
            <v>B</v>
          </cell>
          <cell r="AS234" t="str">
            <v>✓</v>
          </cell>
          <cell r="AT234" t="str">
            <v>✓</v>
          </cell>
          <cell r="AU234" t="str">
            <v>✓</v>
          </cell>
          <cell r="AV234" t="str">
            <v>✓</v>
          </cell>
          <cell r="AW234" t="str">
            <v>AI-0000301585_陽クリニック_口座情報写し.JPG</v>
          </cell>
          <cell r="AX234" t="str">
            <v/>
          </cell>
          <cell r="AY234" t="str">
            <v/>
          </cell>
          <cell r="AZ234" t="str">
            <v>賃上げ</v>
          </cell>
          <cell r="BA234" t="str">
            <v>物価</v>
          </cell>
          <cell r="BB234" t="str">
            <v>TRUE</v>
          </cell>
          <cell r="BC234" t="str">
            <v>2026/04/28 11:18</v>
          </cell>
        </row>
        <row r="235">
          <cell r="A235" t="str">
            <v>261C16535644</v>
          </cell>
          <cell r="B235" t="str">
            <v>AI-0000301586</v>
          </cell>
          <cell r="C235" t="str">
            <v>令和８年度奈良県医療機関等における賃上げ・物価上昇に対する支援事業交付【診療所・訪問看護事業所】</v>
          </cell>
          <cell r="D235">
            <v>46140.476388888892</v>
          </cell>
          <cell r="E235" t="str">
            <v>本審査</v>
          </cell>
          <cell r="F235" t="str">
            <v>最終審査中</v>
          </cell>
          <cell r="G235" t="str">
            <v>無床診療所</v>
          </cell>
          <cell r="H235" t="str">
            <v>物価のみ</v>
          </cell>
          <cell r="I235" t="str">
            <v/>
          </cell>
          <cell r="J235" t="str">
            <v/>
          </cell>
          <cell r="K235">
            <v>170000</v>
          </cell>
          <cell r="L235" t="str">
            <v/>
          </cell>
          <cell r="M2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5" t="str">
            <v/>
          </cell>
          <cell r="O235" t="str">
            <v/>
          </cell>
          <cell r="P235" t="str">
            <v/>
          </cell>
          <cell r="Q235" t="str">
            <v/>
          </cell>
          <cell r="R235" t="str">
            <v/>
          </cell>
          <cell r="S235" t="str">
            <v/>
          </cell>
          <cell r="T235" t="str">
            <v/>
          </cell>
          <cell r="U235" t="str">
            <v/>
          </cell>
          <cell r="V235" t="str">
            <v>0009</v>
          </cell>
          <cell r="W235" t="str">
            <v>772</v>
          </cell>
          <cell r="X235" t="str">
            <v>1.普通預金</v>
          </cell>
          <cell r="Y235" t="str">
            <v>3911078</v>
          </cell>
          <cell r="Z235" t="str">
            <v>アイザワマサコ</v>
          </cell>
          <cell r="AB235" t="str">
            <v>あいざわクリニック</v>
          </cell>
          <cell r="AC235" t="str">
            <v>0743253663</v>
          </cell>
          <cell r="AD235" t="b">
            <v>1</v>
          </cell>
          <cell r="AE235" t="b">
            <v>1</v>
          </cell>
          <cell r="AF235" t="b">
            <v>1</v>
          </cell>
          <cell r="AG235" t="b">
            <v>1</v>
          </cell>
          <cell r="AH235" t="b">
            <v>1</v>
          </cell>
          <cell r="AI235" t="str">
            <v>相沢　雅子</v>
          </cell>
          <cell r="AJ235" t="str">
            <v>6300257</v>
          </cell>
          <cell r="AK235" t="str">
            <v>あいざわクリニック(生駒市元町１－１３－１グリーンヒルいこま４階)</v>
          </cell>
          <cell r="AL235" t="str">
            <v>0743253663</v>
          </cell>
          <cell r="AM235">
            <v>1</v>
          </cell>
          <cell r="AN235" t="str">
            <v>261C165356441</v>
          </cell>
          <cell r="AO235" t="str">
            <v>261C16535644AI-0000301586</v>
          </cell>
          <cell r="AP235" t="str">
            <v/>
          </cell>
          <cell r="AQ235" t="str">
            <v/>
          </cell>
          <cell r="AR235" t="str">
            <v/>
          </cell>
          <cell r="AS235" t="str">
            <v/>
          </cell>
          <cell r="AT235" t="str">
            <v/>
          </cell>
          <cell r="AU235" t="str">
            <v/>
          </cell>
          <cell r="AV235" t="str">
            <v/>
          </cell>
          <cell r="AW235" t="str">
            <v>AI-0000301586_あいざわクリニック_口座情報写し.jpg</v>
          </cell>
          <cell r="AX235" t="str">
            <v/>
          </cell>
          <cell r="AY235" t="str">
            <v/>
          </cell>
          <cell r="AZ235" t="str">
            <v/>
          </cell>
          <cell r="BA235" t="str">
            <v>物価</v>
          </cell>
          <cell r="BB235" t="str">
            <v>TRUE</v>
          </cell>
          <cell r="BC235" t="str">
            <v>2026/04/28 11:26</v>
          </cell>
        </row>
        <row r="236">
          <cell r="A236" t="str">
            <v>261C11437628</v>
          </cell>
          <cell r="B236" t="str">
            <v>AI-0000301592</v>
          </cell>
          <cell r="C236" t="str">
            <v>令和８年度奈良県医療機関等における賃上げ・物価上昇に対する支援事業交付【診療所・訪問看護事業所】</v>
          </cell>
          <cell r="D236">
            <v>46140.481249999997</v>
          </cell>
          <cell r="E236" t="str">
            <v>本審査</v>
          </cell>
          <cell r="F236" t="str">
            <v>最終審査中</v>
          </cell>
          <cell r="G236" t="str">
            <v>無床診療所</v>
          </cell>
          <cell r="H236" t="str">
            <v>物価と賃上げの両方</v>
          </cell>
          <cell r="I236" t="str">
            <v/>
          </cell>
          <cell r="J236">
            <v>150000</v>
          </cell>
          <cell r="K236">
            <v>170000</v>
          </cell>
          <cell r="L236" t="str">
            <v>奈良県医療機関等における賃上げ・物価上昇に対する支援事業交付要綱第2条に基づき、別表1に規定された額(賃上げ支援事業分)（150,000円）を申請します。</v>
          </cell>
          <cell r="M2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6" t="str">
            <v>２．令和８年３月１日時点において、１に掲げる診療報酬の対象外だが、令和８年６月１日時点で令和８年度診療報酬改定による見直し後のベースアップ評価料を届け出る。</v>
          </cell>
          <cell r="O236" t="str">
            <v/>
          </cell>
          <cell r="P236" t="b">
            <v>1</v>
          </cell>
          <cell r="Q236" t="str">
            <v>Ａ．本事業の補助額を活用してベースアップを実施し、令和８年６月１日から当該ベースアップの水準を維持又は拡大する。</v>
          </cell>
          <cell r="R236" t="b">
            <v>1</v>
          </cell>
          <cell r="S236" t="b">
            <v>1</v>
          </cell>
          <cell r="T236" t="b">
            <v>1</v>
          </cell>
          <cell r="U236" t="b">
            <v>1</v>
          </cell>
          <cell r="V236" t="str">
            <v>0010</v>
          </cell>
          <cell r="W236" t="str">
            <v>524</v>
          </cell>
          <cell r="X236" t="str">
            <v>1.普通預金</v>
          </cell>
          <cell r="Y236" t="str">
            <v>0018530</v>
          </cell>
          <cell r="Z236" t="str">
            <v>アリヤマトキコ</v>
          </cell>
          <cell r="AB236" t="str">
            <v>おおの歯科</v>
          </cell>
          <cell r="AC236" t="str">
            <v>0743545678</v>
          </cell>
          <cell r="AD236" t="b">
            <v>1</v>
          </cell>
          <cell r="AE236" t="b">
            <v>1</v>
          </cell>
          <cell r="AF236" t="b">
            <v>1</v>
          </cell>
          <cell r="AG236" t="b">
            <v>1</v>
          </cell>
          <cell r="AH236" t="b">
            <v>1</v>
          </cell>
          <cell r="AI236" t="str">
            <v>有山　登希子</v>
          </cell>
          <cell r="AJ236" t="str">
            <v>6391001</v>
          </cell>
          <cell r="AK236" t="str">
            <v>おおの歯科(大和郡山市九条町２９８－７)</v>
          </cell>
          <cell r="AL236" t="str">
            <v>0743545678</v>
          </cell>
          <cell r="AM236">
            <v>1</v>
          </cell>
          <cell r="AN236" t="str">
            <v>261C114376281</v>
          </cell>
          <cell r="AO236" t="str">
            <v>261C11437628AI-0000301592</v>
          </cell>
          <cell r="AP236" t="str">
            <v/>
          </cell>
          <cell r="AQ236" t="str">
            <v>今後届出（職種構成OK)</v>
          </cell>
          <cell r="AR236" t="str">
            <v>A</v>
          </cell>
          <cell r="AS236" t="str">
            <v>✓</v>
          </cell>
          <cell r="AT236" t="str">
            <v>✓</v>
          </cell>
          <cell r="AU236" t="str">
            <v>✓</v>
          </cell>
          <cell r="AV236" t="str">
            <v>✓</v>
          </cell>
          <cell r="AW236" t="str">
            <v>AI-0000301592_おおの歯科_口座情報写し.jpeg</v>
          </cell>
          <cell r="AX236" t="str">
            <v/>
          </cell>
          <cell r="AY236" t="str">
            <v/>
          </cell>
          <cell r="AZ236" t="str">
            <v>賃上げ</v>
          </cell>
          <cell r="BA236" t="str">
            <v>物価</v>
          </cell>
          <cell r="BB236" t="str">
            <v>TRUE</v>
          </cell>
          <cell r="BC236" t="str">
            <v>2026/04/28 11:33</v>
          </cell>
        </row>
        <row r="237">
          <cell r="A237" t="str">
            <v>261C18031498</v>
          </cell>
          <cell r="B237" t="str">
            <v>AI-0000301602</v>
          </cell>
          <cell r="C237" t="str">
            <v>令和８年度奈良県医療機関等における賃上げ・物価上昇に対する支援事業交付【診療所・訪問看護事業所】</v>
          </cell>
          <cell r="D237">
            <v>46140.482638888891</v>
          </cell>
          <cell r="E237" t="str">
            <v>本審査</v>
          </cell>
          <cell r="F237" t="str">
            <v>最終審査中</v>
          </cell>
          <cell r="G237" t="str">
            <v>無床診療所</v>
          </cell>
          <cell r="H237" t="str">
            <v>物価と賃上げの両方</v>
          </cell>
          <cell r="I237" t="str">
            <v/>
          </cell>
          <cell r="J237">
            <v>150000</v>
          </cell>
          <cell r="K237">
            <v>170000</v>
          </cell>
          <cell r="L237" t="str">
            <v>奈良県医療機関等における賃上げ・物価上昇に対する支援事業交付要綱第2条に基づき、別表1に規定された額(賃上げ支援事業分)（150,000円）を申請します。</v>
          </cell>
          <cell r="M2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7" t="str">
            <v>１．令和８年３月１日時点において、O100 外来・在宅ベースアップ評価料（Ⅰ）、P100 歯科外来・在宅ベースアップ評価料（Ⅰ）、訪問看護ベースアップ評価料（Ⅰ）のいずれかを届け出ている。</v>
          </cell>
          <cell r="O237" t="str">
            <v>P100 歯科外来・在宅ベースアップ評価料（Ⅰ）</v>
          </cell>
          <cell r="P237" t="str">
            <v/>
          </cell>
          <cell r="Q237" t="str">
            <v>Ａ．本事業の補助額を活用してベースアップを実施し、令和８年６月１日から当該ベースアップの水準を維持又は拡大する。</v>
          </cell>
          <cell r="R237" t="b">
            <v>1</v>
          </cell>
          <cell r="S237" t="b">
            <v>1</v>
          </cell>
          <cell r="T237" t="b">
            <v>1</v>
          </cell>
          <cell r="U237" t="b">
            <v>1</v>
          </cell>
          <cell r="V237" t="str">
            <v>0162</v>
          </cell>
          <cell r="W237" t="str">
            <v>771</v>
          </cell>
          <cell r="X237" t="str">
            <v>1.普通預金</v>
          </cell>
          <cell r="Y237" t="str">
            <v>2022193</v>
          </cell>
          <cell r="Z237" t="str">
            <v>ｲﾘﾖｳﾎｳｼﾞﾝ　ﾔﾄﾐｶｲ</v>
          </cell>
          <cell r="AB237" t="str">
            <v>Miraiデンタルクリニック奈良九条</v>
          </cell>
          <cell r="AC237" t="str">
            <v>0743854118</v>
          </cell>
          <cell r="AD237" t="b">
            <v>1</v>
          </cell>
          <cell r="AE237" t="b">
            <v>1</v>
          </cell>
          <cell r="AF237" t="b">
            <v>1</v>
          </cell>
          <cell r="AG237" t="b">
            <v>1</v>
          </cell>
          <cell r="AH237" t="b">
            <v>1</v>
          </cell>
          <cell r="AI237" t="str">
            <v>医療法人八富会　理事長　古川　大輔</v>
          </cell>
          <cell r="AJ237" t="str">
            <v>6391001</v>
          </cell>
          <cell r="AK237" t="str">
            <v>Ｍｉｒａｉデンタルクリニック奈良九条(大和郡山市九条町２５８番地)</v>
          </cell>
          <cell r="AL237" t="str">
            <v>0743854118</v>
          </cell>
          <cell r="AM237">
            <v>1</v>
          </cell>
          <cell r="AN237" t="str">
            <v>261C180314981</v>
          </cell>
          <cell r="AO237" t="str">
            <v>261C18031498AI-0000301602</v>
          </cell>
          <cell r="AP237" t="str">
            <v>P100</v>
          </cell>
          <cell r="AQ237" t="str">
            <v>P100</v>
          </cell>
          <cell r="AR237" t="str">
            <v>A</v>
          </cell>
          <cell r="AS237" t="str">
            <v>✓</v>
          </cell>
          <cell r="AT237" t="str">
            <v>✓</v>
          </cell>
          <cell r="AU237" t="str">
            <v>✓</v>
          </cell>
          <cell r="AV237" t="str">
            <v>✓</v>
          </cell>
          <cell r="AW237" t="str">
            <v>AI-0000301602_Ｍｉｒａｉデンタルクリニック奈良九条_口座情報写しPDF　.JPG</v>
          </cell>
          <cell r="AX237" t="str">
            <v/>
          </cell>
          <cell r="AY237" t="str">
            <v/>
          </cell>
          <cell r="AZ237" t="str">
            <v>賃上げ</v>
          </cell>
          <cell r="BA237" t="str">
            <v>物価</v>
          </cell>
          <cell r="BB237" t="str">
            <v>TRUE</v>
          </cell>
          <cell r="BC237" t="str">
            <v>2026/04/28 11:35</v>
          </cell>
        </row>
        <row r="238">
          <cell r="A238" t="str">
            <v>261C16281233</v>
          </cell>
          <cell r="B238" t="str">
            <v>AI-0000301615</v>
          </cell>
          <cell r="C238" t="str">
            <v>令和８年度奈良県医療機関等における賃上げ・物価上昇に対する支援事業交付【診療所・訪問看護事業所】</v>
          </cell>
          <cell r="D238">
            <v>46140.488888888889</v>
          </cell>
          <cell r="E238" t="str">
            <v>本審査</v>
          </cell>
          <cell r="F238" t="str">
            <v>最終審査中</v>
          </cell>
          <cell r="G238" t="str">
            <v>無床診療所</v>
          </cell>
          <cell r="H238" t="str">
            <v>物価のみ</v>
          </cell>
          <cell r="I238" t="str">
            <v/>
          </cell>
          <cell r="J238" t="str">
            <v/>
          </cell>
          <cell r="K238">
            <v>170000</v>
          </cell>
          <cell r="L238" t="str">
            <v/>
          </cell>
          <cell r="M2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38" t="str">
            <v/>
          </cell>
          <cell r="O238" t="str">
            <v/>
          </cell>
          <cell r="P238" t="str">
            <v/>
          </cell>
          <cell r="Q238" t="str">
            <v/>
          </cell>
          <cell r="R238" t="str">
            <v/>
          </cell>
          <cell r="S238" t="str">
            <v/>
          </cell>
          <cell r="T238" t="str">
            <v/>
          </cell>
          <cell r="U238" t="str">
            <v/>
          </cell>
          <cell r="V238" t="str">
            <v>1666</v>
          </cell>
          <cell r="W238" t="str">
            <v>001</v>
          </cell>
          <cell r="X238" t="str">
            <v>1.普通預金</v>
          </cell>
          <cell r="Y238" t="str">
            <v>0337999</v>
          </cell>
          <cell r="Z238" t="str">
            <v>シバムラトシオ</v>
          </cell>
          <cell r="AB238" t="str">
            <v>柴村歯科医院</v>
          </cell>
          <cell r="AC238" t="str">
            <v>0743522496</v>
          </cell>
          <cell r="AD238" t="b">
            <v>1</v>
          </cell>
          <cell r="AE238" t="b">
            <v>1</v>
          </cell>
          <cell r="AF238" t="b">
            <v>1</v>
          </cell>
          <cell r="AG238" t="b">
            <v>1</v>
          </cell>
          <cell r="AH238" t="b">
            <v>1</v>
          </cell>
          <cell r="AI238" t="str">
            <v>柴村　敏夫</v>
          </cell>
          <cell r="AJ238" t="str">
            <v>6391101</v>
          </cell>
          <cell r="AK238" t="str">
            <v>柴村歯科医院(大和郡山市下三橋町４００－１０１)</v>
          </cell>
          <cell r="AL238" t="str">
            <v>0743522496</v>
          </cell>
          <cell r="AM238">
            <v>1</v>
          </cell>
          <cell r="AN238" t="str">
            <v>261C162812331</v>
          </cell>
          <cell r="AO238" t="str">
            <v>261C16281233AI-0000301615</v>
          </cell>
          <cell r="AP238" t="str">
            <v/>
          </cell>
          <cell r="AQ238" t="str">
            <v/>
          </cell>
          <cell r="AR238" t="str">
            <v/>
          </cell>
          <cell r="AS238" t="str">
            <v/>
          </cell>
          <cell r="AT238" t="str">
            <v/>
          </cell>
          <cell r="AU238" t="str">
            <v/>
          </cell>
          <cell r="AV238" t="str">
            <v/>
          </cell>
          <cell r="AW238" t="str">
            <v>AI-0000301615_柴村歯科医院_口座情報写し.jpg</v>
          </cell>
          <cell r="AX238" t="str">
            <v/>
          </cell>
          <cell r="AY238" t="str">
            <v/>
          </cell>
          <cell r="AZ238" t="str">
            <v/>
          </cell>
          <cell r="BA238" t="str">
            <v>物価</v>
          </cell>
          <cell r="BB238" t="str">
            <v>TRUE</v>
          </cell>
          <cell r="BC238" t="str">
            <v>2026/04/28 11:44</v>
          </cell>
        </row>
        <row r="239">
          <cell r="A239" t="str">
            <v>261D13122466</v>
          </cell>
          <cell r="B239" t="str">
            <v>AI-0000301607</v>
          </cell>
          <cell r="C239" t="str">
            <v>令和８年度奈良県医療機関等における賃上げ・物価上昇に対する支援事業交付【診療所・訪問看護事業所】</v>
          </cell>
          <cell r="D239">
            <v>46140.489583333336</v>
          </cell>
          <cell r="E239" t="str">
            <v>本審査</v>
          </cell>
          <cell r="F239" t="str">
            <v>最終審査中</v>
          </cell>
          <cell r="G239" t="str">
            <v>訪問看護事業所</v>
          </cell>
          <cell r="H239" t="str">
            <v>賃上げのみ</v>
          </cell>
          <cell r="I239" t="str">
            <v/>
          </cell>
          <cell r="J239">
            <v>228000</v>
          </cell>
          <cell r="K239" t="str">
            <v/>
          </cell>
          <cell r="L239" t="str">
            <v>奈良県医療機関等における賃上げ・物価上昇に対する支援事業交付要綱第2条に基づき、別表1に規定された額(賃上げ支援事業分)（228,000円）を申請します。</v>
          </cell>
          <cell r="M239" t="str">
            <v/>
          </cell>
          <cell r="N239" t="str">
            <v>１．令和８年３月１日時点において、O100 外来・在宅ベースアップ評価料（Ⅰ）、P100 歯科外来・在宅ベースアップ評価料（Ⅰ）、訪問看護ベースアップ評価料（Ⅰ）のいずれかを届け出ている。</v>
          </cell>
          <cell r="O239" t="str">
            <v>訪問看護ベースアップ評価料（Ⅰ）</v>
          </cell>
          <cell r="P239" t="str">
            <v/>
          </cell>
          <cell r="Q239" t="str">
            <v>Ａ．本事業の補助額を活用してベースアップを実施し、令和８年６月１日から当該ベースアップの水準を維持又は拡大する。</v>
          </cell>
          <cell r="R239" t="b">
            <v>1</v>
          </cell>
          <cell r="S239" t="b">
            <v>1</v>
          </cell>
          <cell r="T239" t="b">
            <v>1</v>
          </cell>
          <cell r="U239" t="b">
            <v>1</v>
          </cell>
          <cell r="V239" t="str">
            <v>1666</v>
          </cell>
          <cell r="W239" t="str">
            <v>002</v>
          </cell>
          <cell r="X239" t="str">
            <v>1.普通預金</v>
          </cell>
          <cell r="Y239" t="str">
            <v>0398357</v>
          </cell>
          <cell r="Z239" t="str">
            <v>カ）ナナハ</v>
          </cell>
          <cell r="AB239" t="str">
            <v>訪問看護ステーション七葉</v>
          </cell>
          <cell r="AC239" t="str">
            <v>0742933797</v>
          </cell>
          <cell r="AD239" t="b">
            <v>1</v>
          </cell>
          <cell r="AE239" t="b">
            <v>1</v>
          </cell>
          <cell r="AF239" t="b">
            <v>1</v>
          </cell>
          <cell r="AG239" t="b">
            <v>1</v>
          </cell>
          <cell r="AH239" t="b">
            <v>1</v>
          </cell>
          <cell r="AI239" t="str">
            <v>株式会社七葉　代表取締役　斎藤　美徳</v>
          </cell>
          <cell r="AJ239">
            <v>6310054</v>
          </cell>
          <cell r="AK239" t="str">
            <v>訪問看護ステーション七葉(奈良市石木町580番地)</v>
          </cell>
          <cell r="AL239" t="str">
            <v>0742933797</v>
          </cell>
          <cell r="AM239">
            <v>1</v>
          </cell>
          <cell r="AN239" t="str">
            <v>261D131224661</v>
          </cell>
          <cell r="AO239" t="str">
            <v>261D13122466AI-0000301607</v>
          </cell>
          <cell r="AP239" t="str">
            <v>訪問看護</v>
          </cell>
          <cell r="AQ239" t="str">
            <v>訪問看護</v>
          </cell>
          <cell r="AR239" t="str">
            <v>A</v>
          </cell>
          <cell r="AS239" t="str">
            <v>✓</v>
          </cell>
          <cell r="AT239" t="str">
            <v>✓</v>
          </cell>
          <cell r="AU239" t="str">
            <v>✓</v>
          </cell>
          <cell r="AV239" t="str">
            <v>✓</v>
          </cell>
          <cell r="AW239" t="str">
            <v>AI-0000301607_訪問看護ステーション七葉_口座情報写し.JPG</v>
          </cell>
          <cell r="AX239" t="str">
            <v/>
          </cell>
          <cell r="AY239" t="str">
            <v/>
          </cell>
          <cell r="AZ239" t="str">
            <v>賃上げ</v>
          </cell>
          <cell r="BA239" t="str">
            <v/>
          </cell>
          <cell r="BB239" t="str">
            <v>TRUE</v>
          </cell>
          <cell r="BC239" t="str">
            <v>2026/04/28 11:45</v>
          </cell>
        </row>
        <row r="240">
          <cell r="A240" t="str">
            <v>261C17819563</v>
          </cell>
          <cell r="B240" t="str">
            <v>AI-0000301623</v>
          </cell>
          <cell r="C240" t="str">
            <v>令和８年度奈良県医療機関等における賃上げ・物価上昇に対する支援事業交付【診療所・訪問看護事業所】</v>
          </cell>
          <cell r="D240">
            <v>46140.496527777781</v>
          </cell>
          <cell r="E240" t="str">
            <v>本審査</v>
          </cell>
          <cell r="F240" t="str">
            <v>最終審査中</v>
          </cell>
          <cell r="G240" t="str">
            <v>無床診療所</v>
          </cell>
          <cell r="H240" t="str">
            <v>物価と賃上げの両方</v>
          </cell>
          <cell r="I240" t="str">
            <v/>
          </cell>
          <cell r="J240">
            <v>150000</v>
          </cell>
          <cell r="K240">
            <v>170000</v>
          </cell>
          <cell r="L240" t="str">
            <v>奈良県医療機関等における賃上げ・物価上昇に対する支援事業交付要綱第2条に基づき、別表1に規定された額(賃上げ支援事業分)（150,000円）を申請します。</v>
          </cell>
          <cell r="M2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0" t="str">
            <v>１．令和８年３月１日時点において、O100 外来・在宅ベースアップ評価料（Ⅰ）、P100 歯科外来・在宅ベースアップ評価料（Ⅰ）、訪問看護ベースアップ評価料（Ⅰ）のいずれかを届け出ている。</v>
          </cell>
          <cell r="O240" t="str">
            <v>O100 外来・在宅ベースアップ評価料（Ⅰ）</v>
          </cell>
          <cell r="P240" t="str">
            <v/>
          </cell>
          <cell r="Q24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40" t="b">
            <v>1</v>
          </cell>
          <cell r="S240" t="b">
            <v>1</v>
          </cell>
          <cell r="T240" t="b">
            <v>1</v>
          </cell>
          <cell r="U240" t="b">
            <v>1</v>
          </cell>
          <cell r="V240" t="str">
            <v>0005</v>
          </cell>
          <cell r="W240" t="str">
            <v>719</v>
          </cell>
          <cell r="X240" t="str">
            <v>1.普通預金</v>
          </cell>
          <cell r="Y240" t="str">
            <v>5258027</v>
          </cell>
          <cell r="Z240" t="str">
            <v>イシザキ　ナオユキ</v>
          </cell>
          <cell r="AB240" t="str">
            <v>石崎内科天満診療所</v>
          </cell>
          <cell r="AC240" t="str">
            <v>0742273601</v>
          </cell>
          <cell r="AD240" t="b">
            <v>1</v>
          </cell>
          <cell r="AE240" t="b">
            <v>1</v>
          </cell>
          <cell r="AF240" t="b">
            <v>1</v>
          </cell>
          <cell r="AG240" t="b">
            <v>1</v>
          </cell>
          <cell r="AH240" t="b">
            <v>1</v>
          </cell>
          <cell r="AI240" t="str">
            <v>石崎　直之</v>
          </cell>
          <cell r="AJ240" t="str">
            <v>6308301</v>
          </cell>
          <cell r="AK240" t="str">
            <v>石崎内科天満診療所(奈良市高畑町１０７３　中尾ビル１０２号)</v>
          </cell>
          <cell r="AL240" t="str">
            <v>0742273601</v>
          </cell>
          <cell r="AM240">
            <v>1</v>
          </cell>
          <cell r="AN240" t="str">
            <v>261C178195631</v>
          </cell>
          <cell r="AO240" t="str">
            <v>261C17819563AI-0000301623</v>
          </cell>
          <cell r="AP240" t="str">
            <v>O100</v>
          </cell>
          <cell r="AQ240" t="str">
            <v>O100</v>
          </cell>
          <cell r="AR240" t="str">
            <v>AB</v>
          </cell>
          <cell r="AS240" t="str">
            <v>✓</v>
          </cell>
          <cell r="AT240" t="str">
            <v>✓</v>
          </cell>
          <cell r="AU240" t="str">
            <v>✓</v>
          </cell>
          <cell r="AV240" t="str">
            <v>✓</v>
          </cell>
          <cell r="AW240" t="str">
            <v>AI-0000301623_石崎内科天満診療所_口座情報写し.jpg</v>
          </cell>
          <cell r="AX240" t="str">
            <v/>
          </cell>
          <cell r="AY240" t="str">
            <v/>
          </cell>
          <cell r="AZ240" t="str">
            <v>賃上げ</v>
          </cell>
          <cell r="BA240" t="str">
            <v>物価</v>
          </cell>
          <cell r="BB240" t="str">
            <v>TRUE</v>
          </cell>
          <cell r="BC240" t="str">
            <v>2026/04/28 11:55</v>
          </cell>
        </row>
        <row r="241">
          <cell r="A241" t="str">
            <v>261C16532316</v>
          </cell>
          <cell r="B241" t="str">
            <v>AI-0000300917</v>
          </cell>
          <cell r="C241" t="str">
            <v>令和８年度奈良県医療機関等における賃上げ・物価上昇に対する支援事業交付【診療所・訪問看護事業所】</v>
          </cell>
          <cell r="D241">
            <v>46140.512499999997</v>
          </cell>
          <cell r="E241" t="str">
            <v>本審査</v>
          </cell>
          <cell r="F241" t="str">
            <v>最終審査中</v>
          </cell>
          <cell r="G241" t="str">
            <v>無床診療所</v>
          </cell>
          <cell r="H241" t="str">
            <v>物価と賃上げの両方</v>
          </cell>
          <cell r="I241" t="str">
            <v/>
          </cell>
          <cell r="J241">
            <v>150000</v>
          </cell>
          <cell r="K241">
            <v>170000</v>
          </cell>
          <cell r="L241" t="str">
            <v>奈良県医療機関等における賃上げ・物価上昇に対する支援事業交付要綱第2条に基づき、別表1に規定された額(賃上げ支援事業分)（150,000円）を申請します。</v>
          </cell>
          <cell r="M2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1" t="str">
            <v>１．令和８年３月１日時点において、O100 外来・在宅ベースアップ評価料（Ⅰ）、P100 歯科外来・在宅ベースアップ評価料（Ⅰ）、訪問看護ベースアップ評価料（Ⅰ）のいずれかを届け出ている。</v>
          </cell>
          <cell r="O241" t="str">
            <v>P100 歯科外来・在宅ベースアップ評価料（Ⅰ）</v>
          </cell>
          <cell r="P241" t="str">
            <v/>
          </cell>
          <cell r="Q241" t="str">
            <v>Ａ．本事業の補助額を活用してベースアップを実施し、令和８年６月１日から当該ベースアップの水準を維持又は拡大する。</v>
          </cell>
          <cell r="R241" t="b">
            <v>1</v>
          </cell>
          <cell r="S241" t="b">
            <v>1</v>
          </cell>
          <cell r="T241" t="b">
            <v>1</v>
          </cell>
          <cell r="U241" t="b">
            <v>1</v>
          </cell>
          <cell r="V241" t="str">
            <v>0159</v>
          </cell>
          <cell r="W241" t="str">
            <v>335</v>
          </cell>
          <cell r="X241" t="str">
            <v>1.普通預金</v>
          </cell>
          <cell r="Y241" t="str">
            <v>0469628</v>
          </cell>
          <cell r="Z241" t="str">
            <v>ﾜﾀﾅﾍﾞｼｶｲｲﾝ ﾜﾀﾅﾍﾞｸﾆｶｽﾞ</v>
          </cell>
          <cell r="AB241" t="str">
            <v>渡辺歯科医院</v>
          </cell>
          <cell r="AC241" t="str">
            <v>0742461760</v>
          </cell>
          <cell r="AD241" t="b">
            <v>1</v>
          </cell>
          <cell r="AE241" t="b">
            <v>1</v>
          </cell>
          <cell r="AF241" t="b">
            <v>1</v>
          </cell>
          <cell r="AG241" t="b">
            <v>1</v>
          </cell>
          <cell r="AH241" t="b">
            <v>1</v>
          </cell>
          <cell r="AI241" t="str">
            <v>渡辺　邦一</v>
          </cell>
          <cell r="AJ241" t="str">
            <v>6310012</v>
          </cell>
          <cell r="AK241" t="str">
            <v>渡辺歯科医院(奈良市中山町２００番６)</v>
          </cell>
          <cell r="AL241" t="str">
            <v>0742461760</v>
          </cell>
          <cell r="AM241">
            <v>1</v>
          </cell>
          <cell r="AN241" t="str">
            <v>261C165323161</v>
          </cell>
          <cell r="AO241" t="str">
            <v>261C16532316AI-0000300917</v>
          </cell>
          <cell r="AP241" t="str">
            <v>P100</v>
          </cell>
          <cell r="AQ241" t="str">
            <v>P100</v>
          </cell>
          <cell r="AR241" t="str">
            <v>A</v>
          </cell>
          <cell r="AS241" t="str">
            <v>✓</v>
          </cell>
          <cell r="AT241" t="str">
            <v>✓</v>
          </cell>
          <cell r="AU241" t="str">
            <v>✓</v>
          </cell>
          <cell r="AV241" t="str">
            <v>✓</v>
          </cell>
          <cell r="AW241" t="str">
            <v>AI-0000300917_渡辺歯科医院_口座情報写し.JPG</v>
          </cell>
          <cell r="AX241" t="str">
            <v/>
          </cell>
          <cell r="AY241" t="str">
            <v/>
          </cell>
          <cell r="AZ241" t="str">
            <v>賃上げ</v>
          </cell>
          <cell r="BA241" t="str">
            <v>物価</v>
          </cell>
          <cell r="BB241" t="str">
            <v>TRUE</v>
          </cell>
          <cell r="BC241" t="str">
            <v>2026/04/28 12:18</v>
          </cell>
        </row>
        <row r="242">
          <cell r="A242" t="str">
            <v>261C11986071</v>
          </cell>
          <cell r="B242" t="str">
            <v>AI-0000301638</v>
          </cell>
          <cell r="C242" t="str">
            <v>令和８年度奈良県医療機関等における賃上げ・物価上昇に対する支援事業交付【診療所・訪問看護事業所】</v>
          </cell>
          <cell r="D242">
            <v>46140.513888888891</v>
          </cell>
          <cell r="E242" t="str">
            <v>本審査</v>
          </cell>
          <cell r="F242" t="str">
            <v>最終審査中</v>
          </cell>
          <cell r="G242" t="str">
            <v>無床診療所</v>
          </cell>
          <cell r="H242" t="str">
            <v>物価と賃上げの両方</v>
          </cell>
          <cell r="I242" t="str">
            <v/>
          </cell>
          <cell r="J242">
            <v>150000</v>
          </cell>
          <cell r="K242">
            <v>170000</v>
          </cell>
          <cell r="L242" t="str">
            <v>奈良県医療機関等における賃上げ・物価上昇に対する支援事業交付要綱第2条に基づき、別表1に規定された額(賃上げ支援事業分)（150,000円）を申請します。</v>
          </cell>
          <cell r="M2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2" t="str">
            <v>１．令和８年３月１日時点において、O100 外来・在宅ベースアップ評価料（Ⅰ）、P100 歯科外来・在宅ベースアップ評価料（Ⅰ）、訪問看護ベースアップ評価料（Ⅰ）のいずれかを届け出ている。</v>
          </cell>
          <cell r="O242" t="str">
            <v>O100 外来・在宅ベースアップ評価料（Ⅰ）</v>
          </cell>
          <cell r="P242" t="str">
            <v/>
          </cell>
          <cell r="Q242" t="str">
            <v>Ｂ．賃金表等や給与規程等の変更に時間を要するため、本事業の補助額を活用して一時金又は特別手当を支給し、令和８年６月１日から支給した対象職員のベースアップを実施する。</v>
          </cell>
          <cell r="R242" t="b">
            <v>1</v>
          </cell>
          <cell r="S242" t="b">
            <v>1</v>
          </cell>
          <cell r="T242" t="b">
            <v>1</v>
          </cell>
          <cell r="U242" t="b">
            <v>1</v>
          </cell>
          <cell r="V242" t="str">
            <v>0162</v>
          </cell>
          <cell r="W242" t="str">
            <v>497</v>
          </cell>
          <cell r="X242" t="str">
            <v>1.普通預金</v>
          </cell>
          <cell r="Y242" t="str">
            <v>0031105</v>
          </cell>
          <cell r="Z242" t="str">
            <v>オオスミキョウユキ</v>
          </cell>
          <cell r="AB242" t="str">
            <v>おおすみ内科医院</v>
          </cell>
          <cell r="AC242" t="str">
            <v>0744201108</v>
          </cell>
          <cell r="AD242" t="b">
            <v>1</v>
          </cell>
          <cell r="AE242" t="b">
            <v>1</v>
          </cell>
          <cell r="AF242" t="b">
            <v>1</v>
          </cell>
          <cell r="AG242" t="b">
            <v>1</v>
          </cell>
          <cell r="AH242" t="b">
            <v>1</v>
          </cell>
          <cell r="AI242" t="str">
            <v>大隅　教之</v>
          </cell>
          <cell r="AJ242" t="str">
            <v>6340014</v>
          </cell>
          <cell r="AK242" t="str">
            <v>おおすみ内科医院(橿原市石原田町１６０－６)</v>
          </cell>
          <cell r="AL242" t="str">
            <v>0744201108</v>
          </cell>
          <cell r="AM242">
            <v>1</v>
          </cell>
          <cell r="AN242" t="str">
            <v>261C119860711</v>
          </cell>
          <cell r="AO242" t="str">
            <v>261C11986071AI-0000301638</v>
          </cell>
          <cell r="AP242" t="str">
            <v>O100</v>
          </cell>
          <cell r="AQ242" t="str">
            <v>O100</v>
          </cell>
          <cell r="AR242" t="str">
            <v>B</v>
          </cell>
          <cell r="AS242" t="str">
            <v>✓</v>
          </cell>
          <cell r="AT242" t="str">
            <v>✓</v>
          </cell>
          <cell r="AU242" t="str">
            <v>✓</v>
          </cell>
          <cell r="AV242" t="str">
            <v>✓</v>
          </cell>
          <cell r="AW242" t="str">
            <v>AI-0000301638_おおすみ内科医院_口座情報写し.jpg</v>
          </cell>
          <cell r="AX242" t="str">
            <v/>
          </cell>
          <cell r="AY242" t="str">
            <v/>
          </cell>
          <cell r="AZ242" t="str">
            <v>賃上げ</v>
          </cell>
          <cell r="BA242" t="str">
            <v>物価</v>
          </cell>
          <cell r="BB242" t="str">
            <v>TRUE</v>
          </cell>
          <cell r="BC242" t="str">
            <v>2026/04/28 12:20</v>
          </cell>
        </row>
        <row r="243">
          <cell r="A243" t="str">
            <v>261C19686842</v>
          </cell>
          <cell r="B243" t="str">
            <v>AI-0000301573</v>
          </cell>
          <cell r="C243" t="str">
            <v>令和８年度奈良県医療機関等における賃上げ・物価上昇に対する支援事業交付【診療所・訪問看護事業所】</v>
          </cell>
          <cell r="D243">
            <v>46140.515277777777</v>
          </cell>
          <cell r="E243" t="str">
            <v>本審査</v>
          </cell>
          <cell r="F243" t="str">
            <v>最終審査中</v>
          </cell>
          <cell r="G243" t="str">
            <v>無床診療所</v>
          </cell>
          <cell r="H243" t="str">
            <v>物価と賃上げの両方</v>
          </cell>
          <cell r="I243" t="str">
            <v/>
          </cell>
          <cell r="J243">
            <v>150000</v>
          </cell>
          <cell r="K243">
            <v>170000</v>
          </cell>
          <cell r="L243" t="str">
            <v>奈良県医療機関等における賃上げ・物価上昇に対する支援事業交付要綱第2条に基づき、別表1に規定された額(賃上げ支援事業分)（150,000円）を申請します。</v>
          </cell>
          <cell r="M2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3" t="str">
            <v>１．令和８年３月１日時点において、O100 外来・在宅ベースアップ評価料（Ⅰ）、P100 歯科外来・在宅ベースアップ評価料（Ⅰ）、訪問看護ベースアップ評価料（Ⅰ）のいずれかを届け出ている。</v>
          </cell>
          <cell r="O243" t="str">
            <v>P100 歯科外来・在宅ベースアップ評価料（Ⅰ）</v>
          </cell>
          <cell r="P243" t="str">
            <v/>
          </cell>
          <cell r="Q24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43" t="b">
            <v>1</v>
          </cell>
          <cell r="S243" t="b">
            <v>1</v>
          </cell>
          <cell r="T243" t="b">
            <v>1</v>
          </cell>
          <cell r="U243" t="b">
            <v>1</v>
          </cell>
          <cell r="V243" t="str">
            <v>0005</v>
          </cell>
          <cell r="W243" t="str">
            <v>455</v>
          </cell>
          <cell r="X243" t="str">
            <v>1.普通預金</v>
          </cell>
          <cell r="Y243" t="str">
            <v>1029685</v>
          </cell>
          <cell r="Z243" t="str">
            <v>ニシイ　ケイコ</v>
          </cell>
          <cell r="AB243" t="str">
            <v>西井歯科医院</v>
          </cell>
          <cell r="AC243" t="str">
            <v>0745537302</v>
          </cell>
          <cell r="AD243" t="b">
            <v>1</v>
          </cell>
          <cell r="AE243" t="b">
            <v>1</v>
          </cell>
          <cell r="AF243" t="b">
            <v>1</v>
          </cell>
          <cell r="AG243" t="b">
            <v>1</v>
          </cell>
          <cell r="AH243" t="b">
            <v>1</v>
          </cell>
          <cell r="AI243" t="str">
            <v>西井　啓子</v>
          </cell>
          <cell r="AJ243" t="str">
            <v>6350051</v>
          </cell>
          <cell r="AK243" t="str">
            <v>西井歯科医院(大和高田市根成柿西新願３８０番１ネオシティ大和高田Ａ－１０１)</v>
          </cell>
          <cell r="AL243" t="str">
            <v>0745537302</v>
          </cell>
          <cell r="AM243">
            <v>1</v>
          </cell>
          <cell r="AN243" t="str">
            <v>261C196868421</v>
          </cell>
          <cell r="AO243" t="str">
            <v>261C19686842AI-0000301573</v>
          </cell>
          <cell r="AP243" t="str">
            <v>P100</v>
          </cell>
          <cell r="AQ243" t="str">
            <v>P100</v>
          </cell>
          <cell r="AR243" t="str">
            <v>AB</v>
          </cell>
          <cell r="AS243" t="str">
            <v>✓</v>
          </cell>
          <cell r="AT243" t="str">
            <v>✓</v>
          </cell>
          <cell r="AU243" t="str">
            <v>✓</v>
          </cell>
          <cell r="AV243" t="str">
            <v>✓</v>
          </cell>
          <cell r="AW243" t="str">
            <v>AI-0000301573_西井歯科医院_口座情報写し.jpg</v>
          </cell>
          <cell r="AX243" t="str">
            <v/>
          </cell>
          <cell r="AY243" t="str">
            <v/>
          </cell>
          <cell r="AZ243" t="str">
            <v>賃上げ</v>
          </cell>
          <cell r="BA243" t="str">
            <v>物価</v>
          </cell>
          <cell r="BB243" t="str">
            <v>TRUE</v>
          </cell>
          <cell r="BC243" t="str">
            <v>2026/04/28 12:22</v>
          </cell>
        </row>
        <row r="244">
          <cell r="A244" t="str">
            <v>261C14449338</v>
          </cell>
          <cell r="B244" t="str">
            <v>AI-0000301641</v>
          </cell>
          <cell r="C244" t="str">
            <v>令和８年度奈良県医療機関等における賃上げ・物価上昇に対する支援事業交付【診療所・訪問看護事業所】</v>
          </cell>
          <cell r="D244">
            <v>46140.515277777777</v>
          </cell>
          <cell r="E244" t="str">
            <v>本審査</v>
          </cell>
          <cell r="F244" t="str">
            <v>最終審査中</v>
          </cell>
          <cell r="G244" t="str">
            <v>無床診療所</v>
          </cell>
          <cell r="H244" t="str">
            <v>物価のみ</v>
          </cell>
          <cell r="I244" t="str">
            <v/>
          </cell>
          <cell r="J244" t="str">
            <v/>
          </cell>
          <cell r="K244">
            <v>170000</v>
          </cell>
          <cell r="L244" t="str">
            <v/>
          </cell>
          <cell r="M2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4" t="str">
            <v/>
          </cell>
          <cell r="O244" t="str">
            <v/>
          </cell>
          <cell r="P244" t="str">
            <v/>
          </cell>
          <cell r="Q244" t="str">
            <v/>
          </cell>
          <cell r="R244" t="str">
            <v/>
          </cell>
          <cell r="S244" t="str">
            <v/>
          </cell>
          <cell r="T244" t="str">
            <v/>
          </cell>
          <cell r="U244" t="str">
            <v/>
          </cell>
          <cell r="V244" t="str">
            <v>0572</v>
          </cell>
          <cell r="W244" t="str">
            <v>148</v>
          </cell>
          <cell r="X244" t="str">
            <v>1.普通預金</v>
          </cell>
          <cell r="Y244" t="str">
            <v>3011033</v>
          </cell>
          <cell r="Z244" t="str">
            <v>カシイ　カツヤ</v>
          </cell>
          <cell r="AB244" t="str">
            <v>かしい歯科</v>
          </cell>
          <cell r="AC244" t="str">
            <v>0744230030</v>
          </cell>
          <cell r="AD244" t="b">
            <v>1</v>
          </cell>
          <cell r="AE244" t="b">
            <v>1</v>
          </cell>
          <cell r="AF244" t="b">
            <v>1</v>
          </cell>
          <cell r="AG244" t="b">
            <v>1</v>
          </cell>
          <cell r="AH244" t="b">
            <v>1</v>
          </cell>
          <cell r="AI244" t="str">
            <v>柏井　克哉</v>
          </cell>
          <cell r="AJ244" t="str">
            <v>6340078</v>
          </cell>
          <cell r="AK244" t="str">
            <v>かしい歯科(橿原市八木町一丁目１１－５)</v>
          </cell>
          <cell r="AL244" t="str">
            <v>0744230030</v>
          </cell>
          <cell r="AM244">
            <v>1</v>
          </cell>
          <cell r="AN244" t="str">
            <v>261C144493381</v>
          </cell>
          <cell r="AO244" t="str">
            <v>261C14449338AI-0000301641</v>
          </cell>
          <cell r="AP244" t="str">
            <v/>
          </cell>
          <cell r="AQ244" t="str">
            <v/>
          </cell>
          <cell r="AR244" t="str">
            <v/>
          </cell>
          <cell r="AS244" t="str">
            <v/>
          </cell>
          <cell r="AT244" t="str">
            <v/>
          </cell>
          <cell r="AU244" t="str">
            <v/>
          </cell>
          <cell r="AV244" t="str">
            <v/>
          </cell>
          <cell r="AW244" t="str">
            <v>AI-0000301641_かしい歯科_口座情報写し.jpg</v>
          </cell>
          <cell r="AX244" t="str">
            <v/>
          </cell>
          <cell r="AY244" t="str">
            <v/>
          </cell>
          <cell r="AZ244" t="str">
            <v/>
          </cell>
          <cell r="BA244" t="str">
            <v>物価</v>
          </cell>
          <cell r="BB244" t="str">
            <v>TRUE</v>
          </cell>
          <cell r="BC244" t="str">
            <v>2026/04/28 12:22</v>
          </cell>
        </row>
        <row r="245">
          <cell r="A245" t="str">
            <v>261C15456901</v>
          </cell>
          <cell r="B245" t="str">
            <v>AI-0000301653</v>
          </cell>
          <cell r="C245" t="str">
            <v>令和８年度奈良県医療機関等における賃上げ・物価上昇に対する支援事業交付【診療所・訪問看護事業所】</v>
          </cell>
          <cell r="D245">
            <v>46140.524305555555</v>
          </cell>
          <cell r="E245" t="str">
            <v>本審査</v>
          </cell>
          <cell r="F245" t="str">
            <v>最終審査中</v>
          </cell>
          <cell r="G245" t="str">
            <v>無床診療所</v>
          </cell>
          <cell r="H245" t="str">
            <v>物価と賃上げの両方</v>
          </cell>
          <cell r="I245" t="str">
            <v/>
          </cell>
          <cell r="J245">
            <v>150000</v>
          </cell>
          <cell r="K245">
            <v>170000</v>
          </cell>
          <cell r="L245" t="str">
            <v>奈良県医療機関等における賃上げ・物価上昇に対する支援事業交付要綱第2条に基づき、別表1に規定された額(賃上げ支援事業分)（150,000円）を申請します。</v>
          </cell>
          <cell r="M2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5" t="str">
            <v>１．令和８年３月１日時点において、O100 外来・在宅ベースアップ評価料（Ⅰ）、P100 歯科外来・在宅ベースアップ評価料（Ⅰ）、訪問看護ベースアップ評価料（Ⅰ）のいずれかを届け出ている。</v>
          </cell>
          <cell r="O245" t="str">
            <v>O100 外来・在宅ベースアップ評価料（Ⅰ）</v>
          </cell>
          <cell r="P245" t="str">
            <v/>
          </cell>
          <cell r="Q24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245" t="b">
            <v>1</v>
          </cell>
          <cell r="S245" t="b">
            <v>1</v>
          </cell>
          <cell r="T245" t="b">
            <v>1</v>
          </cell>
          <cell r="U245" t="b">
            <v>1</v>
          </cell>
          <cell r="V245" t="str">
            <v>0162</v>
          </cell>
          <cell r="W245" t="str">
            <v>010</v>
          </cell>
          <cell r="X245" t="str">
            <v>1.普通預金</v>
          </cell>
          <cell r="Y245" t="str">
            <v>2343788</v>
          </cell>
          <cell r="Z245" t="str">
            <v>オオクマ　ヤスヒロ</v>
          </cell>
          <cell r="AB245" t="str">
            <v>大熊眼科医院</v>
          </cell>
          <cell r="AC245" t="str">
            <v>0742225630</v>
          </cell>
          <cell r="AD245" t="b">
            <v>1</v>
          </cell>
          <cell r="AE245" t="b">
            <v>1</v>
          </cell>
          <cell r="AF245" t="b">
            <v>1</v>
          </cell>
          <cell r="AG245" t="b">
            <v>1</v>
          </cell>
          <cell r="AH245" t="b">
            <v>1</v>
          </cell>
          <cell r="AI245" t="str">
            <v>大熊　康弘</v>
          </cell>
          <cell r="AJ245" t="str">
            <v>6308301</v>
          </cell>
          <cell r="AK245" t="str">
            <v>大熊眼科医院(奈良市高畑町１１１２－３４)</v>
          </cell>
          <cell r="AL245" t="str">
            <v>0742225630</v>
          </cell>
          <cell r="AM245">
            <v>1</v>
          </cell>
          <cell r="AN245" t="str">
            <v>261C154569011</v>
          </cell>
          <cell r="AO245" t="str">
            <v>261C15456901AI-0000301653</v>
          </cell>
          <cell r="AP245" t="str">
            <v>O100</v>
          </cell>
          <cell r="AQ245" t="str">
            <v>O100</v>
          </cell>
          <cell r="AR245" t="str">
            <v>ABC</v>
          </cell>
          <cell r="AS245" t="str">
            <v>✓</v>
          </cell>
          <cell r="AT245" t="str">
            <v>✓</v>
          </cell>
          <cell r="AU245" t="str">
            <v>✓</v>
          </cell>
          <cell r="AV245" t="str">
            <v>✓</v>
          </cell>
          <cell r="AW245" t="str">
            <v>AI-0000301653_大熊眼科医院_口座情報写し.jpg</v>
          </cell>
          <cell r="AX245" t="str">
            <v/>
          </cell>
          <cell r="AY245" t="str">
            <v/>
          </cell>
          <cell r="AZ245" t="str">
            <v>賃上げ</v>
          </cell>
          <cell r="BA245" t="str">
            <v>物価</v>
          </cell>
          <cell r="BB245" t="str">
            <v>TRUE</v>
          </cell>
          <cell r="BC245" t="str">
            <v>2026/04/28 12:35</v>
          </cell>
        </row>
        <row r="246">
          <cell r="A246" t="str">
            <v>261C19091906</v>
          </cell>
          <cell r="B246" t="str">
            <v>AI-0000301645</v>
          </cell>
          <cell r="C246" t="str">
            <v>令和８年度奈良県医療機関等における賃上げ・物価上昇に対する支援事業交付【診療所・訪問看護事業所】</v>
          </cell>
          <cell r="D246">
            <v>46140.525694444441</v>
          </cell>
          <cell r="E246" t="str">
            <v>本審査</v>
          </cell>
          <cell r="F246" t="str">
            <v>最終審査中</v>
          </cell>
          <cell r="G246" t="str">
            <v>無床診療所</v>
          </cell>
          <cell r="H246" t="str">
            <v>物価のみ</v>
          </cell>
          <cell r="I246" t="str">
            <v/>
          </cell>
          <cell r="J246" t="str">
            <v/>
          </cell>
          <cell r="K246">
            <v>170000</v>
          </cell>
          <cell r="L246" t="str">
            <v/>
          </cell>
          <cell r="M2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6" t="str">
            <v/>
          </cell>
          <cell r="O246" t="str">
            <v/>
          </cell>
          <cell r="P246" t="str">
            <v/>
          </cell>
          <cell r="Q246" t="str">
            <v/>
          </cell>
          <cell r="R246" t="str">
            <v/>
          </cell>
          <cell r="S246" t="str">
            <v/>
          </cell>
          <cell r="T246" t="str">
            <v/>
          </cell>
          <cell r="U246" t="str">
            <v/>
          </cell>
          <cell r="V246" t="str">
            <v>0010</v>
          </cell>
          <cell r="W246" t="str">
            <v>557</v>
          </cell>
          <cell r="X246" t="str">
            <v>1.普通預金</v>
          </cell>
          <cell r="Y246" t="str">
            <v>1350988</v>
          </cell>
          <cell r="Z246" t="str">
            <v>ｲ）ﾔﾏﾑﾗｸﾘﾆｯｸ</v>
          </cell>
          <cell r="AB246" t="str">
            <v>医療法人山村クリニック</v>
          </cell>
          <cell r="AC246" t="str">
            <v>0744201758</v>
          </cell>
          <cell r="AD246" t="b">
            <v>1</v>
          </cell>
          <cell r="AE246" t="b">
            <v>1</v>
          </cell>
          <cell r="AF246" t="b">
            <v>1</v>
          </cell>
          <cell r="AG246" t="b">
            <v>1</v>
          </cell>
          <cell r="AH246" t="b">
            <v>1</v>
          </cell>
          <cell r="AI246" t="str">
            <v>医療法人　山村クリニック　理事長　山村　光一</v>
          </cell>
          <cell r="AJ246" t="str">
            <v>6340804</v>
          </cell>
          <cell r="AK246" t="str">
            <v>医療法人山村クリニック(橿原市内膳町５丁目２番３０号　ＯＪビル２Ｆ)</v>
          </cell>
          <cell r="AL246" t="str">
            <v>0744201758</v>
          </cell>
          <cell r="AM246">
            <v>1</v>
          </cell>
          <cell r="AN246" t="str">
            <v>261C190919061</v>
          </cell>
          <cell r="AO246" t="str">
            <v>261C19091906AI-0000301645</v>
          </cell>
          <cell r="AP246" t="str">
            <v/>
          </cell>
          <cell r="AQ246" t="str">
            <v/>
          </cell>
          <cell r="AR246" t="str">
            <v/>
          </cell>
          <cell r="AS246" t="str">
            <v/>
          </cell>
          <cell r="AT246" t="str">
            <v/>
          </cell>
          <cell r="AU246" t="str">
            <v/>
          </cell>
          <cell r="AV246" t="str">
            <v/>
          </cell>
          <cell r="AW246" t="str">
            <v>AI-0000301645_医療法人山村クリニック_口座情報写し.jpg</v>
          </cell>
          <cell r="AX246" t="str">
            <v/>
          </cell>
          <cell r="AY246" t="str">
            <v/>
          </cell>
          <cell r="AZ246" t="str">
            <v/>
          </cell>
          <cell r="BA246" t="str">
            <v>物価</v>
          </cell>
          <cell r="BB246" t="str">
            <v>TRUE</v>
          </cell>
          <cell r="BC246" t="str">
            <v>2026/04/28 12:37</v>
          </cell>
        </row>
        <row r="247">
          <cell r="A247" t="str">
            <v>261D15575543</v>
          </cell>
          <cell r="B247" t="str">
            <v>AI-0000301658</v>
          </cell>
          <cell r="C247" t="str">
            <v>令和８年度奈良県医療機関等における賃上げ・物価上昇に対する支援事業交付【診療所・訪問看護事業所】</v>
          </cell>
          <cell r="D247">
            <v>46140.52847222222</v>
          </cell>
          <cell r="E247" t="str">
            <v>本審査</v>
          </cell>
          <cell r="F247" t="str">
            <v>最終審査中</v>
          </cell>
          <cell r="G247" t="str">
            <v>訪問看護事業所</v>
          </cell>
          <cell r="H247" t="str">
            <v>賃上げのみ</v>
          </cell>
          <cell r="I247" t="str">
            <v/>
          </cell>
          <cell r="J247">
            <v>228000</v>
          </cell>
          <cell r="K247" t="str">
            <v/>
          </cell>
          <cell r="L247" t="str">
            <v>奈良県医療機関等における賃上げ・物価上昇に対する支援事業交付要綱第2条に基づき、別表1に規定された額(賃上げ支援事業分)（228,000円）を申請します。</v>
          </cell>
          <cell r="M247" t="str">
            <v/>
          </cell>
          <cell r="N247" t="str">
            <v>２．令和８年３月１日時点において、１に掲げる診療報酬の対象外だが、令和８年６月１日時点で令和８年度診療報酬改定による見直し後のベースアップ評価料を届け出る。</v>
          </cell>
          <cell r="O247" t="str">
            <v/>
          </cell>
          <cell r="P247" t="b">
            <v>1</v>
          </cell>
          <cell r="Q24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47" t="b">
            <v>1</v>
          </cell>
          <cell r="S247" t="b">
            <v>1</v>
          </cell>
          <cell r="T247" t="b">
            <v>1</v>
          </cell>
          <cell r="U247" t="b">
            <v>1</v>
          </cell>
          <cell r="V247" t="str">
            <v>0159</v>
          </cell>
          <cell r="W247" t="str">
            <v>312</v>
          </cell>
          <cell r="X247" t="str">
            <v>1.普通預金</v>
          </cell>
          <cell r="Y247" t="str">
            <v>0098425</v>
          </cell>
          <cell r="Z247" t="str">
            <v>ｶ)ｲｰｽﾃｯﾌﾟ</v>
          </cell>
          <cell r="AB247" t="str">
            <v>訪問看護ステーションベア</v>
          </cell>
          <cell r="AC247" t="str">
            <v>0742322366</v>
          </cell>
          <cell r="AD247" t="b">
            <v>1</v>
          </cell>
          <cell r="AE247" t="b">
            <v>1</v>
          </cell>
          <cell r="AF247" t="b">
            <v>1</v>
          </cell>
          <cell r="AG247" t="b">
            <v>1</v>
          </cell>
          <cell r="AH247" t="b">
            <v>1</v>
          </cell>
          <cell r="AI247" t="str">
            <v>株式会社E-STEP　代表取締役　溝落　浩</v>
          </cell>
          <cell r="AJ247">
            <v>6308013</v>
          </cell>
          <cell r="AK247" t="str">
            <v>訪問看護ステーションベア(奈良市三条大路二丁目3番39号　シティハイム藤本103)</v>
          </cell>
          <cell r="AL247" t="str">
            <v>0742322366</v>
          </cell>
          <cell r="AM247">
            <v>1</v>
          </cell>
          <cell r="AN247" t="str">
            <v>261D155755431</v>
          </cell>
          <cell r="AO247" t="str">
            <v>261D15575543AI-0000301658</v>
          </cell>
          <cell r="AP247" t="str">
            <v/>
          </cell>
          <cell r="AQ247" t="str">
            <v>今後届出（職種構成OK)</v>
          </cell>
          <cell r="AR247" t="str">
            <v>AB</v>
          </cell>
          <cell r="AS247" t="str">
            <v>✓</v>
          </cell>
          <cell r="AT247" t="str">
            <v>✓</v>
          </cell>
          <cell r="AU247" t="str">
            <v>✓</v>
          </cell>
          <cell r="AV247" t="str">
            <v>✓</v>
          </cell>
          <cell r="AW247" t="str">
            <v>AI-0000301658_訪問看護ステーションベア_口座情報写し.jpg</v>
          </cell>
          <cell r="AX247" t="str">
            <v/>
          </cell>
          <cell r="AY247" t="str">
            <v/>
          </cell>
          <cell r="AZ247" t="str">
            <v>賃上げ</v>
          </cell>
          <cell r="BA247" t="str">
            <v/>
          </cell>
          <cell r="BB247" t="str">
            <v>TRUE</v>
          </cell>
          <cell r="BC247" t="str">
            <v>2026/04/28 12:41</v>
          </cell>
        </row>
        <row r="248">
          <cell r="A248" t="str">
            <v>261C19507524</v>
          </cell>
          <cell r="B248" t="str">
            <v>AI-0000301660</v>
          </cell>
          <cell r="C248" t="str">
            <v>令和８年度奈良県医療機関等における賃上げ・物価上昇に対する支援事業交付【診療所・訪問看護事業所】</v>
          </cell>
          <cell r="D248">
            <v>46140.529166666667</v>
          </cell>
          <cell r="E248" t="str">
            <v>本審査</v>
          </cell>
          <cell r="F248" t="str">
            <v>最終審査中</v>
          </cell>
          <cell r="G248" t="str">
            <v>無床診療所</v>
          </cell>
          <cell r="H248" t="str">
            <v>物価と賃上げの両方</v>
          </cell>
          <cell r="I248" t="str">
            <v/>
          </cell>
          <cell r="J248">
            <v>150000</v>
          </cell>
          <cell r="K248">
            <v>170000</v>
          </cell>
          <cell r="L248" t="str">
            <v>奈良県医療機関等における賃上げ・物価上昇に対する支援事業交付要綱第2条に基づき、別表1に規定された額(賃上げ支援事業分)（150,000円）を申請します。</v>
          </cell>
          <cell r="M2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8" t="str">
            <v>１．令和８年３月１日時点において、O100 外来・在宅ベースアップ評価料（Ⅰ）、P100 歯科外来・在宅ベースアップ評価料（Ⅰ）、訪問看護ベースアップ評価料（Ⅰ）のいずれかを届け出ている。</v>
          </cell>
          <cell r="O248" t="str">
            <v>O100 外来・在宅ベースアップ評価料（Ⅰ）</v>
          </cell>
          <cell r="P248" t="str">
            <v/>
          </cell>
          <cell r="Q248" t="str">
            <v>Ａ．本事業の補助額を活用してベースアップを実施し、令和８年６月１日から当該ベースアップの水準を維持又は拡大する。</v>
          </cell>
          <cell r="R248" t="b">
            <v>1</v>
          </cell>
          <cell r="S248" t="b">
            <v>1</v>
          </cell>
          <cell r="T248" t="b">
            <v>1</v>
          </cell>
          <cell r="U248" t="b">
            <v>1</v>
          </cell>
          <cell r="V248" t="str">
            <v>0162</v>
          </cell>
          <cell r="W248" t="str">
            <v>240</v>
          </cell>
          <cell r="X248" t="str">
            <v>1.普通預金</v>
          </cell>
          <cell r="Y248" t="str">
            <v>0747397</v>
          </cell>
          <cell r="Z248" t="str">
            <v>イリョウホウジン　モリモトセイケイゲカクリニック　リジチョウ　モリモト　マモル</v>
          </cell>
          <cell r="AB248" t="str">
            <v>医療法人　森本整形外科クリニック</v>
          </cell>
          <cell r="AC248" t="str">
            <v>0744433112</v>
          </cell>
          <cell r="AD248" t="b">
            <v>1</v>
          </cell>
          <cell r="AE248" t="b">
            <v>1</v>
          </cell>
          <cell r="AF248" t="b">
            <v>1</v>
          </cell>
          <cell r="AG248" t="b">
            <v>1</v>
          </cell>
          <cell r="AH248" t="b">
            <v>1</v>
          </cell>
          <cell r="AI248" t="str">
            <v>医療法人　森本整形外科クリニック　理事長　森本　守</v>
          </cell>
          <cell r="AJ248" t="str">
            <v>6330091</v>
          </cell>
          <cell r="AK248" t="str">
            <v>医療法人　森本整形外科クリニック(桜井市桜井１１２６－６)</v>
          </cell>
          <cell r="AL248" t="str">
            <v>0744433112</v>
          </cell>
          <cell r="AM248">
            <v>1</v>
          </cell>
          <cell r="AN248" t="str">
            <v>261C195075241</v>
          </cell>
          <cell r="AO248" t="str">
            <v>261C19507524AI-0000301660</v>
          </cell>
          <cell r="AP248" t="str">
            <v>O100</v>
          </cell>
          <cell r="AQ248" t="str">
            <v>O100</v>
          </cell>
          <cell r="AR248" t="str">
            <v>A</v>
          </cell>
          <cell r="AS248" t="str">
            <v>✓</v>
          </cell>
          <cell r="AT248" t="str">
            <v>✓</v>
          </cell>
          <cell r="AU248" t="str">
            <v>✓</v>
          </cell>
          <cell r="AV248" t="str">
            <v>✓</v>
          </cell>
          <cell r="AW248" t="str">
            <v>AI-0000301660_医療法人　森本整形外科クリニック_口座情報写し.jpg</v>
          </cell>
          <cell r="AX248" t="str">
            <v/>
          </cell>
          <cell r="AY248" t="str">
            <v/>
          </cell>
          <cell r="AZ248" t="str">
            <v>賃上げ</v>
          </cell>
          <cell r="BA248" t="str">
            <v>物価</v>
          </cell>
          <cell r="BB248" t="str">
            <v>TRUE</v>
          </cell>
          <cell r="BC248" t="str">
            <v>2026/04/28 12:42</v>
          </cell>
        </row>
        <row r="249">
          <cell r="A249" t="str">
            <v>261C14547279</v>
          </cell>
          <cell r="B249" t="str">
            <v>AI-0000301663</v>
          </cell>
          <cell r="C249" t="str">
            <v>令和８年度奈良県医療機関等における賃上げ・物価上昇に対する支援事業交付【診療所・訪問看護事業所】</v>
          </cell>
          <cell r="D249">
            <v>46140.536111111112</v>
          </cell>
          <cell r="E249" t="str">
            <v>本審査</v>
          </cell>
          <cell r="F249" t="str">
            <v>最終審査中</v>
          </cell>
          <cell r="G249" t="str">
            <v>無床診療所</v>
          </cell>
          <cell r="H249" t="str">
            <v>物価と賃上げの両方</v>
          </cell>
          <cell r="I249" t="str">
            <v/>
          </cell>
          <cell r="J249">
            <v>150000</v>
          </cell>
          <cell r="K249">
            <v>170000</v>
          </cell>
          <cell r="L249" t="str">
            <v>奈良県医療機関等における賃上げ・物価上昇に対する支援事業交付要綱第2条に基づき、別表1に規定された額(賃上げ支援事業分)（150,000円）を申請します。</v>
          </cell>
          <cell r="M2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49" t="str">
            <v>１．令和８年３月１日時点において、O100 外来・在宅ベースアップ評価料（Ⅰ）、P100 歯科外来・在宅ベースアップ評価料（Ⅰ）、訪問看護ベースアップ評価料（Ⅰ）のいずれかを届け出ている。</v>
          </cell>
          <cell r="O249" t="str">
            <v>P100 歯科外来・在宅ベースアップ評価料（Ⅰ）</v>
          </cell>
          <cell r="P249" t="str">
            <v/>
          </cell>
          <cell r="Q249" t="str">
            <v>Ａ．本事業の補助額を活用してベースアップを実施し、令和８年６月１日から当該ベースアップの水準を維持又は拡大する。</v>
          </cell>
          <cell r="R249" t="b">
            <v>1</v>
          </cell>
          <cell r="S249" t="b">
            <v>1</v>
          </cell>
          <cell r="T249" t="b">
            <v>1</v>
          </cell>
          <cell r="U249" t="b">
            <v>1</v>
          </cell>
          <cell r="V249" t="str">
            <v>0162</v>
          </cell>
          <cell r="W249" t="str">
            <v>450</v>
          </cell>
          <cell r="X249" t="str">
            <v>1.普通預金</v>
          </cell>
          <cell r="Y249" t="str">
            <v>0512616</v>
          </cell>
          <cell r="Z249" t="str">
            <v>ノグチ　ハルヒロ</v>
          </cell>
          <cell r="AB249" t="str">
            <v>のぐち矯正歯科クリニック</v>
          </cell>
          <cell r="AC249" t="str">
            <v>0743511188</v>
          </cell>
          <cell r="AD249" t="b">
            <v>1</v>
          </cell>
          <cell r="AE249" t="b">
            <v>1</v>
          </cell>
          <cell r="AF249" t="b">
            <v>1</v>
          </cell>
          <cell r="AG249" t="b">
            <v>1</v>
          </cell>
          <cell r="AH249" t="b">
            <v>1</v>
          </cell>
          <cell r="AI249" t="str">
            <v>野口　晴弘</v>
          </cell>
          <cell r="AJ249" t="str">
            <v>6391007</v>
          </cell>
          <cell r="AK249" t="str">
            <v>のぐち矯正歯科クリニック(大和郡山市南郡山町５２０－１８マインド２１ビル６Ｆ)</v>
          </cell>
          <cell r="AL249" t="str">
            <v>0743511188</v>
          </cell>
          <cell r="AM249">
            <v>1</v>
          </cell>
          <cell r="AN249" t="str">
            <v>261C145472791</v>
          </cell>
          <cell r="AO249" t="str">
            <v>261C14547279AI-0000301663</v>
          </cell>
          <cell r="AP249" t="str">
            <v>P100</v>
          </cell>
          <cell r="AQ249" t="str">
            <v>P100</v>
          </cell>
          <cell r="AR249" t="str">
            <v>A</v>
          </cell>
          <cell r="AS249" t="str">
            <v>✓</v>
          </cell>
          <cell r="AT249" t="str">
            <v>✓</v>
          </cell>
          <cell r="AU249" t="str">
            <v>✓</v>
          </cell>
          <cell r="AV249" t="str">
            <v>✓</v>
          </cell>
          <cell r="AW249" t="str">
            <v>AI-0000301663_のく゛ち矯正歯科クリニック_口座情報写し.jpeg</v>
          </cell>
          <cell r="AX249" t="str">
            <v/>
          </cell>
          <cell r="AY249" t="str">
            <v/>
          </cell>
          <cell r="AZ249" t="str">
            <v>賃上げ</v>
          </cell>
          <cell r="BA249" t="str">
            <v>物価</v>
          </cell>
          <cell r="BB249" t="str">
            <v>TRUE</v>
          </cell>
          <cell r="BC249" t="str">
            <v>2026/04/28 12:52</v>
          </cell>
        </row>
        <row r="250">
          <cell r="A250" t="str">
            <v>261C12231708</v>
          </cell>
          <cell r="B250" t="str">
            <v>AI-0000301379</v>
          </cell>
          <cell r="C250" t="str">
            <v>令和８年度奈良県医療機関等における賃上げ・物価上昇に対する支援事業交付【診療所・訪問看護事業所】</v>
          </cell>
          <cell r="D250">
            <v>46140.543749999997</v>
          </cell>
          <cell r="E250" t="str">
            <v>本審査</v>
          </cell>
          <cell r="F250" t="str">
            <v>最終審査中</v>
          </cell>
          <cell r="G250" t="str">
            <v>無床診療所</v>
          </cell>
          <cell r="H250" t="str">
            <v>物価と賃上げの両方</v>
          </cell>
          <cell r="I250" t="str">
            <v/>
          </cell>
          <cell r="J250">
            <v>150000</v>
          </cell>
          <cell r="K250">
            <v>170000</v>
          </cell>
          <cell r="L250" t="str">
            <v>奈良県医療機関等における賃上げ・物価上昇に対する支援事業交付要綱第2条に基づき、別表1に規定された額(賃上げ支援事業分)（150,000円）を申請します。</v>
          </cell>
          <cell r="M2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0" t="str">
            <v>１．令和８年３月１日時点において、O100 外来・在宅ベースアップ評価料（Ⅰ）、P100 歯科外来・在宅ベースアップ評価料（Ⅰ）、訪問看護ベースアップ評価料（Ⅰ）のいずれかを届け出ている。</v>
          </cell>
          <cell r="O250" t="str">
            <v>P100 歯科外来・在宅ベースアップ評価料（Ⅰ）</v>
          </cell>
          <cell r="P250" t="str">
            <v/>
          </cell>
          <cell r="Q250" t="str">
            <v>Ａ．本事業の補助額を活用してベースアップを実施し、令和８年６月１日から当該ベースアップの水準を維持又は拡大する。</v>
          </cell>
          <cell r="R250" t="b">
            <v>1</v>
          </cell>
          <cell r="S250" t="b">
            <v>1</v>
          </cell>
          <cell r="T250" t="b">
            <v>1</v>
          </cell>
          <cell r="U250" t="b">
            <v>1</v>
          </cell>
          <cell r="V250" t="str">
            <v>0154</v>
          </cell>
          <cell r="W250" t="str">
            <v>810</v>
          </cell>
          <cell r="X250" t="str">
            <v>1.普通預金</v>
          </cell>
          <cell r="Y250" t="str">
            <v>7004416</v>
          </cell>
          <cell r="Z250" t="str">
            <v>ホリタ　サトシ</v>
          </cell>
          <cell r="AB250" t="str">
            <v>ほりた歯科</v>
          </cell>
          <cell r="AC250" t="str">
            <v>0744480648</v>
          </cell>
          <cell r="AD250" t="b">
            <v>1</v>
          </cell>
          <cell r="AE250" t="b">
            <v>1</v>
          </cell>
          <cell r="AF250" t="b">
            <v>1</v>
          </cell>
          <cell r="AG250" t="b">
            <v>1</v>
          </cell>
          <cell r="AH250" t="b">
            <v>1</v>
          </cell>
          <cell r="AI250" t="str">
            <v>堀田　聡</v>
          </cell>
          <cell r="AJ250" t="str">
            <v>6340803</v>
          </cell>
          <cell r="AK250" t="str">
            <v>ほりた歯科(橿原市上品寺町２０５番地７号)</v>
          </cell>
          <cell r="AL250" t="str">
            <v>0744480648</v>
          </cell>
          <cell r="AM250">
            <v>1</v>
          </cell>
          <cell r="AN250" t="str">
            <v>261C122317081</v>
          </cell>
          <cell r="AO250" t="str">
            <v>261C12231708AI-0000301379</v>
          </cell>
          <cell r="AP250" t="str">
            <v>P100</v>
          </cell>
          <cell r="AQ250" t="str">
            <v>P100</v>
          </cell>
          <cell r="AR250" t="str">
            <v>A</v>
          </cell>
          <cell r="AS250" t="str">
            <v>✓</v>
          </cell>
          <cell r="AT250" t="str">
            <v>✓</v>
          </cell>
          <cell r="AU250" t="str">
            <v>✓</v>
          </cell>
          <cell r="AV250" t="str">
            <v>✓</v>
          </cell>
          <cell r="AW250" t="str">
            <v>AI-0000301379_ほりた歯科_口座情報写し.jpeg</v>
          </cell>
          <cell r="AX250" t="str">
            <v/>
          </cell>
          <cell r="AY250" t="str">
            <v/>
          </cell>
          <cell r="AZ250" t="str">
            <v>賃上げ</v>
          </cell>
          <cell r="BA250" t="str">
            <v>物価</v>
          </cell>
          <cell r="BB250" t="str">
            <v>TRUE</v>
          </cell>
          <cell r="BC250" t="str">
            <v>2026/04/28 13:03</v>
          </cell>
        </row>
        <row r="251">
          <cell r="A251" t="str">
            <v>261C14930171</v>
          </cell>
          <cell r="B251" t="str">
            <v>AI-0000301512</v>
          </cell>
          <cell r="C251" t="str">
            <v>令和８年度奈良県医療機関等における賃上げ・物価上昇に対する支援事業交付【診療所・訪問看護事業所】</v>
          </cell>
          <cell r="D251">
            <v>46140.55</v>
          </cell>
          <cell r="E251" t="str">
            <v>本審査</v>
          </cell>
          <cell r="F251" t="str">
            <v>職権取り下げ</v>
          </cell>
          <cell r="G251" t="str">
            <v>無床診療所</v>
          </cell>
          <cell r="H251" t="str">
            <v>物価のみ</v>
          </cell>
          <cell r="I251" t="str">
            <v/>
          </cell>
          <cell r="J251" t="str">
            <v/>
          </cell>
          <cell r="K251">
            <v>170000</v>
          </cell>
          <cell r="L251" t="str">
            <v/>
          </cell>
          <cell r="M2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1" t="str">
            <v/>
          </cell>
          <cell r="O251" t="str">
            <v/>
          </cell>
          <cell r="P251" t="str">
            <v/>
          </cell>
          <cell r="Q251" t="str">
            <v/>
          </cell>
          <cell r="R251" t="str">
            <v/>
          </cell>
          <cell r="S251" t="str">
            <v/>
          </cell>
          <cell r="T251" t="str">
            <v/>
          </cell>
          <cell r="U251" t="str">
            <v/>
          </cell>
          <cell r="V251" t="str">
            <v>0162</v>
          </cell>
          <cell r="W251" t="str">
            <v>450</v>
          </cell>
          <cell r="X251" t="str">
            <v>1.普通預金</v>
          </cell>
          <cell r="Y251" t="str">
            <v>0013765</v>
          </cell>
          <cell r="Z251" t="str">
            <v>ウエダシカイイン　インチョウ　ウエダ　ハルミ</v>
          </cell>
          <cell r="AB251" t="str">
            <v>上田歯科医院</v>
          </cell>
          <cell r="AC251" t="str">
            <v>0745626474</v>
          </cell>
          <cell r="AD251" t="b">
            <v>1</v>
          </cell>
          <cell r="AE251" t="b">
            <v>1</v>
          </cell>
          <cell r="AF251" t="b">
            <v>1</v>
          </cell>
          <cell r="AG251" t="b">
            <v>1</v>
          </cell>
          <cell r="AH251" t="b">
            <v>1</v>
          </cell>
          <cell r="AI251" t="str">
            <v>上田　晴三</v>
          </cell>
          <cell r="AJ251" t="str">
            <v>6392312</v>
          </cell>
          <cell r="AK251" t="str">
            <v>上田歯科医院(御所市櫛羅９７－４)</v>
          </cell>
          <cell r="AL251" t="str">
            <v>0745626474</v>
          </cell>
          <cell r="AM251">
            <v>1</v>
          </cell>
          <cell r="AN251" t="str">
            <v>261C149301711</v>
          </cell>
          <cell r="AO251" t="str">
            <v>261C14930171AI-0000301512</v>
          </cell>
          <cell r="AP251" t="str">
            <v/>
          </cell>
          <cell r="AQ251" t="str">
            <v/>
          </cell>
          <cell r="AR251" t="str">
            <v/>
          </cell>
          <cell r="AS251" t="str">
            <v/>
          </cell>
          <cell r="AT251" t="str">
            <v/>
          </cell>
          <cell r="AU251" t="str">
            <v/>
          </cell>
          <cell r="AV251" t="str">
            <v/>
          </cell>
          <cell r="AW251" t="str">
            <v/>
          </cell>
          <cell r="AX251" t="str">
            <v/>
          </cell>
          <cell r="AY251" t="str">
            <v/>
          </cell>
          <cell r="AZ251" t="str">
            <v/>
          </cell>
          <cell r="BA251" t="str">
            <v>物価</v>
          </cell>
          <cell r="BB251" t="str">
            <v>TRUE</v>
          </cell>
          <cell r="BC251" t="str">
            <v>2026/04/28 13:12</v>
          </cell>
        </row>
        <row r="252">
          <cell r="A252" t="str">
            <v>261C16137680</v>
          </cell>
          <cell r="B252" t="str">
            <v>AI-0000301682</v>
          </cell>
          <cell r="C252" t="str">
            <v>令和８年度奈良県医療機関等における賃上げ・物価上昇に対する支援事業交付【診療所・訪問看護事業所】</v>
          </cell>
          <cell r="D252">
            <v>46140.550694444442</v>
          </cell>
          <cell r="E252" t="str">
            <v>本審査</v>
          </cell>
          <cell r="F252" t="str">
            <v>最終審査中</v>
          </cell>
          <cell r="G252" t="str">
            <v>無床診療所</v>
          </cell>
          <cell r="H252" t="str">
            <v>物価のみ</v>
          </cell>
          <cell r="I252" t="str">
            <v/>
          </cell>
          <cell r="J252" t="str">
            <v/>
          </cell>
          <cell r="K252">
            <v>170000</v>
          </cell>
          <cell r="L252" t="str">
            <v/>
          </cell>
          <cell r="M2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2" t="str">
            <v/>
          </cell>
          <cell r="O252" t="str">
            <v/>
          </cell>
          <cell r="P252" t="str">
            <v/>
          </cell>
          <cell r="Q252" t="str">
            <v/>
          </cell>
          <cell r="R252" t="str">
            <v/>
          </cell>
          <cell r="S252" t="str">
            <v/>
          </cell>
          <cell r="T252" t="str">
            <v/>
          </cell>
          <cell r="U252" t="str">
            <v/>
          </cell>
          <cell r="V252" t="str">
            <v>0162</v>
          </cell>
          <cell r="W252" t="str">
            <v>097</v>
          </cell>
          <cell r="X252" t="str">
            <v>1.普通預金</v>
          </cell>
          <cell r="Y252" t="str">
            <v>2049997</v>
          </cell>
          <cell r="Z252" t="str">
            <v>ﾆｲﾀﾞﾀｶｼ</v>
          </cell>
          <cell r="AB252" t="str">
            <v>すざく歯科</v>
          </cell>
          <cell r="AC252" t="str">
            <v>0742706480</v>
          </cell>
          <cell r="AD252" t="b">
            <v>1</v>
          </cell>
          <cell r="AE252" t="b">
            <v>1</v>
          </cell>
          <cell r="AF252" t="b">
            <v>1</v>
          </cell>
          <cell r="AG252" t="b">
            <v>1</v>
          </cell>
          <cell r="AH252" t="b">
            <v>1</v>
          </cell>
          <cell r="AI252" t="str">
            <v>仁井田　卓</v>
          </cell>
          <cell r="AJ252" t="str">
            <v>6310806</v>
          </cell>
          <cell r="AK252" t="str">
            <v>すざく歯科(奈良市朱雀６－９－５コープ朱雀店別棟)</v>
          </cell>
          <cell r="AL252" t="str">
            <v>0742706480</v>
          </cell>
          <cell r="AM252">
            <v>1</v>
          </cell>
          <cell r="AN252" t="str">
            <v>261C161376801</v>
          </cell>
          <cell r="AO252" t="str">
            <v>261C16137680AI-0000301682</v>
          </cell>
          <cell r="AP252" t="str">
            <v/>
          </cell>
          <cell r="AQ252" t="str">
            <v/>
          </cell>
          <cell r="AR252" t="str">
            <v/>
          </cell>
          <cell r="AS252" t="str">
            <v/>
          </cell>
          <cell r="AT252" t="str">
            <v/>
          </cell>
          <cell r="AU252" t="str">
            <v/>
          </cell>
          <cell r="AV252" t="str">
            <v/>
          </cell>
          <cell r="AW252" t="str">
            <v>AI-0000301682_すざく歯科_口座情報写し.jpg</v>
          </cell>
          <cell r="AX252" t="str">
            <v/>
          </cell>
          <cell r="AY252" t="str">
            <v/>
          </cell>
          <cell r="AZ252" t="str">
            <v/>
          </cell>
          <cell r="BA252" t="str">
            <v>物価</v>
          </cell>
          <cell r="BB252" t="str">
            <v>TRUE</v>
          </cell>
          <cell r="BC252" t="str">
            <v>2026/04/28 13:13</v>
          </cell>
        </row>
        <row r="253">
          <cell r="A253" t="str">
            <v>261C14930171</v>
          </cell>
          <cell r="B253" t="str">
            <v>AI-0000301685</v>
          </cell>
          <cell r="C253" t="str">
            <v>令和８年度奈良県医療機関等における賃上げ・物価上昇に対する支援事業交付【診療所・訪問看護事業所】</v>
          </cell>
          <cell r="D253">
            <v>46140.554166666669</v>
          </cell>
          <cell r="E253" t="str">
            <v>本審査</v>
          </cell>
          <cell r="F253" t="str">
            <v>最終審査中</v>
          </cell>
          <cell r="G253" t="str">
            <v>無床診療所</v>
          </cell>
          <cell r="H253" t="str">
            <v>物価のみ</v>
          </cell>
          <cell r="I253" t="str">
            <v/>
          </cell>
          <cell r="J253" t="str">
            <v/>
          </cell>
          <cell r="K253">
            <v>170000</v>
          </cell>
          <cell r="L253" t="str">
            <v/>
          </cell>
          <cell r="M2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3" t="str">
            <v/>
          </cell>
          <cell r="O253" t="str">
            <v/>
          </cell>
          <cell r="P253" t="str">
            <v/>
          </cell>
          <cell r="Q253" t="str">
            <v/>
          </cell>
          <cell r="R253" t="str">
            <v/>
          </cell>
          <cell r="S253" t="str">
            <v/>
          </cell>
          <cell r="T253" t="str">
            <v/>
          </cell>
          <cell r="U253" t="str">
            <v/>
          </cell>
          <cell r="V253" t="str">
            <v>0162</v>
          </cell>
          <cell r="W253" t="str">
            <v>450</v>
          </cell>
          <cell r="X253" t="str">
            <v>1.普通預金</v>
          </cell>
          <cell r="Y253" t="str">
            <v>0013765</v>
          </cell>
          <cell r="Z253" t="str">
            <v>ウエダシカイイン　インチョウ　ウエダ　ハルミ</v>
          </cell>
          <cell r="AB253" t="str">
            <v>上田歯科医院</v>
          </cell>
          <cell r="AC253" t="str">
            <v>0745626474</v>
          </cell>
          <cell r="AD253" t="b">
            <v>1</v>
          </cell>
          <cell r="AE253" t="b">
            <v>1</v>
          </cell>
          <cell r="AF253" t="b">
            <v>1</v>
          </cell>
          <cell r="AG253" t="b">
            <v>1</v>
          </cell>
          <cell r="AH253" t="b">
            <v>1</v>
          </cell>
          <cell r="AI253" t="str">
            <v>上田　晴三</v>
          </cell>
          <cell r="AJ253" t="str">
            <v>6392312</v>
          </cell>
          <cell r="AK253" t="str">
            <v>上田歯科医院(御所市櫛羅９７－４)</v>
          </cell>
          <cell r="AL253" t="str">
            <v>0745626474</v>
          </cell>
          <cell r="AM253">
            <v>2</v>
          </cell>
          <cell r="AN253" t="str">
            <v>261C149301712</v>
          </cell>
          <cell r="AO253" t="str">
            <v>261C14930171AI-0000301685</v>
          </cell>
          <cell r="AP253" t="str">
            <v/>
          </cell>
          <cell r="AQ253" t="str">
            <v/>
          </cell>
          <cell r="AR253" t="str">
            <v/>
          </cell>
          <cell r="AS253" t="str">
            <v/>
          </cell>
          <cell r="AT253" t="str">
            <v/>
          </cell>
          <cell r="AU253" t="str">
            <v/>
          </cell>
          <cell r="AV253" t="str">
            <v/>
          </cell>
          <cell r="AW253" t="str">
            <v>AI-0000301685_上田歯科医院_口座情報写し.jpg</v>
          </cell>
          <cell r="AX253" t="str">
            <v/>
          </cell>
          <cell r="AY253" t="str">
            <v/>
          </cell>
          <cell r="AZ253" t="str">
            <v/>
          </cell>
          <cell r="BA253" t="str">
            <v>物価</v>
          </cell>
          <cell r="BB253" t="str">
            <v>TRUE</v>
          </cell>
          <cell r="BC253" t="str">
            <v>2026/04/28 13:18</v>
          </cell>
        </row>
        <row r="254">
          <cell r="A254" t="str">
            <v>261C15917065</v>
          </cell>
          <cell r="B254" t="str">
            <v>AI-0000301695</v>
          </cell>
          <cell r="C254" t="str">
            <v>令和８年度奈良県医療機関等における賃上げ・物価上昇に対する支援事業交付【診療所・訪問看護事業所】</v>
          </cell>
          <cell r="D254">
            <v>46140.55972222222</v>
          </cell>
          <cell r="E254" t="str">
            <v>本審査</v>
          </cell>
          <cell r="F254" t="str">
            <v>最終審査中</v>
          </cell>
          <cell r="G254" t="str">
            <v>無床診療所</v>
          </cell>
          <cell r="H254" t="str">
            <v>物価と賃上げの両方</v>
          </cell>
          <cell r="I254" t="str">
            <v/>
          </cell>
          <cell r="J254">
            <v>150000</v>
          </cell>
          <cell r="K254">
            <v>170000</v>
          </cell>
          <cell r="L254" t="str">
            <v>奈良県医療機関等における賃上げ・物価上昇に対する支援事業交付要綱第2条に基づき、別表1に規定された額(賃上げ支援事業分)（150,000円）を申請します。</v>
          </cell>
          <cell r="M2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4" t="str">
            <v>１．令和８年３月１日時点において、O100 外来・在宅ベースアップ評価料（Ⅰ）、P100 歯科外来・在宅ベースアップ評価料（Ⅰ）、訪問看護ベースアップ評価料（Ⅰ）のいずれかを届け出ている。</v>
          </cell>
          <cell r="O254" t="str">
            <v>O100 外来・在宅ベースアップ評価料（Ⅰ）</v>
          </cell>
          <cell r="P254" t="str">
            <v/>
          </cell>
          <cell r="Q254" t="str">
            <v>Ａ．本事業の補助額を活用してベースアップを実施し、令和８年６月１日から当該ベースアップの水準を維持又は拡大する。</v>
          </cell>
          <cell r="R254" t="b">
            <v>1</v>
          </cell>
          <cell r="S254" t="b">
            <v>1</v>
          </cell>
          <cell r="T254" t="b">
            <v>1</v>
          </cell>
          <cell r="U254" t="b">
            <v>1</v>
          </cell>
          <cell r="V254" t="str">
            <v>0162</v>
          </cell>
          <cell r="W254" t="str">
            <v>490</v>
          </cell>
          <cell r="X254" t="str">
            <v>1.普通預金</v>
          </cell>
          <cell r="Y254" t="str">
            <v>2298066</v>
          </cell>
          <cell r="Z254" t="str">
            <v>ﾖｼｵｶ ｱｷﾗ</v>
          </cell>
          <cell r="AB254" t="str">
            <v>今井町Hana笑みクリニック</v>
          </cell>
          <cell r="AC254" t="str">
            <v>0744483651</v>
          </cell>
          <cell r="AD254" t="b">
            <v>1</v>
          </cell>
          <cell r="AE254" t="b">
            <v>1</v>
          </cell>
          <cell r="AF254" t="b">
            <v>1</v>
          </cell>
          <cell r="AG254" t="b">
            <v>1</v>
          </cell>
          <cell r="AH254" t="b">
            <v>1</v>
          </cell>
          <cell r="AI254" t="str">
            <v>吉岡　玲</v>
          </cell>
          <cell r="AJ254" t="str">
            <v>6340812</v>
          </cell>
          <cell r="AK254" t="str">
            <v>今井町Ｈａｎａ笑みクリニック(橿原市今井町１－４－１２)</v>
          </cell>
          <cell r="AL254" t="str">
            <v>0744483651</v>
          </cell>
          <cell r="AM254">
            <v>1</v>
          </cell>
          <cell r="AN254" t="str">
            <v>261C159170651</v>
          </cell>
          <cell r="AO254" t="str">
            <v>261C15917065AI-0000301695</v>
          </cell>
          <cell r="AP254" t="str">
            <v>O100</v>
          </cell>
          <cell r="AQ254" t="str">
            <v>O100</v>
          </cell>
          <cell r="AR254" t="str">
            <v>A</v>
          </cell>
          <cell r="AS254" t="str">
            <v>✓</v>
          </cell>
          <cell r="AT254" t="str">
            <v>✓</v>
          </cell>
          <cell r="AU254" t="str">
            <v>✓</v>
          </cell>
          <cell r="AV254" t="str">
            <v>✓</v>
          </cell>
          <cell r="AW254" t="str">
            <v>AI-0000301695_今井町Hana笑みクリニック_口座情報写し.png</v>
          </cell>
          <cell r="AX254" t="str">
            <v/>
          </cell>
          <cell r="AY254" t="str">
            <v/>
          </cell>
          <cell r="AZ254" t="str">
            <v>賃上げ</v>
          </cell>
          <cell r="BA254" t="str">
            <v>物価</v>
          </cell>
          <cell r="BB254" t="str">
            <v>TRUE</v>
          </cell>
          <cell r="BC254" t="str">
            <v>2026/04/28 13:26</v>
          </cell>
        </row>
        <row r="255">
          <cell r="A255" t="str">
            <v>261C16770118</v>
          </cell>
          <cell r="B255" t="str">
            <v>AI-0000301697</v>
          </cell>
          <cell r="C255" t="str">
            <v>令和８年度奈良県医療機関等における賃上げ・物価上昇に対する支援事業交付【診療所・訪問看護事業所】</v>
          </cell>
          <cell r="D255">
            <v>46140.561805555553</v>
          </cell>
          <cell r="E255" t="str">
            <v>本審査</v>
          </cell>
          <cell r="F255" t="str">
            <v>最終審査中</v>
          </cell>
          <cell r="G255" t="str">
            <v>無床診療所</v>
          </cell>
          <cell r="H255" t="str">
            <v>物価と賃上げの両方</v>
          </cell>
          <cell r="I255" t="str">
            <v/>
          </cell>
          <cell r="J255">
            <v>150000</v>
          </cell>
          <cell r="K255">
            <v>170000</v>
          </cell>
          <cell r="L255" t="str">
            <v>奈良県医療機関等における賃上げ・物価上昇に対する支援事業交付要綱第2条に基づき、別表1に規定された額(賃上げ支援事業分)（150,000円）を申請します。</v>
          </cell>
          <cell r="M2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5" t="str">
            <v>１．令和８年３月１日時点において、O100 外来・在宅ベースアップ評価料（Ⅰ）、P100 歯科外来・在宅ベースアップ評価料（Ⅰ）、訪問看護ベースアップ評価料（Ⅰ）のいずれかを届け出ている。</v>
          </cell>
          <cell r="O255" t="str">
            <v>O100 外来・在宅ベースアップ評価料（Ⅰ）</v>
          </cell>
          <cell r="P255" t="str">
            <v/>
          </cell>
          <cell r="Q255" t="str">
            <v>Ｂ．賃金表等や給与規程等の変更に時間を要するため、本事業の補助額を活用して一時金又は特別手当を支給し、令和８年６月１日から支給した対象職員のベースアップを実施する。</v>
          </cell>
          <cell r="R255" t="b">
            <v>1</v>
          </cell>
          <cell r="S255" t="b">
            <v>1</v>
          </cell>
          <cell r="T255" t="b">
            <v>1</v>
          </cell>
          <cell r="U255" t="b">
            <v>1</v>
          </cell>
          <cell r="V255" t="str">
            <v>0162</v>
          </cell>
          <cell r="W255" t="str">
            <v>490</v>
          </cell>
          <cell r="X255" t="str">
            <v>1.普通預金</v>
          </cell>
          <cell r="Y255" t="str">
            <v>2270884</v>
          </cell>
          <cell r="Z255" t="str">
            <v>シモニシ　ヤスオ</v>
          </cell>
          <cell r="AB255" t="str">
            <v>橿原かがやき整形外科</v>
          </cell>
          <cell r="AC255" t="str">
            <v>0744473122</v>
          </cell>
          <cell r="AD255" t="b">
            <v>1</v>
          </cell>
          <cell r="AE255" t="b">
            <v>1</v>
          </cell>
          <cell r="AF255" t="b">
            <v>1</v>
          </cell>
          <cell r="AG255" t="b">
            <v>1</v>
          </cell>
          <cell r="AH255" t="b">
            <v>1</v>
          </cell>
          <cell r="AI255" t="str">
            <v>下西　泰生</v>
          </cell>
          <cell r="AJ255" t="str">
            <v>6340078</v>
          </cell>
          <cell r="AK255" t="str">
            <v>橿原かがやき整形外科(橿原市八木町２丁目４番３０号)</v>
          </cell>
          <cell r="AL255" t="str">
            <v>0744473122</v>
          </cell>
          <cell r="AM255">
            <v>1</v>
          </cell>
          <cell r="AN255" t="str">
            <v>261C167701181</v>
          </cell>
          <cell r="AO255" t="str">
            <v>261C16770118AI-0000301697</v>
          </cell>
          <cell r="AP255" t="str">
            <v>O100</v>
          </cell>
          <cell r="AQ255" t="str">
            <v>O100</v>
          </cell>
          <cell r="AR255" t="str">
            <v>B</v>
          </cell>
          <cell r="AS255" t="str">
            <v>✓</v>
          </cell>
          <cell r="AT255" t="str">
            <v>✓</v>
          </cell>
          <cell r="AU255" t="str">
            <v>✓</v>
          </cell>
          <cell r="AV255" t="str">
            <v>✓</v>
          </cell>
          <cell r="AW255" t="str">
            <v>AI-0000301697_橿原かがやき整形外科_口座情報写し.jpg</v>
          </cell>
          <cell r="AX255" t="str">
            <v/>
          </cell>
          <cell r="AY255" t="str">
            <v/>
          </cell>
          <cell r="AZ255" t="str">
            <v>賃上げ</v>
          </cell>
          <cell r="BA255" t="str">
            <v>物価</v>
          </cell>
          <cell r="BB255" t="str">
            <v>TRUE</v>
          </cell>
          <cell r="BC255" t="str">
            <v>2026/04/28 13:29</v>
          </cell>
        </row>
        <row r="256">
          <cell r="A256" t="str">
            <v>261B22254941</v>
          </cell>
          <cell r="B256" t="str">
            <v>AI-0000301080</v>
          </cell>
          <cell r="C256" t="str">
            <v>令和８年度奈良県医療機関等における賃上げ・物価上昇に対する支援事業交付【診療所・訪問看護事業所】</v>
          </cell>
          <cell r="D256">
            <v>46140.563888888886</v>
          </cell>
          <cell r="E256" t="str">
            <v>本審査</v>
          </cell>
          <cell r="F256" t="str">
            <v>最終審査中</v>
          </cell>
          <cell r="G256" t="str">
            <v>有床診療所</v>
          </cell>
          <cell r="H256" t="str">
            <v>物価と賃上げの両方</v>
          </cell>
          <cell r="I256" t="str">
            <v>8</v>
          </cell>
          <cell r="J256">
            <v>576000</v>
          </cell>
          <cell r="K256">
            <v>170000</v>
          </cell>
          <cell r="L256" t="str">
            <v>奈良県医療機関等における賃上げ・物価上昇に対する支援事業交付要綱第2条に基づき、別表1のとおり、許可病床数に72,000円を乗じた額(賃上げ支援事業分)（下欄の申請の額）を申請します。</v>
          </cell>
          <cell r="M2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6"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256" t="str">
            <v>O100 外来・在宅ベースアップ評価料（Ⅰ）</v>
          </cell>
          <cell r="P256" t="str">
            <v/>
          </cell>
          <cell r="Q256" t="str">
            <v>Ｂ．賃金表等や給与規程等の変更に時間を要するため、本事業の補助額を活用して一時金又は特別手当を支給し、令和８年６月１日から支給した対象職員のベースアップを実施する。</v>
          </cell>
          <cell r="R256" t="b">
            <v>1</v>
          </cell>
          <cell r="S256" t="b">
            <v>1</v>
          </cell>
          <cell r="T256" t="b">
            <v>1</v>
          </cell>
          <cell r="U256" t="b">
            <v>1</v>
          </cell>
          <cell r="V256" t="str">
            <v>0162</v>
          </cell>
          <cell r="W256" t="str">
            <v>550</v>
          </cell>
          <cell r="X256" t="str">
            <v>1.普通預金</v>
          </cell>
          <cell r="Y256" t="str">
            <v>2124708</v>
          </cell>
          <cell r="Z256" t="str">
            <v>イリョウホウジンナンノレディースクリニックリジチョウナンノヒデタカ</v>
          </cell>
          <cell r="AB256" t="str">
            <v>医療法人なんのレディースクリニック</v>
          </cell>
          <cell r="AC256" t="str">
            <v>0745755623</v>
          </cell>
          <cell r="AD256" t="b">
            <v>1</v>
          </cell>
          <cell r="AE256" t="b">
            <v>1</v>
          </cell>
          <cell r="AF256" t="b">
            <v>1</v>
          </cell>
          <cell r="AG256" t="b">
            <v>1</v>
          </cell>
          <cell r="AH256" t="b">
            <v>1</v>
          </cell>
          <cell r="AI256" t="str">
            <v>医療法人　なんのレディースクリニック　理事長　南野　英隆</v>
          </cell>
          <cell r="AJ256" t="str">
            <v>6360123</v>
          </cell>
          <cell r="AK256" t="str">
            <v>なんのレディースクリニック(生駒郡斑鳩町興留５丁目１４番８号)</v>
          </cell>
          <cell r="AL256" t="str">
            <v>0745755623</v>
          </cell>
          <cell r="AM256">
            <v>1</v>
          </cell>
          <cell r="AN256" t="str">
            <v>261B222549411</v>
          </cell>
          <cell r="AO256" t="str">
            <v>261B22254941AI-0000301080</v>
          </cell>
          <cell r="AP256" t="str">
            <v>O100</v>
          </cell>
          <cell r="AQ256" t="str">
            <v>O100</v>
          </cell>
          <cell r="AR256" t="str">
            <v>B</v>
          </cell>
          <cell r="AS256" t="str">
            <v>✓</v>
          </cell>
          <cell r="AT256" t="str">
            <v>✓</v>
          </cell>
          <cell r="AU256" t="str">
            <v>✓</v>
          </cell>
          <cell r="AV256" t="str">
            <v>✓</v>
          </cell>
          <cell r="AW256" t="str">
            <v>AI-0000301080_医療法人なんのレディースクリニック_口座情報写し.jpeg</v>
          </cell>
          <cell r="AX256" t="str">
            <v>【　許可病床数 ： 8　　申請の額（賃上げ支援事業分）： 576,000円　】</v>
          </cell>
          <cell r="AY256" t="str">
            <v/>
          </cell>
          <cell r="AZ256" t="str">
            <v>賃上げ</v>
          </cell>
          <cell r="BA256" t="str">
            <v>物価</v>
          </cell>
          <cell r="BB256" t="str">
            <v>TRUE</v>
          </cell>
          <cell r="BC256" t="str">
            <v>2026/04/28 13:32</v>
          </cell>
        </row>
        <row r="257">
          <cell r="A257" t="str">
            <v>261C16397512</v>
          </cell>
          <cell r="B257" t="str">
            <v>AI-0000301704</v>
          </cell>
          <cell r="C257" t="str">
            <v>令和８年度奈良県医療機関等における賃上げ・物価上昇に対する支援事業交付【診療所・訪問看護事業所】</v>
          </cell>
          <cell r="D257">
            <v>46140.568055555559</v>
          </cell>
          <cell r="E257" t="str">
            <v>本審査</v>
          </cell>
          <cell r="F257" t="str">
            <v>最終審査中</v>
          </cell>
          <cell r="G257" t="str">
            <v>無床診療所</v>
          </cell>
          <cell r="H257" t="str">
            <v>物価と賃上げの両方</v>
          </cell>
          <cell r="I257" t="str">
            <v/>
          </cell>
          <cell r="J257">
            <v>150000</v>
          </cell>
          <cell r="K257">
            <v>170000</v>
          </cell>
          <cell r="L257" t="str">
            <v>奈良県医療機関等における賃上げ・物価上昇に対する支援事業交付要綱第2条に基づき、別表1に規定された額(賃上げ支援事業分)（150,000円）を申請します。</v>
          </cell>
          <cell r="M2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7" t="str">
            <v>１．令和８年３月１日時点において、O100 外来・在宅ベースアップ評価料（Ⅰ）、P100 歯科外来・在宅ベースアップ評価料（Ⅰ）、訪問看護ベースアップ評価料（Ⅰ）のいずれかを届け出ている。</v>
          </cell>
          <cell r="O257" t="str">
            <v>P100 歯科外来・在宅ベースアップ評価料（Ⅰ）</v>
          </cell>
          <cell r="P257" t="str">
            <v/>
          </cell>
          <cell r="Q257" t="str">
            <v>Ａ．本事業の補助額を活用してベースアップを実施し、令和８年６月１日から当該ベースアップの水準を維持又は拡大する。</v>
          </cell>
          <cell r="R257" t="b">
            <v>1</v>
          </cell>
          <cell r="S257" t="b">
            <v>1</v>
          </cell>
          <cell r="T257" t="b">
            <v>1</v>
          </cell>
          <cell r="U257" t="b">
            <v>1</v>
          </cell>
          <cell r="V257" t="str">
            <v>1667</v>
          </cell>
          <cell r="W257" t="str">
            <v>005</v>
          </cell>
          <cell r="X257" t="str">
            <v>1.普通預金</v>
          </cell>
          <cell r="Y257" t="str">
            <v>2070856</v>
          </cell>
          <cell r="Z257" t="str">
            <v>イリョウホウジンハギノサトシンリョウショブンインハルミガオカシカクリニックインチョウスズキトシカズ</v>
          </cell>
          <cell r="AB257" t="str">
            <v>医療法人萩乃里診療所分院榛見が丘歯科クリニック</v>
          </cell>
          <cell r="AC257" t="str">
            <v>0745828275</v>
          </cell>
          <cell r="AD257" t="b">
            <v>1</v>
          </cell>
          <cell r="AE257" t="b">
            <v>1</v>
          </cell>
          <cell r="AF257" t="b">
            <v>1</v>
          </cell>
          <cell r="AG257" t="b">
            <v>1</v>
          </cell>
          <cell r="AH257" t="b">
            <v>1</v>
          </cell>
          <cell r="AI257" t="str">
            <v>医療法人萩乃里診療所　理事長　鈴木　寿和</v>
          </cell>
          <cell r="AJ257" t="str">
            <v>6330257</v>
          </cell>
          <cell r="AK257" t="str">
            <v>榛見が丘歯科クリニック(宇陀市榛原榛見が丘１丁目５－１６)</v>
          </cell>
          <cell r="AL257" t="str">
            <v>0745828275</v>
          </cell>
          <cell r="AM257">
            <v>1</v>
          </cell>
          <cell r="AN257" t="str">
            <v>261C163975121</v>
          </cell>
          <cell r="AO257" t="str">
            <v>261C16397512AI-0000301704</v>
          </cell>
          <cell r="AP257" t="str">
            <v>P100</v>
          </cell>
          <cell r="AQ257" t="str">
            <v>P100</v>
          </cell>
          <cell r="AR257" t="str">
            <v>A</v>
          </cell>
          <cell r="AS257" t="str">
            <v>✓</v>
          </cell>
          <cell r="AT257" t="str">
            <v>✓</v>
          </cell>
          <cell r="AU257" t="str">
            <v>✓</v>
          </cell>
          <cell r="AV257" t="str">
            <v>✓</v>
          </cell>
          <cell r="AW257" t="str">
            <v>AI-0000301704_榛見が丘歯科クリニック_口座情報写し.JPG</v>
          </cell>
          <cell r="AX257" t="str">
            <v/>
          </cell>
          <cell r="AY257" t="str">
            <v/>
          </cell>
          <cell r="AZ257" t="str">
            <v>賃上げ</v>
          </cell>
          <cell r="BA257" t="str">
            <v>物価</v>
          </cell>
          <cell r="BB257" t="str">
            <v>TRUE</v>
          </cell>
          <cell r="BC257" t="str">
            <v>2026/04/28 13:38</v>
          </cell>
        </row>
        <row r="258">
          <cell r="A258" t="str">
            <v>261C12021973</v>
          </cell>
          <cell r="B258" t="str">
            <v>AI-0000301702</v>
          </cell>
          <cell r="C258" t="str">
            <v>令和８年度奈良県医療機関等における賃上げ・物価上昇に対する支援事業交付【診療所・訪問看護事業所】</v>
          </cell>
          <cell r="D258">
            <v>46140.570138888892</v>
          </cell>
          <cell r="E258" t="str">
            <v>本審査</v>
          </cell>
          <cell r="F258" t="str">
            <v>最終審査中</v>
          </cell>
          <cell r="G258" t="str">
            <v>無床診療所</v>
          </cell>
          <cell r="H258" t="str">
            <v>物価のみ</v>
          </cell>
          <cell r="I258" t="str">
            <v/>
          </cell>
          <cell r="J258" t="str">
            <v/>
          </cell>
          <cell r="K258">
            <v>170000</v>
          </cell>
          <cell r="L258" t="str">
            <v/>
          </cell>
          <cell r="M2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8" t="str">
            <v/>
          </cell>
          <cell r="O258" t="str">
            <v/>
          </cell>
          <cell r="P258" t="str">
            <v/>
          </cell>
          <cell r="Q258" t="str">
            <v/>
          </cell>
          <cell r="R258" t="str">
            <v/>
          </cell>
          <cell r="S258" t="str">
            <v/>
          </cell>
          <cell r="T258" t="str">
            <v/>
          </cell>
          <cell r="U258" t="str">
            <v/>
          </cell>
          <cell r="V258" t="str">
            <v>1667</v>
          </cell>
          <cell r="W258" t="str">
            <v>001</v>
          </cell>
          <cell r="X258" t="str">
            <v>1.普通預金</v>
          </cell>
          <cell r="Y258" t="str">
            <v>2271422</v>
          </cell>
          <cell r="Z258" t="str">
            <v>ｼﾓﾑﾗ ﾀﾀﾞﾋﾛ</v>
          </cell>
          <cell r="AB258" t="str">
            <v>芭蕉堂デンタルクリニック</v>
          </cell>
          <cell r="AC258" t="str">
            <v>0744555333</v>
          </cell>
          <cell r="AD258" t="b">
            <v>1</v>
          </cell>
          <cell r="AE258" t="b">
            <v>1</v>
          </cell>
          <cell r="AF258" t="b">
            <v>1</v>
          </cell>
          <cell r="AG258" t="b">
            <v>1</v>
          </cell>
          <cell r="AH258" t="b">
            <v>1</v>
          </cell>
          <cell r="AI258" t="str">
            <v>下村　忠弘</v>
          </cell>
          <cell r="AJ258" t="str">
            <v>6330068</v>
          </cell>
          <cell r="AK258" t="str">
            <v>芭蕉堂デンタルクリニック(桜井市東新堂３４２－３)</v>
          </cell>
          <cell r="AL258" t="str">
            <v>0744555333</v>
          </cell>
          <cell r="AM258">
            <v>1</v>
          </cell>
          <cell r="AN258" t="str">
            <v>261C120219731</v>
          </cell>
          <cell r="AO258" t="str">
            <v>261C12021973AI-0000301702</v>
          </cell>
          <cell r="AP258" t="str">
            <v/>
          </cell>
          <cell r="AQ258" t="str">
            <v/>
          </cell>
          <cell r="AR258" t="str">
            <v/>
          </cell>
          <cell r="AS258" t="str">
            <v/>
          </cell>
          <cell r="AT258" t="str">
            <v/>
          </cell>
          <cell r="AU258" t="str">
            <v/>
          </cell>
          <cell r="AV258" t="str">
            <v/>
          </cell>
          <cell r="AW258" t="str">
            <v>AI-0000301702_芭蕉堂デンタルクリニック_口座情報写し.jpg</v>
          </cell>
          <cell r="AX258" t="str">
            <v/>
          </cell>
          <cell r="AY258" t="str">
            <v/>
          </cell>
          <cell r="AZ258" t="str">
            <v/>
          </cell>
          <cell r="BA258" t="str">
            <v>物価</v>
          </cell>
          <cell r="BB258" t="str">
            <v>TRUE</v>
          </cell>
          <cell r="BC258" t="str">
            <v>2026/04/28 13:41</v>
          </cell>
        </row>
        <row r="259">
          <cell r="A259" t="str">
            <v>261C17024858</v>
          </cell>
          <cell r="B259" t="str">
            <v>AI-0000301707</v>
          </cell>
          <cell r="C259" t="str">
            <v>令和８年度奈良県医療機関等における賃上げ・物価上昇に対する支援事業交付【診療所・訪問看護事業所】</v>
          </cell>
          <cell r="D259">
            <v>46140.573611111111</v>
          </cell>
          <cell r="E259" t="str">
            <v>本審査</v>
          </cell>
          <cell r="F259" t="str">
            <v>最終審査中</v>
          </cell>
          <cell r="G259" t="str">
            <v>無床診療所</v>
          </cell>
          <cell r="H259" t="str">
            <v>物価と賃上げの両方</v>
          </cell>
          <cell r="I259" t="str">
            <v/>
          </cell>
          <cell r="J259">
            <v>150000</v>
          </cell>
          <cell r="K259">
            <v>170000</v>
          </cell>
          <cell r="L259" t="str">
            <v>奈良県医療機関等における賃上げ・物価上昇に対する支援事業交付要綱第2条に基づき、別表1に規定された額(賃上げ支援事業分)（150,000円）を申請します。</v>
          </cell>
          <cell r="M2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59" t="str">
            <v>２．令和８年３月１日時点において、１に掲げる診療報酬の対象外だが、令和８年６月１日時点で令和８年度診療報酬改定による見直し後のベースアップ評価料を届け出る。</v>
          </cell>
          <cell r="O259" t="str">
            <v/>
          </cell>
          <cell r="P259" t="b">
            <v>1</v>
          </cell>
          <cell r="Q259" t="str">
            <v>Ａ．本事業の補助額を活用してベースアップを実施し、令和８年６月１日から当該ベースアップの水準を維持又は拡大する。</v>
          </cell>
          <cell r="R259" t="b">
            <v>1</v>
          </cell>
          <cell r="S259" t="b">
            <v>1</v>
          </cell>
          <cell r="T259" t="b">
            <v>1</v>
          </cell>
          <cell r="U259" t="b">
            <v>1</v>
          </cell>
          <cell r="V259" t="str">
            <v>0005</v>
          </cell>
          <cell r="W259" t="str">
            <v>134</v>
          </cell>
          <cell r="X259" t="str">
            <v>1.普通預金</v>
          </cell>
          <cell r="Y259" t="str">
            <v>0367039</v>
          </cell>
          <cell r="Z259" t="str">
            <v>マツモトシカイイン　マツモトヤスユキ</v>
          </cell>
          <cell r="AB259" t="str">
            <v>松本歯科医院</v>
          </cell>
          <cell r="AC259" t="str">
            <v>0744252301</v>
          </cell>
          <cell r="AD259" t="b">
            <v>1</v>
          </cell>
          <cell r="AE259" t="b">
            <v>1</v>
          </cell>
          <cell r="AF259" t="b">
            <v>1</v>
          </cell>
          <cell r="AG259" t="b">
            <v>1</v>
          </cell>
          <cell r="AH259" t="b">
            <v>1</v>
          </cell>
          <cell r="AI259" t="str">
            <v>松本　靖之</v>
          </cell>
          <cell r="AJ259" t="str">
            <v>6340804</v>
          </cell>
          <cell r="AK259" t="str">
            <v>松本歯科医院(橿原市内膳町５丁目４－４５)</v>
          </cell>
          <cell r="AL259" t="str">
            <v>0744252301</v>
          </cell>
          <cell r="AM259">
            <v>1</v>
          </cell>
          <cell r="AN259" t="str">
            <v>261C170248581</v>
          </cell>
          <cell r="AO259" t="str">
            <v>261C17024858AI-0000301707</v>
          </cell>
          <cell r="AP259" t="str">
            <v/>
          </cell>
          <cell r="AQ259" t="str">
            <v>今後届出（職種構成OK)</v>
          </cell>
          <cell r="AR259" t="str">
            <v>A</v>
          </cell>
          <cell r="AS259" t="str">
            <v>✓</v>
          </cell>
          <cell r="AT259" t="str">
            <v>✓</v>
          </cell>
          <cell r="AU259" t="str">
            <v>✓</v>
          </cell>
          <cell r="AV259" t="str">
            <v>✓</v>
          </cell>
          <cell r="AW259" t="str">
            <v>AI-0000301707_松本歯科医院_口座情報写し.jpg</v>
          </cell>
          <cell r="AX259" t="str">
            <v/>
          </cell>
          <cell r="AY259" t="str">
            <v/>
          </cell>
          <cell r="AZ259" t="str">
            <v>賃上げ</v>
          </cell>
          <cell r="BA259" t="str">
            <v>物価</v>
          </cell>
          <cell r="BB259" t="str">
            <v>TRUE</v>
          </cell>
          <cell r="BC259" t="str">
            <v>2026/04/28 13:46</v>
          </cell>
        </row>
        <row r="260">
          <cell r="A260" t="str">
            <v>261B14856107</v>
          </cell>
          <cell r="B260" t="str">
            <v>AI-0000301627</v>
          </cell>
          <cell r="C260" t="str">
            <v>令和８年度奈良県医療機関等における賃上げ・物価上昇に対する支援事業交付【診療所・訪問看護事業所】</v>
          </cell>
          <cell r="D260">
            <v>46140.575694444444</v>
          </cell>
          <cell r="E260" t="str">
            <v>本審査</v>
          </cell>
          <cell r="F260" t="str">
            <v>最終審査中</v>
          </cell>
          <cell r="G260" t="str">
            <v>有床診療所</v>
          </cell>
          <cell r="H260" t="str">
            <v>物価のみ</v>
          </cell>
          <cell r="I260" t="str">
            <v>16</v>
          </cell>
          <cell r="J260" t="str">
            <v/>
          </cell>
          <cell r="K260">
            <v>208000</v>
          </cell>
          <cell r="L260" t="str">
            <v/>
          </cell>
          <cell r="M260"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260" t="str">
            <v/>
          </cell>
          <cell r="O260" t="str">
            <v/>
          </cell>
          <cell r="P260" t="str">
            <v/>
          </cell>
          <cell r="Q260" t="str">
            <v/>
          </cell>
          <cell r="R260" t="str">
            <v/>
          </cell>
          <cell r="S260" t="str">
            <v/>
          </cell>
          <cell r="T260" t="str">
            <v/>
          </cell>
          <cell r="U260" t="str">
            <v/>
          </cell>
          <cell r="V260" t="str">
            <v>0009</v>
          </cell>
          <cell r="W260" t="str">
            <v>773</v>
          </cell>
          <cell r="X260" t="str">
            <v>1.普通預金</v>
          </cell>
          <cell r="Y260" t="str">
            <v>3629663</v>
          </cell>
          <cell r="Z260" t="str">
            <v>ｲﾘｮｳﾎｳｼﾞﾝﾅｶﾉｻﾝﾌｼﾞﾝｶ</v>
          </cell>
          <cell r="AB260" t="str">
            <v>医療法人中野産婦人科</v>
          </cell>
          <cell r="AC260" t="str">
            <v>0742300039</v>
          </cell>
          <cell r="AD260" t="b">
            <v>1</v>
          </cell>
          <cell r="AE260" t="b">
            <v>1</v>
          </cell>
          <cell r="AF260" t="b">
            <v>1</v>
          </cell>
          <cell r="AG260" t="b">
            <v>1</v>
          </cell>
          <cell r="AH260" t="b">
            <v>1</v>
          </cell>
          <cell r="AI260" t="str">
            <v>医療法人　中野産婦人科　理事長　中野　昌芳</v>
          </cell>
          <cell r="AJ260" t="str">
            <v>6308014</v>
          </cell>
          <cell r="AK260" t="str">
            <v>医療法人中野産婦人科(奈良市四条大路１丁目３番５７号)</v>
          </cell>
          <cell r="AL260" t="str">
            <v>0742300039</v>
          </cell>
          <cell r="AM260">
            <v>1</v>
          </cell>
          <cell r="AN260" t="str">
            <v>261B148561071</v>
          </cell>
          <cell r="AO260" t="str">
            <v>261B14856107AI-0000301627</v>
          </cell>
          <cell r="AP260" t="str">
            <v/>
          </cell>
          <cell r="AQ260" t="str">
            <v/>
          </cell>
          <cell r="AR260" t="str">
            <v/>
          </cell>
          <cell r="AS260" t="str">
            <v/>
          </cell>
          <cell r="AT260" t="str">
            <v/>
          </cell>
          <cell r="AU260" t="str">
            <v/>
          </cell>
          <cell r="AV260" t="str">
            <v/>
          </cell>
          <cell r="AW260" t="str">
            <v>AI-0000301627_医療法人中野産婦人科_口座情報写し.jpg</v>
          </cell>
          <cell r="AX260" t="str">
            <v/>
          </cell>
          <cell r="AY260" t="str">
            <v>【　許可病床数 ： 16　　申請及び請求の額（物価上昇支援事業分）： 208,000円　】</v>
          </cell>
          <cell r="AZ260" t="str">
            <v/>
          </cell>
          <cell r="BA260" t="str">
            <v>物価</v>
          </cell>
          <cell r="BB260" t="str">
            <v>TRUE</v>
          </cell>
          <cell r="BC260" t="str">
            <v>2026/04/28 13:49</v>
          </cell>
        </row>
        <row r="261">
          <cell r="A261" t="str">
            <v>261C13232827</v>
          </cell>
          <cell r="B261" t="str">
            <v>AI-0000301580</v>
          </cell>
          <cell r="C261" t="str">
            <v>令和８年度奈良県医療機関等における賃上げ・物価上昇に対する支援事業交付【診療所・訪問看護事業所】</v>
          </cell>
          <cell r="D261">
            <v>46140.578472222223</v>
          </cell>
          <cell r="E261" t="str">
            <v>本審査</v>
          </cell>
          <cell r="F261" t="str">
            <v>最終審査中</v>
          </cell>
          <cell r="G261" t="str">
            <v>無床診療所</v>
          </cell>
          <cell r="H261" t="str">
            <v>物価と賃上げの両方</v>
          </cell>
          <cell r="I261" t="str">
            <v/>
          </cell>
          <cell r="J261">
            <v>150000</v>
          </cell>
          <cell r="K261">
            <v>170000</v>
          </cell>
          <cell r="L261" t="str">
            <v>奈良県医療機関等における賃上げ・物価上昇に対する支援事業交付要綱第2条に基づき、別表1に規定された額(賃上げ支援事業分)（150,000円）を申請します。</v>
          </cell>
          <cell r="M2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1" t="str">
            <v>１．令和８年３月１日時点において、O100 外来・在宅ベースアップ評価料（Ⅰ）、P100 歯科外来・在宅ベースアップ評価料（Ⅰ）、訪問看護ベースアップ評価料（Ⅰ）のいずれかを届け出ている。</v>
          </cell>
          <cell r="O261" t="str">
            <v>P100 歯科外来・在宅ベースアップ評価料（Ⅰ）</v>
          </cell>
          <cell r="P261" t="str">
            <v/>
          </cell>
          <cell r="Q261" t="str">
            <v>Ｃ．令和７年度の対象職員のベースアップが令和７年３月31日時点の賃金水準と比較して2.0％を上回って実施しており、令和７年12月から令和８年５月までの間の当該2.0％を上回る部分に充てる。</v>
          </cell>
          <cell r="R261" t="b">
            <v>1</v>
          </cell>
          <cell r="S261" t="b">
            <v>1</v>
          </cell>
          <cell r="T261" t="b">
            <v>1</v>
          </cell>
          <cell r="U261" t="b">
            <v>1</v>
          </cell>
          <cell r="V261" t="str">
            <v>0010</v>
          </cell>
          <cell r="W261" t="str">
            <v>557</v>
          </cell>
          <cell r="X261" t="str">
            <v>1.普通預金</v>
          </cell>
          <cell r="Y261" t="str">
            <v>1356944</v>
          </cell>
          <cell r="Z261" t="str">
            <v>ナカツジ　ヘイハチ</v>
          </cell>
          <cell r="AB261" t="str">
            <v>中辻歯科医院</v>
          </cell>
          <cell r="AC261" t="str">
            <v>0744279188</v>
          </cell>
          <cell r="AD261" t="b">
            <v>1</v>
          </cell>
          <cell r="AE261" t="b">
            <v>1</v>
          </cell>
          <cell r="AF261" t="b">
            <v>1</v>
          </cell>
          <cell r="AG261" t="b">
            <v>1</v>
          </cell>
          <cell r="AH261" t="b">
            <v>1</v>
          </cell>
          <cell r="AI261" t="str">
            <v>中辻　平八</v>
          </cell>
          <cell r="AJ261" t="str">
            <v>6340063</v>
          </cell>
          <cell r="AK261" t="str">
            <v>中辻歯科医院(橿原市久米町５９６－２)</v>
          </cell>
          <cell r="AL261" t="str">
            <v>0744279188</v>
          </cell>
          <cell r="AM261">
            <v>1</v>
          </cell>
          <cell r="AN261" t="str">
            <v>261C132328271</v>
          </cell>
          <cell r="AO261" t="str">
            <v>261C13232827AI-0000301580</v>
          </cell>
          <cell r="AP261" t="str">
            <v>P100</v>
          </cell>
          <cell r="AQ261" t="str">
            <v>P100</v>
          </cell>
          <cell r="AR261" t="str">
            <v>C</v>
          </cell>
          <cell r="AS261" t="str">
            <v>✓</v>
          </cell>
          <cell r="AT261" t="str">
            <v>✓</v>
          </cell>
          <cell r="AU261" t="str">
            <v>✓</v>
          </cell>
          <cell r="AV261" t="str">
            <v>✓</v>
          </cell>
          <cell r="AW261" t="str">
            <v>AI-0000301580_中辻歯科医院_口座情報写し.jpeg</v>
          </cell>
          <cell r="AX261" t="str">
            <v/>
          </cell>
          <cell r="AY261" t="str">
            <v/>
          </cell>
          <cell r="AZ261" t="str">
            <v>賃上げ</v>
          </cell>
          <cell r="BA261" t="str">
            <v>物価</v>
          </cell>
          <cell r="BB261" t="str">
            <v>TRUE</v>
          </cell>
          <cell r="BC261" t="str">
            <v>2026/04/28 13:53</v>
          </cell>
        </row>
        <row r="262">
          <cell r="A262" t="str">
            <v>261D17449287</v>
          </cell>
          <cell r="B262" t="str">
            <v>AI-0000301716</v>
          </cell>
          <cell r="C262" t="str">
            <v>令和８年度奈良県医療機関等における賃上げ・物価上昇に対する支援事業交付【診療所・訪問看護事業所】</v>
          </cell>
          <cell r="D262">
            <v>46140.578472222223</v>
          </cell>
          <cell r="E262" t="str">
            <v>本審査</v>
          </cell>
          <cell r="F262" t="str">
            <v>最終審査中</v>
          </cell>
          <cell r="G262" t="str">
            <v>訪問看護事業所</v>
          </cell>
          <cell r="H262" t="str">
            <v>賃上げのみ</v>
          </cell>
          <cell r="I262" t="str">
            <v/>
          </cell>
          <cell r="J262">
            <v>228000</v>
          </cell>
          <cell r="K262" t="str">
            <v/>
          </cell>
          <cell r="L262" t="str">
            <v>奈良県医療機関等における賃上げ・物価上昇に対する支援事業交付要綱第2条に基づき、別表1に規定された額(賃上げ支援事業分)（228,000円）を申請します。</v>
          </cell>
          <cell r="M262" t="str">
            <v/>
          </cell>
          <cell r="N262" t="str">
            <v>２．令和８年３月１日時点において、１に掲げる診療報酬の対象外だが、令和８年６月１日時点で令和８年度診療報酬改定による見直し後のベースアップ評価料を届け出る。</v>
          </cell>
          <cell r="O262" t="str">
            <v/>
          </cell>
          <cell r="P262" t="b">
            <v>1</v>
          </cell>
          <cell r="Q262" t="str">
            <v>Ｂ．賃金表等や給与規程等の変更に時間を要するため、本事業の補助額を活用して一時金又は特別手当を支給し、令和８年６月１日から支給した対象職員のベースアップを実施する。</v>
          </cell>
          <cell r="R262" t="b">
            <v>1</v>
          </cell>
          <cell r="S262" t="b">
            <v>1</v>
          </cell>
          <cell r="T262" t="b">
            <v>1</v>
          </cell>
          <cell r="U262" t="b">
            <v>1</v>
          </cell>
          <cell r="V262" t="str">
            <v>0162</v>
          </cell>
          <cell r="W262" t="str">
            <v>490</v>
          </cell>
          <cell r="X262" t="str">
            <v>1.普通預金</v>
          </cell>
          <cell r="Y262" t="str">
            <v>0242486</v>
          </cell>
          <cell r="Z262" t="str">
            <v>ユウゲンガイシャオククボジュウケン</v>
          </cell>
          <cell r="AB262" t="str">
            <v>ケアファーム未来訪問看護ステーション</v>
          </cell>
          <cell r="AC262" t="str">
            <v>0744247067</v>
          </cell>
          <cell r="AD262" t="b">
            <v>1</v>
          </cell>
          <cell r="AE262" t="b">
            <v>1</v>
          </cell>
          <cell r="AF262" t="b">
            <v>1</v>
          </cell>
          <cell r="AG262" t="b">
            <v>1</v>
          </cell>
          <cell r="AH262" t="b">
            <v>1</v>
          </cell>
          <cell r="AI262" t="str">
            <v>有限会社奥窪住健　取締役　安田　美佐</v>
          </cell>
          <cell r="AJ262">
            <v>6340073</v>
          </cell>
          <cell r="AK262" t="str">
            <v>ケアファーム未来訪問看護ステーション(橿原市縄手町411)</v>
          </cell>
          <cell r="AL262" t="str">
            <v>0744247067</v>
          </cell>
          <cell r="AM262">
            <v>1</v>
          </cell>
          <cell r="AN262" t="str">
            <v>261D174492871</v>
          </cell>
          <cell r="AO262" t="str">
            <v>261D17449287AI-0000301716</v>
          </cell>
          <cell r="AP262" t="str">
            <v/>
          </cell>
          <cell r="AQ262" t="str">
            <v>今後届出（職種構成OK)</v>
          </cell>
          <cell r="AR262" t="str">
            <v>B</v>
          </cell>
          <cell r="AS262" t="str">
            <v>✓</v>
          </cell>
          <cell r="AT262" t="str">
            <v>✓</v>
          </cell>
          <cell r="AU262" t="str">
            <v>✓</v>
          </cell>
          <cell r="AV262" t="str">
            <v>✓</v>
          </cell>
          <cell r="AW262" t="str">
            <v>AI-0000301716_ケアファーム未来訪問看護ステーション_口座情報写し.jpg</v>
          </cell>
          <cell r="AX262" t="str">
            <v/>
          </cell>
          <cell r="AY262" t="str">
            <v/>
          </cell>
          <cell r="AZ262" t="str">
            <v>賃上げ</v>
          </cell>
          <cell r="BA262" t="str">
            <v/>
          </cell>
          <cell r="BB262" t="str">
            <v>TRUE</v>
          </cell>
          <cell r="BC262" t="str">
            <v>2026/04/28 13:53</v>
          </cell>
        </row>
        <row r="263">
          <cell r="A263" t="str">
            <v>261C14206054</v>
          </cell>
          <cell r="B263" t="str">
            <v>AI-0000301722</v>
          </cell>
          <cell r="C263" t="str">
            <v>令和８年度奈良県医療機関等における賃上げ・物価上昇に対する支援事業交付【診療所・訪問看護事業所】</v>
          </cell>
          <cell r="D263">
            <v>46140.583333333336</v>
          </cell>
          <cell r="E263" t="str">
            <v>本審査</v>
          </cell>
          <cell r="F263" t="str">
            <v>最終審査中</v>
          </cell>
          <cell r="G263" t="str">
            <v>無床診療所</v>
          </cell>
          <cell r="H263" t="str">
            <v>物価と賃上げの両方</v>
          </cell>
          <cell r="I263" t="str">
            <v/>
          </cell>
          <cell r="J263">
            <v>150000</v>
          </cell>
          <cell r="K263">
            <v>170000</v>
          </cell>
          <cell r="L263" t="str">
            <v>奈良県医療機関等における賃上げ・物価上昇に対する支援事業交付要綱第2条に基づき、別表1に規定された額(賃上げ支援事業分)（150,000円）を申請します。</v>
          </cell>
          <cell r="M2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3" t="str">
            <v>１．令和８年３月１日時点において、O100 外来・在宅ベースアップ評価料（Ⅰ）、P100 歯科外来・在宅ベースアップ評価料（Ⅰ）、訪問看護ベースアップ評価料（Ⅰ）のいずれかを届け出ている。</v>
          </cell>
          <cell r="O263" t="str">
            <v>O100 外来・在宅ベースアップ評価料（Ⅰ）</v>
          </cell>
          <cell r="P263" t="str">
            <v/>
          </cell>
          <cell r="Q263" t="str">
            <v>Ａ．本事業の補助額を活用してベースアップを実施し、令和８年６月１日から当該ベースアップの水準を維持又は拡大する。</v>
          </cell>
          <cell r="R263" t="b">
            <v>1</v>
          </cell>
          <cell r="S263" t="b">
            <v>1</v>
          </cell>
          <cell r="T263" t="b">
            <v>1</v>
          </cell>
          <cell r="U263" t="b">
            <v>1</v>
          </cell>
          <cell r="V263" t="str">
            <v>0010</v>
          </cell>
          <cell r="W263" t="str">
            <v>113</v>
          </cell>
          <cell r="X263" t="str">
            <v>1.普通預金</v>
          </cell>
          <cell r="Y263" t="str">
            <v>0162744</v>
          </cell>
          <cell r="Z263" t="str">
            <v>ﾅｶﾞﾉ　ﾀﾂｵ</v>
          </cell>
          <cell r="AB263" t="str">
            <v>永野整形外科クリニック</v>
          </cell>
          <cell r="AC263" t="str">
            <v>0745772121</v>
          </cell>
          <cell r="AD263" t="b">
            <v>1</v>
          </cell>
          <cell r="AE263" t="b">
            <v>1</v>
          </cell>
          <cell r="AF263" t="b">
            <v>1</v>
          </cell>
          <cell r="AG263" t="b">
            <v>1</v>
          </cell>
          <cell r="AH263" t="b">
            <v>1</v>
          </cell>
          <cell r="AI263" t="str">
            <v>康（永野）　龍生</v>
          </cell>
          <cell r="AJ263" t="str">
            <v>6390266</v>
          </cell>
          <cell r="AK263" t="str">
            <v>永野整形外科クリニック(香芝市旭ヶ丘４－２－１)</v>
          </cell>
          <cell r="AL263" t="str">
            <v>0745772121</v>
          </cell>
          <cell r="AM263">
            <v>1</v>
          </cell>
          <cell r="AN263" t="str">
            <v>261C142060541</v>
          </cell>
          <cell r="AO263" t="str">
            <v>261C14206054AI-0000301722</v>
          </cell>
          <cell r="AP263" t="str">
            <v>O100</v>
          </cell>
          <cell r="AQ263" t="str">
            <v>O100</v>
          </cell>
          <cell r="AR263" t="str">
            <v>A</v>
          </cell>
          <cell r="AS263" t="str">
            <v>✓</v>
          </cell>
          <cell r="AT263" t="str">
            <v>✓</v>
          </cell>
          <cell r="AU263" t="str">
            <v>✓</v>
          </cell>
          <cell r="AV263" t="str">
            <v>✓</v>
          </cell>
          <cell r="AW263" t="str">
            <v>AI-0000301722_永野整形外科クリニック_口座写し.jpeg</v>
          </cell>
          <cell r="AX263" t="str">
            <v/>
          </cell>
          <cell r="AY263" t="str">
            <v/>
          </cell>
          <cell r="AZ263" t="str">
            <v>賃上げ</v>
          </cell>
          <cell r="BA263" t="str">
            <v>物価</v>
          </cell>
          <cell r="BB263" t="str">
            <v>TRUE</v>
          </cell>
          <cell r="BC263" t="str">
            <v>2026/04/28 14:00</v>
          </cell>
        </row>
        <row r="264">
          <cell r="A264" t="str">
            <v>261C17772882</v>
          </cell>
          <cell r="B264" t="str">
            <v>AI-0000301723</v>
          </cell>
          <cell r="C264" t="str">
            <v>令和８年度奈良県医療機関等における賃上げ・物価上昇に対する支援事業交付【診療所・訪問看護事業所】</v>
          </cell>
          <cell r="D264">
            <v>46140.583333333336</v>
          </cell>
          <cell r="E264" t="str">
            <v>本審査</v>
          </cell>
          <cell r="F264" t="str">
            <v>最終審査中</v>
          </cell>
          <cell r="G264" t="str">
            <v>無床診療所</v>
          </cell>
          <cell r="H264" t="str">
            <v>物価と賃上げの両方</v>
          </cell>
          <cell r="I264" t="str">
            <v/>
          </cell>
          <cell r="J264">
            <v>150000</v>
          </cell>
          <cell r="K264">
            <v>170000</v>
          </cell>
          <cell r="L264" t="str">
            <v>奈良県医療機関等における賃上げ・物価上昇に対する支援事業交付要綱第2条に基づき、別表1に規定された額(賃上げ支援事業分)（150,000円）を申請します。</v>
          </cell>
          <cell r="M2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4" t="str">
            <v>１．令和８年３月１日時点において、O100 外来・在宅ベースアップ評価料（Ⅰ）、P100 歯科外来・在宅ベースアップ評価料（Ⅰ）、訪問看護ベースアップ評価料（Ⅰ）のいずれかを届け出ている。</v>
          </cell>
          <cell r="O264" t="str">
            <v>O100 外来・在宅ベースアップ評価料（Ⅰ）</v>
          </cell>
          <cell r="P264" t="str">
            <v/>
          </cell>
          <cell r="Q264" t="str">
            <v>Ｂ．賃金表等や給与規程等の変更に時間を要するため、本事業の補助額を活用して一時金又は特別手当を支給し、令和８年６月１日から支給した対象職員のベースアップを実施する。</v>
          </cell>
          <cell r="R264" t="b">
            <v>1</v>
          </cell>
          <cell r="S264" t="b">
            <v>1</v>
          </cell>
          <cell r="T264" t="b">
            <v>1</v>
          </cell>
          <cell r="U264" t="b">
            <v>1</v>
          </cell>
          <cell r="V264" t="str">
            <v>0005</v>
          </cell>
          <cell r="W264" t="str">
            <v>280</v>
          </cell>
          <cell r="X264" t="str">
            <v>1.普通預金</v>
          </cell>
          <cell r="Y264" t="str">
            <v>3832533</v>
          </cell>
          <cell r="Z264" t="str">
            <v>ﾅｶﾑﾗﾒﾝﾀﾙｸﾘﾆｯｸ ﾀﾞｲﾋｮｳ ﾅｶﾑﾗﾕﾐｺ</v>
          </cell>
          <cell r="AB264" t="str">
            <v>中村メンタルクリニック</v>
          </cell>
          <cell r="AC264" t="str">
            <v>0743585802</v>
          </cell>
          <cell r="AD264" t="b">
            <v>1</v>
          </cell>
          <cell r="AE264" t="b">
            <v>1</v>
          </cell>
          <cell r="AF264" t="b">
            <v>1</v>
          </cell>
          <cell r="AG264" t="b">
            <v>1</v>
          </cell>
          <cell r="AH264" t="b">
            <v>1</v>
          </cell>
          <cell r="AI264" t="str">
            <v>中村　由美子</v>
          </cell>
          <cell r="AJ264" t="str">
            <v>6391013</v>
          </cell>
          <cell r="AK264" t="str">
            <v>中村メンタルクリニック(大和郡山市朝日町１－２２　フクオカビル本館１階)</v>
          </cell>
          <cell r="AL264" t="str">
            <v>0743585802</v>
          </cell>
          <cell r="AM264">
            <v>1</v>
          </cell>
          <cell r="AN264" t="str">
            <v>261C177728821</v>
          </cell>
          <cell r="AO264" t="str">
            <v>261C17772882AI-0000301723</v>
          </cell>
          <cell r="AP264" t="str">
            <v>O100</v>
          </cell>
          <cell r="AQ264" t="str">
            <v>O100</v>
          </cell>
          <cell r="AR264" t="str">
            <v>B</v>
          </cell>
          <cell r="AS264" t="str">
            <v>✓</v>
          </cell>
          <cell r="AT264" t="str">
            <v>✓</v>
          </cell>
          <cell r="AU264" t="str">
            <v>✓</v>
          </cell>
          <cell r="AV264" t="str">
            <v>✓</v>
          </cell>
          <cell r="AW264" t="str">
            <v>AI-0000301723_中村メンタルクリニック_口座情報写し.jpg</v>
          </cell>
          <cell r="AX264" t="str">
            <v/>
          </cell>
          <cell r="AY264" t="str">
            <v/>
          </cell>
          <cell r="AZ264" t="str">
            <v>賃上げ</v>
          </cell>
          <cell r="BA264" t="str">
            <v>物価</v>
          </cell>
          <cell r="BB264" t="str">
            <v>TRUE</v>
          </cell>
          <cell r="BC264" t="str">
            <v>2026/04/28 14:00</v>
          </cell>
        </row>
        <row r="265">
          <cell r="A265" t="str">
            <v>261C15496053</v>
          </cell>
          <cell r="B265" t="str">
            <v>AI-0000301725</v>
          </cell>
          <cell r="C265" t="str">
            <v>令和８年度奈良県医療機関等における賃上げ・物価上昇に対する支援事業交付【診療所・訪問看護事業所】</v>
          </cell>
          <cell r="D265">
            <v>46140.583333333336</v>
          </cell>
          <cell r="E265" t="str">
            <v>本審査</v>
          </cell>
          <cell r="F265" t="str">
            <v>最終審査中</v>
          </cell>
          <cell r="G265" t="str">
            <v>無床診療所</v>
          </cell>
          <cell r="H265" t="str">
            <v>物価のみ</v>
          </cell>
          <cell r="I265" t="str">
            <v/>
          </cell>
          <cell r="J265" t="str">
            <v/>
          </cell>
          <cell r="K265">
            <v>170000</v>
          </cell>
          <cell r="L265" t="str">
            <v/>
          </cell>
          <cell r="M2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5" t="str">
            <v/>
          </cell>
          <cell r="O265" t="str">
            <v/>
          </cell>
          <cell r="P265" t="str">
            <v/>
          </cell>
          <cell r="Q265" t="str">
            <v/>
          </cell>
          <cell r="R265" t="str">
            <v/>
          </cell>
          <cell r="S265" t="str">
            <v/>
          </cell>
          <cell r="T265" t="str">
            <v/>
          </cell>
          <cell r="U265" t="str">
            <v/>
          </cell>
          <cell r="V265" t="str">
            <v>0162</v>
          </cell>
          <cell r="W265" t="str">
            <v>040</v>
          </cell>
          <cell r="X265" t="str">
            <v>1.普通預金</v>
          </cell>
          <cell r="Y265" t="str">
            <v>2158267</v>
          </cell>
          <cell r="Z265" t="str">
            <v>ｲﾘｮｳﾎｳｼﾞﾝﾌｧｲﾌﾞﾘｼﾞﾁｮｳﾊｼﾓﾄﾏｻﾀｶ</v>
          </cell>
          <cell r="AB265" t="str">
            <v>医療法人FIVE 王寺FIVEおとなこども歯科</v>
          </cell>
          <cell r="AC265" t="str">
            <v>0745518118</v>
          </cell>
          <cell r="AD265" t="b">
            <v>1</v>
          </cell>
          <cell r="AE265" t="b">
            <v>1</v>
          </cell>
          <cell r="AF265" t="b">
            <v>1</v>
          </cell>
          <cell r="AG265" t="b">
            <v>1</v>
          </cell>
          <cell r="AH265" t="b">
            <v>1</v>
          </cell>
          <cell r="AI265" t="str">
            <v>医療法人ＦＩＶＥ　理事長　橋本　正隆</v>
          </cell>
          <cell r="AJ265" t="str">
            <v>6360003</v>
          </cell>
          <cell r="AK265" t="str">
            <v>医療法人ＦＩＶＥ　王寺ＦＩＶＥおとなこども歯科(北葛城郡王寺町久度二丁目１２番２号)</v>
          </cell>
          <cell r="AL265" t="str">
            <v>0745518118</v>
          </cell>
          <cell r="AM265">
            <v>1</v>
          </cell>
          <cell r="AN265" t="str">
            <v>261C154960531</v>
          </cell>
          <cell r="AO265" t="str">
            <v>261C15496053AI-0000301725</v>
          </cell>
          <cell r="AP265" t="str">
            <v/>
          </cell>
          <cell r="AQ265" t="str">
            <v/>
          </cell>
          <cell r="AR265" t="str">
            <v/>
          </cell>
          <cell r="AS265" t="str">
            <v/>
          </cell>
          <cell r="AT265" t="str">
            <v/>
          </cell>
          <cell r="AU265" t="str">
            <v/>
          </cell>
          <cell r="AV265" t="str">
            <v/>
          </cell>
          <cell r="AW265" t="str">
            <v>AI-0000301725_医療法人FIVEおとなこと゛も歯科_口座情報写し.jpeg</v>
          </cell>
          <cell r="AX265" t="str">
            <v/>
          </cell>
          <cell r="AY265" t="str">
            <v/>
          </cell>
          <cell r="AZ265" t="str">
            <v/>
          </cell>
          <cell r="BA265" t="str">
            <v>物価</v>
          </cell>
          <cell r="BB265" t="str">
            <v>TRUE</v>
          </cell>
          <cell r="BC265" t="str">
            <v>2026/04/28 14:00</v>
          </cell>
        </row>
        <row r="266">
          <cell r="A266" t="str">
            <v>261C18120399</v>
          </cell>
          <cell r="B266" t="str">
            <v>AI-0000301733</v>
          </cell>
          <cell r="C266" t="str">
            <v>令和８年度奈良県医療機関等における賃上げ・物価上昇に対する支援事業交付【診療所・訪問看護事業所】</v>
          </cell>
          <cell r="D266">
            <v>46140.586111111108</v>
          </cell>
          <cell r="E266" t="str">
            <v>本審査</v>
          </cell>
          <cell r="F266" t="str">
            <v>最終審査中</v>
          </cell>
          <cell r="G266" t="str">
            <v>無床診療所</v>
          </cell>
          <cell r="H266" t="str">
            <v>物価と賃上げの両方</v>
          </cell>
          <cell r="I266" t="str">
            <v/>
          </cell>
          <cell r="J266">
            <v>150000</v>
          </cell>
          <cell r="K266">
            <v>170000</v>
          </cell>
          <cell r="L266" t="str">
            <v>奈良県医療機関等における賃上げ・物価上昇に対する支援事業交付要綱第2条に基づき、別表1に規定された額(賃上げ支援事業分)（150,000円）を申請します。</v>
          </cell>
          <cell r="M2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6" t="str">
            <v>２．令和８年３月１日時点において、１に掲げる診療報酬の対象外だが、令和８年６月１日時点で令和８年度診療報酬改定による見直し後のベースアップ評価料を届け出る。</v>
          </cell>
          <cell r="O266" t="str">
            <v/>
          </cell>
          <cell r="P266" t="b">
            <v>1</v>
          </cell>
          <cell r="Q266" t="str">
            <v>Ａ．本事業の補助額を活用してベースアップを実施し、令和８年６月１日から当該ベースアップの水準を維持又は拡大する。</v>
          </cell>
          <cell r="R266" t="b">
            <v>1</v>
          </cell>
          <cell r="S266" t="b">
            <v>1</v>
          </cell>
          <cell r="T266" t="b">
            <v>1</v>
          </cell>
          <cell r="U266" t="b">
            <v>1</v>
          </cell>
          <cell r="V266" t="str">
            <v>0038</v>
          </cell>
          <cell r="W266" t="str">
            <v>107</v>
          </cell>
          <cell r="X266" t="str">
            <v>1.普通預金</v>
          </cell>
          <cell r="Y266" t="str">
            <v>4515397</v>
          </cell>
          <cell r="Z266" t="str">
            <v>タケモト　ヨシノリ</v>
          </cell>
          <cell r="AB266" t="str">
            <v>タケモトクリニック</v>
          </cell>
          <cell r="AC266" t="str">
            <v>0743548739</v>
          </cell>
          <cell r="AD266" t="b">
            <v>1</v>
          </cell>
          <cell r="AE266" t="b">
            <v>1</v>
          </cell>
          <cell r="AF266" t="b">
            <v>1</v>
          </cell>
          <cell r="AG266" t="b">
            <v>1</v>
          </cell>
          <cell r="AH266" t="b">
            <v>1</v>
          </cell>
          <cell r="AI266" t="str">
            <v>竹本　喜典</v>
          </cell>
          <cell r="AJ266" t="str">
            <v>6391102</v>
          </cell>
          <cell r="AK266" t="str">
            <v>タケモトクリニック(大和郡山市上三橋町２３１－１)</v>
          </cell>
          <cell r="AL266" t="str">
            <v>0743548739</v>
          </cell>
          <cell r="AM266">
            <v>1</v>
          </cell>
          <cell r="AN266" t="str">
            <v>261C181203991</v>
          </cell>
          <cell r="AO266" t="str">
            <v>261C18120399AI-0000301733</v>
          </cell>
          <cell r="AP266" t="str">
            <v/>
          </cell>
          <cell r="AQ266" t="str">
            <v>今後届出（職種構成OK)</v>
          </cell>
          <cell r="AR266" t="str">
            <v>A</v>
          </cell>
          <cell r="AS266" t="str">
            <v>✓</v>
          </cell>
          <cell r="AT266" t="str">
            <v>✓</v>
          </cell>
          <cell r="AU266" t="str">
            <v>✓</v>
          </cell>
          <cell r="AV266" t="str">
            <v>✓</v>
          </cell>
          <cell r="AW266" t="str">
            <v>AI-0000301733_タケモトクリニック_口座情報写し.png</v>
          </cell>
          <cell r="AX266" t="str">
            <v/>
          </cell>
          <cell r="AY266" t="str">
            <v/>
          </cell>
          <cell r="AZ266" t="str">
            <v>賃上げ</v>
          </cell>
          <cell r="BA266" t="str">
            <v>物価</v>
          </cell>
          <cell r="BB266" t="str">
            <v>TRUE</v>
          </cell>
          <cell r="BC266" t="str">
            <v>2026/04/28 14:04</v>
          </cell>
        </row>
        <row r="267">
          <cell r="A267" t="str">
            <v>261C18907343</v>
          </cell>
          <cell r="B267" t="str">
            <v>AI-0000301734</v>
          </cell>
          <cell r="C267" t="str">
            <v>令和８年度奈良県医療機関等における賃上げ・物価上昇に対する支援事業交付【診療所・訪問看護事業所】</v>
          </cell>
          <cell r="D267">
            <v>46140.587500000001</v>
          </cell>
          <cell r="E267" t="str">
            <v>本審査</v>
          </cell>
          <cell r="F267" t="str">
            <v>最終審査中</v>
          </cell>
          <cell r="G267" t="str">
            <v>無床診療所</v>
          </cell>
          <cell r="H267" t="str">
            <v>物価のみ</v>
          </cell>
          <cell r="I267" t="str">
            <v/>
          </cell>
          <cell r="J267" t="str">
            <v/>
          </cell>
          <cell r="K267">
            <v>170000</v>
          </cell>
          <cell r="L267" t="str">
            <v/>
          </cell>
          <cell r="M2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7" t="str">
            <v/>
          </cell>
          <cell r="O267" t="str">
            <v/>
          </cell>
          <cell r="P267" t="str">
            <v/>
          </cell>
          <cell r="Q267" t="str">
            <v/>
          </cell>
          <cell r="R267" t="str">
            <v/>
          </cell>
          <cell r="S267" t="str">
            <v/>
          </cell>
          <cell r="T267" t="str">
            <v/>
          </cell>
          <cell r="U267" t="str">
            <v/>
          </cell>
          <cell r="V267" t="str">
            <v>0162</v>
          </cell>
          <cell r="W267" t="str">
            <v>490</v>
          </cell>
          <cell r="X267" t="str">
            <v>1.普通預金</v>
          </cell>
          <cell r="Y267" t="str">
            <v>0005992</v>
          </cell>
          <cell r="Z267" t="str">
            <v>イリョウホウジンキクカワイイン</v>
          </cell>
          <cell r="AB267" t="str">
            <v>医療法人菊川医院</v>
          </cell>
          <cell r="AC267" t="str">
            <v>0744230202</v>
          </cell>
          <cell r="AD267" t="b">
            <v>1</v>
          </cell>
          <cell r="AE267" t="b">
            <v>1</v>
          </cell>
          <cell r="AF267" t="b">
            <v>1</v>
          </cell>
          <cell r="AG267" t="b">
            <v>1</v>
          </cell>
          <cell r="AH267" t="b">
            <v>1</v>
          </cell>
          <cell r="AI267" t="str">
            <v>医療法人　菊川医院　理事長　菊川　政男</v>
          </cell>
          <cell r="AJ267" t="str">
            <v>6340803</v>
          </cell>
          <cell r="AK267" t="str">
            <v>医療法人菊川医院(橿原市上品寺町３８０番地の２２)</v>
          </cell>
          <cell r="AL267" t="str">
            <v>0744230202</v>
          </cell>
          <cell r="AM267">
            <v>1</v>
          </cell>
          <cell r="AN267" t="str">
            <v>261C189073431</v>
          </cell>
          <cell r="AO267" t="str">
            <v>261C18907343AI-0000301734</v>
          </cell>
          <cell r="AP267" t="str">
            <v/>
          </cell>
          <cell r="AQ267" t="str">
            <v/>
          </cell>
          <cell r="AR267" t="str">
            <v/>
          </cell>
          <cell r="AS267" t="str">
            <v/>
          </cell>
          <cell r="AT267" t="str">
            <v/>
          </cell>
          <cell r="AU267" t="str">
            <v/>
          </cell>
          <cell r="AV267" t="str">
            <v/>
          </cell>
          <cell r="AW267" t="str">
            <v>AI-0000301734_医療法人菊川医院_口座情報写し.jpeg</v>
          </cell>
          <cell r="AX267" t="str">
            <v/>
          </cell>
          <cell r="AY267" t="str">
            <v/>
          </cell>
          <cell r="AZ267" t="str">
            <v/>
          </cell>
          <cell r="BA267" t="str">
            <v>物価</v>
          </cell>
          <cell r="BB267" t="str">
            <v>TRUE</v>
          </cell>
          <cell r="BC267" t="str">
            <v>2026/04/28 14:06</v>
          </cell>
        </row>
        <row r="268">
          <cell r="A268" t="str">
            <v>261C18188961</v>
          </cell>
          <cell r="B268" t="str">
            <v>AI-0000301739</v>
          </cell>
          <cell r="C268" t="str">
            <v>令和８年度奈良県医療機関等における賃上げ・物価上昇に対する支援事業交付【診療所・訪問看護事業所】</v>
          </cell>
          <cell r="D268">
            <v>46140.593055555553</v>
          </cell>
          <cell r="E268" t="str">
            <v>本審査</v>
          </cell>
          <cell r="F268" t="str">
            <v>最終審査中</v>
          </cell>
          <cell r="G268" t="str">
            <v>無床診療所</v>
          </cell>
          <cell r="H268" t="str">
            <v>物価と賃上げの両方</v>
          </cell>
          <cell r="I268" t="str">
            <v/>
          </cell>
          <cell r="J268">
            <v>150000</v>
          </cell>
          <cell r="K268">
            <v>170000</v>
          </cell>
          <cell r="L268" t="str">
            <v>奈良県医療機関等における賃上げ・物価上昇に対する支援事業交付要綱第2条に基づき、別表1に規定された額(賃上げ支援事業分)（150,000円）を申請します。</v>
          </cell>
          <cell r="M2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8" t="str">
            <v>１．令和８年３月１日時点において、O100 外来・在宅ベースアップ評価料（Ⅰ）、P100 歯科外来・在宅ベースアップ評価料（Ⅰ）、訪問看護ベースアップ評価料（Ⅰ）のいずれかを届け出ている。</v>
          </cell>
          <cell r="O268" t="str">
            <v>O100 外来・在宅ベースアップ評価料（Ⅰ）</v>
          </cell>
          <cell r="P268" t="str">
            <v/>
          </cell>
          <cell r="Q268" t="str">
            <v>Ｂ．賃金表等や給与規程等の変更に時間を要するため、本事業の補助額を活用して一時金又は特別手当を支給し、令和８年６月１日から支給した対象職員のベースアップを実施する。</v>
          </cell>
          <cell r="R268" t="b">
            <v>1</v>
          </cell>
          <cell r="S268" t="b">
            <v>1</v>
          </cell>
          <cell r="T268" t="b">
            <v>1</v>
          </cell>
          <cell r="U268" t="b">
            <v>1</v>
          </cell>
          <cell r="V268" t="str">
            <v>0010</v>
          </cell>
          <cell r="W268" t="str">
            <v>527</v>
          </cell>
          <cell r="X268" t="str">
            <v>1.普通預金</v>
          </cell>
          <cell r="Y268" t="str">
            <v>0258501</v>
          </cell>
          <cell r="Z268" t="str">
            <v>ｲ)ｾｲｼﾞﾝｶｲｼﾏﾀﾞｲｲﾝ</v>
          </cell>
          <cell r="AB268" t="str">
            <v>島田医院</v>
          </cell>
          <cell r="AC268" t="str">
            <v>0742440004</v>
          </cell>
          <cell r="AD268" t="b">
            <v>1</v>
          </cell>
          <cell r="AE268" t="b">
            <v>1</v>
          </cell>
          <cell r="AF268" t="b">
            <v>1</v>
          </cell>
          <cell r="AG268" t="b">
            <v>1</v>
          </cell>
          <cell r="AH268" t="b">
            <v>1</v>
          </cell>
          <cell r="AI268" t="str">
            <v>医療法人　成仁会　理事長　島田　礼一郎</v>
          </cell>
          <cell r="AJ268" t="str">
            <v>6310076</v>
          </cell>
          <cell r="AK268" t="str">
            <v>島田医院(奈良市富雄北一丁目２番２３号)</v>
          </cell>
          <cell r="AL268" t="str">
            <v>0742440004</v>
          </cell>
          <cell r="AM268">
            <v>1</v>
          </cell>
          <cell r="AN268" t="str">
            <v>261C181889611</v>
          </cell>
          <cell r="AO268" t="str">
            <v>261C18188961AI-0000301739</v>
          </cell>
          <cell r="AP268" t="str">
            <v>O100</v>
          </cell>
          <cell r="AQ268" t="str">
            <v>O100</v>
          </cell>
          <cell r="AR268" t="str">
            <v>B</v>
          </cell>
          <cell r="AS268" t="str">
            <v>✓</v>
          </cell>
          <cell r="AT268" t="str">
            <v>✓</v>
          </cell>
          <cell r="AU268" t="str">
            <v>✓</v>
          </cell>
          <cell r="AV268" t="str">
            <v>✓</v>
          </cell>
          <cell r="AW268" t="str">
            <v>AI-0000301739_島田医院_口座情報写し.jpg</v>
          </cell>
          <cell r="AX268" t="str">
            <v/>
          </cell>
          <cell r="AY268" t="str">
            <v/>
          </cell>
          <cell r="AZ268" t="str">
            <v>賃上げ</v>
          </cell>
          <cell r="BA268" t="str">
            <v>物価</v>
          </cell>
          <cell r="BB268" t="str">
            <v>TRUE</v>
          </cell>
          <cell r="BC268" t="str">
            <v>2026/04/28 14:14</v>
          </cell>
        </row>
        <row r="269">
          <cell r="A269" t="str">
            <v>261C17049211</v>
          </cell>
          <cell r="B269" t="str">
            <v>AI-0000301753</v>
          </cell>
          <cell r="C269" t="str">
            <v>令和８年度奈良県医療機関等における賃上げ・物価上昇に対する支援事業交付【診療所・訪問看護事業所】</v>
          </cell>
          <cell r="D269">
            <v>46140.600694444445</v>
          </cell>
          <cell r="E269" t="str">
            <v>本審査</v>
          </cell>
          <cell r="F269" t="str">
            <v>最終審査中</v>
          </cell>
          <cell r="G269" t="str">
            <v>無床診療所</v>
          </cell>
          <cell r="H269" t="str">
            <v>物価のみ</v>
          </cell>
          <cell r="I269" t="str">
            <v/>
          </cell>
          <cell r="J269" t="str">
            <v/>
          </cell>
          <cell r="K269">
            <v>170000</v>
          </cell>
          <cell r="L269" t="str">
            <v/>
          </cell>
          <cell r="M2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69" t="str">
            <v/>
          </cell>
          <cell r="O269" t="str">
            <v/>
          </cell>
          <cell r="P269" t="str">
            <v/>
          </cell>
          <cell r="Q269" t="str">
            <v/>
          </cell>
          <cell r="R269" t="str">
            <v/>
          </cell>
          <cell r="S269" t="str">
            <v/>
          </cell>
          <cell r="T269" t="str">
            <v/>
          </cell>
          <cell r="U269" t="str">
            <v/>
          </cell>
          <cell r="V269" t="str">
            <v>0010</v>
          </cell>
          <cell r="W269" t="str">
            <v>524</v>
          </cell>
          <cell r="X269" t="str">
            <v>1.普通預金</v>
          </cell>
          <cell r="Y269" t="str">
            <v>6720288</v>
          </cell>
          <cell r="Z269" t="str">
            <v>ウツシカイイン　ウツ　ヒロシ</v>
          </cell>
          <cell r="AB269" t="str">
            <v>宇津歯科医院</v>
          </cell>
          <cell r="AC269" t="str">
            <v>0743547266</v>
          </cell>
          <cell r="AD269" t="b">
            <v>1</v>
          </cell>
          <cell r="AE269" t="b">
            <v>1</v>
          </cell>
          <cell r="AF269" t="b">
            <v>1</v>
          </cell>
          <cell r="AG269" t="b">
            <v>1</v>
          </cell>
          <cell r="AH269" t="b">
            <v>1</v>
          </cell>
          <cell r="AI269" t="str">
            <v>宇津　広</v>
          </cell>
          <cell r="AJ269" t="str">
            <v>6391132</v>
          </cell>
          <cell r="AK269" t="str">
            <v>宇津歯科医院(大和郡山市高田町９２－１４ハーベス大和郡山店２Ｆ)</v>
          </cell>
          <cell r="AL269" t="str">
            <v>0743547266</v>
          </cell>
          <cell r="AM269">
            <v>1</v>
          </cell>
          <cell r="AN269" t="str">
            <v>261C170492111</v>
          </cell>
          <cell r="AO269" t="str">
            <v>261C17049211AI-0000301753</v>
          </cell>
          <cell r="AP269" t="str">
            <v/>
          </cell>
          <cell r="AQ269" t="str">
            <v/>
          </cell>
          <cell r="AR269" t="str">
            <v/>
          </cell>
          <cell r="AS269" t="str">
            <v/>
          </cell>
          <cell r="AT269" t="str">
            <v/>
          </cell>
          <cell r="AU269" t="str">
            <v/>
          </cell>
          <cell r="AV269" t="str">
            <v/>
          </cell>
          <cell r="AW269" t="str">
            <v>AI-0000301753_宇津歯科医院_口座情報写し.jpg</v>
          </cell>
          <cell r="AX269" t="str">
            <v/>
          </cell>
          <cell r="AY269" t="str">
            <v/>
          </cell>
          <cell r="AZ269" t="str">
            <v/>
          </cell>
          <cell r="BA269" t="str">
            <v>物価</v>
          </cell>
          <cell r="BB269" t="str">
            <v>TRUE</v>
          </cell>
          <cell r="BC269" t="str">
            <v>2026/04/28 14:25</v>
          </cell>
        </row>
        <row r="270">
          <cell r="A270" t="str">
            <v>261C14657791</v>
          </cell>
          <cell r="B270" t="str">
            <v>AI-0000301755</v>
          </cell>
          <cell r="C270" t="str">
            <v>令和８年度奈良県医療機関等における賃上げ・物価上昇に対する支援事業交付【診療所・訪問看護事業所】</v>
          </cell>
          <cell r="D270">
            <v>46140.601388888892</v>
          </cell>
          <cell r="E270" t="str">
            <v>本審査</v>
          </cell>
          <cell r="F270" t="str">
            <v>最終審査中</v>
          </cell>
          <cell r="G270" t="str">
            <v>無床診療所</v>
          </cell>
          <cell r="H270" t="str">
            <v>物価と賃上げの両方</v>
          </cell>
          <cell r="I270" t="str">
            <v/>
          </cell>
          <cell r="J270">
            <v>150000</v>
          </cell>
          <cell r="K270">
            <v>170000</v>
          </cell>
          <cell r="L270" t="str">
            <v>奈良県医療機関等における賃上げ・物価上昇に対する支援事業交付要綱第2条に基づき、別表1に規定された額(賃上げ支援事業分)（150,000円）を申請します。</v>
          </cell>
          <cell r="M2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0" t="str">
            <v>１．令和８年３月１日時点において、O100 外来・在宅ベースアップ評価料（Ⅰ）、P100 歯科外来・在宅ベースアップ評価料（Ⅰ）、訪問看護ベースアップ評価料（Ⅰ）のいずれかを届け出ている。</v>
          </cell>
          <cell r="O270" t="str">
            <v>O100 外来・在宅ベースアップ評価料（Ⅰ）</v>
          </cell>
          <cell r="P270" t="str">
            <v/>
          </cell>
          <cell r="Q270" t="str">
            <v>Ｃ．令和７年度の対象職員のベースアップが令和７年３月31日時点の賃金水準と比較して2.0％を上回って実施しており、令和７年12月から令和８年５月までの間の当該2.0％を上回る部分に充てる。</v>
          </cell>
          <cell r="R270" t="b">
            <v>1</v>
          </cell>
          <cell r="S270" t="b">
            <v>1</v>
          </cell>
          <cell r="T270" t="b">
            <v>1</v>
          </cell>
          <cell r="U270" t="b">
            <v>1</v>
          </cell>
          <cell r="V270" t="str">
            <v>1611</v>
          </cell>
          <cell r="W270" t="str">
            <v>152</v>
          </cell>
          <cell r="X270" t="str">
            <v>1.普通預金</v>
          </cell>
          <cell r="Y270" t="str">
            <v>0024760</v>
          </cell>
          <cell r="Z270" t="str">
            <v>ﾏﾂﾀﾞﾄﾓﾋﾛ</v>
          </cell>
          <cell r="AB270" t="str">
            <v>ＪＲ奈良駅前こころのクリニック</v>
          </cell>
          <cell r="AC270" t="str">
            <v>0742276677</v>
          </cell>
          <cell r="AD270" t="b">
            <v>1</v>
          </cell>
          <cell r="AE270" t="b">
            <v>1</v>
          </cell>
          <cell r="AF270" t="b">
            <v>1</v>
          </cell>
          <cell r="AG270" t="b">
            <v>1</v>
          </cell>
          <cell r="AH270" t="b">
            <v>1</v>
          </cell>
          <cell r="AI270" t="str">
            <v>松田　智宏</v>
          </cell>
          <cell r="AJ270" t="str">
            <v>6308122</v>
          </cell>
          <cell r="AK270" t="str">
            <v>ＪＲ奈良駅前こころのクリニック(奈良市三条本町２－２０マツダオフィスビル１階)</v>
          </cell>
          <cell r="AL270" t="str">
            <v>0742276677</v>
          </cell>
          <cell r="AM270">
            <v>1</v>
          </cell>
          <cell r="AN270" t="str">
            <v>261C146577911</v>
          </cell>
          <cell r="AO270" t="str">
            <v>261C14657791AI-0000301755</v>
          </cell>
          <cell r="AP270" t="str">
            <v>O100</v>
          </cell>
          <cell r="AQ270" t="str">
            <v>O100</v>
          </cell>
          <cell r="AR270" t="str">
            <v>C</v>
          </cell>
          <cell r="AS270" t="str">
            <v>✓</v>
          </cell>
          <cell r="AT270" t="str">
            <v>✓</v>
          </cell>
          <cell r="AU270" t="str">
            <v>✓</v>
          </cell>
          <cell r="AV270" t="str">
            <v>✓</v>
          </cell>
          <cell r="AW270" t="str">
            <v>AI-0000301755_JR奈良駅前こころのクリニック_口座情報写し.jpg</v>
          </cell>
          <cell r="AX270" t="str">
            <v/>
          </cell>
          <cell r="AY270" t="str">
            <v/>
          </cell>
          <cell r="AZ270" t="str">
            <v>賃上げ</v>
          </cell>
          <cell r="BA270" t="str">
            <v>物価</v>
          </cell>
          <cell r="BB270" t="str">
            <v>TRUE</v>
          </cell>
          <cell r="BC270" t="str">
            <v>2026/04/28 14:26</v>
          </cell>
        </row>
        <row r="271">
          <cell r="A271" t="str">
            <v>261C16787421</v>
          </cell>
          <cell r="B271" t="str">
            <v>AI-0000301095</v>
          </cell>
          <cell r="C271" t="str">
            <v>令和８年度奈良県医療機関等における賃上げ・物価上昇に対する支援事業交付【診療所・訪問看護事業所】</v>
          </cell>
          <cell r="D271">
            <v>46140.605555555558</v>
          </cell>
          <cell r="E271" t="str">
            <v>本審査</v>
          </cell>
          <cell r="F271" t="str">
            <v>取り下げ</v>
          </cell>
          <cell r="G271" t="str">
            <v>無床診療所</v>
          </cell>
          <cell r="H271" t="str">
            <v>物価と賃上げの両方</v>
          </cell>
          <cell r="I271" t="str">
            <v/>
          </cell>
          <cell r="J271">
            <v>150000</v>
          </cell>
          <cell r="K271">
            <v>170000</v>
          </cell>
          <cell r="L271" t="str">
            <v>奈良県医療機関等における賃上げ・物価上昇に対する支援事業交付要綱第2条に基づき、別表1に規定された額(賃上げ支援事業分)（150,000円）を申請します。</v>
          </cell>
          <cell r="M2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1" t="str">
            <v>１．令和８年３月１日時点において、O100 外来・在宅ベースアップ評価料（Ⅰ）、P100 歯科外来・在宅ベースアップ評価料（Ⅰ）、訪問看護ベースアップ評価料（Ⅰ）のいずれかを届け出ている。</v>
          </cell>
          <cell r="O271" t="str">
            <v>O100 外来・在宅ベースアップ評価料（Ⅰ）</v>
          </cell>
          <cell r="P271" t="str">
            <v/>
          </cell>
          <cell r="Q271" t="str">
            <v>Ｂ．賃金表等や給与規程等の変更に時間を要するため、本事業の補助額を活用して一時金又は特別手当を支給し、令和８年６月１日から支給した対象職員のベースアップを実施する。</v>
          </cell>
          <cell r="R271" t="b">
            <v>1</v>
          </cell>
          <cell r="S271" t="b">
            <v>1</v>
          </cell>
          <cell r="T271" t="b">
            <v>1</v>
          </cell>
          <cell r="U271" t="b">
            <v>1</v>
          </cell>
          <cell r="V271" t="str">
            <v>0162</v>
          </cell>
          <cell r="W271" t="str">
            <v>100</v>
          </cell>
          <cell r="X271" t="str">
            <v>1.普通預金</v>
          </cell>
          <cell r="Y271" t="str">
            <v>0561271</v>
          </cell>
          <cell r="Z271" t="str">
            <v>ｲﾘｮｳﾎｳｼﾞﾝｸﾘﾆｶﾄﾞﾝﾅﾘｼﾞﾁｮｳﾅｶｶﾞﾜﾖｳｺ</v>
          </cell>
          <cell r="AB271" t="str">
            <v>洋子レディースクリニック</v>
          </cell>
          <cell r="AC271" t="str">
            <v>0742511200</v>
          </cell>
          <cell r="AD271" t="b">
            <v>1</v>
          </cell>
          <cell r="AE271" t="b">
            <v>1</v>
          </cell>
          <cell r="AF271" t="b">
            <v>1</v>
          </cell>
          <cell r="AG271" t="b">
            <v>1</v>
          </cell>
          <cell r="AH271" t="b">
            <v>1</v>
          </cell>
          <cell r="AI271" t="str">
            <v>医療法人クリニカ・ドンナ　理事長　中川　洋子</v>
          </cell>
          <cell r="AJ271" t="str">
            <v>6310041</v>
          </cell>
          <cell r="AK271" t="str">
            <v>洋子レディースクリニック(奈良市学園大和町三丁目４０番地の２)</v>
          </cell>
          <cell r="AL271" t="str">
            <v>0742511200</v>
          </cell>
          <cell r="AM271">
            <v>1</v>
          </cell>
          <cell r="AN271" t="str">
            <v>261C167874211</v>
          </cell>
          <cell r="AO271" t="str">
            <v>261C16787421AI-0000301095</v>
          </cell>
          <cell r="AP271" t="str">
            <v>O100</v>
          </cell>
          <cell r="AQ271" t="str">
            <v>O100</v>
          </cell>
          <cell r="AR271" t="str">
            <v>B</v>
          </cell>
          <cell r="AS271" t="str">
            <v>✓</v>
          </cell>
          <cell r="AT271" t="str">
            <v>✓</v>
          </cell>
          <cell r="AU271" t="str">
            <v>✓</v>
          </cell>
          <cell r="AV271" t="str">
            <v>✓</v>
          </cell>
          <cell r="AW271" t="str">
            <v/>
          </cell>
          <cell r="AX271" t="str">
            <v/>
          </cell>
          <cell r="AY271" t="str">
            <v/>
          </cell>
          <cell r="AZ271" t="str">
            <v>賃上げ</v>
          </cell>
          <cell r="BA271" t="str">
            <v>物価</v>
          </cell>
          <cell r="BB271" t="str">
            <v>TRUE</v>
          </cell>
          <cell r="BC271" t="str">
            <v>2026/04/28 14:32</v>
          </cell>
        </row>
        <row r="272">
          <cell r="A272" t="str">
            <v>261C18173113</v>
          </cell>
          <cell r="B272" t="str">
            <v>AI-0000301456</v>
          </cell>
          <cell r="C272" t="str">
            <v>令和８年度奈良県医療機関等における賃上げ・物価上昇に対する支援事業交付【診療所・訪問看護事業所】</v>
          </cell>
          <cell r="D272">
            <v>46140.605555555558</v>
          </cell>
          <cell r="E272" t="str">
            <v>本審査</v>
          </cell>
          <cell r="F272" t="str">
            <v>最終審査中</v>
          </cell>
          <cell r="G272" t="str">
            <v>無床診療所</v>
          </cell>
          <cell r="H272" t="str">
            <v>物価と賃上げの両方</v>
          </cell>
          <cell r="I272" t="str">
            <v/>
          </cell>
          <cell r="J272">
            <v>150000</v>
          </cell>
          <cell r="K272">
            <v>170000</v>
          </cell>
          <cell r="L272" t="str">
            <v>奈良県医療機関等における賃上げ・物価上昇に対する支援事業交付要綱第2条に基づき、別表1に規定された額(賃上げ支援事業分)（150,000円）を申請します。</v>
          </cell>
          <cell r="M2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2" t="str">
            <v>１．令和８年３月１日時点において、O100 外来・在宅ベースアップ評価料（Ⅰ）、P100 歯科外来・在宅ベースアップ評価料（Ⅰ）、訪問看護ベースアップ評価料（Ⅰ）のいずれかを届け出ている。</v>
          </cell>
          <cell r="O272" t="str">
            <v>O100 外来・在宅ベースアップ評価料（Ⅰ）</v>
          </cell>
          <cell r="P272" t="str">
            <v/>
          </cell>
          <cell r="Q272" t="str">
            <v>Ａ．本事業の補助額を活用してベースアップを実施し、令和８年６月１日から当該ベースアップの水準を維持又は拡大する。</v>
          </cell>
          <cell r="R272" t="b">
            <v>1</v>
          </cell>
          <cell r="S272" t="b">
            <v>1</v>
          </cell>
          <cell r="T272" t="b">
            <v>1</v>
          </cell>
          <cell r="U272" t="b">
            <v>1</v>
          </cell>
          <cell r="V272" t="str">
            <v>0162</v>
          </cell>
          <cell r="W272" t="str">
            <v>240</v>
          </cell>
          <cell r="X272" t="str">
            <v>1.普通預金</v>
          </cell>
          <cell r="Y272" t="str">
            <v>0298528</v>
          </cell>
          <cell r="Z272" t="str">
            <v>チモリ　ヨシヒロ</v>
          </cell>
          <cell r="AB272" t="str">
            <v>千森医院</v>
          </cell>
          <cell r="AC272" t="str">
            <v>0744438088</v>
          </cell>
          <cell r="AD272" t="b">
            <v>1</v>
          </cell>
          <cell r="AE272" t="b">
            <v>1</v>
          </cell>
          <cell r="AF272" t="b">
            <v>1</v>
          </cell>
          <cell r="AG272" t="b">
            <v>1</v>
          </cell>
          <cell r="AH272" t="b">
            <v>1</v>
          </cell>
          <cell r="AI272" t="str">
            <v>千森　義浩</v>
          </cell>
          <cell r="AJ272" t="str">
            <v>6330062</v>
          </cell>
          <cell r="AK272" t="str">
            <v>千森医院(桜井市粟殿４６６－２)</v>
          </cell>
          <cell r="AL272" t="str">
            <v>0744438088</v>
          </cell>
          <cell r="AM272">
            <v>1</v>
          </cell>
          <cell r="AN272" t="str">
            <v>261C181731131</v>
          </cell>
          <cell r="AO272" t="str">
            <v>261C18173113AI-0000301456</v>
          </cell>
          <cell r="AP272" t="str">
            <v>O100</v>
          </cell>
          <cell r="AQ272" t="str">
            <v>O100</v>
          </cell>
          <cell r="AR272" t="str">
            <v>A</v>
          </cell>
          <cell r="AS272" t="str">
            <v>✓</v>
          </cell>
          <cell r="AT272" t="str">
            <v>✓</v>
          </cell>
          <cell r="AU272" t="str">
            <v>✓</v>
          </cell>
          <cell r="AV272" t="str">
            <v>✓</v>
          </cell>
          <cell r="AW272" t="str">
            <v>AI-0000301456_千森医院_口座情報写し.jpeg</v>
          </cell>
          <cell r="AX272" t="str">
            <v/>
          </cell>
          <cell r="AY272" t="str">
            <v/>
          </cell>
          <cell r="AZ272" t="str">
            <v>賃上げ</v>
          </cell>
          <cell r="BA272" t="str">
            <v>物価</v>
          </cell>
          <cell r="BB272" t="str">
            <v>TRUE</v>
          </cell>
          <cell r="BC272" t="str">
            <v>2026/04/28 14:32</v>
          </cell>
        </row>
        <row r="273">
          <cell r="A273" t="str">
            <v>261D17640693</v>
          </cell>
          <cell r="B273" t="str">
            <v>AI-0000301763</v>
          </cell>
          <cell r="C273" t="str">
            <v>令和８年度奈良県医療機関等における賃上げ・物価上昇に対する支援事業交付【診療所・訪問看護事業所】</v>
          </cell>
          <cell r="D273">
            <v>46140.60833333333</v>
          </cell>
          <cell r="E273" t="str">
            <v>本審査</v>
          </cell>
          <cell r="F273" t="str">
            <v>最終審査中</v>
          </cell>
          <cell r="G273" t="str">
            <v>訪問看護事業所</v>
          </cell>
          <cell r="H273" t="str">
            <v>賃上げのみ</v>
          </cell>
          <cell r="I273" t="str">
            <v/>
          </cell>
          <cell r="J273">
            <v>228000</v>
          </cell>
          <cell r="K273" t="str">
            <v/>
          </cell>
          <cell r="L273" t="str">
            <v>奈良県医療機関等における賃上げ・物価上昇に対する支援事業交付要綱第2条に基づき、別表1に規定された額(賃上げ支援事業分)（228,000円）を申請します。</v>
          </cell>
          <cell r="M273" t="str">
            <v/>
          </cell>
          <cell r="N273" t="str">
            <v>１．令和８年３月１日時点において、O100 外来・在宅ベースアップ評価料（Ⅰ）、P100 歯科外来・在宅ベースアップ評価料（Ⅰ）、訪問看護ベースアップ評価料（Ⅰ）のいずれかを届け出ている。</v>
          </cell>
          <cell r="O273" t="str">
            <v>訪問看護ベースアップ評価料（Ⅰ）</v>
          </cell>
          <cell r="P273" t="str">
            <v/>
          </cell>
          <cell r="Q273" t="str">
            <v>Ａ．本事業の補助額を活用してベースアップを実施し、令和８年６月１日から当該ベースアップの水準を維持又は拡大する。</v>
          </cell>
          <cell r="R273" t="b">
            <v>1</v>
          </cell>
          <cell r="S273" t="b">
            <v>1</v>
          </cell>
          <cell r="T273" t="b">
            <v>1</v>
          </cell>
          <cell r="U273" t="b">
            <v>1</v>
          </cell>
          <cell r="V273" t="str">
            <v>0162</v>
          </cell>
          <cell r="W273" t="str">
            <v>096</v>
          </cell>
          <cell r="X273" t="str">
            <v>1.普通預金</v>
          </cell>
          <cell r="Y273" t="str">
            <v>0251396</v>
          </cell>
          <cell r="Z273" t="str">
            <v>ﾕｳｹﾞﾝｶﾞｲｼｬﾎｰﾑﾍﾙﾊﾟｰﾅｰｽｽﾃｰｼｮﾝ</v>
          </cell>
          <cell r="AB273" t="str">
            <v>訪問看護ステーションならまち</v>
          </cell>
          <cell r="AC273" t="str">
            <v>0742538808</v>
          </cell>
          <cell r="AD273" t="b">
            <v>1</v>
          </cell>
          <cell r="AE273" t="b">
            <v>1</v>
          </cell>
          <cell r="AF273" t="b">
            <v>1</v>
          </cell>
          <cell r="AG273" t="b">
            <v>1</v>
          </cell>
          <cell r="AH273" t="b">
            <v>1</v>
          </cell>
          <cell r="AI273" t="str">
            <v>有限会社ホームヘルパーナースステーション　代表取締役　神田　尚子</v>
          </cell>
          <cell r="AJ273">
            <v>6308043</v>
          </cell>
          <cell r="AK273" t="str">
            <v>訪問看護ステーションならまち(奈良市六条1-1-12)</v>
          </cell>
          <cell r="AL273" t="str">
            <v>0742538808</v>
          </cell>
          <cell r="AM273">
            <v>1</v>
          </cell>
          <cell r="AN273" t="str">
            <v>261D176406931</v>
          </cell>
          <cell r="AO273" t="str">
            <v>261D17640693AI-0000301763</v>
          </cell>
          <cell r="AP273" t="str">
            <v>訪問看護</v>
          </cell>
          <cell r="AQ273" t="str">
            <v>訪問看護</v>
          </cell>
          <cell r="AR273" t="str">
            <v>A</v>
          </cell>
          <cell r="AS273" t="str">
            <v>✓</v>
          </cell>
          <cell r="AT273" t="str">
            <v>✓</v>
          </cell>
          <cell r="AU273" t="str">
            <v>✓</v>
          </cell>
          <cell r="AV273" t="str">
            <v>✓</v>
          </cell>
          <cell r="AW273" t="str">
            <v>AI-0000301763_訪問看護ステーションならまち_口座情報写し.jpg</v>
          </cell>
          <cell r="AX273" t="str">
            <v/>
          </cell>
          <cell r="AY273" t="str">
            <v/>
          </cell>
          <cell r="AZ273" t="str">
            <v>賃上げ</v>
          </cell>
          <cell r="BA273" t="str">
            <v/>
          </cell>
          <cell r="BB273" t="str">
            <v>TRUE</v>
          </cell>
          <cell r="BC273" t="str">
            <v>2026/04/28 14:36</v>
          </cell>
        </row>
        <row r="274">
          <cell r="A274" t="str">
            <v>261C11388786</v>
          </cell>
          <cell r="B274" t="str">
            <v>AI-0000301771</v>
          </cell>
          <cell r="C274" t="str">
            <v>令和８年度奈良県医療機関等における賃上げ・物価上昇に対する支援事業交付【診療所・訪問看護事業所】</v>
          </cell>
          <cell r="D274">
            <v>46140.613194444442</v>
          </cell>
          <cell r="E274" t="str">
            <v>本審査</v>
          </cell>
          <cell r="F274" t="str">
            <v>最終審査中</v>
          </cell>
          <cell r="G274" t="str">
            <v>無床診療所</v>
          </cell>
          <cell r="H274" t="str">
            <v>物価のみ</v>
          </cell>
          <cell r="I274" t="str">
            <v/>
          </cell>
          <cell r="J274" t="str">
            <v/>
          </cell>
          <cell r="K274">
            <v>170000</v>
          </cell>
          <cell r="L274" t="str">
            <v/>
          </cell>
          <cell r="M2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4" t="str">
            <v/>
          </cell>
          <cell r="O274" t="str">
            <v/>
          </cell>
          <cell r="P274" t="str">
            <v/>
          </cell>
          <cell r="Q274" t="str">
            <v/>
          </cell>
          <cell r="R274" t="str">
            <v/>
          </cell>
          <cell r="S274" t="str">
            <v/>
          </cell>
          <cell r="T274" t="str">
            <v/>
          </cell>
          <cell r="U274" t="str">
            <v/>
          </cell>
          <cell r="V274" t="str">
            <v>0162</v>
          </cell>
          <cell r="W274" t="str">
            <v>433</v>
          </cell>
          <cell r="X274" t="str">
            <v>1.普通預金</v>
          </cell>
          <cell r="Y274" t="str">
            <v>0218933</v>
          </cell>
          <cell r="Z274" t="str">
            <v>ﾏﾂﾓﾄｸﾘﾆﾂｸﾀﾞｲﾋﾖｳﾏﾂﾓﾄﾋﾛﾌﾐ</v>
          </cell>
          <cell r="AB274" t="str">
            <v>松本クリニック</v>
          </cell>
          <cell r="AC274" t="str">
            <v>0745236667</v>
          </cell>
          <cell r="AD274" t="b">
            <v>1</v>
          </cell>
          <cell r="AE274" t="b">
            <v>1</v>
          </cell>
          <cell r="AF274" t="b">
            <v>1</v>
          </cell>
          <cell r="AG274" t="b">
            <v>1</v>
          </cell>
          <cell r="AH274" t="b">
            <v>1</v>
          </cell>
          <cell r="AI274" t="str">
            <v>松本　寛史</v>
          </cell>
          <cell r="AJ274" t="str">
            <v>6350025</v>
          </cell>
          <cell r="AK274" t="str">
            <v>松本クリニック(大和高田市神楽２丁目１番２３号－２)</v>
          </cell>
          <cell r="AL274" t="str">
            <v>0745236667</v>
          </cell>
          <cell r="AM274">
            <v>1</v>
          </cell>
          <cell r="AN274" t="str">
            <v>261C113887861</v>
          </cell>
          <cell r="AO274" t="str">
            <v>261C11388786AI-0000301771</v>
          </cell>
          <cell r="AP274" t="str">
            <v/>
          </cell>
          <cell r="AQ274" t="str">
            <v/>
          </cell>
          <cell r="AR274" t="str">
            <v/>
          </cell>
          <cell r="AS274" t="str">
            <v/>
          </cell>
          <cell r="AT274" t="str">
            <v/>
          </cell>
          <cell r="AU274" t="str">
            <v/>
          </cell>
          <cell r="AV274" t="str">
            <v/>
          </cell>
          <cell r="AW274" t="str">
            <v>AI-0000301771_松本クリニック_口座情報写し.jpeg</v>
          </cell>
          <cell r="AX274" t="str">
            <v/>
          </cell>
          <cell r="AY274" t="str">
            <v/>
          </cell>
          <cell r="AZ274" t="str">
            <v/>
          </cell>
          <cell r="BA274" t="str">
            <v>物価</v>
          </cell>
          <cell r="BB274" t="str">
            <v>TRUE</v>
          </cell>
          <cell r="BC274" t="str">
            <v>2026/04/28 14:43</v>
          </cell>
        </row>
        <row r="275">
          <cell r="A275" t="str">
            <v>261C14410105</v>
          </cell>
          <cell r="B275" t="str">
            <v>AI-0000301776</v>
          </cell>
          <cell r="C275" t="str">
            <v>令和８年度奈良県医療機関等における賃上げ・物価上昇に対する支援事業交付【診療所・訪問看護事業所】</v>
          </cell>
          <cell r="D275">
            <v>46140.616666666669</v>
          </cell>
          <cell r="E275" t="str">
            <v>本審査</v>
          </cell>
          <cell r="F275" t="str">
            <v>最終審査中</v>
          </cell>
          <cell r="G275" t="str">
            <v>無床診療所</v>
          </cell>
          <cell r="H275" t="str">
            <v>物価のみ</v>
          </cell>
          <cell r="I275" t="str">
            <v/>
          </cell>
          <cell r="J275" t="str">
            <v/>
          </cell>
          <cell r="K275">
            <v>170000</v>
          </cell>
          <cell r="L275" t="str">
            <v/>
          </cell>
          <cell r="M2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5" t="str">
            <v/>
          </cell>
          <cell r="O275" t="str">
            <v/>
          </cell>
          <cell r="P275" t="str">
            <v/>
          </cell>
          <cell r="Q275" t="str">
            <v/>
          </cell>
          <cell r="R275" t="str">
            <v/>
          </cell>
          <cell r="S275" t="str">
            <v/>
          </cell>
          <cell r="T275" t="str">
            <v/>
          </cell>
          <cell r="U275" t="str">
            <v/>
          </cell>
          <cell r="V275" t="str">
            <v>0158</v>
          </cell>
          <cell r="W275" t="str">
            <v>543</v>
          </cell>
          <cell r="X275" t="str">
            <v>1.普通預金</v>
          </cell>
          <cell r="Y275" t="str">
            <v>0034469</v>
          </cell>
          <cell r="Z275" t="str">
            <v>ヒダ　トモアキ</v>
          </cell>
          <cell r="AB275" t="str">
            <v>ひだ歯科医院</v>
          </cell>
          <cell r="AC275" t="str">
            <v>0742525488</v>
          </cell>
          <cell r="AD275" t="b">
            <v>1</v>
          </cell>
          <cell r="AE275" t="b">
            <v>1</v>
          </cell>
          <cell r="AF275" t="b">
            <v>1</v>
          </cell>
          <cell r="AG275" t="b">
            <v>1</v>
          </cell>
          <cell r="AH275" t="b">
            <v>1</v>
          </cell>
          <cell r="AI275" t="str">
            <v>肥田　智明</v>
          </cell>
          <cell r="AJ275" t="str">
            <v>6310012</v>
          </cell>
          <cell r="AK275" t="str">
            <v>ひだ歯科医院(奈良市中山町１２５５－２)</v>
          </cell>
          <cell r="AL275" t="str">
            <v>0742525488</v>
          </cell>
          <cell r="AM275">
            <v>1</v>
          </cell>
          <cell r="AN275" t="str">
            <v>261C144101051</v>
          </cell>
          <cell r="AO275" t="str">
            <v>261C14410105AI-0000301776</v>
          </cell>
          <cell r="AP275" t="str">
            <v/>
          </cell>
          <cell r="AQ275" t="str">
            <v/>
          </cell>
          <cell r="AR275" t="str">
            <v/>
          </cell>
          <cell r="AS275" t="str">
            <v/>
          </cell>
          <cell r="AT275" t="str">
            <v/>
          </cell>
          <cell r="AU275" t="str">
            <v/>
          </cell>
          <cell r="AV275" t="str">
            <v/>
          </cell>
          <cell r="AW275" t="str">
            <v>AI-0000301776_ひだ歯科医院_口座情報写し.jpg</v>
          </cell>
          <cell r="AX275" t="str">
            <v/>
          </cell>
          <cell r="AY275" t="str">
            <v/>
          </cell>
          <cell r="AZ275" t="str">
            <v/>
          </cell>
          <cell r="BA275" t="str">
            <v>物価</v>
          </cell>
          <cell r="BB275" t="str">
            <v>TRUE</v>
          </cell>
          <cell r="BC275" t="str">
            <v>2026/04/28 14:48</v>
          </cell>
        </row>
        <row r="276">
          <cell r="A276" t="str">
            <v>261C15218623</v>
          </cell>
          <cell r="B276" t="str">
            <v>AI-0000301779</v>
          </cell>
          <cell r="C276" t="str">
            <v>令和８年度奈良県医療機関等における賃上げ・物価上昇に対する支援事業交付【診療所・訪問看護事業所】</v>
          </cell>
          <cell r="D276">
            <v>46140.620138888888</v>
          </cell>
          <cell r="E276" t="str">
            <v>本審査</v>
          </cell>
          <cell r="F276" t="str">
            <v>最終審査中</v>
          </cell>
          <cell r="G276" t="str">
            <v>無床診療所</v>
          </cell>
          <cell r="H276" t="str">
            <v>物価と賃上げの両方</v>
          </cell>
          <cell r="I276" t="str">
            <v/>
          </cell>
          <cell r="J276">
            <v>150000</v>
          </cell>
          <cell r="K276">
            <v>170000</v>
          </cell>
          <cell r="L276" t="str">
            <v>奈良県医療機関等における賃上げ・物価上昇に対する支援事業交付要綱第2条に基づき、別表1に規定された額(賃上げ支援事業分)（150,000円）を申請します。</v>
          </cell>
          <cell r="M2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6" t="str">
            <v>２．令和８年３月１日時点において、１に掲げる診療報酬の対象外だが、令和８年６月１日時点で令和８年度診療報酬改定による見直し後のベースアップ評価料を届け出る。</v>
          </cell>
          <cell r="O276" t="str">
            <v/>
          </cell>
          <cell r="P276" t="b">
            <v>1</v>
          </cell>
          <cell r="Q27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76" t="b">
            <v>1</v>
          </cell>
          <cell r="S276" t="b">
            <v>1</v>
          </cell>
          <cell r="T276" t="b">
            <v>1</v>
          </cell>
          <cell r="U276" t="b">
            <v>1</v>
          </cell>
          <cell r="V276" t="str">
            <v>0162</v>
          </cell>
          <cell r="W276" t="str">
            <v>180</v>
          </cell>
          <cell r="X276" t="str">
            <v>1.普通預金</v>
          </cell>
          <cell r="Y276" t="str">
            <v>0262637</v>
          </cell>
          <cell r="Z276" t="str">
            <v>ｲﾉｳｴﾅｲｶｸﾘﾆｯｸ　ｲﾉｳｴﾀｶﾌﾐ</v>
          </cell>
          <cell r="AB276" t="str">
            <v>いのうえ内科クリニック</v>
          </cell>
          <cell r="AC276" t="str">
            <v>0743695525</v>
          </cell>
          <cell r="AD276" t="b">
            <v>1</v>
          </cell>
          <cell r="AE276" t="b">
            <v>1</v>
          </cell>
          <cell r="AF276" t="b">
            <v>1</v>
          </cell>
          <cell r="AG276" t="b">
            <v>1</v>
          </cell>
          <cell r="AH276" t="b">
            <v>1</v>
          </cell>
          <cell r="AI276" t="str">
            <v>井上　孝文</v>
          </cell>
          <cell r="AJ276" t="str">
            <v>6320072</v>
          </cell>
          <cell r="AK276" t="str">
            <v>いのうえ内科クリニック(天理市富堂町１４７の３)</v>
          </cell>
          <cell r="AL276" t="str">
            <v>0743695525</v>
          </cell>
          <cell r="AM276">
            <v>1</v>
          </cell>
          <cell r="AN276" t="str">
            <v>261C152186231</v>
          </cell>
          <cell r="AO276" t="str">
            <v>261C15218623AI-0000301779</v>
          </cell>
          <cell r="AP276" t="str">
            <v/>
          </cell>
          <cell r="AQ276" t="str">
            <v>今後届出（職種構成OK)</v>
          </cell>
          <cell r="AR276" t="str">
            <v>AB</v>
          </cell>
          <cell r="AS276" t="str">
            <v>✓</v>
          </cell>
          <cell r="AT276" t="str">
            <v>✓</v>
          </cell>
          <cell r="AU276" t="str">
            <v>✓</v>
          </cell>
          <cell r="AV276" t="str">
            <v>✓</v>
          </cell>
          <cell r="AW276" t="str">
            <v>AI-0000301779_いのうえ内科クリニック_口座情報写し.jpeg</v>
          </cell>
          <cell r="AX276" t="str">
            <v/>
          </cell>
          <cell r="AY276" t="str">
            <v/>
          </cell>
          <cell r="AZ276" t="str">
            <v>賃上げ</v>
          </cell>
          <cell r="BA276" t="str">
            <v>物価</v>
          </cell>
          <cell r="BB276" t="str">
            <v>TRUE</v>
          </cell>
          <cell r="BC276" t="str">
            <v>2026/04/28 14:53</v>
          </cell>
        </row>
        <row r="277">
          <cell r="A277" t="str">
            <v>261C15938073</v>
          </cell>
          <cell r="B277" t="str">
            <v>AI-0000301781</v>
          </cell>
          <cell r="C277" t="str">
            <v>令和８年度奈良県医療機関等における賃上げ・物価上昇に対する支援事業交付【診療所・訪問看護事業所】</v>
          </cell>
          <cell r="D277">
            <v>46140.620138888888</v>
          </cell>
          <cell r="E277" t="str">
            <v>本審査</v>
          </cell>
          <cell r="F277" t="str">
            <v>最終審査中</v>
          </cell>
          <cell r="G277" t="str">
            <v>無床診療所</v>
          </cell>
          <cell r="H277" t="str">
            <v>物価と賃上げの両方</v>
          </cell>
          <cell r="I277" t="str">
            <v/>
          </cell>
          <cell r="J277">
            <v>150000</v>
          </cell>
          <cell r="K277">
            <v>170000</v>
          </cell>
          <cell r="L277" t="str">
            <v>奈良県医療機関等における賃上げ・物価上昇に対する支援事業交付要綱第2条に基づき、別表1に規定された額(賃上げ支援事業分)（150,000円）を申請します。</v>
          </cell>
          <cell r="M2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7" t="str">
            <v>１．令和８年３月１日時点において、O100 外来・在宅ベースアップ評価料（Ⅰ）、P100 歯科外来・在宅ベースアップ評価料（Ⅰ）、訪問看護ベースアップ評価料（Ⅰ）のいずれかを届け出ている。</v>
          </cell>
          <cell r="O277" t="str">
            <v>P100 歯科外来・在宅ベースアップ評価料（Ⅰ）</v>
          </cell>
          <cell r="P277" t="str">
            <v/>
          </cell>
          <cell r="Q277" t="str">
            <v>Ａ．本事業の補助額を活用してベースアップを実施し、令和８年６月１日から当該ベースアップの水準を維持又は拡大する。</v>
          </cell>
          <cell r="R277" t="b">
            <v>1</v>
          </cell>
          <cell r="S277" t="b">
            <v>1</v>
          </cell>
          <cell r="T277" t="b">
            <v>1</v>
          </cell>
          <cell r="U277" t="b">
            <v>1</v>
          </cell>
          <cell r="V277" t="str">
            <v>1667</v>
          </cell>
          <cell r="W277" t="str">
            <v>008</v>
          </cell>
          <cell r="X277" t="str">
            <v>1.普通預金</v>
          </cell>
          <cell r="Y277" t="str">
            <v>2154525</v>
          </cell>
          <cell r="Z277" t="str">
            <v>イ）シュウジンカイ</v>
          </cell>
          <cell r="AB277" t="str">
            <v>西大寺吉野歯科矯正歯科クリニック</v>
          </cell>
          <cell r="AC277" t="str">
            <v>0120827766</v>
          </cell>
          <cell r="AD277" t="b">
            <v>1</v>
          </cell>
          <cell r="AE277" t="b">
            <v>1</v>
          </cell>
          <cell r="AF277" t="b">
            <v>1</v>
          </cell>
          <cell r="AG277" t="b">
            <v>1</v>
          </cell>
          <cell r="AH277" t="b">
            <v>1</v>
          </cell>
          <cell r="AI277" t="str">
            <v>医療法人修仁会　理事長　吉野　修一郎</v>
          </cell>
          <cell r="AJ277" t="str">
            <v>6310822</v>
          </cell>
          <cell r="AK277" t="str">
            <v>西大寺吉野歯科矯正歯科クリニック(奈良市西大寺栄町３番２０号２階)</v>
          </cell>
          <cell r="AL277" t="str">
            <v>0742947766</v>
          </cell>
          <cell r="AM277">
            <v>1</v>
          </cell>
          <cell r="AN277" t="str">
            <v>261C159380731</v>
          </cell>
          <cell r="AO277" t="str">
            <v>261C15938073AI-0000301781</v>
          </cell>
          <cell r="AP277" t="str">
            <v>P100</v>
          </cell>
          <cell r="AQ277" t="str">
            <v>P100</v>
          </cell>
          <cell r="AR277" t="str">
            <v>A</v>
          </cell>
          <cell r="AS277" t="str">
            <v>✓</v>
          </cell>
          <cell r="AT277" t="str">
            <v>✓</v>
          </cell>
          <cell r="AU277" t="str">
            <v>✓</v>
          </cell>
          <cell r="AV277" t="str">
            <v>✓</v>
          </cell>
          <cell r="AW277" t="str">
            <v>AI-0000301781_西大寺吉野歯科矯正歯科クリニック_口座情報写し.JPG</v>
          </cell>
          <cell r="AX277" t="str">
            <v/>
          </cell>
          <cell r="AY277" t="str">
            <v/>
          </cell>
          <cell r="AZ277" t="str">
            <v>賃上げ</v>
          </cell>
          <cell r="BA277" t="str">
            <v>物価</v>
          </cell>
          <cell r="BB277" t="str">
            <v>TRUE</v>
          </cell>
          <cell r="BC277" t="str">
            <v>2026/04/28 14:53</v>
          </cell>
        </row>
        <row r="278">
          <cell r="A278" t="str">
            <v>261C17405385</v>
          </cell>
          <cell r="B278" t="str">
            <v>AI-0000301758</v>
          </cell>
          <cell r="C278" t="str">
            <v>令和８年度奈良県医療機関等における賃上げ・物価上昇に対する支援事業交付【診療所・訪問看護事業所】</v>
          </cell>
          <cell r="D278">
            <v>46140.623611111114</v>
          </cell>
          <cell r="E278" t="str">
            <v>本審査</v>
          </cell>
          <cell r="F278" t="str">
            <v>最終審査中</v>
          </cell>
          <cell r="G278" t="str">
            <v>無床診療所</v>
          </cell>
          <cell r="H278" t="str">
            <v>物価のみ</v>
          </cell>
          <cell r="I278" t="str">
            <v/>
          </cell>
          <cell r="J278" t="str">
            <v/>
          </cell>
          <cell r="K278">
            <v>170000</v>
          </cell>
          <cell r="L278" t="str">
            <v/>
          </cell>
          <cell r="M2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8" t="str">
            <v/>
          </cell>
          <cell r="O278" t="str">
            <v/>
          </cell>
          <cell r="P278" t="str">
            <v/>
          </cell>
          <cell r="Q278" t="str">
            <v/>
          </cell>
          <cell r="R278" t="str">
            <v/>
          </cell>
          <cell r="S278" t="str">
            <v/>
          </cell>
          <cell r="T278" t="str">
            <v/>
          </cell>
          <cell r="U278" t="str">
            <v/>
          </cell>
          <cell r="V278" t="str">
            <v>0162</v>
          </cell>
          <cell r="W278" t="str">
            <v>050</v>
          </cell>
          <cell r="X278" t="str">
            <v>1.普通預金</v>
          </cell>
          <cell r="Y278" t="str">
            <v>0069218</v>
          </cell>
          <cell r="Z278" t="str">
            <v>クボタ　カズユキ</v>
          </cell>
          <cell r="AB278" t="str">
            <v>久保田歯科医院</v>
          </cell>
          <cell r="AC278" t="str">
            <v>0743749050</v>
          </cell>
          <cell r="AD278" t="b">
            <v>1</v>
          </cell>
          <cell r="AE278" t="b">
            <v>1</v>
          </cell>
          <cell r="AF278" t="b">
            <v>1</v>
          </cell>
          <cell r="AG278" t="b">
            <v>1</v>
          </cell>
          <cell r="AH278" t="b">
            <v>1</v>
          </cell>
          <cell r="AI278" t="str">
            <v>久保田　和之</v>
          </cell>
          <cell r="AJ278" t="str">
            <v>6300213</v>
          </cell>
          <cell r="AK278" t="str">
            <v>久保田歯科医院(生駒市東生駒１丁目６１－２　大平ビル４Ｆ)</v>
          </cell>
          <cell r="AL278" t="str">
            <v>0743749050</v>
          </cell>
          <cell r="AM278">
            <v>1</v>
          </cell>
          <cell r="AN278" t="str">
            <v>261C174053851</v>
          </cell>
          <cell r="AO278" t="str">
            <v>261C17405385AI-0000301758</v>
          </cell>
          <cell r="AP278" t="str">
            <v/>
          </cell>
          <cell r="AQ278" t="str">
            <v/>
          </cell>
          <cell r="AR278" t="str">
            <v/>
          </cell>
          <cell r="AS278" t="str">
            <v/>
          </cell>
          <cell r="AT278" t="str">
            <v/>
          </cell>
          <cell r="AU278" t="str">
            <v/>
          </cell>
          <cell r="AV278" t="str">
            <v/>
          </cell>
          <cell r="AW278" t="str">
            <v>AI-0000301758_久保田歯科医院_口座情報写し.jpg</v>
          </cell>
          <cell r="AX278" t="str">
            <v/>
          </cell>
          <cell r="AY278" t="str">
            <v/>
          </cell>
          <cell r="AZ278" t="str">
            <v/>
          </cell>
          <cell r="BA278" t="str">
            <v>物価</v>
          </cell>
          <cell r="BB278" t="str">
            <v>TRUE</v>
          </cell>
          <cell r="BC278" t="str">
            <v>2026/04/28 14:58</v>
          </cell>
        </row>
        <row r="279">
          <cell r="A279" t="str">
            <v>261C14643507</v>
          </cell>
          <cell r="B279" t="str">
            <v>AI-0000301628</v>
          </cell>
          <cell r="C279" t="str">
            <v>令和８年度奈良県医療機関等における賃上げ・物価上昇に対する支援事業交付【診療所・訪問看護事業所】</v>
          </cell>
          <cell r="D279">
            <v>46140.623611111114</v>
          </cell>
          <cell r="E279" t="str">
            <v>本審査</v>
          </cell>
          <cell r="F279" t="str">
            <v>最終審査中</v>
          </cell>
          <cell r="G279" t="str">
            <v>無床診療所</v>
          </cell>
          <cell r="H279" t="str">
            <v>物価のみ</v>
          </cell>
          <cell r="I279" t="str">
            <v/>
          </cell>
          <cell r="J279" t="str">
            <v/>
          </cell>
          <cell r="K279">
            <v>170000</v>
          </cell>
          <cell r="L279" t="str">
            <v/>
          </cell>
          <cell r="M2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79" t="str">
            <v/>
          </cell>
          <cell r="O279" t="str">
            <v/>
          </cell>
          <cell r="P279" t="str">
            <v/>
          </cell>
          <cell r="Q279" t="str">
            <v/>
          </cell>
          <cell r="R279" t="str">
            <v/>
          </cell>
          <cell r="S279" t="str">
            <v/>
          </cell>
          <cell r="T279" t="str">
            <v/>
          </cell>
          <cell r="U279" t="str">
            <v/>
          </cell>
          <cell r="V279" t="str">
            <v>0162</v>
          </cell>
          <cell r="W279" t="str">
            <v>080</v>
          </cell>
          <cell r="X279" t="str">
            <v>1.普通預金</v>
          </cell>
          <cell r="Y279" t="str">
            <v>0115255</v>
          </cell>
          <cell r="Z279" t="str">
            <v>ヨシカワ　タカヒロ</v>
          </cell>
          <cell r="AB279" t="str">
            <v>吉川診療所</v>
          </cell>
          <cell r="AC279" t="str">
            <v>0742617913</v>
          </cell>
          <cell r="AD279" t="b">
            <v>1</v>
          </cell>
          <cell r="AE279" t="b">
            <v>1</v>
          </cell>
          <cell r="AF279" t="b">
            <v>1</v>
          </cell>
          <cell r="AG279" t="b">
            <v>1</v>
          </cell>
          <cell r="AH279" t="b">
            <v>1</v>
          </cell>
          <cell r="AI279" t="str">
            <v>吉川　隆洋</v>
          </cell>
          <cell r="AJ279" t="str">
            <v>6308433</v>
          </cell>
          <cell r="AK279" t="str">
            <v>吉川診療所(奈良市柴屋町４番地)</v>
          </cell>
          <cell r="AL279" t="str">
            <v>0742617913</v>
          </cell>
          <cell r="AM279">
            <v>1</v>
          </cell>
          <cell r="AN279" t="str">
            <v>261C146435071</v>
          </cell>
          <cell r="AO279" t="str">
            <v>261C14643507AI-0000301628</v>
          </cell>
          <cell r="AP279" t="str">
            <v/>
          </cell>
          <cell r="AQ279" t="str">
            <v/>
          </cell>
          <cell r="AR279" t="str">
            <v/>
          </cell>
          <cell r="AS279" t="str">
            <v/>
          </cell>
          <cell r="AT279" t="str">
            <v/>
          </cell>
          <cell r="AU279" t="str">
            <v/>
          </cell>
          <cell r="AV279" t="str">
            <v/>
          </cell>
          <cell r="AW279" t="str">
            <v>AI-0000301628_吉川診療所_口座情報写し.jpg</v>
          </cell>
          <cell r="AX279" t="str">
            <v/>
          </cell>
          <cell r="AY279" t="str">
            <v/>
          </cell>
          <cell r="AZ279" t="str">
            <v/>
          </cell>
          <cell r="BA279" t="str">
            <v>物価</v>
          </cell>
          <cell r="BB279" t="str">
            <v>TRUE</v>
          </cell>
          <cell r="BC279" t="str">
            <v>2026/04/28 14:58</v>
          </cell>
        </row>
        <row r="280">
          <cell r="A280" t="str">
            <v>261C14847799</v>
          </cell>
          <cell r="B280" t="str">
            <v>AI-0000301793</v>
          </cell>
          <cell r="C280" t="str">
            <v>令和８年度奈良県医療機関等における賃上げ・物価上昇に対する支援事業交付【診療所・訪問看護事業所】</v>
          </cell>
          <cell r="D280">
            <v>46140.625694444447</v>
          </cell>
          <cell r="E280" t="str">
            <v>本審査</v>
          </cell>
          <cell r="F280" t="str">
            <v>最終審査中</v>
          </cell>
          <cell r="G280" t="str">
            <v>無床診療所</v>
          </cell>
          <cell r="H280" t="str">
            <v>物価と賃上げの両方</v>
          </cell>
          <cell r="I280" t="str">
            <v/>
          </cell>
          <cell r="J280">
            <v>150000</v>
          </cell>
          <cell r="K280">
            <v>170000</v>
          </cell>
          <cell r="L280" t="str">
            <v>奈良県医療機関等における賃上げ・物価上昇に対する支援事業交付要綱第2条に基づき、別表1に規定された額(賃上げ支援事業分)（150,000円）を申請します。</v>
          </cell>
          <cell r="M2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0" t="str">
            <v>１．令和８年３月１日時点において、O100 外来・在宅ベースアップ評価料（Ⅰ）、P100 歯科外来・在宅ベースアップ評価料（Ⅰ）、訪問看護ベースアップ評価料（Ⅰ）のいずれかを届け出ている。</v>
          </cell>
          <cell r="O280" t="str">
            <v>O100 外来・在宅ベースアップ評価料（Ⅰ）</v>
          </cell>
          <cell r="P280" t="str">
            <v/>
          </cell>
          <cell r="Q280" t="str">
            <v>Ａ．本事業の補助額を活用してベースアップを実施し、令和８年６月１日から当該ベースアップの水準を維持又は拡大する。</v>
          </cell>
          <cell r="R280" t="b">
            <v>1</v>
          </cell>
          <cell r="S280" t="b">
            <v>1</v>
          </cell>
          <cell r="T280" t="b">
            <v>1</v>
          </cell>
          <cell r="U280" t="b">
            <v>1</v>
          </cell>
          <cell r="V280" t="str">
            <v>0162</v>
          </cell>
          <cell r="W280" t="str">
            <v>100</v>
          </cell>
          <cell r="X280" t="str">
            <v>1.普通預金</v>
          </cell>
          <cell r="Y280" t="str">
            <v>2227673</v>
          </cell>
          <cell r="Z280" t="str">
            <v>キムラマサヒデ</v>
          </cell>
          <cell r="AB280" t="str">
            <v>きむら整形外科</v>
          </cell>
          <cell r="AC280" t="str">
            <v>0742528114</v>
          </cell>
          <cell r="AD280" t="b">
            <v>1</v>
          </cell>
          <cell r="AE280" t="b">
            <v>1</v>
          </cell>
          <cell r="AF280" t="b">
            <v>1</v>
          </cell>
          <cell r="AG280" t="b">
            <v>1</v>
          </cell>
          <cell r="AH280" t="b">
            <v>1</v>
          </cell>
          <cell r="AI280" t="str">
            <v>木村　匡秀</v>
          </cell>
          <cell r="AJ280" t="str">
            <v>6310003</v>
          </cell>
          <cell r="AK280" t="str">
            <v>きむら整形外科(奈良市中登美ケ丘３丁目１番１階)</v>
          </cell>
          <cell r="AL280" t="str">
            <v>0742528114</v>
          </cell>
          <cell r="AM280">
            <v>1</v>
          </cell>
          <cell r="AN280" t="str">
            <v>261C148477991</v>
          </cell>
          <cell r="AO280" t="str">
            <v>261C14847799AI-0000301793</v>
          </cell>
          <cell r="AP280" t="str">
            <v>O100</v>
          </cell>
          <cell r="AQ280" t="str">
            <v>O100</v>
          </cell>
          <cell r="AR280" t="str">
            <v>A</v>
          </cell>
          <cell r="AS280" t="str">
            <v>✓</v>
          </cell>
          <cell r="AT280" t="str">
            <v>✓</v>
          </cell>
          <cell r="AU280" t="str">
            <v>✓</v>
          </cell>
          <cell r="AV280" t="str">
            <v>✓</v>
          </cell>
          <cell r="AW280" t="str">
            <v>AI-0000301793_きむら整形外科_口座情報写し.jpg</v>
          </cell>
          <cell r="AX280" t="str">
            <v/>
          </cell>
          <cell r="AY280" t="str">
            <v/>
          </cell>
          <cell r="AZ280" t="str">
            <v>賃上げ</v>
          </cell>
          <cell r="BA280" t="str">
            <v>物価</v>
          </cell>
          <cell r="BB280" t="str">
            <v>TRUE</v>
          </cell>
          <cell r="BC280" t="str">
            <v>2026/04/28 15:01</v>
          </cell>
        </row>
        <row r="281">
          <cell r="A281" t="str">
            <v>261C12455693</v>
          </cell>
          <cell r="B281" t="str">
            <v>AI-0000301795</v>
          </cell>
          <cell r="C281" t="str">
            <v>令和８年度奈良県医療機関等における賃上げ・物価上昇に対する支援事業交付【診療所・訪問看護事業所】</v>
          </cell>
          <cell r="D281">
            <v>46140.626388888886</v>
          </cell>
          <cell r="E281" t="str">
            <v>本審査</v>
          </cell>
          <cell r="F281" t="str">
            <v>最終審査中</v>
          </cell>
          <cell r="G281" t="str">
            <v>無床診療所</v>
          </cell>
          <cell r="H281" t="str">
            <v>物価と賃上げの両方</v>
          </cell>
          <cell r="I281" t="str">
            <v/>
          </cell>
          <cell r="J281">
            <v>150000</v>
          </cell>
          <cell r="K281">
            <v>170000</v>
          </cell>
          <cell r="L281" t="str">
            <v>奈良県医療機関等における賃上げ・物価上昇に対する支援事業交付要綱第2条に基づき、別表1に規定された額(賃上げ支援事業分)（150,000円）を申請します。</v>
          </cell>
          <cell r="M2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1" t="str">
            <v>１．令和８年３月１日時点において、O100 外来・在宅ベースアップ評価料（Ⅰ）、P100 歯科外来・在宅ベースアップ評価料（Ⅰ）、訪問看護ベースアップ評価料（Ⅰ）のいずれかを届け出ている。</v>
          </cell>
          <cell r="O281" t="str">
            <v>O100 外来・在宅ベースアップ評価料（Ⅰ）</v>
          </cell>
          <cell r="P281" t="str">
            <v/>
          </cell>
          <cell r="Q281" t="str">
            <v>Ａ．本事業の補助額を活用してベースアップを実施し、令和８年６月１日から当該ベースアップの水準を維持又は拡大する。</v>
          </cell>
          <cell r="R281" t="b">
            <v>1</v>
          </cell>
          <cell r="S281" t="b">
            <v>1</v>
          </cell>
          <cell r="T281" t="b">
            <v>1</v>
          </cell>
          <cell r="U281" t="b">
            <v>1</v>
          </cell>
          <cell r="V281" t="str">
            <v>0158</v>
          </cell>
          <cell r="W281" t="str">
            <v>546</v>
          </cell>
          <cell r="X281" t="str">
            <v>1.普通預金</v>
          </cell>
          <cell r="Y281" t="str">
            <v>1090375</v>
          </cell>
          <cell r="Z281" t="str">
            <v>イシカワチサト</v>
          </cell>
          <cell r="AB281" t="str">
            <v>いしかわ心臓クリニック</v>
          </cell>
          <cell r="AC281" t="str">
            <v>0742819500</v>
          </cell>
          <cell r="AD281" t="b">
            <v>1</v>
          </cell>
          <cell r="AE281" t="b">
            <v>1</v>
          </cell>
          <cell r="AF281" t="b">
            <v>1</v>
          </cell>
          <cell r="AG281" t="b">
            <v>1</v>
          </cell>
          <cell r="AH281" t="b">
            <v>1</v>
          </cell>
          <cell r="AI281" t="str">
            <v>石川　千紗都</v>
          </cell>
          <cell r="AJ281" t="str">
            <v>6310078</v>
          </cell>
          <cell r="AK281" t="str">
            <v>いしかわ心臓クリニック(奈良市富雄元町２丁目６番４８号ライオンズプラザ富雄１Ｆ)</v>
          </cell>
          <cell r="AL281" t="str">
            <v>0742819500</v>
          </cell>
          <cell r="AM281">
            <v>1</v>
          </cell>
          <cell r="AN281" t="str">
            <v>261C124556931</v>
          </cell>
          <cell r="AO281" t="str">
            <v>261C12455693AI-0000301795</v>
          </cell>
          <cell r="AP281" t="str">
            <v>O100</v>
          </cell>
          <cell r="AQ281" t="str">
            <v>O100</v>
          </cell>
          <cell r="AR281" t="str">
            <v>A</v>
          </cell>
          <cell r="AS281" t="str">
            <v>✓</v>
          </cell>
          <cell r="AT281" t="str">
            <v>✓</v>
          </cell>
          <cell r="AU281" t="str">
            <v>✓</v>
          </cell>
          <cell r="AV281" t="str">
            <v>✓</v>
          </cell>
          <cell r="AW281" t="str">
            <v>AI-0000301795_いしかわ心臓クリニック_口座情報写し.jpeg</v>
          </cell>
          <cell r="AX281" t="str">
            <v/>
          </cell>
          <cell r="AY281" t="str">
            <v/>
          </cell>
          <cell r="AZ281" t="str">
            <v>賃上げ</v>
          </cell>
          <cell r="BA281" t="str">
            <v>物価</v>
          </cell>
          <cell r="BB281" t="str">
            <v>TRUE</v>
          </cell>
          <cell r="BC281" t="str">
            <v>2026/04/28 15:02</v>
          </cell>
        </row>
        <row r="282">
          <cell r="A282" t="str">
            <v>261C12226665</v>
          </cell>
          <cell r="B282" t="str">
            <v>AI-0000301788</v>
          </cell>
          <cell r="C282" t="str">
            <v>令和８年度奈良県医療機関等における賃上げ・物価上昇に対する支援事業交付【診療所・訪問看護事業所】</v>
          </cell>
          <cell r="D282">
            <v>46140.629166666666</v>
          </cell>
          <cell r="E282" t="str">
            <v>本審査</v>
          </cell>
          <cell r="F282" t="str">
            <v>最終審査中</v>
          </cell>
          <cell r="G282" t="str">
            <v>無床診療所</v>
          </cell>
          <cell r="H282" t="str">
            <v>物価と賃上げの両方</v>
          </cell>
          <cell r="I282" t="str">
            <v/>
          </cell>
          <cell r="J282">
            <v>150000</v>
          </cell>
          <cell r="K282">
            <v>170000</v>
          </cell>
          <cell r="L282" t="str">
            <v>奈良県医療機関等における賃上げ・物価上昇に対する支援事業交付要綱第2条に基づき、別表1に規定された額(賃上げ支援事業分)（150,000円）を申請します。</v>
          </cell>
          <cell r="M2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2" t="str">
            <v>１．令和８年３月１日時点において、O100 外来・在宅ベースアップ評価料（Ⅰ）、P100 歯科外来・在宅ベースアップ評価料（Ⅰ）、訪問看護ベースアップ評価料（Ⅰ）のいずれかを届け出ている。</v>
          </cell>
          <cell r="O282" t="str">
            <v>P100 歯科外来・在宅ベースアップ評価料（Ⅰ）</v>
          </cell>
          <cell r="P282" t="str">
            <v/>
          </cell>
          <cell r="Q282" t="str">
            <v>Ａ．本事業の補助額を活用してベースアップを実施し、令和８年６月１日から当該ベースアップの水準を維持又は拡大する。</v>
          </cell>
          <cell r="R282" t="b">
            <v>1</v>
          </cell>
          <cell r="S282" t="b">
            <v>1</v>
          </cell>
          <cell r="T282" t="b">
            <v>1</v>
          </cell>
          <cell r="U282" t="b">
            <v>1</v>
          </cell>
          <cell r="V282" t="str">
            <v>0162</v>
          </cell>
          <cell r="W282" t="str">
            <v>280</v>
          </cell>
          <cell r="X282" t="str">
            <v>1.普通預金</v>
          </cell>
          <cell r="Y282" t="str">
            <v>0127133</v>
          </cell>
          <cell r="Z282" t="str">
            <v>カシワギ　マサヨシ</v>
          </cell>
          <cell r="AB282" t="str">
            <v>かしわぎ歯科医院</v>
          </cell>
          <cell r="AC282" t="str">
            <v>0745830018</v>
          </cell>
          <cell r="AD282" t="b">
            <v>1</v>
          </cell>
          <cell r="AE282" t="b">
            <v>1</v>
          </cell>
          <cell r="AF282" t="b">
            <v>1</v>
          </cell>
          <cell r="AG282" t="b">
            <v>1</v>
          </cell>
          <cell r="AH282" t="b">
            <v>1</v>
          </cell>
          <cell r="AI282" t="str">
            <v>柏木　正好</v>
          </cell>
          <cell r="AJ282" t="str">
            <v>6332115</v>
          </cell>
          <cell r="AK282" t="str">
            <v>かしわぎ歯科医院(宇陀市大宇陀西山４１２の４)</v>
          </cell>
          <cell r="AL282" t="str">
            <v>0745830018</v>
          </cell>
          <cell r="AM282">
            <v>1</v>
          </cell>
          <cell r="AN282" t="str">
            <v>261C122266651</v>
          </cell>
          <cell r="AO282" t="str">
            <v>261C12226665AI-0000301788</v>
          </cell>
          <cell r="AP282" t="str">
            <v>P100</v>
          </cell>
          <cell r="AQ282" t="str">
            <v>P100</v>
          </cell>
          <cell r="AR282" t="str">
            <v>A</v>
          </cell>
          <cell r="AS282" t="str">
            <v>✓</v>
          </cell>
          <cell r="AT282" t="str">
            <v>✓</v>
          </cell>
          <cell r="AU282" t="str">
            <v>✓</v>
          </cell>
          <cell r="AV282" t="str">
            <v>✓</v>
          </cell>
          <cell r="AW282" t="str">
            <v>AI-0000301788_かしわぎ歯科医院_口座情報写し.jpg</v>
          </cell>
          <cell r="AX282" t="str">
            <v/>
          </cell>
          <cell r="AY282" t="str">
            <v/>
          </cell>
          <cell r="AZ282" t="str">
            <v>賃上げ</v>
          </cell>
          <cell r="BA282" t="str">
            <v>物価</v>
          </cell>
          <cell r="BB282" t="str">
            <v>TRUE</v>
          </cell>
          <cell r="BC282" t="str">
            <v>2026/04/28 15:06</v>
          </cell>
        </row>
        <row r="283">
          <cell r="A283" t="str">
            <v>261C15970696</v>
          </cell>
          <cell r="B283" t="str">
            <v>AI-0000301805</v>
          </cell>
          <cell r="C283" t="str">
            <v>令和８年度奈良県医療機関等における賃上げ・物価上昇に対する支援事業交付【診療所・訪問看護事業所】</v>
          </cell>
          <cell r="D283">
            <v>46140.632638888892</v>
          </cell>
          <cell r="E283" t="str">
            <v>本審査</v>
          </cell>
          <cell r="F283" t="str">
            <v>最終審査中</v>
          </cell>
          <cell r="G283" t="str">
            <v>無床診療所</v>
          </cell>
          <cell r="H283" t="str">
            <v>物価と賃上げの両方</v>
          </cell>
          <cell r="I283" t="str">
            <v/>
          </cell>
          <cell r="J283">
            <v>150000</v>
          </cell>
          <cell r="K283">
            <v>170000</v>
          </cell>
          <cell r="L283" t="str">
            <v>奈良県医療機関等における賃上げ・物価上昇に対する支援事業交付要綱第2条に基づき、別表1に規定された額(賃上げ支援事業分)（150,000円）を申請します。</v>
          </cell>
          <cell r="M2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3" t="str">
            <v>１．令和８年３月１日時点において、O100 外来・在宅ベースアップ評価料（Ⅰ）、P100 歯科外来・在宅ベースアップ評価料（Ⅰ）、訪問看護ベースアップ評価料（Ⅰ）のいずれかを届け出ている。</v>
          </cell>
          <cell r="O283" t="str">
            <v>P100 歯科外来・在宅ベースアップ評価料（Ⅰ）</v>
          </cell>
          <cell r="P283" t="str">
            <v/>
          </cell>
          <cell r="Q283" t="str">
            <v>Ａ．本事業の補助額を活用してベースアップを実施し、令和８年６月１日から当該ベースアップの水準を維持又は拡大する。</v>
          </cell>
          <cell r="R283" t="b">
            <v>1</v>
          </cell>
          <cell r="S283" t="b">
            <v>1</v>
          </cell>
          <cell r="T283" t="b">
            <v>1</v>
          </cell>
          <cell r="U283" t="b">
            <v>1</v>
          </cell>
          <cell r="V283" t="str">
            <v>0010</v>
          </cell>
          <cell r="W283" t="str">
            <v>557</v>
          </cell>
          <cell r="X283" t="str">
            <v>1.普通預金</v>
          </cell>
          <cell r="Y283" t="str">
            <v>1039037</v>
          </cell>
          <cell r="Z283" t="str">
            <v>ワタナベ　カズマサ</v>
          </cell>
          <cell r="AB283" t="str">
            <v>渡辺歯科医院</v>
          </cell>
          <cell r="AC283" t="str">
            <v>0744226725</v>
          </cell>
          <cell r="AD283" t="b">
            <v>1</v>
          </cell>
          <cell r="AE283" t="b">
            <v>1</v>
          </cell>
          <cell r="AF283" t="b">
            <v>1</v>
          </cell>
          <cell r="AG283" t="b">
            <v>1</v>
          </cell>
          <cell r="AH283" t="b">
            <v>1</v>
          </cell>
          <cell r="AI283" t="str">
            <v>渡辺　一正</v>
          </cell>
          <cell r="AJ283" t="str">
            <v>6340006</v>
          </cell>
          <cell r="AK283" t="str">
            <v>渡辺歯科医院(橿原市新賀町２７９－４)</v>
          </cell>
          <cell r="AL283" t="str">
            <v>0744226725</v>
          </cell>
          <cell r="AM283">
            <v>1</v>
          </cell>
          <cell r="AN283" t="str">
            <v>261C159706961</v>
          </cell>
          <cell r="AO283" t="str">
            <v>261C15970696AI-0000301805</v>
          </cell>
          <cell r="AP283" t="str">
            <v>P100</v>
          </cell>
          <cell r="AQ283" t="str">
            <v>P100</v>
          </cell>
          <cell r="AR283" t="str">
            <v>A</v>
          </cell>
          <cell r="AS283" t="str">
            <v>✓</v>
          </cell>
          <cell r="AT283" t="str">
            <v>✓</v>
          </cell>
          <cell r="AU283" t="str">
            <v>✓</v>
          </cell>
          <cell r="AV283" t="str">
            <v>✓</v>
          </cell>
          <cell r="AW283" t="str">
            <v>AI-0000301805_渡辺歯科医院_口座情報写し.JPG</v>
          </cell>
          <cell r="AX283" t="str">
            <v/>
          </cell>
          <cell r="AY283" t="str">
            <v/>
          </cell>
          <cell r="AZ283" t="str">
            <v>賃上げ</v>
          </cell>
          <cell r="BA283" t="str">
            <v>物価</v>
          </cell>
          <cell r="BB283" t="str">
            <v>TRUE</v>
          </cell>
          <cell r="BC283" t="str">
            <v>2026/04/28 15:11</v>
          </cell>
        </row>
        <row r="284">
          <cell r="A284" t="str">
            <v>261C12891552</v>
          </cell>
          <cell r="B284" t="str">
            <v>AI-0000301679</v>
          </cell>
          <cell r="C284" t="str">
            <v>令和８年度奈良県医療機関等における賃上げ・物価上昇に対する支援事業交付【診療所・訪問看護事業所】</v>
          </cell>
          <cell r="D284">
            <v>46140.638194444444</v>
          </cell>
          <cell r="E284" t="str">
            <v>本審査</v>
          </cell>
          <cell r="F284" t="str">
            <v>最終審査中</v>
          </cell>
          <cell r="G284" t="str">
            <v>無床診療所</v>
          </cell>
          <cell r="H284" t="str">
            <v>物価と賃上げの両方</v>
          </cell>
          <cell r="I284" t="str">
            <v/>
          </cell>
          <cell r="J284">
            <v>150000</v>
          </cell>
          <cell r="K284">
            <v>170000</v>
          </cell>
          <cell r="L284" t="str">
            <v>奈良県医療機関等における賃上げ・物価上昇に対する支援事業交付要綱第2条に基づき、別表1に規定された額(賃上げ支援事業分)（150,000円）を申請します。</v>
          </cell>
          <cell r="M2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4" t="str">
            <v>１．令和８年３月１日時点において、O100 外来・在宅ベースアップ評価料（Ⅰ）、P100 歯科外来・在宅ベースアップ評価料（Ⅰ）、訪問看護ベースアップ評価料（Ⅰ）のいずれかを届け出ている。</v>
          </cell>
          <cell r="O284" t="str">
            <v>O100 外来・在宅ベースアップ評価料（Ⅰ）</v>
          </cell>
          <cell r="P284" t="str">
            <v/>
          </cell>
          <cell r="Q28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284" t="b">
            <v>1</v>
          </cell>
          <cell r="S284" t="b">
            <v>1</v>
          </cell>
          <cell r="T284" t="b">
            <v>1</v>
          </cell>
          <cell r="U284" t="b">
            <v>1</v>
          </cell>
          <cell r="V284" t="str">
            <v>0162</v>
          </cell>
          <cell r="W284" t="str">
            <v>430</v>
          </cell>
          <cell r="X284" t="str">
            <v>1.普通預金</v>
          </cell>
          <cell r="Y284" t="str">
            <v>0793275</v>
          </cell>
          <cell r="Z284" t="str">
            <v>ｲﾘｮｳﾎｳｼﾞﾝﾜﾀﾞｸﾘﾆｯｸ　ﾘｼﾞﾁｮｳﾜﾀﾞﾄﾗｿﾞｳ</v>
          </cell>
          <cell r="AB284" t="str">
            <v>医療法人和田クリニック</v>
          </cell>
          <cell r="AC284" t="str">
            <v>0745781700</v>
          </cell>
          <cell r="AD284" t="b">
            <v>1</v>
          </cell>
          <cell r="AE284" t="b">
            <v>1</v>
          </cell>
          <cell r="AF284" t="b">
            <v>1</v>
          </cell>
          <cell r="AG284" t="b">
            <v>1</v>
          </cell>
          <cell r="AH284" t="b">
            <v>1</v>
          </cell>
          <cell r="AI284" t="str">
            <v>医療法人和田クリニック　理事長　和田　虎三</v>
          </cell>
          <cell r="AJ284" t="str">
            <v>6390231</v>
          </cell>
          <cell r="AK284" t="str">
            <v>医療法人和田クリニック(香芝市下田西１丁目１０番１７号　アバンギャルド１階)</v>
          </cell>
          <cell r="AL284" t="str">
            <v>0745781700</v>
          </cell>
          <cell r="AM284">
            <v>1</v>
          </cell>
          <cell r="AN284" t="str">
            <v>261C128915521</v>
          </cell>
          <cell r="AO284" t="str">
            <v>261C12891552AI-0000301679</v>
          </cell>
          <cell r="AP284" t="str">
            <v>O100</v>
          </cell>
          <cell r="AQ284" t="str">
            <v>O100</v>
          </cell>
          <cell r="AR284" t="str">
            <v>AB</v>
          </cell>
          <cell r="AS284" t="str">
            <v>✓</v>
          </cell>
          <cell r="AT284" t="str">
            <v>✓</v>
          </cell>
          <cell r="AU284" t="str">
            <v>✓</v>
          </cell>
          <cell r="AV284" t="str">
            <v>✓</v>
          </cell>
          <cell r="AW284" t="str">
            <v>AI-0000301679_医療法人和田クリニック_口座情報写し.jpg</v>
          </cell>
          <cell r="AX284" t="str">
            <v/>
          </cell>
          <cell r="AY284" t="str">
            <v/>
          </cell>
          <cell r="AZ284" t="str">
            <v>賃上げ</v>
          </cell>
          <cell r="BA284" t="str">
            <v>物価</v>
          </cell>
          <cell r="BB284" t="str">
            <v>TRUE</v>
          </cell>
          <cell r="BC284" t="str">
            <v>2026/04/28 15:19</v>
          </cell>
        </row>
        <row r="285">
          <cell r="A285" t="str">
            <v>261C12408944</v>
          </cell>
          <cell r="B285" t="str">
            <v>AI-0000301814</v>
          </cell>
          <cell r="C285" t="str">
            <v>令和８年度奈良県医療機関等における賃上げ・物価上昇に対する支援事業交付【診療所・訪問看護事業所】</v>
          </cell>
          <cell r="D285">
            <v>46140.640277777777</v>
          </cell>
          <cell r="E285" t="str">
            <v>本審査</v>
          </cell>
          <cell r="F285" t="str">
            <v>最終審査中</v>
          </cell>
          <cell r="G285" t="str">
            <v>無床診療所</v>
          </cell>
          <cell r="H285" t="str">
            <v>物価と賃上げの両方</v>
          </cell>
          <cell r="I285" t="str">
            <v/>
          </cell>
          <cell r="J285">
            <v>150000</v>
          </cell>
          <cell r="K285">
            <v>170000</v>
          </cell>
          <cell r="L285" t="str">
            <v>奈良県医療機関等における賃上げ・物価上昇に対する支援事業交付要綱第2条に基づき、別表1に規定された額(賃上げ支援事業分)（150,000円）を申請します。</v>
          </cell>
          <cell r="M2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5" t="str">
            <v>１．令和８年３月１日時点において、O100 外来・在宅ベースアップ評価料（Ⅰ）、P100 歯科外来・在宅ベースアップ評価料（Ⅰ）、訪問看護ベースアップ評価料（Ⅰ）のいずれかを届け出ている。</v>
          </cell>
          <cell r="O285" t="str">
            <v>O100 外来・在宅ベースアップ評価料（Ⅰ）</v>
          </cell>
          <cell r="P285" t="str">
            <v/>
          </cell>
          <cell r="Q285" t="str">
            <v>Ｂ．賃金表等や給与規程等の変更に時間を要するため、本事業の補助額を活用して一時金又は特別手当を支給し、令和８年６月１日から支給した対象職員のベースアップを実施する。</v>
          </cell>
          <cell r="R285" t="b">
            <v>1</v>
          </cell>
          <cell r="S285" t="b">
            <v>1</v>
          </cell>
          <cell r="T285" t="b">
            <v>1</v>
          </cell>
          <cell r="U285" t="b">
            <v>1</v>
          </cell>
          <cell r="V285" t="str">
            <v>0162</v>
          </cell>
          <cell r="W285" t="str">
            <v>495</v>
          </cell>
          <cell r="X285" t="str">
            <v>1.普通預金</v>
          </cell>
          <cell r="Y285" t="str">
            <v>0302201</v>
          </cell>
          <cell r="Z285" t="str">
            <v>イリョウホウジン　タケカワナイカクリニック</v>
          </cell>
          <cell r="AB285" t="str">
            <v>医療法人　竹川内科クリニック</v>
          </cell>
          <cell r="AC285" t="str">
            <v>0744220028</v>
          </cell>
          <cell r="AD285" t="b">
            <v>1</v>
          </cell>
          <cell r="AE285" t="b">
            <v>1</v>
          </cell>
          <cell r="AF285" t="b">
            <v>1</v>
          </cell>
          <cell r="AG285" t="b">
            <v>1</v>
          </cell>
          <cell r="AH285" t="b">
            <v>1</v>
          </cell>
          <cell r="AI285" t="str">
            <v>医療法人竹川内科クリニック　理事長　竹川　隆</v>
          </cell>
          <cell r="AJ285" t="str">
            <v>6340804</v>
          </cell>
          <cell r="AK285" t="str">
            <v>医療法人　竹川内科クリニック(橿原市内膳町５丁目３番５号　コスモ大和八木１Ｆ)</v>
          </cell>
          <cell r="AL285" t="str">
            <v>0744220028</v>
          </cell>
          <cell r="AM285">
            <v>1</v>
          </cell>
          <cell r="AN285" t="str">
            <v>261C124089441</v>
          </cell>
          <cell r="AO285" t="str">
            <v>261C12408944AI-0000301814</v>
          </cell>
          <cell r="AP285" t="str">
            <v>O100</v>
          </cell>
          <cell r="AQ285" t="str">
            <v>O100</v>
          </cell>
          <cell r="AR285" t="str">
            <v>B</v>
          </cell>
          <cell r="AS285" t="str">
            <v>✓</v>
          </cell>
          <cell r="AT285" t="str">
            <v>✓</v>
          </cell>
          <cell r="AU285" t="str">
            <v>✓</v>
          </cell>
          <cell r="AV285" t="str">
            <v>✓</v>
          </cell>
          <cell r="AW285" t="str">
            <v>AI-0000301814_医療法人　竹川内科クリニック_口座情報写し.jpeg</v>
          </cell>
          <cell r="AX285" t="str">
            <v/>
          </cell>
          <cell r="AY285" t="str">
            <v/>
          </cell>
          <cell r="AZ285" t="str">
            <v>賃上げ</v>
          </cell>
          <cell r="BA285" t="str">
            <v>物価</v>
          </cell>
          <cell r="BB285" t="str">
            <v>TRUE</v>
          </cell>
          <cell r="BC285" t="str">
            <v>2026/04/28 15:22</v>
          </cell>
        </row>
        <row r="286">
          <cell r="A286" t="str">
            <v>261D15540774</v>
          </cell>
          <cell r="B286" t="str">
            <v>AI-0000301801</v>
          </cell>
          <cell r="C286" t="str">
            <v>令和８年度奈良県医療機関等における賃上げ・物価上昇に対する支援事業交付【診療所・訪問看護事業所】</v>
          </cell>
          <cell r="D286">
            <v>46140.642361111109</v>
          </cell>
          <cell r="E286" t="str">
            <v>本審査</v>
          </cell>
          <cell r="F286" t="str">
            <v>最終審査中</v>
          </cell>
          <cell r="G286" t="str">
            <v>訪問看護事業所</v>
          </cell>
          <cell r="H286" t="str">
            <v>賃上げのみ</v>
          </cell>
          <cell r="I286" t="str">
            <v/>
          </cell>
          <cell r="J286">
            <v>228000</v>
          </cell>
          <cell r="K286" t="str">
            <v/>
          </cell>
          <cell r="L286" t="str">
            <v>奈良県医療機関等における賃上げ・物価上昇に対する支援事業交付要綱第2条に基づき、別表1に規定された額(賃上げ支援事業分)（228,000円）を申請します。</v>
          </cell>
          <cell r="M286" t="str">
            <v/>
          </cell>
          <cell r="N286" t="str">
            <v>２．令和８年３月１日時点において、１に掲げる診療報酬の対象外だが、令和８年６月１日時点で令和８年度診療報酬改定による見直し後のベースアップ評価料を届け出る。</v>
          </cell>
          <cell r="O286" t="str">
            <v/>
          </cell>
          <cell r="P286" t="b">
            <v>1</v>
          </cell>
          <cell r="Q286" t="str">
            <v>Ｂ．賃金表等や給与規程等の変更に時間を要するため、本事業の補助額を活用して一時金又は特別手当を支給し、令和８年６月１日から支給した対象職員のベースアップを実施する。</v>
          </cell>
          <cell r="R286" t="b">
            <v>1</v>
          </cell>
          <cell r="S286" t="b">
            <v>1</v>
          </cell>
          <cell r="T286" t="b">
            <v>1</v>
          </cell>
          <cell r="U286" t="b">
            <v>1</v>
          </cell>
          <cell r="V286" t="str">
            <v>0162</v>
          </cell>
          <cell r="W286" t="str">
            <v>160</v>
          </cell>
          <cell r="X286" t="str">
            <v>1.普通預金</v>
          </cell>
          <cell r="Y286" t="str">
            <v>2050521</v>
          </cell>
          <cell r="Z286" t="str">
            <v>カブシキガイシャマテリアルダイヒョウトリシマリヤクデハラアツヒロ</v>
          </cell>
          <cell r="AB286" t="str">
            <v>訪問看護ステーションもぁ</v>
          </cell>
          <cell r="AC286" t="str">
            <v>0743200616</v>
          </cell>
          <cell r="AD286" t="b">
            <v>1</v>
          </cell>
          <cell r="AE286" t="b">
            <v>1</v>
          </cell>
          <cell r="AF286" t="b">
            <v>1</v>
          </cell>
          <cell r="AG286" t="b">
            <v>1</v>
          </cell>
          <cell r="AH286" t="b">
            <v>1</v>
          </cell>
          <cell r="AI286" t="str">
            <v>株式会社マテリアル　代表取締役　出原　淳弘</v>
          </cell>
          <cell r="AJ286">
            <v>6391056</v>
          </cell>
          <cell r="AK286" t="str">
            <v>訪問看護ステーションもぁ(大和郡山市泉原町6361-7 B101)</v>
          </cell>
          <cell r="AL286" t="str">
            <v>0743200616</v>
          </cell>
          <cell r="AM286">
            <v>1</v>
          </cell>
          <cell r="AN286" t="str">
            <v>261D155407741</v>
          </cell>
          <cell r="AO286" t="str">
            <v>261D15540774AI-0000301801</v>
          </cell>
          <cell r="AP286" t="str">
            <v/>
          </cell>
          <cell r="AQ286" t="str">
            <v>今後届出（職種構成OK)</v>
          </cell>
          <cell r="AR286" t="str">
            <v>B</v>
          </cell>
          <cell r="AS286" t="str">
            <v>✓</v>
          </cell>
          <cell r="AT286" t="str">
            <v>✓</v>
          </cell>
          <cell r="AU286" t="str">
            <v>✓</v>
          </cell>
          <cell r="AV286" t="str">
            <v>✓</v>
          </cell>
          <cell r="AW286" t="str">
            <v>AI-0000301801_訪問看護ステーションもぁ_口座情報写し.jpeg</v>
          </cell>
          <cell r="AX286" t="str">
            <v/>
          </cell>
          <cell r="AY286" t="str">
            <v/>
          </cell>
          <cell r="AZ286" t="str">
            <v>賃上げ</v>
          </cell>
          <cell r="BA286" t="str">
            <v/>
          </cell>
          <cell r="BB286" t="str">
            <v>TRUE</v>
          </cell>
          <cell r="BC286" t="str">
            <v>2026/04/28 15:25</v>
          </cell>
        </row>
        <row r="287">
          <cell r="A287" t="str">
            <v>261C14410122</v>
          </cell>
          <cell r="B287" t="str">
            <v>AI-0000301820</v>
          </cell>
          <cell r="C287" t="str">
            <v>令和８年度奈良県医療機関等における賃上げ・物価上昇に対する支援事業交付【診療所・訪問看護事業所】</v>
          </cell>
          <cell r="D287">
            <v>46140.645138888889</v>
          </cell>
          <cell r="E287" t="str">
            <v>本審査</v>
          </cell>
          <cell r="F287" t="str">
            <v>最終審査中</v>
          </cell>
          <cell r="G287" t="str">
            <v>無床診療所</v>
          </cell>
          <cell r="H287" t="str">
            <v>物価と賃上げの両方</v>
          </cell>
          <cell r="I287" t="str">
            <v/>
          </cell>
          <cell r="J287">
            <v>150000</v>
          </cell>
          <cell r="K287">
            <v>170000</v>
          </cell>
          <cell r="L287" t="str">
            <v>奈良県医療機関等における賃上げ・物価上昇に対する支援事業交付要綱第2条に基づき、別表1に規定された額(賃上げ支援事業分)（150,000円）を申請します。</v>
          </cell>
          <cell r="M2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7" t="str">
            <v>１．令和８年３月１日時点において、O100 外来・在宅ベースアップ評価料（Ⅰ）、P100 歯科外来・在宅ベースアップ評価料（Ⅰ）、訪問看護ベースアップ評価料（Ⅰ）のいずれかを届け出ている。</v>
          </cell>
          <cell r="O287" t="str">
            <v>O100 外来・在宅ベースアップ評価料（Ⅰ）</v>
          </cell>
          <cell r="P287" t="str">
            <v/>
          </cell>
          <cell r="Q287" t="str">
            <v>Ｂ．賃金表等や給与規程等の変更に時間を要するため、本事業の補助額を活用して一時金又は特別手当を支給し、令和８年６月１日から支給した対象職員のベースアップを実施する。</v>
          </cell>
          <cell r="R287" t="b">
            <v>1</v>
          </cell>
          <cell r="S287" t="b">
            <v>1</v>
          </cell>
          <cell r="T287" t="b">
            <v>1</v>
          </cell>
          <cell r="U287" t="b">
            <v>1</v>
          </cell>
          <cell r="V287" t="str">
            <v>0162</v>
          </cell>
          <cell r="W287" t="str">
            <v>090</v>
          </cell>
          <cell r="X287" t="str">
            <v>1.普通預金</v>
          </cell>
          <cell r="Y287" t="str">
            <v>0288920</v>
          </cell>
          <cell r="Z287" t="str">
            <v>イリョウホウジン　キタムラヒフカイイン</v>
          </cell>
          <cell r="AB287" t="str">
            <v>医療法人　北村皮膚科医院</v>
          </cell>
          <cell r="AC287" t="str">
            <v>0742411112</v>
          </cell>
          <cell r="AD287" t="b">
            <v>1</v>
          </cell>
          <cell r="AE287" t="b">
            <v>1</v>
          </cell>
          <cell r="AF287" t="b">
            <v>1</v>
          </cell>
          <cell r="AG287" t="b">
            <v>1</v>
          </cell>
          <cell r="AH287" t="b">
            <v>1</v>
          </cell>
          <cell r="AI287" t="str">
            <v>医療法人北村皮膚科医院　理事長　北村　華奈</v>
          </cell>
          <cell r="AJ287" t="str">
            <v>6310824</v>
          </cell>
          <cell r="AK287" t="str">
            <v>医療法人北村皮膚科医院(奈良市西大寺南町１２番１７号)</v>
          </cell>
          <cell r="AL287" t="str">
            <v>0742411112</v>
          </cell>
          <cell r="AM287">
            <v>1</v>
          </cell>
          <cell r="AN287" t="str">
            <v>261C144101221</v>
          </cell>
          <cell r="AO287" t="str">
            <v>261C14410122AI-0000301820</v>
          </cell>
          <cell r="AP287" t="str">
            <v>O100</v>
          </cell>
          <cell r="AQ287" t="str">
            <v>O100</v>
          </cell>
          <cell r="AR287" t="str">
            <v>B</v>
          </cell>
          <cell r="AS287" t="str">
            <v>✓</v>
          </cell>
          <cell r="AT287" t="str">
            <v>✓</v>
          </cell>
          <cell r="AU287" t="str">
            <v>✓</v>
          </cell>
          <cell r="AV287" t="str">
            <v>✓</v>
          </cell>
          <cell r="AW287" t="str">
            <v>AI-0000301820_医療法人　北村皮膚科医院_口座情報写し.jpg</v>
          </cell>
          <cell r="AX287" t="str">
            <v/>
          </cell>
          <cell r="AY287" t="str">
            <v/>
          </cell>
          <cell r="AZ287" t="str">
            <v>賃上げ</v>
          </cell>
          <cell r="BA287" t="str">
            <v>物価</v>
          </cell>
          <cell r="BB287" t="str">
            <v>TRUE</v>
          </cell>
          <cell r="BC287" t="str">
            <v>2026/04/28 15:29</v>
          </cell>
        </row>
        <row r="288">
          <cell r="A288" t="str">
            <v>261C17156560</v>
          </cell>
          <cell r="B288" t="str">
            <v>AI-0000301821</v>
          </cell>
          <cell r="C288" t="str">
            <v>令和８年度奈良県医療機関等における賃上げ・物価上昇に対する支援事業交付【診療所・訪問看護事業所】</v>
          </cell>
          <cell r="D288">
            <v>46140.645833333336</v>
          </cell>
          <cell r="E288" t="str">
            <v>本審査</v>
          </cell>
          <cell r="F288" t="str">
            <v>最終審査中</v>
          </cell>
          <cell r="G288" t="str">
            <v>無床診療所</v>
          </cell>
          <cell r="H288" t="str">
            <v>物価と賃上げの両方</v>
          </cell>
          <cell r="I288" t="str">
            <v/>
          </cell>
          <cell r="J288">
            <v>150000</v>
          </cell>
          <cell r="K288">
            <v>170000</v>
          </cell>
          <cell r="L288" t="str">
            <v>奈良県医療機関等における賃上げ・物価上昇に対する支援事業交付要綱第2条に基づき、別表1に規定された額(賃上げ支援事業分)（150,000円）を申請します。</v>
          </cell>
          <cell r="M2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8" t="str">
            <v>１．令和８年３月１日時点において、O100 外来・在宅ベースアップ評価料（Ⅰ）、P100 歯科外来・在宅ベースアップ評価料（Ⅰ）、訪問看護ベースアップ評価料（Ⅰ）のいずれかを届け出ている。</v>
          </cell>
          <cell r="O288" t="str">
            <v>O100 外来・在宅ベースアップ評価料（Ⅰ）</v>
          </cell>
          <cell r="P288" t="str">
            <v/>
          </cell>
          <cell r="Q288" t="str">
            <v>Ａ．本事業の補助額を活用してベースアップを実施し、令和８年６月１日から当該ベースアップの水準を維持又は拡大する。</v>
          </cell>
          <cell r="R288" t="b">
            <v>1</v>
          </cell>
          <cell r="S288" t="b">
            <v>1</v>
          </cell>
          <cell r="T288" t="b">
            <v>1</v>
          </cell>
          <cell r="U288" t="b">
            <v>1</v>
          </cell>
          <cell r="V288" t="str">
            <v>1611</v>
          </cell>
          <cell r="W288" t="str">
            <v>154</v>
          </cell>
          <cell r="X288" t="str">
            <v>1.普通預金</v>
          </cell>
          <cell r="Y288" t="str">
            <v>0003827</v>
          </cell>
          <cell r="Z288" t="str">
            <v>ｲﾘｮｳﾎｳｼﾞﾝｵｰﾋﾟｰｴﾑﾘｼﾞﾁｮｳﾏﾂﾑﾗﾉﾌﾞﾏｻ</v>
          </cell>
          <cell r="AB288" t="str">
            <v>医療法人OPMまつむら整形外科クリニック</v>
          </cell>
          <cell r="AC288" t="str">
            <v>0742530012</v>
          </cell>
          <cell r="AD288" t="b">
            <v>1</v>
          </cell>
          <cell r="AE288" t="b">
            <v>1</v>
          </cell>
          <cell r="AF288" t="b">
            <v>1</v>
          </cell>
          <cell r="AG288" t="b">
            <v>1</v>
          </cell>
          <cell r="AH288" t="b">
            <v>1</v>
          </cell>
          <cell r="AI288" t="str">
            <v>医療法人ＯＰＭ　理事長　松村　宣政</v>
          </cell>
          <cell r="AJ288" t="str">
            <v>6310035</v>
          </cell>
          <cell r="AK288" t="str">
            <v>医療法人ＯＰＭ　まつむら整形外科クリニック(奈良市学園中三丁目７０５－６３)</v>
          </cell>
          <cell r="AL288" t="str">
            <v>0742530012</v>
          </cell>
          <cell r="AM288">
            <v>1</v>
          </cell>
          <cell r="AN288" t="str">
            <v>261C171565601</v>
          </cell>
          <cell r="AO288" t="str">
            <v>261C17156560AI-0000301821</v>
          </cell>
          <cell r="AP288" t="str">
            <v>O100</v>
          </cell>
          <cell r="AQ288" t="str">
            <v>O100</v>
          </cell>
          <cell r="AR288" t="str">
            <v>A</v>
          </cell>
          <cell r="AS288" t="str">
            <v>✓</v>
          </cell>
          <cell r="AT288" t="str">
            <v>✓</v>
          </cell>
          <cell r="AU288" t="str">
            <v>✓</v>
          </cell>
          <cell r="AV288" t="str">
            <v>✓</v>
          </cell>
          <cell r="AW288" t="str">
            <v>AI-0000301821_医療法人OPMまつむら整形外科クリニック_口座情報写し.jpg</v>
          </cell>
          <cell r="AX288" t="str">
            <v/>
          </cell>
          <cell r="AY288" t="str">
            <v/>
          </cell>
          <cell r="AZ288" t="str">
            <v>賃上げ</v>
          </cell>
          <cell r="BA288" t="str">
            <v>物価</v>
          </cell>
          <cell r="BB288" t="str">
            <v>TRUE</v>
          </cell>
          <cell r="BC288" t="str">
            <v>2026/04/28 15:30</v>
          </cell>
        </row>
        <row r="289">
          <cell r="A289" t="str">
            <v>261C13120648</v>
          </cell>
          <cell r="B289" t="str">
            <v>AI-0000301826</v>
          </cell>
          <cell r="C289" t="str">
            <v>令和８年度奈良県医療機関等における賃上げ・物価上昇に対する支援事業交付【診療所・訪問看護事業所】</v>
          </cell>
          <cell r="D289">
            <v>46140.65</v>
          </cell>
          <cell r="E289" t="str">
            <v>本審査</v>
          </cell>
          <cell r="F289" t="str">
            <v>最終審査中</v>
          </cell>
          <cell r="G289" t="str">
            <v>無床診療所</v>
          </cell>
          <cell r="H289" t="str">
            <v>物価のみ</v>
          </cell>
          <cell r="I289" t="str">
            <v/>
          </cell>
          <cell r="J289" t="str">
            <v/>
          </cell>
          <cell r="K289">
            <v>170000</v>
          </cell>
          <cell r="L289" t="str">
            <v/>
          </cell>
          <cell r="M2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89" t="str">
            <v/>
          </cell>
          <cell r="O289" t="str">
            <v/>
          </cell>
          <cell r="P289" t="str">
            <v/>
          </cell>
          <cell r="Q289" t="str">
            <v/>
          </cell>
          <cell r="R289" t="str">
            <v/>
          </cell>
          <cell r="S289" t="str">
            <v/>
          </cell>
          <cell r="T289" t="str">
            <v/>
          </cell>
          <cell r="U289" t="str">
            <v/>
          </cell>
          <cell r="V289" t="str">
            <v>0162</v>
          </cell>
          <cell r="W289" t="str">
            <v>510</v>
          </cell>
          <cell r="X289" t="str">
            <v>1.普通預金</v>
          </cell>
          <cell r="Y289" t="str">
            <v>2164951</v>
          </cell>
          <cell r="Z289" t="str">
            <v>イリョウホウジン　キョウリンカイ</v>
          </cell>
          <cell r="AB289" t="str">
            <v>うえは整形外科</v>
          </cell>
          <cell r="AC289" t="str">
            <v>0744510806</v>
          </cell>
          <cell r="AD289" t="b">
            <v>1</v>
          </cell>
          <cell r="AE289" t="b">
            <v>1</v>
          </cell>
          <cell r="AF289" t="b">
            <v>1</v>
          </cell>
          <cell r="AG289" t="b">
            <v>1</v>
          </cell>
          <cell r="AH289" t="b">
            <v>1</v>
          </cell>
          <cell r="AI289" t="str">
            <v>医療法人杏凛会　理事長　上羽　智之</v>
          </cell>
          <cell r="AJ289" t="str">
            <v>6340051</v>
          </cell>
          <cell r="AK289" t="str">
            <v>うえは整形外科(橿原市白橿町２丁目２２１１－１)</v>
          </cell>
          <cell r="AL289" t="str">
            <v>0744510806</v>
          </cell>
          <cell r="AM289">
            <v>1</v>
          </cell>
          <cell r="AN289" t="str">
            <v>261C131206481</v>
          </cell>
          <cell r="AO289" t="str">
            <v>261C13120648AI-0000301826</v>
          </cell>
          <cell r="AP289" t="str">
            <v/>
          </cell>
          <cell r="AQ289" t="str">
            <v/>
          </cell>
          <cell r="AR289" t="str">
            <v/>
          </cell>
          <cell r="AS289" t="str">
            <v/>
          </cell>
          <cell r="AT289" t="str">
            <v/>
          </cell>
          <cell r="AU289" t="str">
            <v/>
          </cell>
          <cell r="AV289" t="str">
            <v/>
          </cell>
          <cell r="AW289" t="str">
            <v>AI-0000301826_うえは整形外科_口座情報写し.JPG</v>
          </cell>
          <cell r="AX289" t="str">
            <v/>
          </cell>
          <cell r="AY289" t="str">
            <v/>
          </cell>
          <cell r="AZ289" t="str">
            <v/>
          </cell>
          <cell r="BA289" t="str">
            <v>物価</v>
          </cell>
          <cell r="BB289" t="str">
            <v>TRUE</v>
          </cell>
          <cell r="BC289" t="str">
            <v>2026/04/28 15:36</v>
          </cell>
        </row>
        <row r="290">
          <cell r="A290" t="str">
            <v>261C14618340</v>
          </cell>
          <cell r="B290" t="str">
            <v>AI-0000301837</v>
          </cell>
          <cell r="C290" t="str">
            <v>令和８年度奈良県医療機関等における賃上げ・物価上昇に対する支援事業交付【診療所・訪問看護事業所】</v>
          </cell>
          <cell r="D290">
            <v>46140.654861111114</v>
          </cell>
          <cell r="E290" t="str">
            <v>本審査</v>
          </cell>
          <cell r="F290" t="str">
            <v>最終審査中</v>
          </cell>
          <cell r="G290" t="str">
            <v>無床診療所</v>
          </cell>
          <cell r="H290" t="str">
            <v>物価のみ</v>
          </cell>
          <cell r="I290" t="str">
            <v/>
          </cell>
          <cell r="J290" t="str">
            <v/>
          </cell>
          <cell r="K290">
            <v>170000</v>
          </cell>
          <cell r="L290" t="str">
            <v/>
          </cell>
          <cell r="M2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0" t="str">
            <v/>
          </cell>
          <cell r="O290" t="str">
            <v/>
          </cell>
          <cell r="P290" t="str">
            <v/>
          </cell>
          <cell r="Q290" t="str">
            <v/>
          </cell>
          <cell r="R290" t="str">
            <v/>
          </cell>
          <cell r="S290" t="str">
            <v/>
          </cell>
          <cell r="T290" t="str">
            <v/>
          </cell>
          <cell r="U290" t="str">
            <v/>
          </cell>
          <cell r="V290" t="str">
            <v>0162</v>
          </cell>
          <cell r="W290" t="str">
            <v>450</v>
          </cell>
          <cell r="X290" t="str">
            <v>1.普通預金</v>
          </cell>
          <cell r="Y290" t="str">
            <v>2126005</v>
          </cell>
          <cell r="Z290" t="str">
            <v>イリョウホウジンコウノイケカイ</v>
          </cell>
          <cell r="AB290" t="str">
            <v>鴻池診療所</v>
          </cell>
          <cell r="AC290" t="str">
            <v>0745630601</v>
          </cell>
          <cell r="AD290" t="b">
            <v>1</v>
          </cell>
          <cell r="AE290" t="b">
            <v>1</v>
          </cell>
          <cell r="AF290" t="b">
            <v>1</v>
          </cell>
          <cell r="AG290" t="b">
            <v>1</v>
          </cell>
          <cell r="AH290" t="b">
            <v>1</v>
          </cell>
          <cell r="AI290" t="str">
            <v>医療法人鴻池会　理事長　平井　政規</v>
          </cell>
          <cell r="AJ290" t="str">
            <v>6392244</v>
          </cell>
          <cell r="AK290" t="str">
            <v>鴻池診療所(御所市柏原１５９４番地)</v>
          </cell>
          <cell r="AL290" t="str">
            <v>0745630601</v>
          </cell>
          <cell r="AM290">
            <v>1</v>
          </cell>
          <cell r="AN290" t="str">
            <v>261C146183401</v>
          </cell>
          <cell r="AO290" t="str">
            <v>261C14618340AI-0000301837</v>
          </cell>
          <cell r="AP290" t="str">
            <v/>
          </cell>
          <cell r="AQ290" t="str">
            <v/>
          </cell>
          <cell r="AR290" t="str">
            <v/>
          </cell>
          <cell r="AS290" t="str">
            <v/>
          </cell>
          <cell r="AT290" t="str">
            <v/>
          </cell>
          <cell r="AU290" t="str">
            <v/>
          </cell>
          <cell r="AV290" t="str">
            <v/>
          </cell>
          <cell r="AW290" t="str">
            <v>AI-0000301837_鴻池診療所_口座情報写し.jpg</v>
          </cell>
          <cell r="AX290" t="str">
            <v/>
          </cell>
          <cell r="AY290" t="str">
            <v/>
          </cell>
          <cell r="AZ290" t="str">
            <v/>
          </cell>
          <cell r="BA290" t="str">
            <v>物価</v>
          </cell>
          <cell r="BB290" t="str">
            <v>TRUE</v>
          </cell>
          <cell r="BC290" t="str">
            <v>2026/04/28 15:43</v>
          </cell>
        </row>
        <row r="291">
          <cell r="A291" t="str">
            <v>261C12352801</v>
          </cell>
          <cell r="B291" t="str">
            <v>AI-0000301839</v>
          </cell>
          <cell r="C291" t="str">
            <v>令和８年度奈良県医療機関等における賃上げ・物価上昇に対する支援事業交付【診療所・訪問看護事業所】</v>
          </cell>
          <cell r="D291">
            <v>46140.661805555559</v>
          </cell>
          <cell r="E291" t="str">
            <v>本審査</v>
          </cell>
          <cell r="F291" t="str">
            <v>最終審査中</v>
          </cell>
          <cell r="G291" t="str">
            <v>無床診療所</v>
          </cell>
          <cell r="H291" t="str">
            <v>物価と賃上げの両方</v>
          </cell>
          <cell r="I291" t="str">
            <v/>
          </cell>
          <cell r="J291">
            <v>150000</v>
          </cell>
          <cell r="K291">
            <v>170000</v>
          </cell>
          <cell r="L291" t="str">
            <v>奈良県医療機関等における賃上げ・物価上昇に対する支援事業交付要綱第2条に基づき、別表1に規定された額(賃上げ支援事業分)（150,000円）を申請します。</v>
          </cell>
          <cell r="M2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1" t="str">
            <v>１．令和８年３月１日時点において、O100 外来・在宅ベースアップ評価料（Ⅰ）、P100 歯科外来・在宅ベースアップ評価料（Ⅰ）、訪問看護ベースアップ評価料（Ⅰ）のいずれかを届け出ている。</v>
          </cell>
          <cell r="O291" t="str">
            <v>O100 外来・在宅ベースアップ評価料（Ⅰ）</v>
          </cell>
          <cell r="P291" t="str">
            <v/>
          </cell>
          <cell r="Q29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291" t="b">
            <v>1</v>
          </cell>
          <cell r="S291" t="b">
            <v>1</v>
          </cell>
          <cell r="T291" t="b">
            <v>1</v>
          </cell>
          <cell r="U291" t="b">
            <v>1</v>
          </cell>
          <cell r="V291" t="str">
            <v>0162</v>
          </cell>
          <cell r="W291" t="str">
            <v>097</v>
          </cell>
          <cell r="X291" t="str">
            <v>1.普通預金</v>
          </cell>
          <cell r="Y291" t="str">
            <v>2248225</v>
          </cell>
          <cell r="Z291" t="str">
            <v>ニシワキ　トモヒサ</v>
          </cell>
          <cell r="AB291" t="str">
            <v>西脇内科医院</v>
          </cell>
          <cell r="AC291" t="str">
            <v>0742713336</v>
          </cell>
          <cell r="AD291" t="b">
            <v>1</v>
          </cell>
          <cell r="AE291" t="b">
            <v>1</v>
          </cell>
          <cell r="AF291" t="b">
            <v>1</v>
          </cell>
          <cell r="AG291" t="b">
            <v>1</v>
          </cell>
          <cell r="AH291" t="b">
            <v>1</v>
          </cell>
          <cell r="AI291" t="str">
            <v>西脇　知永</v>
          </cell>
          <cell r="AJ291" t="str">
            <v>6310804</v>
          </cell>
          <cell r="AK291" t="str">
            <v>西脇内科医院(奈良市神功３丁目７－２９)</v>
          </cell>
          <cell r="AL291" t="str">
            <v>0742713336</v>
          </cell>
          <cell r="AM291">
            <v>1</v>
          </cell>
          <cell r="AN291" t="str">
            <v>261C123528011</v>
          </cell>
          <cell r="AO291" t="str">
            <v>261C12352801AI-0000301839</v>
          </cell>
          <cell r="AP291" t="str">
            <v>O100</v>
          </cell>
          <cell r="AQ291" t="str">
            <v>O100</v>
          </cell>
          <cell r="AR291" t="str">
            <v>ABC</v>
          </cell>
          <cell r="AS291" t="str">
            <v>✓</v>
          </cell>
          <cell r="AT291" t="str">
            <v>✓</v>
          </cell>
          <cell r="AU291" t="str">
            <v>✓</v>
          </cell>
          <cell r="AV291" t="str">
            <v>✓</v>
          </cell>
          <cell r="AW291" t="str">
            <v>AI-0000301839_西脇内科医院_口座情報写し.jpg</v>
          </cell>
          <cell r="AX291" t="str">
            <v/>
          </cell>
          <cell r="AY291" t="str">
            <v/>
          </cell>
          <cell r="AZ291" t="str">
            <v>賃上げ</v>
          </cell>
          <cell r="BA291" t="str">
            <v>物価</v>
          </cell>
          <cell r="BB291" t="str">
            <v>TRUE</v>
          </cell>
          <cell r="BC291" t="str">
            <v>2026/04/28 15:53</v>
          </cell>
        </row>
        <row r="292">
          <cell r="A292" t="str">
            <v>261C15069678</v>
          </cell>
          <cell r="B292" t="str">
            <v>AI-0000301840</v>
          </cell>
          <cell r="C292" t="str">
            <v>令和８年度奈良県医療機関等における賃上げ・物価上昇に対する支援事業交付【診療所・訪問看護事業所】</v>
          </cell>
          <cell r="D292">
            <v>46140.662499999999</v>
          </cell>
          <cell r="E292" t="str">
            <v>本審査</v>
          </cell>
          <cell r="F292" t="str">
            <v>最終審査中</v>
          </cell>
          <cell r="G292" t="str">
            <v>無床診療所</v>
          </cell>
          <cell r="H292" t="str">
            <v>物価と賃上げの両方</v>
          </cell>
          <cell r="I292" t="str">
            <v/>
          </cell>
          <cell r="J292">
            <v>150000</v>
          </cell>
          <cell r="K292">
            <v>170000</v>
          </cell>
          <cell r="L292" t="str">
            <v>奈良県医療機関等における賃上げ・物価上昇に対する支援事業交付要綱第2条に基づき、別表1に規定された額(賃上げ支援事業分)（150,000円）を申請します。</v>
          </cell>
          <cell r="M2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2" t="str">
            <v>１．令和８年３月１日時点において、O100 外来・在宅ベースアップ評価料（Ⅰ）、P100 歯科外来・在宅ベースアップ評価料（Ⅰ）、訪問看護ベースアップ評価料（Ⅰ）のいずれかを届け出ている。</v>
          </cell>
          <cell r="O292" t="str">
            <v>P100 歯科外来・在宅ベースアップ評価料（Ⅰ）</v>
          </cell>
          <cell r="P292" t="str">
            <v/>
          </cell>
          <cell r="Q292" t="str">
            <v>Ｃ．令和７年度の対象職員のベースアップが令和７年３月31日時点の賃金水準と比較して2.0％を上回って実施しており、令和７年12月から令和８年５月までの間の当該2.0％を上回る部分に充てる。</v>
          </cell>
          <cell r="R292" t="b">
            <v>1</v>
          </cell>
          <cell r="S292" t="b">
            <v>1</v>
          </cell>
          <cell r="T292" t="b">
            <v>1</v>
          </cell>
          <cell r="U292" t="b">
            <v>1</v>
          </cell>
          <cell r="V292" t="str">
            <v>0163</v>
          </cell>
          <cell r="W292" t="str">
            <v>911</v>
          </cell>
          <cell r="X292" t="str">
            <v>1.普通預金</v>
          </cell>
          <cell r="Y292" t="str">
            <v>0236235</v>
          </cell>
          <cell r="Z292" t="str">
            <v>カマダ　ヒロシ</v>
          </cell>
          <cell r="AB292" t="str">
            <v>釜田歯科医院</v>
          </cell>
          <cell r="AC292" t="str">
            <v>0747222365</v>
          </cell>
          <cell r="AD292" t="b">
            <v>1</v>
          </cell>
          <cell r="AE292" t="b">
            <v>1</v>
          </cell>
          <cell r="AF292" t="b">
            <v>1</v>
          </cell>
          <cell r="AG292" t="b">
            <v>1</v>
          </cell>
          <cell r="AH292" t="b">
            <v>1</v>
          </cell>
          <cell r="AI292" t="str">
            <v>釜田　博史</v>
          </cell>
          <cell r="AJ292" t="str">
            <v>6370005</v>
          </cell>
          <cell r="AK292" t="str">
            <v>釜田歯科医院(五條市須恵３丁目４－２６)</v>
          </cell>
          <cell r="AL292" t="str">
            <v>0747222365</v>
          </cell>
          <cell r="AM292">
            <v>1</v>
          </cell>
          <cell r="AN292" t="str">
            <v>261C150696781</v>
          </cell>
          <cell r="AO292" t="str">
            <v>261C15069678AI-0000301840</v>
          </cell>
          <cell r="AP292" t="str">
            <v>P100</v>
          </cell>
          <cell r="AQ292" t="str">
            <v>P100</v>
          </cell>
          <cell r="AR292" t="str">
            <v>C</v>
          </cell>
          <cell r="AS292" t="str">
            <v>✓</v>
          </cell>
          <cell r="AT292" t="str">
            <v>✓</v>
          </cell>
          <cell r="AU292" t="str">
            <v>✓</v>
          </cell>
          <cell r="AV292" t="str">
            <v>✓</v>
          </cell>
          <cell r="AW292" t="str">
            <v>AI-0000301840_釜田歯科医院_口座情報写し.png</v>
          </cell>
          <cell r="AX292" t="str">
            <v/>
          </cell>
          <cell r="AY292" t="str">
            <v/>
          </cell>
          <cell r="AZ292" t="str">
            <v>賃上げ</v>
          </cell>
          <cell r="BA292" t="str">
            <v>物価</v>
          </cell>
          <cell r="BB292" t="str">
            <v>TRUE</v>
          </cell>
          <cell r="BC292" t="str">
            <v>2026/04/28 15:54</v>
          </cell>
        </row>
        <row r="293">
          <cell r="A293" t="str">
            <v>261C13777130</v>
          </cell>
          <cell r="B293" t="str">
            <v>AI-0000301470</v>
          </cell>
          <cell r="C293" t="str">
            <v>令和８年度奈良県医療機関等における賃上げ・物価上昇に対する支援事業交付【診療所・訪問看護事業所】</v>
          </cell>
          <cell r="D293">
            <v>46140.662499999999</v>
          </cell>
          <cell r="E293" t="str">
            <v>本審査</v>
          </cell>
          <cell r="F293" t="str">
            <v>職権取り下げ</v>
          </cell>
          <cell r="G293" t="str">
            <v>無床診療所</v>
          </cell>
          <cell r="H293" t="str">
            <v>物価と賃上げの両方</v>
          </cell>
          <cell r="I293" t="str">
            <v/>
          </cell>
          <cell r="J293">
            <v>150000</v>
          </cell>
          <cell r="K293">
            <v>170000</v>
          </cell>
          <cell r="L293" t="str">
            <v>奈良県医療機関等における賃上げ・物価上昇に対する支援事業交付要綱第2条に基づき、別表1に規定された額(賃上げ支援事業分)（150,000円）を申請します。</v>
          </cell>
          <cell r="M2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3" t="str">
            <v>１．令和８年３月１日時点において、O100 外来・在宅ベースアップ評価料（Ⅰ）、P100 歯科外来・在宅ベースアップ評価料（Ⅰ）、訪問看護ベースアップ評価料（Ⅰ）のいずれかを届け出ている。</v>
          </cell>
          <cell r="O293" t="str">
            <v>O100 外来・在宅ベースアップ評価料（Ⅰ）</v>
          </cell>
          <cell r="P293" t="str">
            <v/>
          </cell>
          <cell r="Q293" t="str">
            <v>Ａ．本事業の補助額を活用してベースアップを実施し、令和８年６月１日から当該ベースアップの水準を維持又は拡大する。</v>
          </cell>
          <cell r="R293" t="b">
            <v>1</v>
          </cell>
          <cell r="S293" t="b">
            <v>1</v>
          </cell>
          <cell r="T293" t="b">
            <v>1</v>
          </cell>
          <cell r="U293" t="b">
            <v>1</v>
          </cell>
          <cell r="V293" t="str">
            <v>0010</v>
          </cell>
          <cell r="W293" t="str">
            <v>008</v>
          </cell>
          <cell r="X293" t="str">
            <v>1.普通預金</v>
          </cell>
          <cell r="Y293" t="str">
            <v>0558141</v>
          </cell>
          <cell r="Z293" t="str">
            <v>イリョウホウジン　タイザンカイフクニシクリニック</v>
          </cell>
          <cell r="AB293" t="str">
            <v>医療法人　泰山会</v>
          </cell>
          <cell r="AC293" t="str">
            <v>0747520550</v>
          </cell>
          <cell r="AD293" t="b">
            <v>1</v>
          </cell>
          <cell r="AE293" t="b">
            <v>1</v>
          </cell>
          <cell r="AF293" t="b">
            <v>1</v>
          </cell>
          <cell r="AG293" t="b">
            <v>1</v>
          </cell>
          <cell r="AH293" t="b">
            <v>1</v>
          </cell>
          <cell r="AI293" t="str">
            <v>医療法人泰山会　理事長　福西　克之</v>
          </cell>
          <cell r="AJ293" t="str">
            <v>6380045</v>
          </cell>
          <cell r="AK293" t="str">
            <v>医療法人泰山会福西クリニック(吉野郡下市町大字新住１５５番地の１)</v>
          </cell>
          <cell r="AL293" t="str">
            <v>0747520550</v>
          </cell>
          <cell r="AM293">
            <v>1</v>
          </cell>
          <cell r="AN293" t="str">
            <v>261C137771301</v>
          </cell>
          <cell r="AO293" t="str">
            <v>261C13777130AI-0000301470</v>
          </cell>
          <cell r="AP293" t="str">
            <v>O100</v>
          </cell>
          <cell r="AQ293" t="str">
            <v>O100</v>
          </cell>
          <cell r="AR293" t="str">
            <v>A</v>
          </cell>
          <cell r="AS293" t="str">
            <v>✓</v>
          </cell>
          <cell r="AT293" t="str">
            <v>✓</v>
          </cell>
          <cell r="AU293" t="str">
            <v>✓</v>
          </cell>
          <cell r="AV293" t="str">
            <v>✓</v>
          </cell>
          <cell r="AW293" t="str">
            <v/>
          </cell>
          <cell r="AX293" t="str">
            <v/>
          </cell>
          <cell r="AY293" t="str">
            <v/>
          </cell>
          <cell r="AZ293" t="str">
            <v>賃上げ</v>
          </cell>
          <cell r="BA293" t="str">
            <v>物価</v>
          </cell>
          <cell r="BB293" t="str">
            <v>TRUE</v>
          </cell>
          <cell r="BC293" t="str">
            <v>2026/04/28 15:54</v>
          </cell>
        </row>
        <row r="294">
          <cell r="A294" t="str">
            <v>261C14707968</v>
          </cell>
          <cell r="B294" t="str">
            <v>AI-0000301833</v>
          </cell>
          <cell r="C294" t="str">
            <v>令和８年度奈良県医療機関等における賃上げ・物価上昇に対する支援事業交付【診療所・訪問看護事業所】</v>
          </cell>
          <cell r="D294">
            <v>46140.663194444445</v>
          </cell>
          <cell r="E294" t="str">
            <v>本審査</v>
          </cell>
          <cell r="F294" t="str">
            <v>最終審査中</v>
          </cell>
          <cell r="G294" t="str">
            <v>無床診療所</v>
          </cell>
          <cell r="H294" t="str">
            <v>物価と賃上げの両方</v>
          </cell>
          <cell r="I294" t="str">
            <v/>
          </cell>
          <cell r="J294">
            <v>150000</v>
          </cell>
          <cell r="K294">
            <v>170000</v>
          </cell>
          <cell r="L294" t="str">
            <v>奈良県医療機関等における賃上げ・物価上昇に対する支援事業交付要綱第2条に基づき、別表1に規定された額(賃上げ支援事業分)（150,000円）を申請します。</v>
          </cell>
          <cell r="M2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4" t="str">
            <v>２．令和８年３月１日時点において、１に掲げる診療報酬の対象外だが、令和８年６月１日時点で令和８年度診療報酬改定による見直し後のベースアップ評価料を届け出る。</v>
          </cell>
          <cell r="O294" t="str">
            <v/>
          </cell>
          <cell r="P294" t="b">
            <v>1</v>
          </cell>
          <cell r="Q294" t="str">
            <v>Ａ．本事業の補助額を活用してベースアップを実施し、令和８年６月１日から当該ベースアップの水準を維持又は拡大する。</v>
          </cell>
          <cell r="R294" t="b">
            <v>1</v>
          </cell>
          <cell r="S294" t="b">
            <v>1</v>
          </cell>
          <cell r="T294" t="b">
            <v>1</v>
          </cell>
          <cell r="U294" t="b">
            <v>1</v>
          </cell>
          <cell r="V294" t="str">
            <v>0162</v>
          </cell>
          <cell r="W294" t="str">
            <v>570</v>
          </cell>
          <cell r="X294" t="str">
            <v>1.普通預金</v>
          </cell>
          <cell r="Y294" t="str">
            <v>0291527</v>
          </cell>
          <cell r="Z294" t="str">
            <v>ｲｹﾀﾞ　ﾋﾄｼ</v>
          </cell>
          <cell r="AB294" t="str">
            <v>池田整形外科</v>
          </cell>
          <cell r="AC294" t="str">
            <v>0744331566</v>
          </cell>
          <cell r="AD294" t="b">
            <v>1</v>
          </cell>
          <cell r="AE294" t="b">
            <v>1</v>
          </cell>
          <cell r="AF294" t="b">
            <v>1</v>
          </cell>
          <cell r="AG294" t="b">
            <v>1</v>
          </cell>
          <cell r="AH294" t="b">
            <v>1</v>
          </cell>
          <cell r="AI294" t="str">
            <v>池田　均</v>
          </cell>
          <cell r="AJ294" t="str">
            <v>6360316</v>
          </cell>
          <cell r="AK294" t="str">
            <v>池田整形外科(磯城郡田原本町室町２１３番地)</v>
          </cell>
          <cell r="AL294" t="str">
            <v>0744331566</v>
          </cell>
          <cell r="AM294">
            <v>1</v>
          </cell>
          <cell r="AN294" t="str">
            <v>261C147079681</v>
          </cell>
          <cell r="AO294" t="str">
            <v>261C14707968AI-0000301833</v>
          </cell>
          <cell r="AP294" t="str">
            <v/>
          </cell>
          <cell r="AQ294" t="str">
            <v>今後届出（職種構成OK)</v>
          </cell>
          <cell r="AR294" t="str">
            <v>A</v>
          </cell>
          <cell r="AS294" t="str">
            <v>✓</v>
          </cell>
          <cell r="AT294" t="str">
            <v>✓</v>
          </cell>
          <cell r="AU294" t="str">
            <v>✓</v>
          </cell>
          <cell r="AV294" t="str">
            <v>✓</v>
          </cell>
          <cell r="AW294" t="str">
            <v>AI-0000301833_池田整形外科_口座情報写し.jpg</v>
          </cell>
          <cell r="AX294" t="str">
            <v/>
          </cell>
          <cell r="AY294" t="str">
            <v/>
          </cell>
          <cell r="AZ294" t="str">
            <v>賃上げ</v>
          </cell>
          <cell r="BA294" t="str">
            <v>物価</v>
          </cell>
          <cell r="BB294" t="str">
            <v>TRUE</v>
          </cell>
          <cell r="BC294" t="str">
            <v>2026/04/28 15:55</v>
          </cell>
        </row>
        <row r="295">
          <cell r="A295" t="str">
            <v>261D16615239</v>
          </cell>
          <cell r="B295" t="str">
            <v>AI-0000301843</v>
          </cell>
          <cell r="C295" t="str">
            <v>令和８年度奈良県医療機関等における賃上げ・物価上昇に対する支援事業交付【診療所・訪問看護事業所】</v>
          </cell>
          <cell r="D295">
            <v>46140.663888888892</v>
          </cell>
          <cell r="E295" t="str">
            <v>本審査</v>
          </cell>
          <cell r="F295" t="str">
            <v>最終審査中</v>
          </cell>
          <cell r="G295" t="str">
            <v>訪問看護事業所</v>
          </cell>
          <cell r="H295" t="str">
            <v>賃上げのみ</v>
          </cell>
          <cell r="I295" t="str">
            <v/>
          </cell>
          <cell r="J295">
            <v>228000</v>
          </cell>
          <cell r="K295" t="str">
            <v/>
          </cell>
          <cell r="L295" t="str">
            <v>奈良県医療機関等における賃上げ・物価上昇に対する支援事業交付要綱第2条に基づき、別表1に規定された額(賃上げ支援事業分)（228,000円）を申請します。</v>
          </cell>
          <cell r="M295" t="str">
            <v/>
          </cell>
          <cell r="N295" t="str">
            <v>１．令和８年３月１日時点において、O100 外来・在宅ベースアップ評価料（Ⅰ）、P100 歯科外来・在宅ベースアップ評価料（Ⅰ）、訪問看護ベースアップ評価料（Ⅰ）のいずれかを届け出ている。</v>
          </cell>
          <cell r="O295" t="str">
            <v>訪問看護ベースアップ評価料（Ⅰ）</v>
          </cell>
          <cell r="P295" t="str">
            <v/>
          </cell>
          <cell r="Q295" t="str">
            <v>Ｂ．賃金表等や給与規程等の変更に時間を要するため、本事業の補助額を活用して一時金又は特別手当を支給し、令和８年６月１日から支給した対象職員のベースアップを実施する。</v>
          </cell>
          <cell r="R295" t="b">
            <v>1</v>
          </cell>
          <cell r="S295" t="b">
            <v>1</v>
          </cell>
          <cell r="T295" t="b">
            <v>1</v>
          </cell>
          <cell r="U295" t="b">
            <v>1</v>
          </cell>
          <cell r="V295" t="str">
            <v>0162</v>
          </cell>
          <cell r="W295" t="str">
            <v>450</v>
          </cell>
          <cell r="X295" t="str">
            <v>1.普通預金</v>
          </cell>
          <cell r="Y295" t="str">
            <v>0022473</v>
          </cell>
          <cell r="Z295" t="str">
            <v>ｼｬｶｲﾌｸｼﾎｳｼﾞﾝ ｻｲｾｲｶｲｺﾞｾ</v>
          </cell>
          <cell r="AB295" t="str">
            <v>社会福祉法人恩賜財団済生会御所病院訪問看護ステーションあまね</v>
          </cell>
          <cell r="AC295" t="str">
            <v>0745623585</v>
          </cell>
          <cell r="AD295" t="b">
            <v>1</v>
          </cell>
          <cell r="AE295" t="b">
            <v>1</v>
          </cell>
          <cell r="AF295" t="b">
            <v>1</v>
          </cell>
          <cell r="AG295" t="b">
            <v>1</v>
          </cell>
          <cell r="AH295" t="b">
            <v>1</v>
          </cell>
          <cell r="AI295" t="str">
            <v>社会福祉法人恩賜財団済生会　理事（奈良県済生会）　今川　敦史</v>
          </cell>
          <cell r="AJ295">
            <v>6392306</v>
          </cell>
          <cell r="AK295" t="str">
            <v>社会福祉法人恩賜財団済生会御所病院訪問看護ステーションあまね(御所市三室20)</v>
          </cell>
          <cell r="AL295" t="str">
            <v>0745651770</v>
          </cell>
          <cell r="AM295">
            <v>1</v>
          </cell>
          <cell r="AN295" t="str">
            <v>261D166152391</v>
          </cell>
          <cell r="AO295" t="str">
            <v>261D16615239AI-0000301843</v>
          </cell>
          <cell r="AP295" t="str">
            <v>訪問看護</v>
          </cell>
          <cell r="AQ295" t="str">
            <v>訪問看護</v>
          </cell>
          <cell r="AR295" t="str">
            <v>B</v>
          </cell>
          <cell r="AS295" t="str">
            <v>✓</v>
          </cell>
          <cell r="AT295" t="str">
            <v>✓</v>
          </cell>
          <cell r="AU295" t="str">
            <v>✓</v>
          </cell>
          <cell r="AV295" t="str">
            <v>✓</v>
          </cell>
          <cell r="AW295" t="str">
            <v>AI-0000301843_社会福祉法人恩賜財団済生会御所病院訪問看護ステーションあまね_口座情報写し.jpg</v>
          </cell>
          <cell r="AX295" t="str">
            <v/>
          </cell>
          <cell r="AY295" t="str">
            <v/>
          </cell>
          <cell r="AZ295" t="str">
            <v>賃上げ</v>
          </cell>
          <cell r="BA295" t="str">
            <v/>
          </cell>
          <cell r="BB295" t="str">
            <v>TRUE</v>
          </cell>
          <cell r="BC295" t="str">
            <v>2026/04/28 15:56</v>
          </cell>
        </row>
        <row r="296">
          <cell r="A296" t="str">
            <v>261C15986515</v>
          </cell>
          <cell r="B296" t="str">
            <v>AI-0000301844</v>
          </cell>
          <cell r="C296" t="str">
            <v>令和８年度奈良県医療機関等における賃上げ・物価上昇に対する支援事業交付【診療所・訪問看護事業所】</v>
          </cell>
          <cell r="D296">
            <v>46140.664583333331</v>
          </cell>
          <cell r="E296" t="str">
            <v>本審査</v>
          </cell>
          <cell r="F296" t="str">
            <v>最終審査中</v>
          </cell>
          <cell r="G296" t="str">
            <v>無床診療所</v>
          </cell>
          <cell r="H296" t="str">
            <v>物価と賃上げの両方</v>
          </cell>
          <cell r="I296" t="str">
            <v/>
          </cell>
          <cell r="J296">
            <v>150000</v>
          </cell>
          <cell r="K296">
            <v>170000</v>
          </cell>
          <cell r="L296" t="str">
            <v>奈良県医療機関等における賃上げ・物価上昇に対する支援事業交付要綱第2条に基づき、別表1に規定された額(賃上げ支援事業分)（150,000円）を申請します。</v>
          </cell>
          <cell r="M2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6" t="str">
            <v>１．令和８年３月１日時点において、O100 外来・在宅ベースアップ評価料（Ⅰ）、P100 歯科外来・在宅ベースアップ評価料（Ⅰ）、訪問看護ベースアップ評価料（Ⅰ）のいずれかを届け出ている。</v>
          </cell>
          <cell r="O296" t="str">
            <v>O100 外来・在宅ベースアップ評価料（Ⅰ）</v>
          </cell>
          <cell r="P296" t="str">
            <v/>
          </cell>
          <cell r="Q2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296" t="b">
            <v>1</v>
          </cell>
          <cell r="S296" t="b">
            <v>1</v>
          </cell>
          <cell r="T296" t="b">
            <v>1</v>
          </cell>
          <cell r="U296" t="b">
            <v>1</v>
          </cell>
          <cell r="V296" t="str">
            <v>0162</v>
          </cell>
          <cell r="W296" t="str">
            <v>430</v>
          </cell>
          <cell r="X296" t="str">
            <v>1.普通預金</v>
          </cell>
          <cell r="Y296" t="str">
            <v>2229792</v>
          </cell>
          <cell r="Z296" t="str">
            <v>イリョウホウジンシエツ</v>
          </cell>
          <cell r="AB296" t="str">
            <v>医療法人紫悦</v>
          </cell>
          <cell r="AC296" t="str">
            <v>0745439240</v>
          </cell>
          <cell r="AD296" t="b">
            <v>1</v>
          </cell>
          <cell r="AE296" t="b">
            <v>1</v>
          </cell>
          <cell r="AF296" t="b">
            <v>1</v>
          </cell>
          <cell r="AG296" t="b">
            <v>1</v>
          </cell>
          <cell r="AH296" t="b">
            <v>1</v>
          </cell>
          <cell r="AI296" t="str">
            <v>医療法人　紫悦　理事長　丸橋　裕之</v>
          </cell>
          <cell r="AJ296" t="str">
            <v>6390226</v>
          </cell>
          <cell r="AK296" t="str">
            <v>まるはしファミリークリニック(香芝市五位堂３丁目４３６－１アンタレス五位堂１階)</v>
          </cell>
          <cell r="AL296" t="str">
            <v>0745439240</v>
          </cell>
          <cell r="AM296">
            <v>1</v>
          </cell>
          <cell r="AN296" t="str">
            <v>261C159865151</v>
          </cell>
          <cell r="AO296" t="str">
            <v>261C15986515AI-0000301844</v>
          </cell>
          <cell r="AP296" t="str">
            <v>O100</v>
          </cell>
          <cell r="AQ296" t="str">
            <v>O100</v>
          </cell>
          <cell r="AR296" t="str">
            <v>ABC</v>
          </cell>
          <cell r="AS296" t="str">
            <v>✓</v>
          </cell>
          <cell r="AT296" t="str">
            <v>✓</v>
          </cell>
          <cell r="AU296" t="str">
            <v>✓</v>
          </cell>
          <cell r="AV296" t="str">
            <v>✓</v>
          </cell>
          <cell r="AW296" t="str">
            <v>AI-0000301844_医療法人紫悦まるはしファミリークリニック_口座情報写し.jpg</v>
          </cell>
          <cell r="AX296" t="str">
            <v/>
          </cell>
          <cell r="AY296" t="str">
            <v/>
          </cell>
          <cell r="AZ296" t="str">
            <v>賃上げ</v>
          </cell>
          <cell r="BA296" t="str">
            <v>物価</v>
          </cell>
          <cell r="BB296" t="str">
            <v>TRUE</v>
          </cell>
          <cell r="BC296" t="str">
            <v>2026/04/28 15:57</v>
          </cell>
        </row>
        <row r="297">
          <cell r="A297" t="str">
            <v>261C12406718</v>
          </cell>
          <cell r="B297" t="str">
            <v>AI-0000301845</v>
          </cell>
          <cell r="C297" t="str">
            <v>令和８年度奈良県医療機関等における賃上げ・物価上昇に対する支援事業交付【診療所・訪問看護事業所】</v>
          </cell>
          <cell r="D297">
            <v>46140.664583333331</v>
          </cell>
          <cell r="E297" t="str">
            <v>本審査</v>
          </cell>
          <cell r="F297" t="str">
            <v>最終審査中</v>
          </cell>
          <cell r="G297" t="str">
            <v>無床診療所</v>
          </cell>
          <cell r="H297" t="str">
            <v>物価と賃上げの両方</v>
          </cell>
          <cell r="I297" t="str">
            <v/>
          </cell>
          <cell r="J297">
            <v>150000</v>
          </cell>
          <cell r="K297">
            <v>170000</v>
          </cell>
          <cell r="L297" t="str">
            <v>奈良県医療機関等における賃上げ・物価上昇に対する支援事業交付要綱第2条に基づき、別表1に規定された額(賃上げ支援事業分)（150,000円）を申請します。</v>
          </cell>
          <cell r="M2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7" t="str">
            <v>１．令和８年３月１日時点において、O100 外来・在宅ベースアップ評価料（Ⅰ）、P100 歯科外来・在宅ベースアップ評価料（Ⅰ）、訪問看護ベースアップ評価料（Ⅰ）のいずれかを届け出ている。</v>
          </cell>
          <cell r="O297" t="str">
            <v>O100 外来・在宅ベースアップ評価料（Ⅰ）</v>
          </cell>
          <cell r="P297" t="str">
            <v/>
          </cell>
          <cell r="Q297" t="str">
            <v>Ａ．本事業の補助額を活用してベースアップを実施し、令和８年６月１日から当該ベースアップの水準を維持又は拡大する。</v>
          </cell>
          <cell r="R297" t="b">
            <v>1</v>
          </cell>
          <cell r="S297" t="b">
            <v>1</v>
          </cell>
          <cell r="T297" t="b">
            <v>1</v>
          </cell>
          <cell r="U297" t="b">
            <v>1</v>
          </cell>
          <cell r="V297" t="str">
            <v>0162</v>
          </cell>
          <cell r="W297" t="str">
            <v>540</v>
          </cell>
          <cell r="X297" t="str">
            <v>1.普通預金</v>
          </cell>
          <cell r="Y297" t="str">
            <v>0192245</v>
          </cell>
          <cell r="Z297" t="str">
            <v>コイズミ　ミズコ</v>
          </cell>
          <cell r="AB297" t="str">
            <v>王寺眼科耳鼻咽喉科医院</v>
          </cell>
          <cell r="AC297" t="str">
            <v>0745732332</v>
          </cell>
          <cell r="AD297" t="b">
            <v>1</v>
          </cell>
          <cell r="AE297" t="b">
            <v>1</v>
          </cell>
          <cell r="AF297" t="b">
            <v>1</v>
          </cell>
          <cell r="AG297" t="b">
            <v>1</v>
          </cell>
          <cell r="AH297" t="b">
            <v>1</v>
          </cell>
          <cell r="AI297" t="str">
            <v>小泉　瑞子</v>
          </cell>
          <cell r="AJ297" t="str">
            <v>6360003</v>
          </cell>
          <cell r="AK297" t="str">
            <v>王寺眼科耳鼻咽喉科医院(北葛城郡王寺町久度５－２－１２)</v>
          </cell>
          <cell r="AL297" t="str">
            <v>0745732332</v>
          </cell>
          <cell r="AM297">
            <v>1</v>
          </cell>
          <cell r="AN297" t="str">
            <v>261C124067181</v>
          </cell>
          <cell r="AO297" t="str">
            <v>261C12406718AI-0000301845</v>
          </cell>
          <cell r="AP297" t="str">
            <v>O100</v>
          </cell>
          <cell r="AQ297" t="str">
            <v>O100</v>
          </cell>
          <cell r="AR297" t="str">
            <v>A</v>
          </cell>
          <cell r="AS297" t="str">
            <v>✓</v>
          </cell>
          <cell r="AT297" t="str">
            <v>✓</v>
          </cell>
          <cell r="AU297" t="str">
            <v>✓</v>
          </cell>
          <cell r="AV297" t="str">
            <v>✓</v>
          </cell>
          <cell r="AW297" t="str">
            <v>AI-0000301845_王寺眼科耳鼻咽喉科医院_口座情報写し.jpeg</v>
          </cell>
          <cell r="AX297" t="str">
            <v/>
          </cell>
          <cell r="AY297" t="str">
            <v/>
          </cell>
          <cell r="AZ297" t="str">
            <v>賃上げ</v>
          </cell>
          <cell r="BA297" t="str">
            <v>物価</v>
          </cell>
          <cell r="BB297" t="str">
            <v>TRUE</v>
          </cell>
          <cell r="BC297" t="str">
            <v>2026/04/28 15:57</v>
          </cell>
        </row>
        <row r="298">
          <cell r="A298" t="str">
            <v>261C13777130</v>
          </cell>
          <cell r="B298" t="str">
            <v>AI-0000301847</v>
          </cell>
          <cell r="C298" t="str">
            <v>令和８年度奈良県医療機関等における賃上げ・物価上昇に対する支援事業交付【診療所・訪問看護事業所】</v>
          </cell>
          <cell r="D298">
            <v>46140.665972222225</v>
          </cell>
          <cell r="E298" t="str">
            <v>本審査</v>
          </cell>
          <cell r="F298" t="str">
            <v>最終審査中</v>
          </cell>
          <cell r="G298" t="str">
            <v>無床診療所</v>
          </cell>
          <cell r="H298" t="str">
            <v>物価と賃上げの両方</v>
          </cell>
          <cell r="I298" t="str">
            <v/>
          </cell>
          <cell r="J298">
            <v>150000</v>
          </cell>
          <cell r="K298">
            <v>170000</v>
          </cell>
          <cell r="L298" t="str">
            <v>奈良県医療機関等における賃上げ・物価上昇に対する支援事業交付要綱第2条に基づき、別表1に規定された額(賃上げ支援事業分)（150,000円）を申請します。</v>
          </cell>
          <cell r="M2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8" t="str">
            <v>１．令和８年３月１日時点において、O100 外来・在宅ベースアップ評価料（Ⅰ）、P100 歯科外来・在宅ベースアップ評価料（Ⅰ）、訪問看護ベースアップ評価料（Ⅰ）のいずれかを届け出ている。</v>
          </cell>
          <cell r="O298" t="str">
            <v>O100 外来・在宅ベースアップ評価料（Ⅰ）</v>
          </cell>
          <cell r="P298" t="str">
            <v/>
          </cell>
          <cell r="Q298" t="str">
            <v>Ａ．本事業の補助額を活用してベースアップを実施し、令和８年６月１日から当該ベースアップの水準を維持又は拡大する。</v>
          </cell>
          <cell r="R298" t="b">
            <v>1</v>
          </cell>
          <cell r="S298" t="b">
            <v>1</v>
          </cell>
          <cell r="T298" t="b">
            <v>1</v>
          </cell>
          <cell r="U298" t="b">
            <v>1</v>
          </cell>
          <cell r="V298" t="str">
            <v>0010</v>
          </cell>
          <cell r="W298" t="str">
            <v>008</v>
          </cell>
          <cell r="X298" t="str">
            <v>1.普通預金</v>
          </cell>
          <cell r="Y298" t="str">
            <v>0558141</v>
          </cell>
          <cell r="Z298" t="str">
            <v>イリョウホウジン　タイザンカイフクニシクリニック</v>
          </cell>
          <cell r="AB298" t="str">
            <v>医療法人　泰山会　福西クリニック</v>
          </cell>
          <cell r="AC298" t="str">
            <v>0747520550</v>
          </cell>
          <cell r="AD298" t="b">
            <v>1</v>
          </cell>
          <cell r="AE298" t="b">
            <v>1</v>
          </cell>
          <cell r="AF298" t="b">
            <v>1</v>
          </cell>
          <cell r="AG298" t="b">
            <v>1</v>
          </cell>
          <cell r="AH298" t="b">
            <v>1</v>
          </cell>
          <cell r="AI298" t="str">
            <v>医療法人泰山会　理事長　福西　克之</v>
          </cell>
          <cell r="AJ298" t="str">
            <v>6380045</v>
          </cell>
          <cell r="AK298" t="str">
            <v>医療法人泰山会福西クリニック(吉野郡下市町大字新住１５５番地の１)</v>
          </cell>
          <cell r="AL298" t="str">
            <v>0747520550</v>
          </cell>
          <cell r="AM298">
            <v>2</v>
          </cell>
          <cell r="AN298" t="str">
            <v>261C137771302</v>
          </cell>
          <cell r="AO298" t="str">
            <v>261C13777130AI-0000301847</v>
          </cell>
          <cell r="AP298" t="str">
            <v>O100</v>
          </cell>
          <cell r="AQ298" t="str">
            <v>O100</v>
          </cell>
          <cell r="AR298" t="str">
            <v>A</v>
          </cell>
          <cell r="AS298" t="str">
            <v>✓</v>
          </cell>
          <cell r="AT298" t="str">
            <v>✓</v>
          </cell>
          <cell r="AU298" t="str">
            <v>✓</v>
          </cell>
          <cell r="AV298" t="str">
            <v>✓</v>
          </cell>
          <cell r="AW298" t="str">
            <v>AI-0000301847_医療法人　泰山会　福西クリニック_口座情報写し.JPG</v>
          </cell>
          <cell r="AX298" t="str">
            <v/>
          </cell>
          <cell r="AY298" t="str">
            <v/>
          </cell>
          <cell r="AZ298" t="str">
            <v>賃上げ</v>
          </cell>
          <cell r="BA298" t="str">
            <v>物価</v>
          </cell>
          <cell r="BB298" t="str">
            <v>TRUE</v>
          </cell>
          <cell r="BC298" t="str">
            <v>2026/04/28 15:59</v>
          </cell>
        </row>
        <row r="299">
          <cell r="A299" t="str">
            <v>261C15609286</v>
          </cell>
          <cell r="B299" t="str">
            <v>AI-0000301850</v>
          </cell>
          <cell r="C299" t="str">
            <v>令和８年度奈良県医療機関等における賃上げ・物価上昇に対する支援事業交付【診療所・訪問看護事業所】</v>
          </cell>
          <cell r="D299">
            <v>46140.668749999997</v>
          </cell>
          <cell r="E299" t="str">
            <v>本審査</v>
          </cell>
          <cell r="F299" t="str">
            <v>最終審査中</v>
          </cell>
          <cell r="G299" t="str">
            <v>無床診療所</v>
          </cell>
          <cell r="H299" t="str">
            <v>物価のみ</v>
          </cell>
          <cell r="I299" t="str">
            <v/>
          </cell>
          <cell r="J299" t="str">
            <v/>
          </cell>
          <cell r="K299">
            <v>170000</v>
          </cell>
          <cell r="L299" t="str">
            <v/>
          </cell>
          <cell r="M2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299" t="str">
            <v/>
          </cell>
          <cell r="O299" t="str">
            <v/>
          </cell>
          <cell r="P299" t="str">
            <v/>
          </cell>
          <cell r="Q299" t="str">
            <v/>
          </cell>
          <cell r="R299" t="str">
            <v/>
          </cell>
          <cell r="S299" t="str">
            <v/>
          </cell>
          <cell r="T299" t="str">
            <v/>
          </cell>
          <cell r="U299" t="str">
            <v/>
          </cell>
          <cell r="V299" t="str">
            <v>0162</v>
          </cell>
          <cell r="W299" t="str">
            <v>395</v>
          </cell>
          <cell r="X299" t="str">
            <v>1.普通預金</v>
          </cell>
          <cell r="Y299" t="str">
            <v>0248148</v>
          </cell>
          <cell r="Z299" t="str">
            <v>オカモト　マサタカ</v>
          </cell>
          <cell r="AB299" t="str">
            <v>サンワ歯科岡本</v>
          </cell>
          <cell r="AC299" t="str">
            <v>0745220212</v>
          </cell>
          <cell r="AD299" t="b">
            <v>1</v>
          </cell>
          <cell r="AE299" t="b">
            <v>1</v>
          </cell>
          <cell r="AF299" t="b">
            <v>1</v>
          </cell>
          <cell r="AG299" t="b">
            <v>1</v>
          </cell>
          <cell r="AH299" t="b">
            <v>1</v>
          </cell>
          <cell r="AI299" t="str">
            <v>岡本　雅生</v>
          </cell>
          <cell r="AJ299" t="str">
            <v>6350014</v>
          </cell>
          <cell r="AK299" t="str">
            <v>サンワ歯科岡本(大和高田市三和町８の１７)</v>
          </cell>
          <cell r="AL299" t="str">
            <v>0745220212</v>
          </cell>
          <cell r="AM299">
            <v>1</v>
          </cell>
          <cell r="AN299" t="str">
            <v>261C156092861</v>
          </cell>
          <cell r="AO299" t="str">
            <v>261C15609286AI-0000301850</v>
          </cell>
          <cell r="AP299" t="str">
            <v/>
          </cell>
          <cell r="AQ299" t="str">
            <v/>
          </cell>
          <cell r="AR299" t="str">
            <v/>
          </cell>
          <cell r="AS299" t="str">
            <v/>
          </cell>
          <cell r="AT299" t="str">
            <v/>
          </cell>
          <cell r="AU299" t="str">
            <v/>
          </cell>
          <cell r="AV299" t="str">
            <v/>
          </cell>
          <cell r="AW299" t="str">
            <v>AI-0000301850_サンワ歯科岡本_口座情報写し.jpeg</v>
          </cell>
          <cell r="AX299" t="str">
            <v/>
          </cell>
          <cell r="AY299" t="str">
            <v/>
          </cell>
          <cell r="AZ299" t="str">
            <v/>
          </cell>
          <cell r="BA299" t="str">
            <v>物価</v>
          </cell>
          <cell r="BB299" t="str">
            <v>TRUE</v>
          </cell>
          <cell r="BC299" t="str">
            <v>2026/04/28 16:03</v>
          </cell>
        </row>
        <row r="300">
          <cell r="A300" t="str">
            <v>261C16418936</v>
          </cell>
          <cell r="B300" t="str">
            <v>AI-0000301851</v>
          </cell>
          <cell r="C300" t="str">
            <v>令和８年度奈良県医療機関等における賃上げ・物価上昇に対する支援事業交付【診療所・訪問看護事業所】</v>
          </cell>
          <cell r="D300">
            <v>46140.668749999997</v>
          </cell>
          <cell r="E300" t="str">
            <v>本審査</v>
          </cell>
          <cell r="F300" t="str">
            <v>最終審査中</v>
          </cell>
          <cell r="G300" t="str">
            <v>無床診療所</v>
          </cell>
          <cell r="H300" t="str">
            <v>物価と賃上げの両方</v>
          </cell>
          <cell r="I300" t="str">
            <v/>
          </cell>
          <cell r="J300">
            <v>150000</v>
          </cell>
          <cell r="K300">
            <v>170000</v>
          </cell>
          <cell r="L300" t="str">
            <v>奈良県医療機関等における賃上げ・物価上昇に対する支援事業交付要綱第2条に基づき、別表1に規定された額(賃上げ支援事業分)（150,000円）を申請します。</v>
          </cell>
          <cell r="M3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0" t="str">
            <v>１．令和８年３月１日時点において、O100 外来・在宅ベースアップ評価料（Ⅰ）、P100 歯科外来・在宅ベースアップ評価料（Ⅰ）、訪問看護ベースアップ評価料（Ⅰ）のいずれかを届け出ている。</v>
          </cell>
          <cell r="O300" t="str">
            <v>O100 外来・在宅ベースアップ評価料（Ⅰ）</v>
          </cell>
          <cell r="P300" t="str">
            <v/>
          </cell>
          <cell r="Q300" t="str">
            <v>Ａ．本事業の補助額を活用してベースアップを実施し、令和８年６月１日から当該ベースアップの水準を維持又は拡大する。</v>
          </cell>
          <cell r="R300" t="b">
            <v>1</v>
          </cell>
          <cell r="S300" t="b">
            <v>1</v>
          </cell>
          <cell r="T300" t="b">
            <v>1</v>
          </cell>
          <cell r="U300" t="b">
            <v>1</v>
          </cell>
          <cell r="V300" t="str">
            <v>0162</v>
          </cell>
          <cell r="W300" t="str">
            <v>120</v>
          </cell>
          <cell r="X300" t="str">
            <v>1.普通預金</v>
          </cell>
          <cell r="Y300" t="str">
            <v>0305748</v>
          </cell>
          <cell r="Z300" t="str">
            <v>ｲﾘｮｳﾎｳｼﾞﾝ ﾅｶｼﾏｲｲﾝ ﾘｼﾞﾁｮｳ ﾅｶｼﾏﾔｽｵ</v>
          </cell>
          <cell r="AB300" t="str">
            <v>医療法人中島医院</v>
          </cell>
          <cell r="AC300" t="str">
            <v>0744441811</v>
          </cell>
          <cell r="AD300" t="b">
            <v>1</v>
          </cell>
          <cell r="AE300" t="b">
            <v>1</v>
          </cell>
          <cell r="AF300" t="b">
            <v>1</v>
          </cell>
          <cell r="AG300" t="b">
            <v>1</v>
          </cell>
          <cell r="AH300" t="b">
            <v>1</v>
          </cell>
          <cell r="AI300" t="str">
            <v>医療法人中島医院　理事長　中島　靖夫</v>
          </cell>
          <cell r="AJ300" t="str">
            <v>6330054</v>
          </cell>
          <cell r="AK300" t="str">
            <v>医療法人中島医院(桜井市阿部３１１－２)</v>
          </cell>
          <cell r="AL300" t="str">
            <v>0744441811</v>
          </cell>
          <cell r="AM300">
            <v>1</v>
          </cell>
          <cell r="AN300" t="str">
            <v>261C164189361</v>
          </cell>
          <cell r="AO300" t="str">
            <v>261C16418936AI-0000301851</v>
          </cell>
          <cell r="AP300" t="str">
            <v>O100</v>
          </cell>
          <cell r="AQ300" t="str">
            <v>O100</v>
          </cell>
          <cell r="AR300" t="str">
            <v>A</v>
          </cell>
          <cell r="AS300" t="str">
            <v>✓</v>
          </cell>
          <cell r="AT300" t="str">
            <v>✓</v>
          </cell>
          <cell r="AU300" t="str">
            <v>✓</v>
          </cell>
          <cell r="AV300" t="str">
            <v>✓</v>
          </cell>
          <cell r="AW300" t="str">
            <v>AI-0000301851_医療法人中島医院_口座情報写し.jpg</v>
          </cell>
          <cell r="AX300" t="str">
            <v/>
          </cell>
          <cell r="AY300" t="str">
            <v/>
          </cell>
          <cell r="AZ300" t="str">
            <v>賃上げ</v>
          </cell>
          <cell r="BA300" t="str">
            <v>物価</v>
          </cell>
          <cell r="BB300" t="str">
            <v>TRUE</v>
          </cell>
          <cell r="BC300" t="str">
            <v>2026/04/28 16:03</v>
          </cell>
        </row>
        <row r="301">
          <cell r="A301" t="str">
            <v>261C12608241</v>
          </cell>
          <cell r="B301" t="str">
            <v>AI-0000301855</v>
          </cell>
          <cell r="C301" t="str">
            <v>令和８年度奈良県医療機関等における賃上げ・物価上昇に対する支援事業交付【診療所・訪問看護事業所】</v>
          </cell>
          <cell r="D301">
            <v>46140.675694444442</v>
          </cell>
          <cell r="E301" t="str">
            <v>本審査</v>
          </cell>
          <cell r="F301" t="str">
            <v>最終審査中</v>
          </cell>
          <cell r="G301" t="str">
            <v>無床診療所</v>
          </cell>
          <cell r="H301" t="str">
            <v>物価と賃上げの両方</v>
          </cell>
          <cell r="I301" t="str">
            <v/>
          </cell>
          <cell r="J301">
            <v>150000</v>
          </cell>
          <cell r="K301">
            <v>170000</v>
          </cell>
          <cell r="L301" t="str">
            <v>奈良県医療機関等における賃上げ・物価上昇に対する支援事業交付要綱第2条に基づき、別表1に規定された額(賃上げ支援事業分)（150,000円）を申請します。</v>
          </cell>
          <cell r="M3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1" t="str">
            <v>１．令和８年３月１日時点において、O100 外来・在宅ベースアップ評価料（Ⅰ）、P100 歯科外来・在宅ベースアップ評価料（Ⅰ）、訪問看護ベースアップ評価料（Ⅰ）のいずれかを届け出ている。</v>
          </cell>
          <cell r="O301" t="str">
            <v>O100 外来・在宅ベースアップ評価料（Ⅰ）</v>
          </cell>
          <cell r="P301" t="str">
            <v/>
          </cell>
          <cell r="Q301" t="str">
            <v>Ａ．本事業の補助額を活用してベースアップを実施し、令和８年６月１日から当該ベースアップの水準を維持又は拡大する。</v>
          </cell>
          <cell r="R301" t="b">
            <v>1</v>
          </cell>
          <cell r="S301" t="b">
            <v>1</v>
          </cell>
          <cell r="T301" t="b">
            <v>1</v>
          </cell>
          <cell r="U301" t="b">
            <v>1</v>
          </cell>
          <cell r="V301" t="str">
            <v>0158</v>
          </cell>
          <cell r="W301" t="str">
            <v>540</v>
          </cell>
          <cell r="X301" t="str">
            <v>1.普通預金</v>
          </cell>
          <cell r="Y301" t="str">
            <v>0258780</v>
          </cell>
          <cell r="Z301" t="str">
            <v>ｲﾘｮｳﾎｳｼﾞﾝ ﾄｷﾜｶｲ ﾘｼﾞﾁｮｳ ﾔﾏｶﾞﾀ ﾉﾎﾞﾙ</v>
          </cell>
          <cell r="AB301" t="str">
            <v>やまがた内科医院</v>
          </cell>
          <cell r="AC301" t="str">
            <v>0742206220</v>
          </cell>
          <cell r="AD301" t="b">
            <v>1</v>
          </cell>
          <cell r="AE301" t="b">
            <v>1</v>
          </cell>
          <cell r="AF301" t="b">
            <v>1</v>
          </cell>
          <cell r="AG301" t="b">
            <v>1</v>
          </cell>
          <cell r="AH301" t="b">
            <v>1</v>
          </cell>
          <cell r="AI301" t="str">
            <v>医療法人常磐会　理事長　山形　昇</v>
          </cell>
          <cell r="AJ301" t="str">
            <v>6308113</v>
          </cell>
          <cell r="AK301" t="str">
            <v>やまがた内科医院(奈良市法蓮町１０９５番地)</v>
          </cell>
          <cell r="AL301" t="str">
            <v>0742206220</v>
          </cell>
          <cell r="AM301">
            <v>1</v>
          </cell>
          <cell r="AN301" t="str">
            <v>261C126082411</v>
          </cell>
          <cell r="AO301" t="str">
            <v>261C12608241AI-0000301855</v>
          </cell>
          <cell r="AP301" t="str">
            <v>O100</v>
          </cell>
          <cell r="AQ301" t="str">
            <v>O100</v>
          </cell>
          <cell r="AR301" t="str">
            <v>A</v>
          </cell>
          <cell r="AS301" t="str">
            <v>✓</v>
          </cell>
          <cell r="AT301" t="str">
            <v>✓</v>
          </cell>
          <cell r="AU301" t="str">
            <v>✓</v>
          </cell>
          <cell r="AV301" t="str">
            <v>✓</v>
          </cell>
          <cell r="AW301" t="str">
            <v>AI-0000301855_医療法人常磐会やまがた内科医院_口座情報写し.jpg</v>
          </cell>
          <cell r="AX301" t="str">
            <v/>
          </cell>
          <cell r="AY301" t="str">
            <v/>
          </cell>
          <cell r="AZ301" t="str">
            <v>賃上げ</v>
          </cell>
          <cell r="BA301" t="str">
            <v>物価</v>
          </cell>
          <cell r="BB301" t="str">
            <v>TRUE</v>
          </cell>
          <cell r="BC301" t="str">
            <v>2026/04/28 16:13</v>
          </cell>
        </row>
        <row r="302">
          <cell r="A302" t="str">
            <v>261C19874838</v>
          </cell>
          <cell r="B302" t="str">
            <v>AI-0000301674</v>
          </cell>
          <cell r="C302" t="str">
            <v>令和８年度奈良県医療機関等における賃上げ・物価上昇に対する支援事業交付【診療所・訪問看護事業所】</v>
          </cell>
          <cell r="D302">
            <v>46140.679861111108</v>
          </cell>
          <cell r="E302" t="str">
            <v>本審査</v>
          </cell>
          <cell r="F302" t="str">
            <v>最終審査中</v>
          </cell>
          <cell r="G302" t="str">
            <v>無床診療所</v>
          </cell>
          <cell r="H302" t="str">
            <v>物価と賃上げの両方</v>
          </cell>
          <cell r="I302" t="str">
            <v/>
          </cell>
          <cell r="J302">
            <v>150000</v>
          </cell>
          <cell r="K302">
            <v>170000</v>
          </cell>
          <cell r="L302" t="str">
            <v>奈良県医療機関等における賃上げ・物価上昇に対する支援事業交付要綱第2条に基づき、別表1に規定された額(賃上げ支援事業分)（150,000円）を申請します。</v>
          </cell>
          <cell r="M3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2" t="str">
            <v>１．令和８年３月１日時点において、O100 外来・在宅ベースアップ評価料（Ⅰ）、P100 歯科外来・在宅ベースアップ評価料（Ⅰ）、訪問看護ベースアップ評価料（Ⅰ）のいずれかを届け出ている。</v>
          </cell>
          <cell r="O302" t="str">
            <v>O100 外来・在宅ベースアップ評価料（Ⅰ）</v>
          </cell>
          <cell r="P302" t="str">
            <v/>
          </cell>
          <cell r="Q30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02" t="b">
            <v>1</v>
          </cell>
          <cell r="S302" t="b">
            <v>1</v>
          </cell>
          <cell r="T302" t="b">
            <v>1</v>
          </cell>
          <cell r="U302" t="b">
            <v>1</v>
          </cell>
          <cell r="V302" t="str">
            <v>0162</v>
          </cell>
          <cell r="W302" t="str">
            <v>010</v>
          </cell>
          <cell r="X302" t="str">
            <v>1.普通預金</v>
          </cell>
          <cell r="Y302" t="str">
            <v>0044411</v>
          </cell>
          <cell r="Z302" t="str">
            <v>ｲﾘﾖｳﾎｳｼﾞﾝ ﾆｼｳﾗｶｲ</v>
          </cell>
          <cell r="AB302" t="str">
            <v>西浦クリニック</v>
          </cell>
          <cell r="AC302" t="str">
            <v>0742230865</v>
          </cell>
          <cell r="AD302" t="b">
            <v>1</v>
          </cell>
          <cell r="AE302" t="b">
            <v>1</v>
          </cell>
          <cell r="AF302" t="b">
            <v>1</v>
          </cell>
          <cell r="AG302" t="b">
            <v>1</v>
          </cell>
          <cell r="AH302" t="b">
            <v>1</v>
          </cell>
          <cell r="AI302" t="str">
            <v>医療法人　西浦会　理事長　西浦　香保里</v>
          </cell>
          <cell r="AJ302" t="str">
            <v>6308122</v>
          </cell>
          <cell r="AK302" t="str">
            <v>西浦クリニック(奈良市三条本町７－２１)</v>
          </cell>
          <cell r="AL302" t="str">
            <v>0742230865</v>
          </cell>
          <cell r="AM302">
            <v>1</v>
          </cell>
          <cell r="AN302" t="str">
            <v>261C198748381</v>
          </cell>
          <cell r="AO302" t="str">
            <v>261C19874838AI-0000301674</v>
          </cell>
          <cell r="AP302" t="str">
            <v>O100</v>
          </cell>
          <cell r="AQ302" t="str">
            <v>O100</v>
          </cell>
          <cell r="AR302" t="str">
            <v>ABC</v>
          </cell>
          <cell r="AS302" t="str">
            <v>✓</v>
          </cell>
          <cell r="AT302" t="str">
            <v>✓</v>
          </cell>
          <cell r="AU302" t="str">
            <v>✓</v>
          </cell>
          <cell r="AV302" t="str">
            <v>✓</v>
          </cell>
          <cell r="AW302" t="str">
            <v>AI-0000301674_西浦クリニック_口座情報写し.jpeg</v>
          </cell>
          <cell r="AX302" t="str">
            <v/>
          </cell>
          <cell r="AY302" t="str">
            <v/>
          </cell>
          <cell r="AZ302" t="str">
            <v>賃上げ</v>
          </cell>
          <cell r="BA302" t="str">
            <v>物価</v>
          </cell>
          <cell r="BB302" t="str">
            <v>TRUE</v>
          </cell>
          <cell r="BC302" t="str">
            <v>2026/04/28 16:19</v>
          </cell>
        </row>
        <row r="303">
          <cell r="A303" t="str">
            <v>261D18965875</v>
          </cell>
          <cell r="B303" t="str">
            <v>AI-0000301517</v>
          </cell>
          <cell r="C303" t="str">
            <v>令和８年度奈良県医療機関等における賃上げ・物価上昇に対する支援事業交付【診療所・訪問看護事業所】</v>
          </cell>
          <cell r="D303">
            <v>46140.691666666666</v>
          </cell>
          <cell r="E303" t="str">
            <v>本審査</v>
          </cell>
          <cell r="F303" t="str">
            <v>最終審査中</v>
          </cell>
          <cell r="G303" t="str">
            <v>訪問看護事業所</v>
          </cell>
          <cell r="H303" t="str">
            <v>賃上げのみ</v>
          </cell>
          <cell r="I303" t="str">
            <v/>
          </cell>
          <cell r="J303">
            <v>228000</v>
          </cell>
          <cell r="K303" t="str">
            <v/>
          </cell>
          <cell r="L303" t="str">
            <v>奈良県医療機関等における賃上げ・物価上昇に対する支援事業交付要綱第2条に基づき、別表1に規定された額(賃上げ支援事業分)（228,000円）を申請します。</v>
          </cell>
          <cell r="M303" t="str">
            <v/>
          </cell>
          <cell r="N303" t="str">
            <v>１．令和８年３月１日時点において、O100 外来・在宅ベースアップ評価料（Ⅰ）、P100 歯科外来・在宅ベースアップ評価料（Ⅰ）、訪問看護ベースアップ評価料（Ⅰ）のいずれかを届け出ている。</v>
          </cell>
          <cell r="O303" t="str">
            <v>訪問看護ベースアップ評価料（Ⅰ）</v>
          </cell>
          <cell r="P303" t="str">
            <v/>
          </cell>
          <cell r="Q303" t="str">
            <v>Ｂ．賃金表等や給与規程等の変更に時間を要するため、本事業の補助額を活用して一時金又は特別手当を支給し、令和８年６月１日から支給した対象職員のベースアップを実施する。</v>
          </cell>
          <cell r="R303" t="b">
            <v>1</v>
          </cell>
          <cell r="S303" t="b">
            <v>1</v>
          </cell>
          <cell r="T303" t="b">
            <v>1</v>
          </cell>
          <cell r="U303" t="b">
            <v>1</v>
          </cell>
          <cell r="V303" t="str">
            <v>0162</v>
          </cell>
          <cell r="W303" t="str">
            <v>099</v>
          </cell>
          <cell r="X303" t="str">
            <v>1.普通預金</v>
          </cell>
          <cell r="Y303" t="str">
            <v>0174261</v>
          </cell>
          <cell r="Z303" t="str">
            <v>シャカイイリョウホウジンケンセイカイ</v>
          </cell>
          <cell r="AB303" t="str">
            <v>吉田病院訪問看護ステーションいこーる</v>
          </cell>
          <cell r="AC303" t="str">
            <v>0742454148</v>
          </cell>
          <cell r="AD303" t="b">
            <v>1</v>
          </cell>
          <cell r="AE303" t="b">
            <v>1</v>
          </cell>
          <cell r="AF303" t="b">
            <v>1</v>
          </cell>
          <cell r="AG303" t="b">
            <v>1</v>
          </cell>
          <cell r="AH303" t="b">
            <v>1</v>
          </cell>
          <cell r="AI303" t="str">
            <v>社会医療法人健生会　理事長　横山　知司</v>
          </cell>
          <cell r="AJ303">
            <v>6310818</v>
          </cell>
          <cell r="AK303" t="str">
            <v>吉田病院訪問看護ステーションいこーる(奈良市西大寺赤田町一丁目7番1号)</v>
          </cell>
          <cell r="AL303" t="str">
            <v>0742454148</v>
          </cell>
          <cell r="AM303">
            <v>1</v>
          </cell>
          <cell r="AN303" t="str">
            <v>261D189658751</v>
          </cell>
          <cell r="AO303" t="str">
            <v>261D18965875AI-0000301517</v>
          </cell>
          <cell r="AP303" t="str">
            <v>訪問看護</v>
          </cell>
          <cell r="AQ303" t="str">
            <v>訪問看護</v>
          </cell>
          <cell r="AR303" t="str">
            <v>B</v>
          </cell>
          <cell r="AS303" t="str">
            <v>✓</v>
          </cell>
          <cell r="AT303" t="str">
            <v>✓</v>
          </cell>
          <cell r="AU303" t="str">
            <v>✓</v>
          </cell>
          <cell r="AV303" t="str">
            <v>✓</v>
          </cell>
          <cell r="AW303" t="str">
            <v>AI-0000301517_吉田病院訪問看護ステーションいこーる_口座情報写し.jpg</v>
          </cell>
          <cell r="AX303" t="str">
            <v/>
          </cell>
          <cell r="AY303" t="str">
            <v/>
          </cell>
          <cell r="AZ303" t="str">
            <v>賃上げ</v>
          </cell>
          <cell r="BA303" t="str">
            <v/>
          </cell>
          <cell r="BB303" t="str">
            <v>TRUE</v>
          </cell>
          <cell r="BC303" t="str">
            <v>2026/04/28 16:36</v>
          </cell>
        </row>
        <row r="304">
          <cell r="A304" t="str">
            <v>261C13740475</v>
          </cell>
          <cell r="B304" t="str">
            <v>AI-0000301796</v>
          </cell>
          <cell r="C304" t="str">
            <v>令和８年度奈良県医療機関等における賃上げ・物価上昇に対する支援事業交付【診療所・訪問看護事業所】</v>
          </cell>
          <cell r="D304">
            <v>46140.693749999999</v>
          </cell>
          <cell r="E304" t="str">
            <v>本審査</v>
          </cell>
          <cell r="F304" t="str">
            <v>最終審査中</v>
          </cell>
          <cell r="G304" t="str">
            <v>無床診療所</v>
          </cell>
          <cell r="H304" t="str">
            <v>物価と賃上げの両方</v>
          </cell>
          <cell r="I304" t="str">
            <v/>
          </cell>
          <cell r="J304">
            <v>150000</v>
          </cell>
          <cell r="K304">
            <v>170000</v>
          </cell>
          <cell r="L304" t="str">
            <v>奈良県医療機関等における賃上げ・物価上昇に対する支援事業交付要綱第2条に基づき、別表1に規定された額(賃上げ支援事業分)（150,000円）を申請します。</v>
          </cell>
          <cell r="M3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4" t="str">
            <v>２．令和８年３月１日時点において、１に掲げる診療報酬の対象外だが、令和８年６月１日時点で令和８年度診療報酬改定による見直し後のベースアップ評価料を届け出る。</v>
          </cell>
          <cell r="O304" t="str">
            <v/>
          </cell>
          <cell r="P304" t="b">
            <v>1</v>
          </cell>
          <cell r="Q304" t="str">
            <v>Ａ．本事業の補助額を活用してベースアップを実施し、令和８年６月１日から当該ベースアップの水準を維持又は拡大する。</v>
          </cell>
          <cell r="R304" t="b">
            <v>1</v>
          </cell>
          <cell r="S304" t="b">
            <v>1</v>
          </cell>
          <cell r="T304" t="b">
            <v>1</v>
          </cell>
          <cell r="U304" t="b">
            <v>1</v>
          </cell>
          <cell r="V304" t="str">
            <v>0397</v>
          </cell>
          <cell r="W304" t="str">
            <v>400</v>
          </cell>
          <cell r="X304" t="str">
            <v>1.普通預金</v>
          </cell>
          <cell r="Y304" t="str">
            <v>0833650</v>
          </cell>
          <cell r="Z304" t="str">
            <v>フジモトリョウジ</v>
          </cell>
          <cell r="AB304" t="str">
            <v>あおば歯科クリニック</v>
          </cell>
          <cell r="AC304" t="str">
            <v>0745768600</v>
          </cell>
          <cell r="AD304" t="b">
            <v>1</v>
          </cell>
          <cell r="AE304" t="b">
            <v>1</v>
          </cell>
          <cell r="AF304" t="b">
            <v>1</v>
          </cell>
          <cell r="AG304" t="b">
            <v>1</v>
          </cell>
          <cell r="AH304" t="b">
            <v>1</v>
          </cell>
          <cell r="AI304" t="str">
            <v>藤本　良二</v>
          </cell>
          <cell r="AJ304" t="str">
            <v>6390266</v>
          </cell>
          <cell r="AK304" t="str">
            <v>あおば歯科クリニック(香芝市旭ヶ丘１丁目３０番地の３)</v>
          </cell>
          <cell r="AL304" t="str">
            <v>0745768600</v>
          </cell>
          <cell r="AM304">
            <v>1</v>
          </cell>
          <cell r="AN304" t="str">
            <v>261C137404751</v>
          </cell>
          <cell r="AO304" t="str">
            <v>261C13740475AI-0000301796</v>
          </cell>
          <cell r="AP304" t="str">
            <v/>
          </cell>
          <cell r="AQ304" t="str">
            <v>今後届出（職種構成OK)</v>
          </cell>
          <cell r="AR304" t="str">
            <v>A</v>
          </cell>
          <cell r="AS304" t="str">
            <v>✓</v>
          </cell>
          <cell r="AT304" t="str">
            <v>✓</v>
          </cell>
          <cell r="AU304" t="str">
            <v>✓</v>
          </cell>
          <cell r="AV304" t="str">
            <v>✓</v>
          </cell>
          <cell r="AW304" t="str">
            <v>AI-0000301796_あおは゛歯科クリニック_口座情報写し.jpeg</v>
          </cell>
          <cell r="AX304" t="str">
            <v/>
          </cell>
          <cell r="AY304" t="str">
            <v/>
          </cell>
          <cell r="AZ304" t="str">
            <v>賃上げ</v>
          </cell>
          <cell r="BA304" t="str">
            <v>物価</v>
          </cell>
          <cell r="BB304" t="str">
            <v>TRUE</v>
          </cell>
          <cell r="BC304" t="str">
            <v>2026/04/28 16:39</v>
          </cell>
        </row>
        <row r="305">
          <cell r="A305" t="str">
            <v>261C18421261</v>
          </cell>
          <cell r="B305" t="str">
            <v>AI-0000301569</v>
          </cell>
          <cell r="C305" t="str">
            <v>令和８年度奈良県医療機関等における賃上げ・物価上昇に対する支援事業交付【診療所・訪問看護事業所】</v>
          </cell>
          <cell r="D305">
            <v>46140.695833333331</v>
          </cell>
          <cell r="E305" t="str">
            <v>本審査</v>
          </cell>
          <cell r="F305" t="str">
            <v>最終審査中</v>
          </cell>
          <cell r="G305" t="str">
            <v>無床診療所</v>
          </cell>
          <cell r="H305" t="str">
            <v>物価と賃上げの両方</v>
          </cell>
          <cell r="I305" t="str">
            <v/>
          </cell>
          <cell r="J305">
            <v>150000</v>
          </cell>
          <cell r="K305">
            <v>170000</v>
          </cell>
          <cell r="L305" t="str">
            <v>奈良県医療機関等における賃上げ・物価上昇に対する支援事業交付要綱第2条に基づき、別表1に規定された額(賃上げ支援事業分)（150,000円）を申請します。</v>
          </cell>
          <cell r="M3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5" t="str">
            <v>１．令和８年３月１日時点において、O100 外来・在宅ベースアップ評価料（Ⅰ）、P100 歯科外来・在宅ベースアップ評価料（Ⅰ）、訪問看護ベースアップ評価料（Ⅰ）のいずれかを届け出ている。</v>
          </cell>
          <cell r="O305" t="str">
            <v>O100 外来・在宅ベースアップ評価料（Ⅰ）</v>
          </cell>
          <cell r="P305" t="str">
            <v/>
          </cell>
          <cell r="Q305" t="str">
            <v>Ｃ．令和７年度の対象職員のベースアップが令和７年３月31日時点の賃金水準と比較して2.0％を上回って実施しており、令和７年12月から令和８年５月までの間の当該2.0％を上回る部分に充てる。</v>
          </cell>
          <cell r="R305" t="b">
            <v>1</v>
          </cell>
          <cell r="S305" t="b">
            <v>1</v>
          </cell>
          <cell r="T305" t="b">
            <v>1</v>
          </cell>
          <cell r="U305" t="b">
            <v>1</v>
          </cell>
          <cell r="V305" t="str">
            <v>0162</v>
          </cell>
          <cell r="W305" t="str">
            <v>540</v>
          </cell>
          <cell r="X305" t="str">
            <v>1.普通預金</v>
          </cell>
          <cell r="Y305" t="str">
            <v>0044315</v>
          </cell>
          <cell r="Z305" t="str">
            <v>ｲﾘｮｳﾎｳｼﾞﾝｶﾂｲｾｲｹｲｹﾞｶ</v>
          </cell>
          <cell r="AB305" t="str">
            <v>医療法人勝井整形外科</v>
          </cell>
          <cell r="AC305" t="str">
            <v>0745753855</v>
          </cell>
          <cell r="AD305" t="b">
            <v>1</v>
          </cell>
          <cell r="AE305" t="b">
            <v>1</v>
          </cell>
          <cell r="AF305" t="b">
            <v>1</v>
          </cell>
          <cell r="AG305" t="b">
            <v>1</v>
          </cell>
          <cell r="AH305" t="b">
            <v>1</v>
          </cell>
          <cell r="AI305" t="str">
            <v>医療法人勝井整形外科　理事長　勝井　龍平</v>
          </cell>
          <cell r="AJ305" t="str">
            <v>6360154</v>
          </cell>
          <cell r="AK305" t="str">
            <v>医療法人勝井整形外科(生駒郡斑鳩町龍田西４丁目７－２)</v>
          </cell>
          <cell r="AL305" t="str">
            <v>0745753855</v>
          </cell>
          <cell r="AM305">
            <v>1</v>
          </cell>
          <cell r="AN305" t="str">
            <v>261C184212611</v>
          </cell>
          <cell r="AO305" t="str">
            <v>261C18421261AI-0000301569</v>
          </cell>
          <cell r="AP305" t="str">
            <v>O100</v>
          </cell>
          <cell r="AQ305" t="str">
            <v>O100</v>
          </cell>
          <cell r="AR305" t="str">
            <v>C</v>
          </cell>
          <cell r="AS305" t="str">
            <v>✓</v>
          </cell>
          <cell r="AT305" t="str">
            <v>✓</v>
          </cell>
          <cell r="AU305" t="str">
            <v>✓</v>
          </cell>
          <cell r="AV305" t="str">
            <v>✓</v>
          </cell>
          <cell r="AW305" t="str">
            <v>AI-0000301569_医療法人勝井整形外科_口座情報写し.jpg</v>
          </cell>
          <cell r="AX305" t="str">
            <v/>
          </cell>
          <cell r="AY305" t="str">
            <v/>
          </cell>
          <cell r="AZ305" t="str">
            <v>賃上げ</v>
          </cell>
          <cell r="BA305" t="str">
            <v>物価</v>
          </cell>
          <cell r="BB305" t="str">
            <v>TRUE</v>
          </cell>
          <cell r="BC305" t="str">
            <v>2026/04/28 16:42</v>
          </cell>
        </row>
        <row r="306">
          <cell r="A306" t="str">
            <v>261C13816203</v>
          </cell>
          <cell r="B306" t="str">
            <v>AI-0000301874</v>
          </cell>
          <cell r="C306" t="str">
            <v>令和８年度奈良県医療機関等における賃上げ・物価上昇に対する支援事業交付【診療所・訪問看護事業所】</v>
          </cell>
          <cell r="D306">
            <v>46140.695833333331</v>
          </cell>
          <cell r="E306" t="str">
            <v>本審査</v>
          </cell>
          <cell r="F306" t="str">
            <v>最終審査中</v>
          </cell>
          <cell r="G306" t="str">
            <v>無床診療所</v>
          </cell>
          <cell r="H306" t="str">
            <v>物価のみ</v>
          </cell>
          <cell r="I306" t="str">
            <v/>
          </cell>
          <cell r="J306" t="str">
            <v/>
          </cell>
          <cell r="K306">
            <v>170000</v>
          </cell>
          <cell r="L306" t="str">
            <v/>
          </cell>
          <cell r="M3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6" t="str">
            <v/>
          </cell>
          <cell r="O306" t="str">
            <v/>
          </cell>
          <cell r="P306" t="str">
            <v/>
          </cell>
          <cell r="Q306" t="str">
            <v/>
          </cell>
          <cell r="R306" t="str">
            <v/>
          </cell>
          <cell r="S306" t="str">
            <v/>
          </cell>
          <cell r="T306" t="str">
            <v/>
          </cell>
          <cell r="U306" t="str">
            <v/>
          </cell>
          <cell r="V306" t="str">
            <v>0162</v>
          </cell>
          <cell r="W306" t="str">
            <v>040</v>
          </cell>
          <cell r="X306" t="str">
            <v>1.普通預金</v>
          </cell>
          <cell r="Y306" t="str">
            <v>2140847</v>
          </cell>
          <cell r="Z306" t="str">
            <v>ｲﾘｮｳﾎｳｼﾞﾝﾌｧｲﾌﾞﾘｼﾞﾁｮｳﾊｼﾓﾄﾏｻﾀｶ</v>
          </cell>
          <cell r="AB306" t="str">
            <v>医療法人FIVE はしもと歯科クリニック</v>
          </cell>
          <cell r="AC306" t="str">
            <v>0742368241</v>
          </cell>
          <cell r="AD306" t="b">
            <v>1</v>
          </cell>
          <cell r="AE306" t="b">
            <v>1</v>
          </cell>
          <cell r="AF306" t="b">
            <v>1</v>
          </cell>
          <cell r="AG306" t="b">
            <v>1</v>
          </cell>
          <cell r="AH306" t="b">
            <v>1</v>
          </cell>
          <cell r="AI306" t="str">
            <v>医療法人ＦＩＶＥ　理事長　橋本　正隆</v>
          </cell>
          <cell r="AJ306" t="str">
            <v>6308122</v>
          </cell>
          <cell r="AK306" t="str">
            <v>医療法人ＦＩＶＥ　はしもと歯科クリニック　(奈良市三条本町９番２１号ＪＲ奈良伝宝ビル１階・４階)</v>
          </cell>
          <cell r="AL306" t="str">
            <v>0742368241</v>
          </cell>
          <cell r="AM306">
            <v>1</v>
          </cell>
          <cell r="AN306" t="str">
            <v>261C138162031</v>
          </cell>
          <cell r="AO306" t="str">
            <v>261C13816203AI-0000301874</v>
          </cell>
          <cell r="AP306" t="str">
            <v/>
          </cell>
          <cell r="AQ306" t="str">
            <v/>
          </cell>
          <cell r="AR306" t="str">
            <v/>
          </cell>
          <cell r="AS306" t="str">
            <v/>
          </cell>
          <cell r="AT306" t="str">
            <v/>
          </cell>
          <cell r="AU306" t="str">
            <v/>
          </cell>
          <cell r="AV306" t="str">
            <v/>
          </cell>
          <cell r="AW306" t="str">
            <v>AI-0000301874_医療法人FIVEはしもと歯科クリニック_口座情報写し.jpeg</v>
          </cell>
          <cell r="AX306" t="str">
            <v/>
          </cell>
          <cell r="AY306" t="str">
            <v/>
          </cell>
          <cell r="AZ306" t="str">
            <v/>
          </cell>
          <cell r="BA306" t="str">
            <v>物価</v>
          </cell>
          <cell r="BB306" t="str">
            <v>TRUE</v>
          </cell>
          <cell r="BC306" t="str">
            <v>2026/04/28 16:42</v>
          </cell>
        </row>
        <row r="307">
          <cell r="A307" t="str">
            <v>261C12617628</v>
          </cell>
          <cell r="B307" t="str">
            <v>AI-0000301138</v>
          </cell>
          <cell r="C307" t="str">
            <v>令和８年度奈良県医療機関等における賃上げ・物価上昇に対する支援事業交付【診療所・訪問看護事業所】</v>
          </cell>
          <cell r="D307">
            <v>46140.7</v>
          </cell>
          <cell r="E307" t="str">
            <v>本審査</v>
          </cell>
          <cell r="F307" t="str">
            <v>最終審査中</v>
          </cell>
          <cell r="G307" t="str">
            <v>無床診療所</v>
          </cell>
          <cell r="H307" t="str">
            <v>物価のみ</v>
          </cell>
          <cell r="I307" t="str">
            <v/>
          </cell>
          <cell r="J307" t="str">
            <v/>
          </cell>
          <cell r="K307">
            <v>170000</v>
          </cell>
          <cell r="L307" t="str">
            <v/>
          </cell>
          <cell r="M3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7" t="str">
            <v/>
          </cell>
          <cell r="O307" t="str">
            <v/>
          </cell>
          <cell r="P307" t="str">
            <v/>
          </cell>
          <cell r="Q307" t="str">
            <v/>
          </cell>
          <cell r="R307" t="str">
            <v/>
          </cell>
          <cell r="S307" t="str">
            <v/>
          </cell>
          <cell r="T307" t="str">
            <v/>
          </cell>
          <cell r="U307" t="str">
            <v/>
          </cell>
          <cell r="V307" t="str">
            <v>0162</v>
          </cell>
          <cell r="W307" t="str">
            <v>410</v>
          </cell>
          <cell r="X307" t="str">
            <v>1.普通預金</v>
          </cell>
          <cell r="Y307" t="str">
            <v>0074900</v>
          </cell>
          <cell r="Z307" t="str">
            <v>タカヤアキラ</v>
          </cell>
          <cell r="AB307" t="str">
            <v>高谷医院</v>
          </cell>
          <cell r="AC307" t="str">
            <v>0745550432</v>
          </cell>
          <cell r="AD307" t="b">
            <v>1</v>
          </cell>
          <cell r="AE307" t="b">
            <v>1</v>
          </cell>
          <cell r="AF307" t="b">
            <v>1</v>
          </cell>
          <cell r="AG307" t="b">
            <v>1</v>
          </cell>
          <cell r="AH307" t="b">
            <v>1</v>
          </cell>
          <cell r="AI307" t="str">
            <v>高谷　章</v>
          </cell>
          <cell r="AJ307" t="str">
            <v>6350834</v>
          </cell>
          <cell r="AK307" t="str">
            <v>高谷医院(北葛城郡広陵町大塚７２８－２)</v>
          </cell>
          <cell r="AL307" t="str">
            <v>0745550432</v>
          </cell>
          <cell r="AM307">
            <v>1</v>
          </cell>
          <cell r="AN307" t="str">
            <v>261C126176281</v>
          </cell>
          <cell r="AO307" t="str">
            <v>261C12617628AI-0000301138</v>
          </cell>
          <cell r="AP307" t="str">
            <v/>
          </cell>
          <cell r="AQ307" t="str">
            <v/>
          </cell>
          <cell r="AR307" t="str">
            <v/>
          </cell>
          <cell r="AS307" t="str">
            <v/>
          </cell>
          <cell r="AT307" t="str">
            <v/>
          </cell>
          <cell r="AU307" t="str">
            <v/>
          </cell>
          <cell r="AV307" t="str">
            <v/>
          </cell>
          <cell r="AW307" t="str">
            <v>AI-0000301138_高谷医院_口座情報写し.jpg</v>
          </cell>
          <cell r="AX307" t="str">
            <v/>
          </cell>
          <cell r="AY307" t="str">
            <v/>
          </cell>
          <cell r="AZ307" t="str">
            <v/>
          </cell>
          <cell r="BA307" t="str">
            <v>物価</v>
          </cell>
          <cell r="BB307" t="str">
            <v>TRUE</v>
          </cell>
          <cell r="BC307" t="str">
            <v>2026/04/28 16:48</v>
          </cell>
        </row>
        <row r="308">
          <cell r="A308" t="str">
            <v>261C15294306</v>
          </cell>
          <cell r="B308" t="str">
            <v>AI-0000300780</v>
          </cell>
          <cell r="C308" t="str">
            <v>令和８年度奈良県医療機関等における賃上げ・物価上昇に対する支援事業交付【診療所・訪問看護事業所】</v>
          </cell>
          <cell r="D308">
            <v>46140.704861111109</v>
          </cell>
          <cell r="E308" t="str">
            <v>本審査</v>
          </cell>
          <cell r="F308" t="str">
            <v>最終審査中</v>
          </cell>
          <cell r="G308" t="str">
            <v>無床診療所</v>
          </cell>
          <cell r="H308" t="str">
            <v>物価のみ</v>
          </cell>
          <cell r="I308" t="str">
            <v/>
          </cell>
          <cell r="J308" t="str">
            <v/>
          </cell>
          <cell r="K308">
            <v>170000</v>
          </cell>
          <cell r="L308" t="str">
            <v/>
          </cell>
          <cell r="M3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8" t="str">
            <v/>
          </cell>
          <cell r="O308" t="str">
            <v/>
          </cell>
          <cell r="P308" t="str">
            <v/>
          </cell>
          <cell r="Q308" t="str">
            <v/>
          </cell>
          <cell r="R308" t="str">
            <v/>
          </cell>
          <cell r="S308" t="str">
            <v/>
          </cell>
          <cell r="T308" t="str">
            <v/>
          </cell>
          <cell r="U308" t="str">
            <v/>
          </cell>
          <cell r="V308" t="str">
            <v>0162</v>
          </cell>
          <cell r="W308" t="str">
            <v>155</v>
          </cell>
          <cell r="X308" t="str">
            <v>1.普通預金</v>
          </cell>
          <cell r="Y308" t="str">
            <v>0014624</v>
          </cell>
          <cell r="Z308" t="str">
            <v>マツナカシカ　マツナカ　タモツ</v>
          </cell>
          <cell r="AB308" t="str">
            <v>松中歯科医院</v>
          </cell>
          <cell r="AC308" t="str">
            <v>0743755233</v>
          </cell>
          <cell r="AD308" t="b">
            <v>1</v>
          </cell>
          <cell r="AE308" t="b">
            <v>1</v>
          </cell>
          <cell r="AF308" t="b">
            <v>1</v>
          </cell>
          <cell r="AG308" t="b">
            <v>1</v>
          </cell>
          <cell r="AH308" t="b">
            <v>1</v>
          </cell>
          <cell r="AI308" t="str">
            <v>松中　保</v>
          </cell>
          <cell r="AJ308" t="str">
            <v>6300201</v>
          </cell>
          <cell r="AK308" t="str">
            <v>松中歯科医院(生駒市小明町稲倉５４４－１西口ビル２階)</v>
          </cell>
          <cell r="AL308" t="str">
            <v>0743755233</v>
          </cell>
          <cell r="AM308">
            <v>1</v>
          </cell>
          <cell r="AN308" t="str">
            <v>261C152943061</v>
          </cell>
          <cell r="AO308" t="str">
            <v>261C15294306AI-0000300780</v>
          </cell>
          <cell r="AP308" t="str">
            <v/>
          </cell>
          <cell r="AQ308" t="str">
            <v/>
          </cell>
          <cell r="AR308" t="str">
            <v/>
          </cell>
          <cell r="AS308" t="str">
            <v/>
          </cell>
          <cell r="AT308" t="str">
            <v/>
          </cell>
          <cell r="AU308" t="str">
            <v/>
          </cell>
          <cell r="AV308" t="str">
            <v/>
          </cell>
          <cell r="AW308" t="str">
            <v>AI-0000300780_松中歯科医院_口座情報写し.jpg</v>
          </cell>
          <cell r="AX308" t="str">
            <v/>
          </cell>
          <cell r="AY308" t="str">
            <v/>
          </cell>
          <cell r="AZ308" t="str">
            <v/>
          </cell>
          <cell r="BA308" t="str">
            <v>物価</v>
          </cell>
          <cell r="BB308" t="str">
            <v>TRUE</v>
          </cell>
          <cell r="BC308" t="str">
            <v>2026/04/28 16:55</v>
          </cell>
        </row>
        <row r="309">
          <cell r="A309" t="str">
            <v>261C17251467</v>
          </cell>
          <cell r="B309" t="str">
            <v>AI-0000301886</v>
          </cell>
          <cell r="C309" t="str">
            <v>令和８年度奈良県医療機関等における賃上げ・物価上昇に対する支援事業交付【診療所・訪問看護事業所】</v>
          </cell>
          <cell r="D309">
            <v>46140.708333333336</v>
          </cell>
          <cell r="E309" t="str">
            <v>本審査</v>
          </cell>
          <cell r="F309" t="str">
            <v>最終審査中</v>
          </cell>
          <cell r="G309" t="str">
            <v>無床診療所</v>
          </cell>
          <cell r="H309" t="str">
            <v>物価のみ</v>
          </cell>
          <cell r="I309" t="str">
            <v/>
          </cell>
          <cell r="J309" t="str">
            <v/>
          </cell>
          <cell r="K309">
            <v>170000</v>
          </cell>
          <cell r="L309" t="str">
            <v/>
          </cell>
          <cell r="M3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09" t="str">
            <v/>
          </cell>
          <cell r="O309" t="str">
            <v/>
          </cell>
          <cell r="P309" t="str">
            <v/>
          </cell>
          <cell r="Q309" t="str">
            <v/>
          </cell>
          <cell r="R309" t="str">
            <v/>
          </cell>
          <cell r="S309" t="str">
            <v/>
          </cell>
          <cell r="T309" t="str">
            <v/>
          </cell>
          <cell r="U309" t="str">
            <v/>
          </cell>
          <cell r="V309" t="str">
            <v>0162</v>
          </cell>
          <cell r="W309" t="str">
            <v>150</v>
          </cell>
          <cell r="X309" t="str">
            <v>1.普通預金</v>
          </cell>
          <cell r="Y309" t="str">
            <v>1166757</v>
          </cell>
          <cell r="Z309" t="str">
            <v>イリョウホウジンタナカヒニョウキカイインリジチョウタナカマサトウ</v>
          </cell>
          <cell r="AB309" t="str">
            <v>医療法人田中泌尿器科医院生駒診療所</v>
          </cell>
          <cell r="AC309" t="str">
            <v>0743752861</v>
          </cell>
          <cell r="AD309" t="b">
            <v>1</v>
          </cell>
          <cell r="AE309" t="b">
            <v>1</v>
          </cell>
          <cell r="AF309" t="b">
            <v>1</v>
          </cell>
          <cell r="AG309" t="b">
            <v>1</v>
          </cell>
          <cell r="AH309" t="b">
            <v>1</v>
          </cell>
          <cell r="AI309" t="str">
            <v>医療法人田中泌尿器科医院　理事長　田中　雅登</v>
          </cell>
          <cell r="AJ309" t="str">
            <v>6300244</v>
          </cell>
          <cell r="AK309" t="str">
            <v>医療法人田中泌尿器科医院生駒診療所(生駒市東松ヶ丘１５－３０)</v>
          </cell>
          <cell r="AL309" t="str">
            <v>0743752861</v>
          </cell>
          <cell r="AM309">
            <v>1</v>
          </cell>
          <cell r="AN309" t="str">
            <v>261C172514671</v>
          </cell>
          <cell r="AO309" t="str">
            <v>261C17251467AI-0000301886</v>
          </cell>
          <cell r="AP309" t="str">
            <v/>
          </cell>
          <cell r="AQ309" t="str">
            <v/>
          </cell>
          <cell r="AR309" t="str">
            <v/>
          </cell>
          <cell r="AS309" t="str">
            <v/>
          </cell>
          <cell r="AT309" t="str">
            <v/>
          </cell>
          <cell r="AU309" t="str">
            <v/>
          </cell>
          <cell r="AV309" t="str">
            <v/>
          </cell>
          <cell r="AW309" t="str">
            <v>AI-0000301886_医療法人田中泌尿器科医院生駒診療所_口座情報写し.png</v>
          </cell>
          <cell r="AX309" t="str">
            <v/>
          </cell>
          <cell r="AY309" t="str">
            <v/>
          </cell>
          <cell r="AZ309" t="str">
            <v/>
          </cell>
          <cell r="BA309" t="str">
            <v>物価</v>
          </cell>
          <cell r="BB309" t="str">
            <v>TRUE</v>
          </cell>
          <cell r="BC309" t="str">
            <v>2026/04/28 17:00</v>
          </cell>
        </row>
        <row r="310">
          <cell r="A310" t="str">
            <v>261C13494515</v>
          </cell>
          <cell r="B310" t="str">
            <v>AI-0000301889</v>
          </cell>
          <cell r="C310" t="str">
            <v>令和８年度奈良県医療機関等における賃上げ・物価上昇に対する支援事業交付【診療所・訪問看護事業所】</v>
          </cell>
          <cell r="D310">
            <v>46140.709722222222</v>
          </cell>
          <cell r="E310" t="str">
            <v>本審査</v>
          </cell>
          <cell r="F310" t="str">
            <v>最終審査中</v>
          </cell>
          <cell r="G310" t="str">
            <v>無床診療所</v>
          </cell>
          <cell r="H310" t="str">
            <v>物価のみ</v>
          </cell>
          <cell r="I310" t="str">
            <v/>
          </cell>
          <cell r="J310" t="str">
            <v/>
          </cell>
          <cell r="K310">
            <v>170000</v>
          </cell>
          <cell r="L310" t="str">
            <v/>
          </cell>
          <cell r="M3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0" t="str">
            <v/>
          </cell>
          <cell r="O310" t="str">
            <v/>
          </cell>
          <cell r="P310" t="str">
            <v/>
          </cell>
          <cell r="Q310" t="str">
            <v/>
          </cell>
          <cell r="R310" t="str">
            <v/>
          </cell>
          <cell r="S310" t="str">
            <v/>
          </cell>
          <cell r="T310" t="str">
            <v/>
          </cell>
          <cell r="U310" t="str">
            <v/>
          </cell>
          <cell r="V310" t="str">
            <v>0162</v>
          </cell>
          <cell r="W310" t="str">
            <v>150</v>
          </cell>
          <cell r="X310" t="str">
            <v>1.普通預金</v>
          </cell>
          <cell r="Y310" t="str">
            <v>1166757</v>
          </cell>
          <cell r="Z310" t="str">
            <v>イリョウホウジンタナカヒニョウキカイインリジチョウタナカマサトウ</v>
          </cell>
          <cell r="AB310" t="str">
            <v>医療法人田中泌尿器科医院人工透析センターとみがおか</v>
          </cell>
          <cell r="AC310" t="str">
            <v>0742457850</v>
          </cell>
          <cell r="AD310" t="b">
            <v>1</v>
          </cell>
          <cell r="AE310" t="b">
            <v>1</v>
          </cell>
          <cell r="AF310" t="b">
            <v>1</v>
          </cell>
          <cell r="AG310" t="b">
            <v>1</v>
          </cell>
          <cell r="AH310" t="b">
            <v>1</v>
          </cell>
          <cell r="AI310" t="str">
            <v>医療法人田中泌尿器科医院　理事長　田中　雅登</v>
          </cell>
          <cell r="AJ310" t="str">
            <v>6310003</v>
          </cell>
          <cell r="AK310" t="str">
            <v>医療法人田中泌尿器科医院人工透析センターとみがおか(奈良市中登美ケ丘６丁目３番３号　リコラス登美ヶ丘Ａ棟２階)</v>
          </cell>
          <cell r="AL310" t="str">
            <v>0742457850</v>
          </cell>
          <cell r="AM310">
            <v>1</v>
          </cell>
          <cell r="AN310" t="str">
            <v>261C134945151</v>
          </cell>
          <cell r="AO310" t="str">
            <v>261C13494515AI-0000301889</v>
          </cell>
          <cell r="AP310" t="str">
            <v/>
          </cell>
          <cell r="AQ310" t="str">
            <v/>
          </cell>
          <cell r="AR310" t="str">
            <v/>
          </cell>
          <cell r="AS310" t="str">
            <v/>
          </cell>
          <cell r="AT310" t="str">
            <v/>
          </cell>
          <cell r="AU310" t="str">
            <v/>
          </cell>
          <cell r="AV310" t="str">
            <v/>
          </cell>
          <cell r="AW310" t="str">
            <v>AI-0000301889_医療法人田中泌尿器科医院人工透析センターとみがおか_口座情報写し.png</v>
          </cell>
          <cell r="AX310" t="str">
            <v/>
          </cell>
          <cell r="AY310" t="str">
            <v/>
          </cell>
          <cell r="AZ310" t="str">
            <v/>
          </cell>
          <cell r="BA310" t="str">
            <v>物価</v>
          </cell>
          <cell r="BB310" t="str">
            <v>TRUE</v>
          </cell>
          <cell r="BC310" t="str">
            <v>2026/04/28 17:02</v>
          </cell>
        </row>
        <row r="311">
          <cell r="A311" t="str">
            <v>261C17811732</v>
          </cell>
          <cell r="B311" t="str">
            <v>AI-0000301890</v>
          </cell>
          <cell r="C311" t="str">
            <v>令和８年度奈良県医療機関等における賃上げ・物価上昇に対する支援事業交付【診療所・訪問看護事業所】</v>
          </cell>
          <cell r="D311">
            <v>46140.710416666669</v>
          </cell>
          <cell r="E311" t="str">
            <v>本審査</v>
          </cell>
          <cell r="F311" t="str">
            <v>最終審査中</v>
          </cell>
          <cell r="G311" t="str">
            <v>無床診療所</v>
          </cell>
          <cell r="H311" t="str">
            <v>物価と賃上げの両方</v>
          </cell>
          <cell r="I311" t="str">
            <v/>
          </cell>
          <cell r="J311">
            <v>150000</v>
          </cell>
          <cell r="K311">
            <v>170000</v>
          </cell>
          <cell r="L311" t="str">
            <v>奈良県医療機関等における賃上げ・物価上昇に対する支援事業交付要綱第2条に基づき、別表1に規定された額(賃上げ支援事業分)（150,000円）を申請します。</v>
          </cell>
          <cell r="M3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1" t="str">
            <v>１．令和８年３月１日時点において、O100 外来・在宅ベースアップ評価料（Ⅰ）、P100 歯科外来・在宅ベースアップ評価料（Ⅰ）、訪問看護ベースアップ評価料（Ⅰ）のいずれかを届け出ている。</v>
          </cell>
          <cell r="O311" t="str">
            <v>P100 歯科外来・在宅ベースアップ評価料（Ⅰ）</v>
          </cell>
          <cell r="P311" t="str">
            <v/>
          </cell>
          <cell r="Q311" t="str">
            <v>Ａ．本事業の補助額を活用してベースアップを実施し、令和８年６月１日から当該ベースアップの水準を維持又は拡大する。</v>
          </cell>
          <cell r="R311" t="b">
            <v>1</v>
          </cell>
          <cell r="S311" t="b">
            <v>1</v>
          </cell>
          <cell r="T311" t="b">
            <v>1</v>
          </cell>
          <cell r="U311" t="b">
            <v>1</v>
          </cell>
          <cell r="V311" t="str">
            <v>0159</v>
          </cell>
          <cell r="W311" t="str">
            <v>467</v>
          </cell>
          <cell r="X311" t="str">
            <v>1.普通預金</v>
          </cell>
          <cell r="Y311" t="str">
            <v>0374542</v>
          </cell>
          <cell r="Z311" t="str">
            <v>ホソダヒロユキ</v>
          </cell>
          <cell r="AB311" t="str">
            <v>細田歯科医院</v>
          </cell>
          <cell r="AC311" t="str">
            <v>0742271155</v>
          </cell>
          <cell r="AD311" t="b">
            <v>1</v>
          </cell>
          <cell r="AE311" t="b">
            <v>1</v>
          </cell>
          <cell r="AF311" t="b">
            <v>1</v>
          </cell>
          <cell r="AG311" t="b">
            <v>1</v>
          </cell>
          <cell r="AH311" t="b">
            <v>1</v>
          </cell>
          <cell r="AI311" t="str">
            <v>細田　博之</v>
          </cell>
          <cell r="AJ311" t="str">
            <v>6308211</v>
          </cell>
          <cell r="AK311" t="str">
            <v>細田歯科医院(奈良市雑司町４１)</v>
          </cell>
          <cell r="AL311" t="str">
            <v>0742271155</v>
          </cell>
          <cell r="AM311">
            <v>1</v>
          </cell>
          <cell r="AN311" t="str">
            <v>261C178117321</v>
          </cell>
          <cell r="AO311" t="str">
            <v>261C17811732AI-0000301890</v>
          </cell>
          <cell r="AP311" t="str">
            <v>P100</v>
          </cell>
          <cell r="AQ311" t="str">
            <v>P100</v>
          </cell>
          <cell r="AR311" t="str">
            <v>A</v>
          </cell>
          <cell r="AS311" t="str">
            <v>✓</v>
          </cell>
          <cell r="AT311" t="str">
            <v>✓</v>
          </cell>
          <cell r="AU311" t="str">
            <v>✓</v>
          </cell>
          <cell r="AV311" t="str">
            <v>✓</v>
          </cell>
          <cell r="AW311" t="str">
            <v>AI-0000301890_細田歯科医院_口座情報写し.jpg</v>
          </cell>
          <cell r="AX311" t="str">
            <v/>
          </cell>
          <cell r="AY311" t="str">
            <v/>
          </cell>
          <cell r="AZ311" t="str">
            <v>賃上げ</v>
          </cell>
          <cell r="BA311" t="str">
            <v>物価</v>
          </cell>
          <cell r="BB311" t="str">
            <v>TRUE</v>
          </cell>
          <cell r="BC311" t="str">
            <v>2026/04/28 17:03</v>
          </cell>
        </row>
        <row r="312">
          <cell r="A312" t="str">
            <v>261D16958120</v>
          </cell>
          <cell r="B312" t="str">
            <v>AI-0000301892</v>
          </cell>
          <cell r="C312" t="str">
            <v>令和８年度奈良県医療機関等における賃上げ・物価上昇に対する支援事業交付【診療所・訪問看護事業所】</v>
          </cell>
          <cell r="D312">
            <v>46140.718055555553</v>
          </cell>
          <cell r="E312" t="str">
            <v>本審査</v>
          </cell>
          <cell r="F312" t="str">
            <v>最終審査中</v>
          </cell>
          <cell r="G312" t="str">
            <v>訪問看護事業所</v>
          </cell>
          <cell r="H312" t="str">
            <v>賃上げのみ</v>
          </cell>
          <cell r="I312" t="str">
            <v/>
          </cell>
          <cell r="J312">
            <v>228000</v>
          </cell>
          <cell r="K312" t="str">
            <v/>
          </cell>
          <cell r="L312" t="str">
            <v>奈良県医療機関等における賃上げ・物価上昇に対する支援事業交付要綱第2条に基づき、別表1に規定された額(賃上げ支援事業分)（228,000円）を申請します。</v>
          </cell>
          <cell r="M312" t="str">
            <v/>
          </cell>
          <cell r="N312" t="str">
            <v>２．令和８年３月１日時点において、１に掲げる診療報酬の対象外だが、令和８年６月１日時点で令和８年度診療報酬改定による見直し後のベースアップ評価料を届け出る。</v>
          </cell>
          <cell r="O312" t="str">
            <v/>
          </cell>
          <cell r="P312" t="b">
            <v>1</v>
          </cell>
          <cell r="Q31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12" t="b">
            <v>1</v>
          </cell>
          <cell r="S312" t="b">
            <v>1</v>
          </cell>
          <cell r="T312" t="b">
            <v>1</v>
          </cell>
          <cell r="U312" t="b">
            <v>1</v>
          </cell>
          <cell r="V312" t="str">
            <v>1668</v>
          </cell>
          <cell r="W312" t="str">
            <v>011</v>
          </cell>
          <cell r="X312" t="str">
            <v>1.普通預金</v>
          </cell>
          <cell r="Y312" t="str">
            <v>0690217</v>
          </cell>
          <cell r="Z312" t="str">
            <v>ナラヘルスケアシステムカブシキガイシャ</v>
          </cell>
          <cell r="AB312" t="str">
            <v>奈良ヘルスケアシステム株式会社</v>
          </cell>
          <cell r="AC312" t="str">
            <v>0744320902</v>
          </cell>
          <cell r="AD312" t="b">
            <v>1</v>
          </cell>
          <cell r="AE312" t="b">
            <v>1</v>
          </cell>
          <cell r="AF312" t="b">
            <v>1</v>
          </cell>
          <cell r="AG312" t="b">
            <v>1</v>
          </cell>
          <cell r="AH312" t="b">
            <v>1</v>
          </cell>
          <cell r="AI312" t="str">
            <v>奈良ヘルスケアシステム株式会社　代表取締役　竹林　恵子</v>
          </cell>
          <cell r="AJ312">
            <v>6360246</v>
          </cell>
          <cell r="AK312" t="str">
            <v>奈良ヘルスケアシステム株式会社(磯城郡田原本町千代632-1)</v>
          </cell>
          <cell r="AL312" t="str">
            <v>0744320902</v>
          </cell>
          <cell r="AM312">
            <v>1</v>
          </cell>
          <cell r="AN312" t="str">
            <v>261D169581201</v>
          </cell>
          <cell r="AO312" t="str">
            <v>261D16958120AI-0000301892</v>
          </cell>
          <cell r="AP312" t="str">
            <v/>
          </cell>
          <cell r="AQ312" t="str">
            <v>今後届出（職種構成OK)</v>
          </cell>
          <cell r="AR312" t="str">
            <v>AB</v>
          </cell>
          <cell r="AS312" t="str">
            <v>✓</v>
          </cell>
          <cell r="AT312" t="str">
            <v>✓</v>
          </cell>
          <cell r="AU312" t="str">
            <v>✓</v>
          </cell>
          <cell r="AV312" t="str">
            <v>✓</v>
          </cell>
          <cell r="AW312" t="str">
            <v>AI-0000301892_奈良ヘルスケアシステム株式会社_口座情報写し.jpg</v>
          </cell>
          <cell r="AX312" t="str">
            <v/>
          </cell>
          <cell r="AY312" t="str">
            <v/>
          </cell>
          <cell r="AZ312" t="str">
            <v>賃上げ</v>
          </cell>
          <cell r="BA312" t="str">
            <v/>
          </cell>
          <cell r="BB312" t="str">
            <v>TRUE</v>
          </cell>
          <cell r="BC312" t="str">
            <v>2026/04/28 17:14</v>
          </cell>
        </row>
        <row r="313">
          <cell r="A313" t="str">
            <v>261C17729415</v>
          </cell>
          <cell r="B313" t="str">
            <v>AI-0000301899</v>
          </cell>
          <cell r="C313" t="str">
            <v>令和８年度奈良県医療機関等における賃上げ・物価上昇に対する支援事業交付【診療所・訪問看護事業所】</v>
          </cell>
          <cell r="D313">
            <v>46140.723611111112</v>
          </cell>
          <cell r="E313" t="str">
            <v>本審査</v>
          </cell>
          <cell r="F313" t="str">
            <v>最終審査中</v>
          </cell>
          <cell r="G313" t="str">
            <v>無床診療所</v>
          </cell>
          <cell r="H313" t="str">
            <v>物価と賃上げの両方</v>
          </cell>
          <cell r="I313" t="str">
            <v/>
          </cell>
          <cell r="J313">
            <v>150000</v>
          </cell>
          <cell r="K313">
            <v>170000</v>
          </cell>
          <cell r="L313" t="str">
            <v>奈良県医療機関等における賃上げ・物価上昇に対する支援事業交付要綱第2条に基づき、別表1に規定された額(賃上げ支援事業分)（150,000円）を申請します。</v>
          </cell>
          <cell r="M3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3" t="str">
            <v>２．令和８年３月１日時点において、１に掲げる診療報酬の対象外だが、令和８年６月１日時点で令和８年度診療報酬改定による見直し後のベースアップ評価料を届け出る。</v>
          </cell>
          <cell r="O313" t="str">
            <v/>
          </cell>
          <cell r="P313" t="b">
            <v>1</v>
          </cell>
          <cell r="Q313" t="str">
            <v>Ｂ．賃金表等や給与規程等の変更に時間を要するため、本事業の補助額を活用して一時金又は特別手当を支給し、令和８年６月１日から支給した対象職員のベースアップを実施する。</v>
          </cell>
          <cell r="R313" t="b">
            <v>1</v>
          </cell>
          <cell r="S313" t="b">
            <v>1</v>
          </cell>
          <cell r="T313" t="b">
            <v>1</v>
          </cell>
          <cell r="U313" t="b">
            <v>1</v>
          </cell>
          <cell r="V313" t="str">
            <v>1667</v>
          </cell>
          <cell r="W313" t="str">
            <v>004</v>
          </cell>
          <cell r="X313" t="str">
            <v>1.普通預金</v>
          </cell>
          <cell r="Y313" t="str">
            <v>2132949</v>
          </cell>
          <cell r="Z313" t="str">
            <v>ｱｶｲ ｺｳｽｹ</v>
          </cell>
          <cell r="AB313" t="str">
            <v>あかいデンタルクリニック</v>
          </cell>
          <cell r="AC313" t="str">
            <v>0745231526</v>
          </cell>
          <cell r="AD313" t="b">
            <v>1</v>
          </cell>
          <cell r="AE313" t="b">
            <v>1</v>
          </cell>
          <cell r="AF313" t="b">
            <v>1</v>
          </cell>
          <cell r="AG313" t="b">
            <v>1</v>
          </cell>
          <cell r="AH313" t="b">
            <v>1</v>
          </cell>
          <cell r="AI313" t="str">
            <v>赤井　康祐</v>
          </cell>
          <cell r="AJ313" t="str">
            <v>6350052</v>
          </cell>
          <cell r="AK313" t="str">
            <v>あかいデンタルクリニック(大和高田市奥田１８－１)</v>
          </cell>
          <cell r="AL313" t="str">
            <v>0745231526</v>
          </cell>
          <cell r="AM313">
            <v>1</v>
          </cell>
          <cell r="AN313" t="str">
            <v>261C177294151</v>
          </cell>
          <cell r="AO313" t="str">
            <v>261C17729415AI-0000301899</v>
          </cell>
          <cell r="AP313" t="str">
            <v/>
          </cell>
          <cell r="AQ313" t="str">
            <v>今後届出（職種構成OK)</v>
          </cell>
          <cell r="AR313" t="str">
            <v>B</v>
          </cell>
          <cell r="AS313" t="str">
            <v>✓</v>
          </cell>
          <cell r="AT313" t="str">
            <v>✓</v>
          </cell>
          <cell r="AU313" t="str">
            <v>✓</v>
          </cell>
          <cell r="AV313" t="str">
            <v>✓</v>
          </cell>
          <cell r="AW313" t="str">
            <v>AI-0000301899_あかいデンタルクリニック_口座情報写し.jpeg</v>
          </cell>
          <cell r="AX313" t="str">
            <v/>
          </cell>
          <cell r="AY313" t="str">
            <v/>
          </cell>
          <cell r="AZ313" t="str">
            <v>賃上げ</v>
          </cell>
          <cell r="BA313" t="str">
            <v>物価</v>
          </cell>
          <cell r="BB313" t="str">
            <v>TRUE</v>
          </cell>
          <cell r="BC313" t="str">
            <v>2026/04/28 17:22</v>
          </cell>
        </row>
        <row r="314">
          <cell r="A314" t="str">
            <v>261C18190301</v>
          </cell>
          <cell r="B314" t="str">
            <v>AI-0000301900</v>
          </cell>
          <cell r="C314" t="str">
            <v>令和８年度奈良県医療機関等における賃上げ・物価上昇に対する支援事業交付【診療所・訪問看護事業所】</v>
          </cell>
          <cell r="D314">
            <v>46140.723611111112</v>
          </cell>
          <cell r="E314" t="str">
            <v>本審査</v>
          </cell>
          <cell r="F314" t="str">
            <v>最終審査中</v>
          </cell>
          <cell r="G314" t="str">
            <v>無床診療所</v>
          </cell>
          <cell r="H314" t="str">
            <v>物価と賃上げの両方</v>
          </cell>
          <cell r="I314" t="str">
            <v/>
          </cell>
          <cell r="J314">
            <v>150000</v>
          </cell>
          <cell r="K314">
            <v>170000</v>
          </cell>
          <cell r="L314" t="str">
            <v>奈良県医療機関等における賃上げ・物価上昇に対する支援事業交付要綱第2条に基づき、別表1に規定された額(賃上げ支援事業分)（150,000円）を申請します。</v>
          </cell>
          <cell r="M3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4" t="str">
            <v>１．令和８年３月１日時点において、O100 外来・在宅ベースアップ評価料（Ⅰ）、P100 歯科外来・在宅ベースアップ評価料（Ⅰ）、訪問看護ベースアップ評価料（Ⅰ）のいずれかを届け出ている。</v>
          </cell>
          <cell r="O314" t="str">
            <v>P100 歯科外来・在宅ベースアップ評価料（Ⅰ）</v>
          </cell>
          <cell r="P314" t="str">
            <v/>
          </cell>
          <cell r="Q314" t="str">
            <v>Ｃ．令和７年度の対象職員のベースアップが令和７年３月31日時点の賃金水準と比較して2.0％を上回って実施しており、令和７年12月から令和８年５月までの間の当該2.0％を上回る部分に充てる。</v>
          </cell>
          <cell r="R314" t="b">
            <v>1</v>
          </cell>
          <cell r="S314" t="b">
            <v>1</v>
          </cell>
          <cell r="T314" t="b">
            <v>1</v>
          </cell>
          <cell r="U314" t="b">
            <v>1</v>
          </cell>
          <cell r="V314" t="str">
            <v>1668</v>
          </cell>
          <cell r="W314" t="str">
            <v>018</v>
          </cell>
          <cell r="X314" t="str">
            <v>1.普通預金</v>
          </cell>
          <cell r="Y314" t="str">
            <v>0195823</v>
          </cell>
          <cell r="Z314" t="str">
            <v>ﾌｸﾀﾞｼｭｳｼﾞ</v>
          </cell>
          <cell r="AB314" t="str">
            <v>福田歯科医院</v>
          </cell>
          <cell r="AC314" t="str">
            <v>0745274992</v>
          </cell>
          <cell r="AD314" t="b">
            <v>1</v>
          </cell>
          <cell r="AE314" t="b">
            <v>1</v>
          </cell>
          <cell r="AF314" t="b">
            <v>1</v>
          </cell>
          <cell r="AG314" t="b">
            <v>1</v>
          </cell>
          <cell r="AH314" t="b">
            <v>1</v>
          </cell>
          <cell r="AI314" t="str">
            <v>福田　修二</v>
          </cell>
          <cell r="AJ314" t="str">
            <v>6360904</v>
          </cell>
          <cell r="AK314" t="str">
            <v>福田歯科医院(生駒郡平群町三里７４１番１)</v>
          </cell>
          <cell r="AL314" t="str">
            <v>0745274992</v>
          </cell>
          <cell r="AM314">
            <v>1</v>
          </cell>
          <cell r="AN314" t="str">
            <v>261C181903011</v>
          </cell>
          <cell r="AO314" t="str">
            <v>261C18190301AI-0000301900</v>
          </cell>
          <cell r="AP314" t="str">
            <v>P100</v>
          </cell>
          <cell r="AQ314" t="str">
            <v>P100</v>
          </cell>
          <cell r="AR314" t="str">
            <v>C</v>
          </cell>
          <cell r="AS314" t="str">
            <v>✓</v>
          </cell>
          <cell r="AT314" t="str">
            <v>✓</v>
          </cell>
          <cell r="AU314" t="str">
            <v>✓</v>
          </cell>
          <cell r="AV314" t="str">
            <v>✓</v>
          </cell>
          <cell r="AW314" t="str">
            <v>AI-0000301900_福田歯科医院_口座情報写し.jpeg</v>
          </cell>
          <cell r="AX314" t="str">
            <v/>
          </cell>
          <cell r="AY314" t="str">
            <v/>
          </cell>
          <cell r="AZ314" t="str">
            <v>賃上げ</v>
          </cell>
          <cell r="BA314" t="str">
            <v>物価</v>
          </cell>
          <cell r="BB314" t="str">
            <v>TRUE</v>
          </cell>
          <cell r="BC314" t="str">
            <v>2026/04/28 17:22</v>
          </cell>
        </row>
        <row r="315">
          <cell r="A315" t="str">
            <v>261D12381649</v>
          </cell>
          <cell r="B315" t="str">
            <v>AI-0000301846</v>
          </cell>
          <cell r="C315" t="str">
            <v>令和８年度奈良県医療機関等における賃上げ・物価上昇に対する支援事業交付【診療所・訪問看護事業所】</v>
          </cell>
          <cell r="D315">
            <v>46140.727083333331</v>
          </cell>
          <cell r="E315" t="str">
            <v>本審査</v>
          </cell>
          <cell r="F315" t="str">
            <v>最終審査中</v>
          </cell>
          <cell r="G315" t="str">
            <v>訪問看護事業所</v>
          </cell>
          <cell r="H315" t="str">
            <v>賃上げのみ</v>
          </cell>
          <cell r="I315" t="str">
            <v/>
          </cell>
          <cell r="J315">
            <v>228000</v>
          </cell>
          <cell r="K315" t="str">
            <v/>
          </cell>
          <cell r="L315" t="str">
            <v>奈良県医療機関等における賃上げ・物価上昇に対する支援事業交付要綱第2条に基づき、別表1に規定された額(賃上げ支援事業分)（228,000円）を申請します。</v>
          </cell>
          <cell r="M315" t="str">
            <v/>
          </cell>
          <cell r="N315" t="str">
            <v>１．令和８年３月１日時点において、O100 外来・在宅ベースアップ評価料（Ⅰ）、P100 歯科外来・在宅ベースアップ評価料（Ⅰ）、訪問看護ベースアップ評価料（Ⅰ）のいずれかを届け出ている。</v>
          </cell>
          <cell r="O315" t="str">
            <v>訪問看護ベースアップ評価料（Ⅰ）</v>
          </cell>
          <cell r="P315" t="str">
            <v/>
          </cell>
          <cell r="Q315" t="str">
            <v>Ａ．本事業の補助額を活用してベースアップを実施し、令和８年６月１日から当該ベースアップの水準を維持又は拡大する。</v>
          </cell>
          <cell r="R315" t="b">
            <v>1</v>
          </cell>
          <cell r="S315" t="b">
            <v>1</v>
          </cell>
          <cell r="T315" t="b">
            <v>1</v>
          </cell>
          <cell r="U315" t="b">
            <v>1</v>
          </cell>
          <cell r="V315" t="str">
            <v>0159</v>
          </cell>
          <cell r="W315" t="str">
            <v>186</v>
          </cell>
          <cell r="X315" t="str">
            <v>1.普通預金</v>
          </cell>
          <cell r="Y315" t="str">
            <v>0050158</v>
          </cell>
          <cell r="Z315" t="str">
            <v>ｶ)ｹﾝﾄﾒﾃﾞｨｶﾙｹｱ</v>
          </cell>
          <cell r="AB315" t="str">
            <v>ケント訪問看護ステーション橿原</v>
          </cell>
          <cell r="AC315" t="str">
            <v>0744253100</v>
          </cell>
          <cell r="AD315" t="b">
            <v>1</v>
          </cell>
          <cell r="AE315" t="b">
            <v>1</v>
          </cell>
          <cell r="AF315" t="b">
            <v>1</v>
          </cell>
          <cell r="AG315" t="b">
            <v>1</v>
          </cell>
          <cell r="AH315" t="b">
            <v>1</v>
          </cell>
          <cell r="AI315" t="str">
            <v>株式会社ケントメディカルケア　代表取締役社長　福井　勝利</v>
          </cell>
          <cell r="AJ315">
            <v>6340028</v>
          </cell>
          <cell r="AK315" t="str">
            <v>ケント訪問看護ステーション橿原(橿原市法花寺町54-1)</v>
          </cell>
          <cell r="AL315" t="str">
            <v>0744252000</v>
          </cell>
          <cell r="AM315">
            <v>1</v>
          </cell>
          <cell r="AN315" t="str">
            <v>261D123816491</v>
          </cell>
          <cell r="AO315" t="str">
            <v>261D12381649AI-0000301846</v>
          </cell>
          <cell r="AP315" t="str">
            <v>訪問看護</v>
          </cell>
          <cell r="AQ315" t="str">
            <v>訪問看護</v>
          </cell>
          <cell r="AR315" t="str">
            <v>A</v>
          </cell>
          <cell r="AS315" t="str">
            <v>✓</v>
          </cell>
          <cell r="AT315" t="str">
            <v>✓</v>
          </cell>
          <cell r="AU315" t="str">
            <v>✓</v>
          </cell>
          <cell r="AV315" t="str">
            <v>✓</v>
          </cell>
          <cell r="AW315" t="str">
            <v>AI-0000301846_ケント訪問看護ステーション橿原_口座情報写し.png</v>
          </cell>
          <cell r="AX315" t="str">
            <v/>
          </cell>
          <cell r="AY315" t="str">
            <v/>
          </cell>
          <cell r="AZ315" t="str">
            <v>賃上げ</v>
          </cell>
          <cell r="BA315" t="str">
            <v/>
          </cell>
          <cell r="BB315" t="str">
            <v>TRUE</v>
          </cell>
          <cell r="BC315" t="str">
            <v>2026/04/28 17:27</v>
          </cell>
        </row>
        <row r="316">
          <cell r="A316" t="str">
            <v>261C13277826</v>
          </cell>
          <cell r="B316" t="str">
            <v>AI-0000301902</v>
          </cell>
          <cell r="C316" t="str">
            <v>令和８年度奈良県医療機関等における賃上げ・物価上昇に対する支援事業交付【診療所・訪問看護事業所】</v>
          </cell>
          <cell r="D316">
            <v>46140.727777777778</v>
          </cell>
          <cell r="E316" t="str">
            <v>本審査</v>
          </cell>
          <cell r="F316" t="str">
            <v>最終審査中</v>
          </cell>
          <cell r="G316" t="str">
            <v>無床診療所</v>
          </cell>
          <cell r="H316" t="str">
            <v>物価のみ</v>
          </cell>
          <cell r="I316" t="str">
            <v/>
          </cell>
          <cell r="J316" t="str">
            <v/>
          </cell>
          <cell r="K316">
            <v>170000</v>
          </cell>
          <cell r="L316" t="str">
            <v/>
          </cell>
          <cell r="M3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6" t="str">
            <v/>
          </cell>
          <cell r="O316" t="str">
            <v/>
          </cell>
          <cell r="P316" t="str">
            <v/>
          </cell>
          <cell r="Q316" t="str">
            <v/>
          </cell>
          <cell r="R316" t="str">
            <v/>
          </cell>
          <cell r="S316" t="str">
            <v/>
          </cell>
          <cell r="T316" t="str">
            <v/>
          </cell>
          <cell r="U316" t="str">
            <v/>
          </cell>
          <cell r="V316" t="str">
            <v>0162</v>
          </cell>
          <cell r="W316" t="str">
            <v>250</v>
          </cell>
          <cell r="X316" t="str">
            <v>1.普通預金</v>
          </cell>
          <cell r="Y316" t="str">
            <v>0157122</v>
          </cell>
          <cell r="Z316" t="str">
            <v>ｶﾐｶｲﾄﾞｳｼｶｲｲﾝ ｶﾐｶｲﾄﾞｳ ﾉﾘｱｷ</v>
          </cell>
          <cell r="AB316" t="str">
            <v>上海道歯科医院</v>
          </cell>
          <cell r="AC316" t="str">
            <v>0744441182</v>
          </cell>
          <cell r="AD316" t="b">
            <v>1</v>
          </cell>
          <cell r="AE316" t="b">
            <v>1</v>
          </cell>
          <cell r="AF316" t="b">
            <v>1</v>
          </cell>
          <cell r="AG316" t="b">
            <v>1</v>
          </cell>
          <cell r="AH316" t="b">
            <v>1</v>
          </cell>
          <cell r="AI316" t="str">
            <v>上海道　範昭</v>
          </cell>
          <cell r="AJ316" t="str">
            <v>6330084</v>
          </cell>
          <cell r="AK316" t="str">
            <v>上海道歯科医院(桜井市太田２４２－３)</v>
          </cell>
          <cell r="AL316" t="str">
            <v>0744441182</v>
          </cell>
          <cell r="AM316">
            <v>1</v>
          </cell>
          <cell r="AN316" t="str">
            <v>261C132778261</v>
          </cell>
          <cell r="AO316" t="str">
            <v>261C13277826AI-0000301902</v>
          </cell>
          <cell r="AP316" t="str">
            <v/>
          </cell>
          <cell r="AQ316" t="str">
            <v/>
          </cell>
          <cell r="AR316" t="str">
            <v/>
          </cell>
          <cell r="AS316" t="str">
            <v/>
          </cell>
          <cell r="AT316" t="str">
            <v/>
          </cell>
          <cell r="AU316" t="str">
            <v/>
          </cell>
          <cell r="AV316" t="str">
            <v/>
          </cell>
          <cell r="AW316" t="str">
            <v>AI-0000301902_上海道歯科医院_口座情報写し.jpg</v>
          </cell>
          <cell r="AX316" t="str">
            <v/>
          </cell>
          <cell r="AY316" t="str">
            <v/>
          </cell>
          <cell r="AZ316" t="str">
            <v/>
          </cell>
          <cell r="BA316" t="str">
            <v>物価</v>
          </cell>
          <cell r="BB316" t="str">
            <v>TRUE</v>
          </cell>
          <cell r="BC316" t="str">
            <v>2026/04/28 17:28</v>
          </cell>
        </row>
        <row r="317">
          <cell r="A317" t="str">
            <v>261C15201455</v>
          </cell>
          <cell r="B317" t="str">
            <v>AI-0000301905</v>
          </cell>
          <cell r="C317" t="str">
            <v>令和８年度奈良県医療機関等における賃上げ・物価上昇に対する支援事業交付【診療所・訪問看護事業所】</v>
          </cell>
          <cell r="D317">
            <v>46140.729166666664</v>
          </cell>
          <cell r="E317" t="str">
            <v>本審査</v>
          </cell>
          <cell r="F317" t="str">
            <v>最終審査中</v>
          </cell>
          <cell r="G317" t="str">
            <v>無床診療所</v>
          </cell>
          <cell r="H317" t="str">
            <v>物価のみ</v>
          </cell>
          <cell r="I317" t="str">
            <v/>
          </cell>
          <cell r="J317" t="str">
            <v/>
          </cell>
          <cell r="K317">
            <v>170000</v>
          </cell>
          <cell r="L317" t="str">
            <v/>
          </cell>
          <cell r="M3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7" t="str">
            <v/>
          </cell>
          <cell r="O317" t="str">
            <v/>
          </cell>
          <cell r="P317" t="str">
            <v/>
          </cell>
          <cell r="Q317" t="str">
            <v/>
          </cell>
          <cell r="R317" t="str">
            <v/>
          </cell>
          <cell r="S317" t="str">
            <v/>
          </cell>
          <cell r="T317" t="str">
            <v/>
          </cell>
          <cell r="U317" t="str">
            <v/>
          </cell>
          <cell r="V317" t="str">
            <v>0162</v>
          </cell>
          <cell r="W317" t="str">
            <v>580</v>
          </cell>
          <cell r="X317" t="str">
            <v>1.普通預金</v>
          </cell>
          <cell r="Y317" t="str">
            <v>2163836</v>
          </cell>
          <cell r="Z317" t="str">
            <v>ｲﾘｮｳﾎｳｼﾞﾝ　ｻｶｸﾞﾁｶﾞﾝｶ</v>
          </cell>
          <cell r="AB317" t="str">
            <v>阪口眼科</v>
          </cell>
          <cell r="AC317" t="str">
            <v>0747240888</v>
          </cell>
          <cell r="AD317" t="b">
            <v>1</v>
          </cell>
          <cell r="AE317" t="b">
            <v>1</v>
          </cell>
          <cell r="AF317" t="b">
            <v>1</v>
          </cell>
          <cell r="AG317" t="b">
            <v>1</v>
          </cell>
          <cell r="AH317" t="b">
            <v>1</v>
          </cell>
          <cell r="AI317" t="str">
            <v>医療法人阪口眼科　理事長　阪口　昌子</v>
          </cell>
          <cell r="AJ317" t="str">
            <v>6370014</v>
          </cell>
          <cell r="AK317" t="str">
            <v>阪口眼科(五條市住川町２０４番地)</v>
          </cell>
          <cell r="AL317" t="str">
            <v>0747240888</v>
          </cell>
          <cell r="AM317">
            <v>1</v>
          </cell>
          <cell r="AN317" t="str">
            <v>261C152014551</v>
          </cell>
          <cell r="AO317" t="str">
            <v>261C15201455AI-0000301905</v>
          </cell>
          <cell r="AP317" t="str">
            <v/>
          </cell>
          <cell r="AQ317" t="str">
            <v/>
          </cell>
          <cell r="AR317" t="str">
            <v/>
          </cell>
          <cell r="AS317" t="str">
            <v/>
          </cell>
          <cell r="AT317" t="str">
            <v/>
          </cell>
          <cell r="AU317" t="str">
            <v/>
          </cell>
          <cell r="AV317" t="str">
            <v/>
          </cell>
          <cell r="AW317" t="str">
            <v>AI-0000301905_阪口眼科_口座情報写し.JPG</v>
          </cell>
          <cell r="AX317" t="str">
            <v/>
          </cell>
          <cell r="AY317" t="str">
            <v/>
          </cell>
          <cell r="AZ317" t="str">
            <v/>
          </cell>
          <cell r="BA317" t="str">
            <v>物価</v>
          </cell>
          <cell r="BB317" t="str">
            <v>TRUE</v>
          </cell>
          <cell r="BC317" t="str">
            <v>2026/04/28 17:30</v>
          </cell>
        </row>
        <row r="318">
          <cell r="A318" t="str">
            <v>261D17775404</v>
          </cell>
          <cell r="B318" t="str">
            <v>AI-0000301740</v>
          </cell>
          <cell r="C318" t="str">
            <v>令和８年度奈良県医療機関等における賃上げ・物価上昇に対する支援事業交付【診療所・訪問看護事業所】</v>
          </cell>
          <cell r="D318">
            <v>46140.731944444444</v>
          </cell>
          <cell r="E318" t="str">
            <v>本審査</v>
          </cell>
          <cell r="F318" t="str">
            <v>最終審査中</v>
          </cell>
          <cell r="G318" t="str">
            <v>訪問看護事業所</v>
          </cell>
          <cell r="H318" t="str">
            <v>賃上げのみ</v>
          </cell>
          <cell r="I318" t="str">
            <v/>
          </cell>
          <cell r="J318">
            <v>228000</v>
          </cell>
          <cell r="K318" t="str">
            <v/>
          </cell>
          <cell r="L318" t="str">
            <v>奈良県医療機関等における賃上げ・物価上昇に対する支援事業交付要綱第2条に基づき、別表1に規定された額(賃上げ支援事業分)（228,000円）を申請します。</v>
          </cell>
          <cell r="M318" t="str">
            <v/>
          </cell>
          <cell r="N318" t="str">
            <v>１．令和８年３月１日時点において、O100 外来・在宅ベースアップ評価料（Ⅰ）、P100 歯科外来・在宅ベースアップ評価料（Ⅰ）、訪問看護ベースアップ評価料（Ⅰ）のいずれかを届け出ている。</v>
          </cell>
          <cell r="O318" t="str">
            <v>訪問看護ベースアップ評価料（Ⅰ）</v>
          </cell>
          <cell r="P318" t="str">
            <v/>
          </cell>
          <cell r="Q318" t="str">
            <v>Ａ．本事業の補助額を活用してベースアップを実施し、令和８年６月１日から当該ベースアップの水準を維持又は拡大する。</v>
          </cell>
          <cell r="R318" t="b">
            <v>1</v>
          </cell>
          <cell r="S318" t="b">
            <v>1</v>
          </cell>
          <cell r="T318" t="b">
            <v>1</v>
          </cell>
          <cell r="U318" t="b">
            <v>1</v>
          </cell>
          <cell r="V318" t="str">
            <v>0162</v>
          </cell>
          <cell r="W318" t="str">
            <v>425</v>
          </cell>
          <cell r="X318" t="str">
            <v>1.普通預金</v>
          </cell>
          <cell r="Y318" t="str">
            <v>2057206</v>
          </cell>
          <cell r="Z318" t="str">
            <v>カブシキガイシャ　ロッカ</v>
          </cell>
          <cell r="AB318" t="str">
            <v>六花訪問看護ステーション</v>
          </cell>
          <cell r="AC318" t="str">
            <v>0745436987</v>
          </cell>
          <cell r="AD318" t="b">
            <v>1</v>
          </cell>
          <cell r="AE318" t="b">
            <v>1</v>
          </cell>
          <cell r="AF318" t="b">
            <v>1</v>
          </cell>
          <cell r="AG318" t="b">
            <v>1</v>
          </cell>
          <cell r="AH318" t="b">
            <v>1</v>
          </cell>
          <cell r="AI318" t="str">
            <v>株式会社六花　代表取締役　石田　大</v>
          </cell>
          <cell r="AJ318">
            <v>6390214</v>
          </cell>
          <cell r="AK318" t="str">
            <v>六花訪問看護ステーション(北葛城郡上牧町上牧537-16)</v>
          </cell>
          <cell r="AL318" t="str">
            <v>0745436987</v>
          </cell>
          <cell r="AM318">
            <v>1</v>
          </cell>
          <cell r="AN318" t="str">
            <v>261D177754041</v>
          </cell>
          <cell r="AO318" t="str">
            <v>261D17775404AI-0000301740</v>
          </cell>
          <cell r="AP318" t="str">
            <v>訪問看護</v>
          </cell>
          <cell r="AQ318" t="str">
            <v>訪問看護</v>
          </cell>
          <cell r="AR318" t="str">
            <v>A</v>
          </cell>
          <cell r="AS318" t="str">
            <v>✓</v>
          </cell>
          <cell r="AT318" t="str">
            <v>✓</v>
          </cell>
          <cell r="AU318" t="str">
            <v>✓</v>
          </cell>
          <cell r="AV318" t="str">
            <v>✓</v>
          </cell>
          <cell r="AW318" t="str">
            <v>AI-0000301740_六花訪問看護ステーション_口座情報写し.jpg</v>
          </cell>
          <cell r="AX318" t="str">
            <v/>
          </cell>
          <cell r="AY318" t="str">
            <v/>
          </cell>
          <cell r="AZ318" t="str">
            <v>賃上げ</v>
          </cell>
          <cell r="BA318" t="str">
            <v/>
          </cell>
          <cell r="BB318" t="str">
            <v>TRUE</v>
          </cell>
          <cell r="BC318" t="str">
            <v>2026/04/28 17:34</v>
          </cell>
        </row>
        <row r="319">
          <cell r="A319" t="str">
            <v>261C15058480</v>
          </cell>
          <cell r="B319" t="str">
            <v>AI-0000301923</v>
          </cell>
          <cell r="C319" t="str">
            <v>令和８年度奈良県医療機関等における賃上げ・物価上昇に対する支援事業交付【診療所・訪問看護事業所】</v>
          </cell>
          <cell r="D319">
            <v>46140.745833333334</v>
          </cell>
          <cell r="E319" t="str">
            <v>本審査</v>
          </cell>
          <cell r="F319" t="str">
            <v>最終審査中</v>
          </cell>
          <cell r="G319" t="str">
            <v>無床診療所</v>
          </cell>
          <cell r="H319" t="str">
            <v>物価と賃上げの両方</v>
          </cell>
          <cell r="I319" t="str">
            <v/>
          </cell>
          <cell r="J319">
            <v>150000</v>
          </cell>
          <cell r="K319">
            <v>170000</v>
          </cell>
          <cell r="L319" t="str">
            <v>奈良県医療機関等における賃上げ・物価上昇に対する支援事業交付要綱第2条に基づき、別表1に規定された額(賃上げ支援事業分)（150,000円）を申請します。</v>
          </cell>
          <cell r="M3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19" t="str">
            <v>１．令和８年３月１日時点において、O100 外来・在宅ベースアップ評価料（Ⅰ）、P100 歯科外来・在宅ベースアップ評価料（Ⅰ）、訪問看護ベースアップ評価料（Ⅰ）のいずれかを届け出ている。</v>
          </cell>
          <cell r="O319" t="str">
            <v>O100 外来・在宅ベースアップ評価料（Ⅰ）</v>
          </cell>
          <cell r="P319" t="str">
            <v/>
          </cell>
          <cell r="Q31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19" t="b">
            <v>1</v>
          </cell>
          <cell r="S319" t="b">
            <v>1</v>
          </cell>
          <cell r="T319" t="b">
            <v>1</v>
          </cell>
          <cell r="U319" t="b">
            <v>1</v>
          </cell>
          <cell r="V319" t="str">
            <v>0162</v>
          </cell>
          <cell r="W319" t="str">
            <v>160</v>
          </cell>
          <cell r="X319" t="str">
            <v>1.普通預金</v>
          </cell>
          <cell r="Y319" t="str">
            <v>2301785</v>
          </cell>
          <cell r="Z319" t="str">
            <v>イリヨウホウジンオウショウカイミブイイン</v>
          </cell>
          <cell r="AB319" t="str">
            <v>壬生医院</v>
          </cell>
          <cell r="AC319" t="str">
            <v>0743856680</v>
          </cell>
          <cell r="AD319" t="b">
            <v>1</v>
          </cell>
          <cell r="AE319" t="b">
            <v>1</v>
          </cell>
          <cell r="AF319" t="b">
            <v>1</v>
          </cell>
          <cell r="AG319" t="b">
            <v>1</v>
          </cell>
          <cell r="AH319" t="b">
            <v>1</v>
          </cell>
          <cell r="AI319" t="str">
            <v>医療法人　桜翔会　理事長　中辻　史好</v>
          </cell>
          <cell r="AJ319" t="str">
            <v>6391042</v>
          </cell>
          <cell r="AK319" t="str">
            <v>壬生医院(大和郡山市小泉町２３５６－１)</v>
          </cell>
          <cell r="AL319" t="str">
            <v>0743856680</v>
          </cell>
          <cell r="AM319">
            <v>1</v>
          </cell>
          <cell r="AN319" t="str">
            <v>261C150584801</v>
          </cell>
          <cell r="AO319" t="str">
            <v>261C15058480AI-0000301923</v>
          </cell>
          <cell r="AP319" t="str">
            <v>O100</v>
          </cell>
          <cell r="AQ319" t="str">
            <v>O100</v>
          </cell>
          <cell r="AR319" t="str">
            <v>AB</v>
          </cell>
          <cell r="AS319" t="str">
            <v>✓</v>
          </cell>
          <cell r="AT319" t="str">
            <v>✓</v>
          </cell>
          <cell r="AU319" t="str">
            <v>✓</v>
          </cell>
          <cell r="AV319" t="str">
            <v>✓</v>
          </cell>
          <cell r="AW319" t="str">
            <v>AI-0000301923_壬生医院_口座情報写し.jpg</v>
          </cell>
          <cell r="AX319" t="str">
            <v/>
          </cell>
          <cell r="AY319" t="str">
            <v/>
          </cell>
          <cell r="AZ319" t="str">
            <v>賃上げ</v>
          </cell>
          <cell r="BA319" t="str">
            <v>物価</v>
          </cell>
          <cell r="BB319" t="str">
            <v>TRUE</v>
          </cell>
          <cell r="BC319" t="str">
            <v>2026/04/28 17:54</v>
          </cell>
        </row>
        <row r="320">
          <cell r="A320" t="str">
            <v>261C13786973</v>
          </cell>
          <cell r="B320" t="str">
            <v>AI-0000301809</v>
          </cell>
          <cell r="C320" t="str">
            <v>令和８年度奈良県医療機関等における賃上げ・物価上昇に対する支援事業交付【診療所・訪問看護事業所】</v>
          </cell>
          <cell r="D320">
            <v>46140.751388888886</v>
          </cell>
          <cell r="E320" t="str">
            <v>本審査</v>
          </cell>
          <cell r="F320" t="str">
            <v>最終審査中</v>
          </cell>
          <cell r="G320" t="str">
            <v>無床診療所</v>
          </cell>
          <cell r="H320" t="str">
            <v>物価と賃上げの両方</v>
          </cell>
          <cell r="I320" t="str">
            <v/>
          </cell>
          <cell r="J320">
            <v>150000</v>
          </cell>
          <cell r="K320">
            <v>170000</v>
          </cell>
          <cell r="L320" t="str">
            <v>奈良県医療機関等における賃上げ・物価上昇に対する支援事業交付要綱第2条に基づき、別表1に規定された額(賃上げ支援事業分)（150,000円）を申請します。</v>
          </cell>
          <cell r="M3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0" t="str">
            <v>１．令和８年３月１日時点において、O100 外来・在宅ベースアップ評価料（Ⅰ）、P100 歯科外来・在宅ベースアップ評価料（Ⅰ）、訪問看護ベースアップ評価料（Ⅰ）のいずれかを届け出ている。</v>
          </cell>
          <cell r="O320" t="str">
            <v>P100 歯科外来・在宅ベースアップ評価料（Ⅰ）</v>
          </cell>
          <cell r="P320" t="str">
            <v/>
          </cell>
          <cell r="Q320" t="str">
            <v>Ｂ．賃金表等や給与規程等の変更に時間を要するため、本事業の補助額を活用して一時金又は特別手当を支給し、令和８年６月１日から支給した対象職員のベースアップを実施する。</v>
          </cell>
          <cell r="R320" t="b">
            <v>1</v>
          </cell>
          <cell r="S320" t="b">
            <v>1</v>
          </cell>
          <cell r="T320" t="b">
            <v>1</v>
          </cell>
          <cell r="U320" t="b">
            <v>1</v>
          </cell>
          <cell r="V320" t="str">
            <v>1611</v>
          </cell>
          <cell r="W320" t="str">
            <v>009</v>
          </cell>
          <cell r="X320" t="str">
            <v>1.普通預金</v>
          </cell>
          <cell r="Y320" t="str">
            <v>1431273</v>
          </cell>
          <cell r="Z320" t="str">
            <v>コバヤシ　テルマサ</v>
          </cell>
          <cell r="AB320" t="str">
            <v>小林歯科醫院</v>
          </cell>
          <cell r="AC320" t="str">
            <v>0742716480</v>
          </cell>
          <cell r="AD320" t="b">
            <v>1</v>
          </cell>
          <cell r="AE320" t="b">
            <v>1</v>
          </cell>
          <cell r="AF320" t="b">
            <v>1</v>
          </cell>
          <cell r="AG320" t="b">
            <v>1</v>
          </cell>
          <cell r="AH320" t="b">
            <v>1</v>
          </cell>
          <cell r="AI320" t="str">
            <v>小林　暉政</v>
          </cell>
          <cell r="AJ320" t="str">
            <v>6310804</v>
          </cell>
          <cell r="AK320" t="str">
            <v>小林歯科醫院(奈良市神功３丁目１－１)</v>
          </cell>
          <cell r="AL320" t="str">
            <v>0742716480</v>
          </cell>
          <cell r="AM320">
            <v>1</v>
          </cell>
          <cell r="AN320" t="str">
            <v>261C137869731</v>
          </cell>
          <cell r="AO320" t="str">
            <v>261C13786973AI-0000301809</v>
          </cell>
          <cell r="AP320" t="str">
            <v>P100</v>
          </cell>
          <cell r="AQ320" t="str">
            <v>P100</v>
          </cell>
          <cell r="AR320" t="str">
            <v>B</v>
          </cell>
          <cell r="AS320" t="str">
            <v>✓</v>
          </cell>
          <cell r="AT320" t="str">
            <v>✓</v>
          </cell>
          <cell r="AU320" t="str">
            <v>✓</v>
          </cell>
          <cell r="AV320" t="str">
            <v>✓</v>
          </cell>
          <cell r="AW320" t="str">
            <v>AI-0000301809_小林歯科醫院_口座情報写し.JPG</v>
          </cell>
          <cell r="AX320" t="str">
            <v/>
          </cell>
          <cell r="AY320" t="str">
            <v/>
          </cell>
          <cell r="AZ320" t="str">
            <v>賃上げ</v>
          </cell>
          <cell r="BA320" t="str">
            <v>物価</v>
          </cell>
          <cell r="BB320" t="str">
            <v>TRUE</v>
          </cell>
          <cell r="BC320" t="str">
            <v>2026/04/28 18:02</v>
          </cell>
        </row>
        <row r="321">
          <cell r="A321" t="str">
            <v>261C14122614</v>
          </cell>
          <cell r="B321" t="str">
            <v>AI-0000301927</v>
          </cell>
          <cell r="C321" t="str">
            <v>令和８年度奈良県医療機関等における賃上げ・物価上昇に対する支援事業交付【診療所・訪問看護事業所】</v>
          </cell>
          <cell r="D321">
            <v>46140.752083333333</v>
          </cell>
          <cell r="E321" t="str">
            <v>本審査</v>
          </cell>
          <cell r="F321" t="str">
            <v>最終審査中</v>
          </cell>
          <cell r="G321" t="str">
            <v>無床診療所</v>
          </cell>
          <cell r="H321" t="str">
            <v>物価と賃上げの両方</v>
          </cell>
          <cell r="I321" t="str">
            <v/>
          </cell>
          <cell r="J321">
            <v>150000</v>
          </cell>
          <cell r="K321">
            <v>170000</v>
          </cell>
          <cell r="L321" t="str">
            <v>奈良県医療機関等における賃上げ・物価上昇に対する支援事業交付要綱第2条に基づき、別表1に規定された額(賃上げ支援事業分)（150,000円）を申請します。</v>
          </cell>
          <cell r="M3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1" t="str">
            <v>１．令和８年３月１日時点において、O100 外来・在宅ベースアップ評価料（Ⅰ）、P100 歯科外来・在宅ベースアップ評価料（Ⅰ）、訪問看護ベースアップ評価料（Ⅰ）のいずれかを届け出ている。</v>
          </cell>
          <cell r="O321" t="str">
            <v>O100 外来・在宅ベースアップ評価料（Ⅰ）</v>
          </cell>
          <cell r="P321" t="str">
            <v/>
          </cell>
          <cell r="Q321" t="str">
            <v>Ｂ．賃金表等や給与規程等の変更に時間を要するため、本事業の補助額を活用して一時金又は特別手当を支給し、令和８年６月１日から支給した対象職員のベースアップを実施する。</v>
          </cell>
          <cell r="R321" t="b">
            <v>1</v>
          </cell>
          <cell r="S321" t="b">
            <v>1</v>
          </cell>
          <cell r="T321" t="b">
            <v>1</v>
          </cell>
          <cell r="U321" t="b">
            <v>1</v>
          </cell>
          <cell r="V321" t="str">
            <v>0162</v>
          </cell>
          <cell r="W321" t="str">
            <v>090</v>
          </cell>
          <cell r="X321" t="str">
            <v>1.普通預金</v>
          </cell>
          <cell r="Y321" t="str">
            <v>2355051</v>
          </cell>
          <cell r="Z321" t="str">
            <v>イリヨウホウジンシヤダン　コトノハカイ</v>
          </cell>
          <cell r="AB321" t="str">
            <v>ことのは内科クリニック</v>
          </cell>
          <cell r="AC321" t="str">
            <v>0742528823</v>
          </cell>
          <cell r="AD321" t="b">
            <v>1</v>
          </cell>
          <cell r="AE321" t="b">
            <v>1</v>
          </cell>
          <cell r="AF321" t="b">
            <v>1</v>
          </cell>
          <cell r="AG321" t="b">
            <v>1</v>
          </cell>
          <cell r="AH321" t="b">
            <v>1</v>
          </cell>
          <cell r="AI321" t="str">
            <v>医療法人社団ことのは会　理事長　神戸　大介</v>
          </cell>
          <cell r="AJ321" t="str">
            <v>6308043</v>
          </cell>
          <cell r="AK321" t="str">
            <v>ことのは内科クリニック(奈良市六条２丁目１８－３奈良六条医療モール１号)</v>
          </cell>
          <cell r="AL321" t="str">
            <v>0742528823</v>
          </cell>
          <cell r="AM321">
            <v>1</v>
          </cell>
          <cell r="AN321" t="str">
            <v>261C141226141</v>
          </cell>
          <cell r="AO321" t="str">
            <v>261C14122614AI-0000301927</v>
          </cell>
          <cell r="AP321" t="str">
            <v>O100</v>
          </cell>
          <cell r="AQ321" t="str">
            <v>O100</v>
          </cell>
          <cell r="AR321" t="str">
            <v>B</v>
          </cell>
          <cell r="AS321" t="str">
            <v>✓</v>
          </cell>
          <cell r="AT321" t="str">
            <v>✓</v>
          </cell>
          <cell r="AU321" t="str">
            <v>✓</v>
          </cell>
          <cell r="AV321" t="str">
            <v>✓</v>
          </cell>
          <cell r="AW321" t="str">
            <v>AI-0000301927_ことのは内科クリニック_口座情報写し.jpg</v>
          </cell>
          <cell r="AX321" t="str">
            <v/>
          </cell>
          <cell r="AY321" t="str">
            <v/>
          </cell>
          <cell r="AZ321" t="str">
            <v>賃上げ</v>
          </cell>
          <cell r="BA321" t="str">
            <v>物価</v>
          </cell>
          <cell r="BB321" t="str">
            <v>TRUE</v>
          </cell>
          <cell r="BC321" t="str">
            <v>2026/04/28 18:03</v>
          </cell>
        </row>
        <row r="322">
          <cell r="A322" t="str">
            <v>261C15960227</v>
          </cell>
          <cell r="B322" t="str">
            <v>AI-0000301934</v>
          </cell>
          <cell r="C322" t="str">
            <v>令和８年度奈良県医療機関等における賃上げ・物価上昇に対する支援事業交付【診療所・訪問看護事業所】</v>
          </cell>
          <cell r="D322">
            <v>46140.772916666669</v>
          </cell>
          <cell r="E322" t="str">
            <v>本審査</v>
          </cell>
          <cell r="F322" t="str">
            <v>最終審査中</v>
          </cell>
          <cell r="G322" t="str">
            <v>無床診療所</v>
          </cell>
          <cell r="H322" t="str">
            <v>物価のみ</v>
          </cell>
          <cell r="I322" t="str">
            <v/>
          </cell>
          <cell r="J322" t="str">
            <v/>
          </cell>
          <cell r="K322">
            <v>170000</v>
          </cell>
          <cell r="L322" t="str">
            <v/>
          </cell>
          <cell r="M3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2" t="str">
            <v/>
          </cell>
          <cell r="O322" t="str">
            <v/>
          </cell>
          <cell r="P322" t="str">
            <v/>
          </cell>
          <cell r="Q322" t="str">
            <v/>
          </cell>
          <cell r="R322" t="str">
            <v/>
          </cell>
          <cell r="S322" t="str">
            <v/>
          </cell>
          <cell r="T322" t="str">
            <v/>
          </cell>
          <cell r="U322" t="str">
            <v/>
          </cell>
          <cell r="V322" t="str">
            <v>0162</v>
          </cell>
          <cell r="W322" t="str">
            <v>543</v>
          </cell>
          <cell r="X322" t="str">
            <v>1.普通預金</v>
          </cell>
          <cell r="Y322" t="str">
            <v>0010235</v>
          </cell>
          <cell r="Z322" t="str">
            <v>ｲﾘｮｳﾎｳｼﾞﾝｻｶｲｼﾝﾘｮｳｼｮﾘｼﾞﾁｮｳｻｶｲﾋﾛﾑ</v>
          </cell>
          <cell r="AB322" t="str">
            <v>医療法人酒井診療所</v>
          </cell>
          <cell r="AC322" t="str">
            <v>0745736000</v>
          </cell>
          <cell r="AD322" t="b">
            <v>1</v>
          </cell>
          <cell r="AE322" t="b">
            <v>1</v>
          </cell>
          <cell r="AF322" t="b">
            <v>1</v>
          </cell>
          <cell r="AG322" t="b">
            <v>1</v>
          </cell>
          <cell r="AH322" t="b">
            <v>1</v>
          </cell>
          <cell r="AI322" t="str">
            <v>医療法人酒井診療所　理事長　酒井　啓</v>
          </cell>
          <cell r="AJ322" t="str">
            <v>6360002</v>
          </cell>
          <cell r="AK322" t="str">
            <v>医療法人酒井診療所(北葛城郡王寺町王寺２丁目２番５号)</v>
          </cell>
          <cell r="AL322" t="str">
            <v>0745736000</v>
          </cell>
          <cell r="AM322">
            <v>1</v>
          </cell>
          <cell r="AN322" t="str">
            <v>261C159602271</v>
          </cell>
          <cell r="AO322" t="str">
            <v>261C15960227AI-0000301934</v>
          </cell>
          <cell r="AP322" t="str">
            <v/>
          </cell>
          <cell r="AQ322" t="str">
            <v/>
          </cell>
          <cell r="AR322" t="str">
            <v/>
          </cell>
          <cell r="AS322" t="str">
            <v/>
          </cell>
          <cell r="AT322" t="str">
            <v/>
          </cell>
          <cell r="AU322" t="str">
            <v/>
          </cell>
          <cell r="AV322" t="str">
            <v/>
          </cell>
          <cell r="AW322" t="str">
            <v>AI-0000301934_医療法人酒井診療所_口座情報写し.JPG</v>
          </cell>
          <cell r="AX322" t="str">
            <v/>
          </cell>
          <cell r="AY322" t="str">
            <v/>
          </cell>
          <cell r="AZ322" t="str">
            <v/>
          </cell>
          <cell r="BA322" t="str">
            <v>物価</v>
          </cell>
          <cell r="BB322" t="str">
            <v>TRUE</v>
          </cell>
          <cell r="BC322" t="str">
            <v>2026/04/28 18:33</v>
          </cell>
        </row>
        <row r="323">
          <cell r="A323" t="str">
            <v>261C18421219</v>
          </cell>
          <cell r="B323" t="str">
            <v>AI-0000301945</v>
          </cell>
          <cell r="C323" t="str">
            <v>令和８年度奈良県医療機関等における賃上げ・物価上昇に対する支援事業交付【診療所・訪問看護事業所】</v>
          </cell>
          <cell r="D323">
            <v>46140.776388888888</v>
          </cell>
          <cell r="E323" t="str">
            <v>本審査</v>
          </cell>
          <cell r="F323" t="str">
            <v>最終審査中</v>
          </cell>
          <cell r="G323" t="str">
            <v>無床診療所</v>
          </cell>
          <cell r="H323" t="str">
            <v>物価と賃上げの両方</v>
          </cell>
          <cell r="I323" t="str">
            <v/>
          </cell>
          <cell r="J323">
            <v>150000</v>
          </cell>
          <cell r="K323">
            <v>170000</v>
          </cell>
          <cell r="L323" t="str">
            <v>奈良県医療機関等における賃上げ・物価上昇に対する支援事業交付要綱第2条に基づき、別表1に規定された額(賃上げ支援事業分)（150,000円）を申請します。</v>
          </cell>
          <cell r="M3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3" t="str">
            <v>１．令和８年３月１日時点において、O100 外来・在宅ベースアップ評価料（Ⅰ）、P100 歯科外来・在宅ベースアップ評価料（Ⅰ）、訪問看護ベースアップ評価料（Ⅰ）のいずれかを届け出ている。</v>
          </cell>
          <cell r="O323" t="str">
            <v>O100 外来・在宅ベースアップ評価料（Ⅰ）</v>
          </cell>
          <cell r="P323" t="str">
            <v/>
          </cell>
          <cell r="Q323" t="str">
            <v>Ｂ．賃金表等や給与規程等の変更に時間を要するため、本事業の補助額を活用して一時金又は特別手当を支給し、令和８年６月１日から支給した対象職員のベースアップを実施する。</v>
          </cell>
          <cell r="R323" t="b">
            <v>1</v>
          </cell>
          <cell r="S323" t="b">
            <v>1</v>
          </cell>
          <cell r="T323" t="b">
            <v>1</v>
          </cell>
          <cell r="U323" t="b">
            <v>1</v>
          </cell>
          <cell r="V323" t="str">
            <v>0162</v>
          </cell>
          <cell r="W323" t="str">
            <v>440</v>
          </cell>
          <cell r="X323" t="str">
            <v>1.普通預金</v>
          </cell>
          <cell r="Y323" t="str">
            <v>0291178</v>
          </cell>
          <cell r="Z323" t="str">
            <v>ｲﾘｮｳﾎｳｼﾞﾝﾊｸｱｲｶｲﾘｼﾞﾁｮｳﾑﾗﾀﾏｻﾋｺ</v>
          </cell>
          <cell r="AB323" t="str">
            <v>医療法人博愛会かつらぎ博愛会クリニック</v>
          </cell>
          <cell r="AC323" t="str">
            <v>0745691805</v>
          </cell>
          <cell r="AD323" t="b">
            <v>1</v>
          </cell>
          <cell r="AE323" t="b">
            <v>1</v>
          </cell>
          <cell r="AF323" t="b">
            <v>1</v>
          </cell>
          <cell r="AG323" t="b">
            <v>1</v>
          </cell>
          <cell r="AH323" t="b">
            <v>1</v>
          </cell>
          <cell r="AI323" t="str">
            <v>医療法人博愛会　理事長　村田　雅彦</v>
          </cell>
          <cell r="AJ323" t="str">
            <v>6392131</v>
          </cell>
          <cell r="AK323" t="str">
            <v>医療法人博愛会　かつらぎ博愛会クリニック(葛城市林堂３６０番地１)</v>
          </cell>
          <cell r="AL323" t="str">
            <v>0745691805</v>
          </cell>
          <cell r="AM323">
            <v>1</v>
          </cell>
          <cell r="AN323" t="str">
            <v>261C184212191</v>
          </cell>
          <cell r="AO323" t="str">
            <v>261C18421219AI-0000301945</v>
          </cell>
          <cell r="AP323" t="str">
            <v>O100</v>
          </cell>
          <cell r="AQ323" t="str">
            <v>O100</v>
          </cell>
          <cell r="AR323" t="str">
            <v>B</v>
          </cell>
          <cell r="AS323" t="str">
            <v>✓</v>
          </cell>
          <cell r="AT323" t="str">
            <v>✓</v>
          </cell>
          <cell r="AU323" t="str">
            <v>✓</v>
          </cell>
          <cell r="AV323" t="str">
            <v>✓</v>
          </cell>
          <cell r="AW323" t="str">
            <v>AI-0000301945_医療法人博愛会かつらぎ博愛会クリニック_口座情報写し.jpg</v>
          </cell>
          <cell r="AX323" t="str">
            <v/>
          </cell>
          <cell r="AY323" t="str">
            <v/>
          </cell>
          <cell r="AZ323" t="str">
            <v>賃上げ</v>
          </cell>
          <cell r="BA323" t="str">
            <v>物価</v>
          </cell>
          <cell r="BB323" t="str">
            <v>TRUE</v>
          </cell>
          <cell r="BC323" t="str">
            <v>2026/04/28 18:38</v>
          </cell>
        </row>
        <row r="324">
          <cell r="A324" t="str">
            <v>261C19610861</v>
          </cell>
          <cell r="B324" t="str">
            <v>AI-0000301947</v>
          </cell>
          <cell r="C324" t="str">
            <v>令和８年度奈良県医療機関等における賃上げ・物価上昇に対する支援事業交付【診療所・訪問看護事業所】</v>
          </cell>
          <cell r="D324">
            <v>46140.77847222222</v>
          </cell>
          <cell r="E324" t="str">
            <v>本審査</v>
          </cell>
          <cell r="F324" t="str">
            <v>最終審査中</v>
          </cell>
          <cell r="G324" t="str">
            <v>無床診療所</v>
          </cell>
          <cell r="H324" t="str">
            <v>物価と賃上げの両方</v>
          </cell>
          <cell r="I324" t="str">
            <v/>
          </cell>
          <cell r="J324">
            <v>150000</v>
          </cell>
          <cell r="K324">
            <v>170000</v>
          </cell>
          <cell r="L324" t="str">
            <v>奈良県医療機関等における賃上げ・物価上昇に対する支援事業交付要綱第2条に基づき、別表1に規定された額(賃上げ支援事業分)（150,000円）を申請します。</v>
          </cell>
          <cell r="M3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4" t="str">
            <v>２．令和８年３月１日時点において、１に掲げる診療報酬の対象外だが、令和８年６月１日時点で令和８年度診療報酬改定による見直し後のベースアップ評価料を届け出る。</v>
          </cell>
          <cell r="O324" t="str">
            <v/>
          </cell>
          <cell r="P324" t="b">
            <v>1</v>
          </cell>
          <cell r="Q3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24" t="b">
            <v>1</v>
          </cell>
          <cell r="S324" t="b">
            <v>1</v>
          </cell>
          <cell r="T324" t="b">
            <v>1</v>
          </cell>
          <cell r="U324" t="b">
            <v>1</v>
          </cell>
          <cell r="V324" t="str">
            <v>0009</v>
          </cell>
          <cell r="W324" t="str">
            <v>541</v>
          </cell>
          <cell r="X324" t="str">
            <v>1.普通預金</v>
          </cell>
          <cell r="Y324" t="str">
            <v>1304702</v>
          </cell>
          <cell r="Z324" t="str">
            <v>イリョウホウジンナガノカイ</v>
          </cell>
          <cell r="AB324" t="str">
            <v>医療法人永野会永野クリニック</v>
          </cell>
          <cell r="AC324" t="str">
            <v>0742453550</v>
          </cell>
          <cell r="AD324" t="b">
            <v>1</v>
          </cell>
          <cell r="AE324" t="b">
            <v>1</v>
          </cell>
          <cell r="AF324" t="b">
            <v>1</v>
          </cell>
          <cell r="AG324" t="b">
            <v>1</v>
          </cell>
          <cell r="AH324" t="b">
            <v>1</v>
          </cell>
          <cell r="AI324" t="str">
            <v>医療法人永野会　理事長　永野　徳忠</v>
          </cell>
          <cell r="AJ324" t="str">
            <v>6310065</v>
          </cell>
          <cell r="AK324" t="str">
            <v>医療法人永野会永野クリニック(奈良市鳥見町二丁目１１番地８)</v>
          </cell>
          <cell r="AL324" t="str">
            <v>0742453550</v>
          </cell>
          <cell r="AM324">
            <v>1</v>
          </cell>
          <cell r="AN324" t="str">
            <v>261C196108611</v>
          </cell>
          <cell r="AO324" t="str">
            <v>261C19610861AI-0000301947</v>
          </cell>
          <cell r="AP324" t="str">
            <v/>
          </cell>
          <cell r="AQ324" t="str">
            <v>今後届出（職種構成OK)</v>
          </cell>
          <cell r="AR324" t="str">
            <v>AB</v>
          </cell>
          <cell r="AS324" t="str">
            <v>✓</v>
          </cell>
          <cell r="AT324" t="str">
            <v>✓</v>
          </cell>
          <cell r="AU324" t="str">
            <v>✓</v>
          </cell>
          <cell r="AV324" t="str">
            <v>✓</v>
          </cell>
          <cell r="AW324" t="str">
            <v>AI-0000301947_医療法人　永野会_口座情報写し .png</v>
          </cell>
          <cell r="AX324" t="str">
            <v/>
          </cell>
          <cell r="AY324" t="str">
            <v/>
          </cell>
          <cell r="AZ324" t="str">
            <v>賃上げ</v>
          </cell>
          <cell r="BA324" t="str">
            <v>物価</v>
          </cell>
          <cell r="BB324" t="str">
            <v>TRUE</v>
          </cell>
          <cell r="BC324" t="str">
            <v>2026/04/28 18:41</v>
          </cell>
        </row>
        <row r="325">
          <cell r="A325" t="str">
            <v>261C17361436</v>
          </cell>
          <cell r="B325" t="str">
            <v>AI-0000301965</v>
          </cell>
          <cell r="C325" t="str">
            <v>令和８年度奈良県医療機関等における賃上げ・物価上昇に対する支援事業交付【診療所・訪問看護事業所】</v>
          </cell>
          <cell r="D325">
            <v>46140.79583333333</v>
          </cell>
          <cell r="E325" t="str">
            <v>本審査</v>
          </cell>
          <cell r="F325" t="str">
            <v>最終審査中</v>
          </cell>
          <cell r="G325" t="str">
            <v>無床診療所</v>
          </cell>
          <cell r="H325" t="str">
            <v>物価と賃上げの両方</v>
          </cell>
          <cell r="I325" t="str">
            <v/>
          </cell>
          <cell r="J325">
            <v>150000</v>
          </cell>
          <cell r="K325">
            <v>170000</v>
          </cell>
          <cell r="L325" t="str">
            <v>奈良県医療機関等における賃上げ・物価上昇に対する支援事業交付要綱第2条に基づき、別表1に規定された額(賃上げ支援事業分)（150,000円）を申請します。</v>
          </cell>
          <cell r="M3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5" t="str">
            <v>２．令和８年３月１日時点において、１に掲げる診療報酬の対象外だが、令和８年６月１日時点で令和８年度診療報酬改定による見直し後のベースアップ評価料を届け出る。</v>
          </cell>
          <cell r="O325" t="str">
            <v/>
          </cell>
          <cell r="P325" t="b">
            <v>1</v>
          </cell>
          <cell r="Q325" t="str">
            <v>Ａ．本事業の補助額を活用してベースアップを実施し、令和８年６月１日から当該ベースアップの水準を維持又は拡大する。</v>
          </cell>
          <cell r="R325" t="b">
            <v>1</v>
          </cell>
          <cell r="S325" t="b">
            <v>1</v>
          </cell>
          <cell r="T325" t="b">
            <v>1</v>
          </cell>
          <cell r="U325" t="b">
            <v>1</v>
          </cell>
          <cell r="V325" t="str">
            <v>0162</v>
          </cell>
          <cell r="W325" t="str">
            <v>100</v>
          </cell>
          <cell r="X325" t="str">
            <v>1.普通預金</v>
          </cell>
          <cell r="Y325" t="str">
            <v>2224243</v>
          </cell>
          <cell r="Z325" t="str">
            <v>ナカヤマユウジ</v>
          </cell>
          <cell r="AB325" t="str">
            <v>おとなとこどもの歯並び　中山矯正歯科・小児歯科　西大寺</v>
          </cell>
          <cell r="AC325" t="str">
            <v>0742936266</v>
          </cell>
          <cell r="AD325" t="b">
            <v>1</v>
          </cell>
          <cell r="AE325" t="b">
            <v>1</v>
          </cell>
          <cell r="AF325" t="b">
            <v>1</v>
          </cell>
          <cell r="AG325" t="b">
            <v>1</v>
          </cell>
          <cell r="AH325" t="b">
            <v>1</v>
          </cell>
          <cell r="AI325" t="str">
            <v>中山　雄司</v>
          </cell>
          <cell r="AJ325" t="str">
            <v>6310824</v>
          </cell>
          <cell r="AK325" t="str">
            <v>おとなとこどもの歯並び　中山矯正歯科・小児歯科　西大寺(奈良市西大寺南町　２番４サンスクリット西大寺　１０１号)</v>
          </cell>
          <cell r="AL325" t="str">
            <v>0742936266</v>
          </cell>
          <cell r="AM325">
            <v>1</v>
          </cell>
          <cell r="AN325" t="str">
            <v>261C173614361</v>
          </cell>
          <cell r="AO325" t="str">
            <v>261C17361436AI-0000301965</v>
          </cell>
          <cell r="AP325" t="str">
            <v/>
          </cell>
          <cell r="AQ325" t="str">
            <v>今後届出（職種構成OK)</v>
          </cell>
          <cell r="AR325" t="str">
            <v>A</v>
          </cell>
          <cell r="AS325" t="str">
            <v>✓</v>
          </cell>
          <cell r="AT325" t="str">
            <v>✓</v>
          </cell>
          <cell r="AU325" t="str">
            <v>✓</v>
          </cell>
          <cell r="AV325" t="str">
            <v>✓</v>
          </cell>
          <cell r="AW325" t="str">
            <v>AI-0000301965_おとなとこどもの歯並び　中山矯正歯科・小児歯科　西大寺_口座情報写し.jpg</v>
          </cell>
          <cell r="AX325" t="str">
            <v/>
          </cell>
          <cell r="AY325" t="str">
            <v/>
          </cell>
          <cell r="AZ325" t="str">
            <v>賃上げ</v>
          </cell>
          <cell r="BA325" t="str">
            <v>物価</v>
          </cell>
          <cell r="BB325" t="str">
            <v>TRUE</v>
          </cell>
          <cell r="BC325" t="str">
            <v>2026/04/28 19:06</v>
          </cell>
        </row>
        <row r="326">
          <cell r="A326" t="str">
            <v>261B26049360</v>
          </cell>
          <cell r="B326" t="str">
            <v>AI-0000301973</v>
          </cell>
          <cell r="C326" t="str">
            <v>令和８年度奈良県医療機関等における賃上げ・物価上昇に対する支援事業交付【診療所・訪問看護事業所】</v>
          </cell>
          <cell r="D326">
            <v>46140.811111111114</v>
          </cell>
          <cell r="E326" t="str">
            <v>本審査</v>
          </cell>
          <cell r="F326" t="str">
            <v>担当審査中</v>
          </cell>
          <cell r="G326" t="str">
            <v>有床診療所</v>
          </cell>
          <cell r="H326" t="str">
            <v>物価と賃上げの両方</v>
          </cell>
          <cell r="I326" t="str">
            <v>3</v>
          </cell>
          <cell r="J326">
            <v>216000</v>
          </cell>
          <cell r="K326">
            <v>170000</v>
          </cell>
          <cell r="L326" t="str">
            <v>奈良県医療機関等における賃上げ・物価上昇に対する支援事業交付要綱第2条に基づき、別表1のとおり、許可病床数に72,000円を乗じた額(賃上げ支援事業分)（下欄の申請の額）を申請します。</v>
          </cell>
          <cell r="M3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6"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326" t="str">
            <v>O100 外来・在宅ベースアップ評価料（Ⅰ）</v>
          </cell>
          <cell r="P326" t="str">
            <v/>
          </cell>
          <cell r="Q326" t="str">
            <v>Ａ．本事業の補助額を活用してベースアップを実施し、令和８年６月１日から当該ベースアップの水準を維持又は拡大する。</v>
          </cell>
          <cell r="R326" t="b">
            <v>1</v>
          </cell>
          <cell r="S326" t="b">
            <v>1</v>
          </cell>
          <cell r="T326" t="b">
            <v>1</v>
          </cell>
          <cell r="U326" t="b">
            <v>1</v>
          </cell>
          <cell r="V326" t="str">
            <v>0009</v>
          </cell>
          <cell r="W326" t="str">
            <v>166</v>
          </cell>
          <cell r="X326" t="str">
            <v>1.普通預金</v>
          </cell>
          <cell r="Y326" t="str">
            <v>0363507</v>
          </cell>
          <cell r="Z326" t="str">
            <v>ﾆｼｵ ｲｻｵ</v>
          </cell>
          <cell r="AB326" t="str">
            <v>西尾外科医院</v>
          </cell>
          <cell r="AC326" t="str">
            <v>0742450002</v>
          </cell>
          <cell r="AD326" t="b">
            <v>1</v>
          </cell>
          <cell r="AE326" t="b">
            <v>1</v>
          </cell>
          <cell r="AF326" t="b">
            <v>1</v>
          </cell>
          <cell r="AG326" t="b">
            <v>1</v>
          </cell>
          <cell r="AH326" t="b">
            <v>1</v>
          </cell>
          <cell r="AI326" t="str">
            <v>該当なし</v>
          </cell>
          <cell r="AJ326" t="str">
            <v>該当なし</v>
          </cell>
          <cell r="AK326" t="str">
            <v>該当なし</v>
          </cell>
          <cell r="AL326" t="str">
            <v>該当なし</v>
          </cell>
          <cell r="AM326">
            <v>1</v>
          </cell>
          <cell r="AN326" t="str">
            <v>261B260493601</v>
          </cell>
          <cell r="AO326" t="str">
            <v>261B26049360AI-0000301973</v>
          </cell>
          <cell r="AP326" t="str">
            <v>O100</v>
          </cell>
          <cell r="AQ326" t="str">
            <v>O100</v>
          </cell>
          <cell r="AR326" t="str">
            <v>A</v>
          </cell>
          <cell r="AS326" t="str">
            <v>✓</v>
          </cell>
          <cell r="AT326" t="str">
            <v>✓</v>
          </cell>
          <cell r="AU326" t="str">
            <v>✓</v>
          </cell>
          <cell r="AV326" t="str">
            <v>✓</v>
          </cell>
          <cell r="AW326" t="str">
            <v>AI-0000301973_西尾外科医院_口座情報写し.jpeg</v>
          </cell>
          <cell r="AX326" t="str">
            <v>【　許可病床数 ： 3　　申請の額（賃上げ支援事業分）： 216,000円　】</v>
          </cell>
          <cell r="AY326" t="str">
            <v/>
          </cell>
          <cell r="AZ326" t="str">
            <v>賃上げ</v>
          </cell>
          <cell r="BA326" t="str">
            <v>物価</v>
          </cell>
          <cell r="BB326" t="str">
            <v>FALSE</v>
          </cell>
          <cell r="BC326" t="str">
            <v>2026/04/28 19:28</v>
          </cell>
        </row>
        <row r="327">
          <cell r="A327" t="str">
            <v>261C17930646</v>
          </cell>
          <cell r="B327" t="str">
            <v>AI-0000301272</v>
          </cell>
          <cell r="C327" t="str">
            <v>令和８年度奈良県医療機関等における賃上げ・物価上昇に対する支援事業交付【診療所・訪問看護事業所】</v>
          </cell>
          <cell r="D327">
            <v>46140.820833333331</v>
          </cell>
          <cell r="E327" t="str">
            <v>本審査</v>
          </cell>
          <cell r="F327" t="str">
            <v>最終審査中</v>
          </cell>
          <cell r="G327" t="str">
            <v>無床診療所</v>
          </cell>
          <cell r="H327" t="str">
            <v>物価のみ</v>
          </cell>
          <cell r="I327" t="str">
            <v/>
          </cell>
          <cell r="J327" t="str">
            <v/>
          </cell>
          <cell r="K327">
            <v>170000</v>
          </cell>
          <cell r="L327" t="str">
            <v/>
          </cell>
          <cell r="M3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7" t="str">
            <v/>
          </cell>
          <cell r="O327" t="str">
            <v/>
          </cell>
          <cell r="P327" t="str">
            <v/>
          </cell>
          <cell r="Q327" t="str">
            <v/>
          </cell>
          <cell r="R327" t="str">
            <v/>
          </cell>
          <cell r="S327" t="str">
            <v/>
          </cell>
          <cell r="T327" t="str">
            <v/>
          </cell>
          <cell r="U327" t="str">
            <v/>
          </cell>
          <cell r="V327" t="str">
            <v>0158</v>
          </cell>
          <cell r="W327" t="str">
            <v>546</v>
          </cell>
          <cell r="X327" t="str">
            <v>1.普通預金</v>
          </cell>
          <cell r="Y327" t="str">
            <v>1100037</v>
          </cell>
          <cell r="Z327" t="str">
            <v>タカヤママサキ</v>
          </cell>
          <cell r="AB327" t="str">
            <v>生駒駅前たかやま内科・内視鏡クリニック</v>
          </cell>
          <cell r="AC327" t="str">
            <v>0743855700</v>
          </cell>
          <cell r="AD327" t="b">
            <v>1</v>
          </cell>
          <cell r="AE327" t="b">
            <v>1</v>
          </cell>
          <cell r="AF327" t="b">
            <v>1</v>
          </cell>
          <cell r="AG327" t="b">
            <v>1</v>
          </cell>
          <cell r="AH327" t="b">
            <v>1</v>
          </cell>
          <cell r="AI327" t="str">
            <v>高山　政樹</v>
          </cell>
          <cell r="AJ327" t="str">
            <v>6300257</v>
          </cell>
          <cell r="AK327" t="str">
            <v>生駒駅前たかやま内科・内視鏡クリニック(生駒市元町１丁目５番１２号本城ビル１Ｆ)</v>
          </cell>
          <cell r="AL327" t="str">
            <v>0743855700</v>
          </cell>
          <cell r="AM327">
            <v>1</v>
          </cell>
          <cell r="AN327" t="str">
            <v>261C179306461</v>
          </cell>
          <cell r="AO327" t="str">
            <v>261C17930646AI-0000301272</v>
          </cell>
          <cell r="AP327" t="str">
            <v/>
          </cell>
          <cell r="AQ327" t="str">
            <v/>
          </cell>
          <cell r="AR327" t="str">
            <v/>
          </cell>
          <cell r="AS327" t="str">
            <v/>
          </cell>
          <cell r="AT327" t="str">
            <v/>
          </cell>
          <cell r="AU327" t="str">
            <v/>
          </cell>
          <cell r="AV327" t="str">
            <v/>
          </cell>
          <cell r="AW327" t="str">
            <v>AI-0000301272_生駒駅前たかやま内科・内視鏡クリニック_口座情報写し.jpeg</v>
          </cell>
          <cell r="AX327" t="str">
            <v/>
          </cell>
          <cell r="AY327" t="str">
            <v/>
          </cell>
          <cell r="AZ327" t="str">
            <v/>
          </cell>
          <cell r="BA327" t="str">
            <v>物価</v>
          </cell>
          <cell r="BB327" t="str">
            <v>TRUE</v>
          </cell>
          <cell r="BC327" t="str">
            <v>2026/04/28 19:42</v>
          </cell>
        </row>
        <row r="328">
          <cell r="A328" t="str">
            <v>261C17521028</v>
          </cell>
          <cell r="B328" t="str">
            <v>AI-0000301986</v>
          </cell>
          <cell r="C328" t="str">
            <v>令和８年度奈良県医療機関等における賃上げ・物価上昇に対する支援事業交付【診療所・訪問看護事業所】</v>
          </cell>
          <cell r="D328">
            <v>46140.85</v>
          </cell>
          <cell r="E328" t="str">
            <v>本審査</v>
          </cell>
          <cell r="F328" t="str">
            <v>職権取り下げ</v>
          </cell>
          <cell r="G328" t="str">
            <v>無床診療所</v>
          </cell>
          <cell r="H328" t="str">
            <v>物価と賃上げの両方</v>
          </cell>
          <cell r="I328" t="str">
            <v/>
          </cell>
          <cell r="J328">
            <v>150000</v>
          </cell>
          <cell r="K328">
            <v>170000</v>
          </cell>
          <cell r="L328" t="str">
            <v>奈良県医療機関等における賃上げ・物価上昇に対する支援事業交付要綱第2条に基づき、別表1に規定された額(賃上げ支援事業分)（150,000円）を申請します。</v>
          </cell>
          <cell r="M3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8" t="str">
            <v>２．令和８年３月１日時点において、１に掲げる診療報酬の対象外だが、令和８年６月１日時点で令和８年度診療報酬改定による見直し後のベースアップ評価料を届け出る。</v>
          </cell>
          <cell r="O328" t="str">
            <v/>
          </cell>
          <cell r="P328" t="b">
            <v>1</v>
          </cell>
          <cell r="Q328" t="str">
            <v>Ｂ．賃金表等や給与規程等の変更に時間を要するため、本事業の補助額を活用して一時金又は特別手当を支給し、令和８年６月１日から支給した対象職員のベースアップを実施する。</v>
          </cell>
          <cell r="R328" t="b">
            <v>1</v>
          </cell>
          <cell r="S328" t="b">
            <v>1</v>
          </cell>
          <cell r="T328" t="b">
            <v>1</v>
          </cell>
          <cell r="U328" t="b">
            <v>1</v>
          </cell>
          <cell r="V328" t="str">
            <v>0162</v>
          </cell>
          <cell r="W328" t="str">
            <v>155</v>
          </cell>
          <cell r="X328" t="str">
            <v>1.普通預金</v>
          </cell>
          <cell r="Y328" t="str">
            <v>2035905</v>
          </cell>
          <cell r="Z328" t="str">
            <v>イリョウホウジンシャダンコウギカイリジチョウウヤマヒロカズ</v>
          </cell>
          <cell r="AB328" t="str">
            <v>医療法人社団　宏義会　宇山内科クリニック</v>
          </cell>
          <cell r="AC328" t="str">
            <v>0743847149</v>
          </cell>
          <cell r="AD328" t="b">
            <v>1</v>
          </cell>
          <cell r="AE328" t="b">
            <v>1</v>
          </cell>
          <cell r="AF328" t="b">
            <v>1</v>
          </cell>
          <cell r="AG328" t="b">
            <v>1</v>
          </cell>
          <cell r="AH328" t="b">
            <v>1</v>
          </cell>
          <cell r="AI328" t="str">
            <v>医療法人社団　宏義会　　理事長　宇山　宏和</v>
          </cell>
          <cell r="AJ328" t="str">
            <v>6300213</v>
          </cell>
          <cell r="AK328" t="str">
            <v>医療法人社団　宏義会　宇山内科クリニック(生駒市東生駒２－２０７－１２０)</v>
          </cell>
          <cell r="AL328" t="str">
            <v>0743847149</v>
          </cell>
          <cell r="AM328">
            <v>3</v>
          </cell>
          <cell r="AN328" t="str">
            <v>261C175210283</v>
          </cell>
          <cell r="AO328" t="str">
            <v>261C17521028AI-0000301986</v>
          </cell>
          <cell r="AP328" t="str">
            <v/>
          </cell>
          <cell r="AQ328" t="str">
            <v>今後届出（職種構成OK)</v>
          </cell>
          <cell r="AR328" t="str">
            <v>B</v>
          </cell>
          <cell r="AS328" t="str">
            <v>✓</v>
          </cell>
          <cell r="AT328" t="str">
            <v>✓</v>
          </cell>
          <cell r="AU328" t="str">
            <v>✓</v>
          </cell>
          <cell r="AV328" t="str">
            <v>✓</v>
          </cell>
          <cell r="AW328" t="str">
            <v>AI-0000301986_宇山内科クリニック_口座情報写し.jpeg</v>
          </cell>
          <cell r="AX328" t="str">
            <v/>
          </cell>
          <cell r="AY328" t="str">
            <v/>
          </cell>
          <cell r="AZ328" t="str">
            <v>賃上げ</v>
          </cell>
          <cell r="BA328" t="str">
            <v>物価</v>
          </cell>
          <cell r="BB328" t="str">
            <v>TRUE</v>
          </cell>
          <cell r="BC328" t="str">
            <v>2026/04/28 20:24</v>
          </cell>
        </row>
        <row r="329">
          <cell r="A329" t="str">
            <v>261C19855832</v>
          </cell>
          <cell r="B329" t="str">
            <v>AI-0000301991</v>
          </cell>
          <cell r="C329" t="str">
            <v>令和８年度奈良県医療機関等における賃上げ・物価上昇に対する支援事業交付【診療所・訪問看護事業所】</v>
          </cell>
          <cell r="D329">
            <v>46140.856944444444</v>
          </cell>
          <cell r="E329" t="str">
            <v>本審査</v>
          </cell>
          <cell r="F329" t="str">
            <v>最終審査中</v>
          </cell>
          <cell r="G329" t="str">
            <v>無床診療所</v>
          </cell>
          <cell r="H329" t="str">
            <v>物価と賃上げの両方</v>
          </cell>
          <cell r="I329" t="str">
            <v/>
          </cell>
          <cell r="J329">
            <v>150000</v>
          </cell>
          <cell r="K329">
            <v>170000</v>
          </cell>
          <cell r="L329" t="str">
            <v>奈良県医療機関等における賃上げ・物価上昇に対する支援事業交付要綱第2条に基づき、別表1に規定された額(賃上げ支援事業分)（150,000円）を申請します。</v>
          </cell>
          <cell r="M3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29" t="str">
            <v>１．令和８年３月１日時点において、O100 外来・在宅ベースアップ評価料（Ⅰ）、P100 歯科外来・在宅ベースアップ評価料（Ⅰ）、訪問看護ベースアップ評価料（Ⅰ）のいずれかを届け出ている。</v>
          </cell>
          <cell r="O329" t="str">
            <v>P100 歯科外来・在宅ベースアップ評価料（Ⅰ）</v>
          </cell>
          <cell r="P329" t="str">
            <v/>
          </cell>
          <cell r="Q329" t="str">
            <v>Ａ．本事業の補助額を活用してベースアップを実施し、令和８年６月１日から当該ベースアップの水準を維持又は拡大する。</v>
          </cell>
          <cell r="R329" t="b">
            <v>1</v>
          </cell>
          <cell r="S329" t="b">
            <v>1</v>
          </cell>
          <cell r="T329" t="b">
            <v>1</v>
          </cell>
          <cell r="U329" t="b">
            <v>1</v>
          </cell>
          <cell r="V329" t="str">
            <v>0162</v>
          </cell>
          <cell r="W329" t="str">
            <v>450</v>
          </cell>
          <cell r="X329" t="str">
            <v>1.普通預金</v>
          </cell>
          <cell r="Y329" t="str">
            <v>0084344</v>
          </cell>
          <cell r="Z329" t="str">
            <v>ハナオカ　シゲキ</v>
          </cell>
          <cell r="AB329" t="str">
            <v>花岡歯科医院</v>
          </cell>
          <cell r="AC329" t="str">
            <v>0745622688</v>
          </cell>
          <cell r="AD329" t="b">
            <v>1</v>
          </cell>
          <cell r="AE329" t="b">
            <v>1</v>
          </cell>
          <cell r="AF329" t="b">
            <v>1</v>
          </cell>
          <cell r="AG329" t="b">
            <v>1</v>
          </cell>
          <cell r="AH329" t="b">
            <v>1</v>
          </cell>
          <cell r="AI329" t="str">
            <v>花岡　繁樹</v>
          </cell>
          <cell r="AJ329" t="str">
            <v>6392217</v>
          </cell>
          <cell r="AK329" t="str">
            <v>花岡歯科医院(御所市１６９の１)</v>
          </cell>
          <cell r="AL329" t="str">
            <v>0745622688</v>
          </cell>
          <cell r="AM329">
            <v>1</v>
          </cell>
          <cell r="AN329" t="str">
            <v>261C198558321</v>
          </cell>
          <cell r="AO329" t="str">
            <v>261C19855832AI-0000301991</v>
          </cell>
          <cell r="AP329" t="str">
            <v>P100</v>
          </cell>
          <cell r="AQ329" t="str">
            <v>P100</v>
          </cell>
          <cell r="AR329" t="str">
            <v>A</v>
          </cell>
          <cell r="AS329" t="str">
            <v>✓</v>
          </cell>
          <cell r="AT329" t="str">
            <v>✓</v>
          </cell>
          <cell r="AU329" t="str">
            <v>✓</v>
          </cell>
          <cell r="AV329" t="str">
            <v>✓</v>
          </cell>
          <cell r="AW329" t="str">
            <v>AI-0000301991_花岡歯科医院_口座情報写し.JPG</v>
          </cell>
          <cell r="AX329" t="str">
            <v/>
          </cell>
          <cell r="AY329" t="str">
            <v/>
          </cell>
          <cell r="AZ329" t="str">
            <v>賃上げ</v>
          </cell>
          <cell r="BA329" t="str">
            <v>物価</v>
          </cell>
          <cell r="BB329" t="str">
            <v>TRUE</v>
          </cell>
          <cell r="BC329" t="str">
            <v>2026/04/28 20:34</v>
          </cell>
        </row>
        <row r="330">
          <cell r="A330" t="str">
            <v>261C12893317</v>
          </cell>
          <cell r="B330" t="str">
            <v>AI-0000301993</v>
          </cell>
          <cell r="C330" t="str">
            <v>令和８年度奈良県医療機関等における賃上げ・物価上昇に対する支援事業交付【診療所・訪問看護事業所】</v>
          </cell>
          <cell r="D330">
            <v>46140.859027777777</v>
          </cell>
          <cell r="E330" t="str">
            <v>本審査</v>
          </cell>
          <cell r="F330" t="str">
            <v>最終審査中</v>
          </cell>
          <cell r="G330" t="str">
            <v>無床診療所</v>
          </cell>
          <cell r="H330" t="str">
            <v>物価と賃上げの両方</v>
          </cell>
          <cell r="I330" t="str">
            <v/>
          </cell>
          <cell r="J330">
            <v>150000</v>
          </cell>
          <cell r="K330">
            <v>170000</v>
          </cell>
          <cell r="L330" t="str">
            <v>奈良県医療機関等における賃上げ・物価上昇に対する支援事業交付要綱第2条に基づき、別表1に規定された額(賃上げ支援事業分)（150,000円）を申請します。</v>
          </cell>
          <cell r="M3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0" t="str">
            <v>１．令和８年３月１日時点において、O100 外来・在宅ベースアップ評価料（Ⅰ）、P100 歯科外来・在宅ベースアップ評価料（Ⅰ）、訪問看護ベースアップ評価料（Ⅰ）のいずれかを届け出ている。</v>
          </cell>
          <cell r="O330" t="str">
            <v>O100 外来・在宅ベースアップ評価料（Ⅰ）</v>
          </cell>
          <cell r="P330" t="str">
            <v/>
          </cell>
          <cell r="Q330" t="str">
            <v>Ｃ．令和７年度の対象職員のベースアップが令和７年３月31日時点の賃金水準と比較して2.0％を上回って実施しており、令和７年12月から令和８年５月までの間の当該2.0％を上回る部分に充てる。</v>
          </cell>
          <cell r="R330" t="b">
            <v>1</v>
          </cell>
          <cell r="S330" t="b">
            <v>1</v>
          </cell>
          <cell r="T330" t="b">
            <v>1</v>
          </cell>
          <cell r="U330" t="b">
            <v>1</v>
          </cell>
          <cell r="V330" t="str">
            <v>1666</v>
          </cell>
          <cell r="W330" t="str">
            <v>010</v>
          </cell>
          <cell r="X330" t="str">
            <v>1.普通預金</v>
          </cell>
          <cell r="Y330" t="str">
            <v>0101494</v>
          </cell>
          <cell r="Z330" t="str">
            <v>ハラダ　キヨユキ</v>
          </cell>
          <cell r="AB330" t="str">
            <v>はらだ医院</v>
          </cell>
          <cell r="AC330" t="str">
            <v>0742226817</v>
          </cell>
          <cell r="AD330" t="b">
            <v>1</v>
          </cell>
          <cell r="AE330" t="b">
            <v>1</v>
          </cell>
          <cell r="AF330" t="b">
            <v>1</v>
          </cell>
          <cell r="AG330" t="b">
            <v>1</v>
          </cell>
          <cell r="AH330" t="b">
            <v>1</v>
          </cell>
          <cell r="AI330" t="str">
            <v>原田　清行</v>
          </cell>
          <cell r="AJ330" t="str">
            <v>6308306</v>
          </cell>
          <cell r="AK330" t="str">
            <v>はらだ医院(奈良市紀寺町６０７)</v>
          </cell>
          <cell r="AL330" t="str">
            <v>0742226817</v>
          </cell>
          <cell r="AM330">
            <v>1</v>
          </cell>
          <cell r="AN330" t="str">
            <v>261C128933171</v>
          </cell>
          <cell r="AO330" t="str">
            <v>261C12893317AI-0000301993</v>
          </cell>
          <cell r="AP330" t="str">
            <v>O100</v>
          </cell>
          <cell r="AQ330" t="str">
            <v>O100</v>
          </cell>
          <cell r="AR330" t="str">
            <v>C</v>
          </cell>
          <cell r="AS330" t="str">
            <v>✓</v>
          </cell>
          <cell r="AT330" t="str">
            <v>✓</v>
          </cell>
          <cell r="AU330" t="str">
            <v>✓</v>
          </cell>
          <cell r="AV330" t="str">
            <v>✓</v>
          </cell>
          <cell r="AW330" t="str">
            <v>AI-0000301993_はらだ医院_口座情報写し.jpg</v>
          </cell>
          <cell r="AX330" t="str">
            <v/>
          </cell>
          <cell r="AY330" t="str">
            <v/>
          </cell>
          <cell r="AZ330" t="str">
            <v>賃上げ</v>
          </cell>
          <cell r="BA330" t="str">
            <v>物価</v>
          </cell>
          <cell r="BB330" t="str">
            <v>TRUE</v>
          </cell>
          <cell r="BC330" t="str">
            <v>2026/04/28 20:37</v>
          </cell>
        </row>
        <row r="331">
          <cell r="A331" t="str">
            <v>261C19498655</v>
          </cell>
          <cell r="B331" t="str">
            <v>AI-0000301994</v>
          </cell>
          <cell r="C331" t="str">
            <v>令和８年度奈良県医療機関等における賃上げ・物価上昇に対する支援事業交付【診療所・訪問看護事業所】</v>
          </cell>
          <cell r="D331">
            <v>46140.859722222223</v>
          </cell>
          <cell r="E331" t="str">
            <v>本審査</v>
          </cell>
          <cell r="F331" t="str">
            <v>最終審査中</v>
          </cell>
          <cell r="G331" t="str">
            <v>無床診療所</v>
          </cell>
          <cell r="H331" t="str">
            <v>物価と賃上げの両方</v>
          </cell>
          <cell r="I331" t="str">
            <v/>
          </cell>
          <cell r="J331">
            <v>150000</v>
          </cell>
          <cell r="K331">
            <v>170000</v>
          </cell>
          <cell r="L331" t="str">
            <v>奈良県医療機関等における賃上げ・物価上昇に対する支援事業交付要綱第2条に基づき、別表1に規定された額(賃上げ支援事業分)（150,000円）を申請します。</v>
          </cell>
          <cell r="M3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1" t="str">
            <v>１．令和８年３月１日時点において、O100 外来・在宅ベースアップ評価料（Ⅰ）、P100 歯科外来・在宅ベースアップ評価料（Ⅰ）、訪問看護ベースアップ評価料（Ⅰ）のいずれかを届け出ている。</v>
          </cell>
          <cell r="O331" t="str">
            <v>P100 歯科外来・在宅ベースアップ評価料（Ⅰ）</v>
          </cell>
          <cell r="P331" t="str">
            <v/>
          </cell>
          <cell r="Q331" t="str">
            <v>Ｂ．賃金表等や給与規程等の変更に時間を要するため、本事業の補助額を活用して一時金又は特別手当を支給し、令和８年６月１日から支給した対象職員のベースアップを実施する。</v>
          </cell>
          <cell r="R331" t="b">
            <v>1</v>
          </cell>
          <cell r="S331" t="b">
            <v>1</v>
          </cell>
          <cell r="T331" t="b">
            <v>1</v>
          </cell>
          <cell r="U331" t="b">
            <v>1</v>
          </cell>
          <cell r="V331" t="str">
            <v>0005</v>
          </cell>
          <cell r="W331" t="str">
            <v>458</v>
          </cell>
          <cell r="X331" t="str">
            <v>1.普通預金</v>
          </cell>
          <cell r="Y331" t="str">
            <v>0043569</v>
          </cell>
          <cell r="Z331" t="str">
            <v>ナカジマ　マサヒロ</v>
          </cell>
          <cell r="AB331" t="str">
            <v>中島歯科</v>
          </cell>
          <cell r="AC331" t="str">
            <v>0742440631</v>
          </cell>
          <cell r="AD331" t="b">
            <v>1</v>
          </cell>
          <cell r="AE331" t="b">
            <v>1</v>
          </cell>
          <cell r="AF331" t="b">
            <v>1</v>
          </cell>
          <cell r="AG331" t="b">
            <v>1</v>
          </cell>
          <cell r="AH331" t="b">
            <v>1</v>
          </cell>
          <cell r="AI331" t="str">
            <v>中島　正裕</v>
          </cell>
          <cell r="AJ331" t="str">
            <v>6310045</v>
          </cell>
          <cell r="AK331" t="str">
            <v>中島歯科(奈良市千代ケ丘１－３－１)</v>
          </cell>
          <cell r="AL331" t="str">
            <v>0742440631</v>
          </cell>
          <cell r="AM331">
            <v>1</v>
          </cell>
          <cell r="AN331" t="str">
            <v>261C194986551</v>
          </cell>
          <cell r="AO331" t="str">
            <v>261C19498655AI-0000301994</v>
          </cell>
          <cell r="AP331" t="str">
            <v>P100</v>
          </cell>
          <cell r="AQ331" t="str">
            <v>P100</v>
          </cell>
          <cell r="AR331" t="str">
            <v>B</v>
          </cell>
          <cell r="AS331" t="str">
            <v>✓</v>
          </cell>
          <cell r="AT331" t="str">
            <v>✓</v>
          </cell>
          <cell r="AU331" t="str">
            <v>✓</v>
          </cell>
          <cell r="AV331" t="str">
            <v>✓</v>
          </cell>
          <cell r="AW331" t="str">
            <v>AI-0000301994_中島歯科_口座情報写し.jpeg</v>
          </cell>
          <cell r="AX331" t="str">
            <v/>
          </cell>
          <cell r="AY331" t="str">
            <v/>
          </cell>
          <cell r="AZ331" t="str">
            <v>賃上げ</v>
          </cell>
          <cell r="BA331" t="str">
            <v>物価</v>
          </cell>
          <cell r="BB331" t="str">
            <v>TRUE</v>
          </cell>
          <cell r="BC331" t="str">
            <v>2026/04/28 20:38</v>
          </cell>
        </row>
        <row r="332">
          <cell r="A332" t="str">
            <v>261C16965119</v>
          </cell>
          <cell r="B332" t="str">
            <v>AI-0000301153</v>
          </cell>
          <cell r="C332" t="str">
            <v>令和８年度奈良県医療機関等における賃上げ・物価上昇に対する支援事業交付【診療所・訪問看護事業所】</v>
          </cell>
          <cell r="D332">
            <v>46140.876388888886</v>
          </cell>
          <cell r="E332" t="str">
            <v>本審査</v>
          </cell>
          <cell r="F332" t="str">
            <v>最終審査中</v>
          </cell>
          <cell r="G332" t="str">
            <v>無床診療所</v>
          </cell>
          <cell r="H332" t="str">
            <v>物価と賃上げの両方</v>
          </cell>
          <cell r="I332" t="str">
            <v/>
          </cell>
          <cell r="J332">
            <v>150000</v>
          </cell>
          <cell r="K332">
            <v>170000</v>
          </cell>
          <cell r="L332" t="str">
            <v>奈良県医療機関等における賃上げ・物価上昇に対する支援事業交付要綱第2条に基づき、別表1に規定された額(賃上げ支援事業分)（150,000円）を申請します。</v>
          </cell>
          <cell r="M3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2" t="str">
            <v>１．令和８年３月１日時点において、O100 外来・在宅ベースアップ評価料（Ⅰ）、P100 歯科外来・在宅ベースアップ評価料（Ⅰ）、訪問看護ベースアップ評価料（Ⅰ）のいずれかを届け出ている。</v>
          </cell>
          <cell r="O332" t="str">
            <v>O100 外来・在宅ベースアップ評価料（Ⅰ）</v>
          </cell>
          <cell r="P332" t="str">
            <v/>
          </cell>
          <cell r="Q332" t="str">
            <v>Ａ．本事業の補助額を活用してベースアップを実施し、令和８年６月１日から当該ベースアップの水準を維持又は拡大する。</v>
          </cell>
          <cell r="R332" t="b">
            <v>1</v>
          </cell>
          <cell r="S332" t="b">
            <v>1</v>
          </cell>
          <cell r="T332" t="b">
            <v>1</v>
          </cell>
          <cell r="U332" t="b">
            <v>1</v>
          </cell>
          <cell r="V332" t="str">
            <v>0005</v>
          </cell>
          <cell r="W332" t="str">
            <v>457</v>
          </cell>
          <cell r="X332" t="str">
            <v>1.普通預金</v>
          </cell>
          <cell r="Y332" t="str">
            <v>3774443</v>
          </cell>
          <cell r="Z332" t="str">
            <v>イリョウホウジンマキウラヒフヒニョウキカリジチョウマキウラムネヒコ</v>
          </cell>
          <cell r="AB332" t="str">
            <v>医療法人牧浦皮膚泌尿器科</v>
          </cell>
          <cell r="AC332" t="str">
            <v>0745320760</v>
          </cell>
          <cell r="AD332" t="b">
            <v>1</v>
          </cell>
          <cell r="AE332" t="b">
            <v>1</v>
          </cell>
          <cell r="AF332" t="b">
            <v>1</v>
          </cell>
          <cell r="AG332" t="b">
            <v>1</v>
          </cell>
          <cell r="AH332" t="b">
            <v>1</v>
          </cell>
          <cell r="AI332" t="str">
            <v>医療法人　牧浦皮膚泌尿器科　理事長　牧浦　宗彦</v>
          </cell>
          <cell r="AJ332" t="str">
            <v>6360012</v>
          </cell>
          <cell r="AK332" t="str">
            <v>医療法人　牧浦皮膚泌尿器科(北葛城郡王寺町本町１－２－４３)</v>
          </cell>
          <cell r="AL332" t="str">
            <v>0745320760</v>
          </cell>
          <cell r="AM332">
            <v>1</v>
          </cell>
          <cell r="AN332" t="str">
            <v>261C169651191</v>
          </cell>
          <cell r="AO332" t="str">
            <v>261C16965119AI-0000301153</v>
          </cell>
          <cell r="AP332" t="str">
            <v>O100</v>
          </cell>
          <cell r="AQ332" t="str">
            <v>O100</v>
          </cell>
          <cell r="AR332" t="str">
            <v>A</v>
          </cell>
          <cell r="AS332" t="str">
            <v>✓</v>
          </cell>
          <cell r="AT332" t="str">
            <v>✓</v>
          </cell>
          <cell r="AU332" t="str">
            <v>✓</v>
          </cell>
          <cell r="AV332" t="str">
            <v>✓</v>
          </cell>
          <cell r="AW332" t="str">
            <v>AI-0000301153_医療法人牧浦皮膚泌尿器科_口座情報写し.jpeg</v>
          </cell>
          <cell r="AX332" t="str">
            <v/>
          </cell>
          <cell r="AY332" t="str">
            <v/>
          </cell>
          <cell r="AZ332" t="str">
            <v>賃上げ</v>
          </cell>
          <cell r="BA332" t="str">
            <v>物価</v>
          </cell>
          <cell r="BB332" t="str">
            <v>TRUE</v>
          </cell>
          <cell r="BC332" t="str">
            <v>2026/04/28 21:02</v>
          </cell>
        </row>
        <row r="333">
          <cell r="A333" t="str">
            <v>261C15058994</v>
          </cell>
          <cell r="B333" t="str">
            <v>AI-0000302007</v>
          </cell>
          <cell r="C333" t="str">
            <v>令和８年度奈良県医療機関等における賃上げ・物価上昇に対する支援事業交付【診療所・訪問看護事業所】</v>
          </cell>
          <cell r="D333">
            <v>46140.896527777775</v>
          </cell>
          <cell r="E333" t="str">
            <v>本審査</v>
          </cell>
          <cell r="F333" t="str">
            <v>最終審査中</v>
          </cell>
          <cell r="G333" t="str">
            <v>無床診療所</v>
          </cell>
          <cell r="H333" t="str">
            <v>物価と賃上げの両方</v>
          </cell>
          <cell r="I333" t="str">
            <v/>
          </cell>
          <cell r="J333">
            <v>150000</v>
          </cell>
          <cell r="K333">
            <v>170000</v>
          </cell>
          <cell r="L333" t="str">
            <v>奈良県医療機関等における賃上げ・物価上昇に対する支援事業交付要綱第2条に基づき、別表1に規定された額(賃上げ支援事業分)（150,000円）を申請します。</v>
          </cell>
          <cell r="M3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3" t="str">
            <v>１．令和８年３月１日時点において、O100 外来・在宅ベースアップ評価料（Ⅰ）、P100 歯科外来・在宅ベースアップ評価料（Ⅰ）、訪問看護ベースアップ評価料（Ⅰ）のいずれかを届け出ている。</v>
          </cell>
          <cell r="O333" t="str">
            <v>O100 外来・在宅ベースアップ評価料（Ⅰ）</v>
          </cell>
          <cell r="P333" t="str">
            <v/>
          </cell>
          <cell r="Q33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33" t="b">
            <v>1</v>
          </cell>
          <cell r="S333" t="b">
            <v>1</v>
          </cell>
          <cell r="T333" t="b">
            <v>1</v>
          </cell>
          <cell r="U333" t="b">
            <v>1</v>
          </cell>
          <cell r="V333" t="str">
            <v>1667</v>
          </cell>
          <cell r="W333" t="str">
            <v>016</v>
          </cell>
          <cell r="X333" t="str">
            <v>1.普通預金</v>
          </cell>
          <cell r="Y333" t="str">
            <v>2080448</v>
          </cell>
          <cell r="Z333" t="str">
            <v>ｷﾑﾗ ﾓﾄﾋﾛ</v>
          </cell>
          <cell r="AB333" t="str">
            <v>きむら内科医院</v>
          </cell>
          <cell r="AC333" t="str">
            <v>0744422525</v>
          </cell>
          <cell r="AD333" t="b">
            <v>1</v>
          </cell>
          <cell r="AE333" t="b">
            <v>1</v>
          </cell>
          <cell r="AF333" t="b">
            <v>1</v>
          </cell>
          <cell r="AG333" t="b">
            <v>1</v>
          </cell>
          <cell r="AH333" t="b">
            <v>1</v>
          </cell>
          <cell r="AI333" t="str">
            <v>木村　元洋</v>
          </cell>
          <cell r="AJ333" t="str">
            <v>6330091</v>
          </cell>
          <cell r="AK333" t="str">
            <v>きむら内科医院(桜井市桜井５２－４)</v>
          </cell>
          <cell r="AL333" t="str">
            <v>0744422525</v>
          </cell>
          <cell r="AM333">
            <v>1</v>
          </cell>
          <cell r="AN333" t="str">
            <v>261C150589941</v>
          </cell>
          <cell r="AO333" t="str">
            <v>261C15058994AI-0000302007</v>
          </cell>
          <cell r="AP333" t="str">
            <v>O100</v>
          </cell>
          <cell r="AQ333" t="str">
            <v>O100</v>
          </cell>
          <cell r="AR333" t="str">
            <v>AB</v>
          </cell>
          <cell r="AS333" t="str">
            <v>✓</v>
          </cell>
          <cell r="AT333" t="str">
            <v>✓</v>
          </cell>
          <cell r="AU333" t="str">
            <v>✓</v>
          </cell>
          <cell r="AV333" t="str">
            <v>✓</v>
          </cell>
          <cell r="AW333" t="str">
            <v>AI-0000302007_きむら内科医院_口座情報写し.jpeg</v>
          </cell>
          <cell r="AX333" t="str">
            <v/>
          </cell>
          <cell r="AY333" t="str">
            <v/>
          </cell>
          <cell r="AZ333" t="str">
            <v>賃上げ</v>
          </cell>
          <cell r="BA333" t="str">
            <v>物価</v>
          </cell>
          <cell r="BB333" t="str">
            <v>TRUE</v>
          </cell>
          <cell r="BC333" t="str">
            <v>2026/04/28 21:31</v>
          </cell>
        </row>
        <row r="334">
          <cell r="A334" t="str">
            <v>261C15695103</v>
          </cell>
          <cell r="B334" t="str">
            <v>AI-0000302011</v>
          </cell>
          <cell r="C334" t="str">
            <v>令和８年度奈良県医療機関等における賃上げ・物価上昇に対する支援事業交付【診療所・訪問看護事業所】</v>
          </cell>
          <cell r="D334">
            <v>46140.902083333334</v>
          </cell>
          <cell r="E334" t="str">
            <v>本審査</v>
          </cell>
          <cell r="F334" t="str">
            <v>取り下げ</v>
          </cell>
          <cell r="G334" t="str">
            <v>無床診療所</v>
          </cell>
          <cell r="H334" t="str">
            <v>物価のみ</v>
          </cell>
          <cell r="I334" t="str">
            <v/>
          </cell>
          <cell r="J334" t="str">
            <v/>
          </cell>
          <cell r="K334">
            <v>170000</v>
          </cell>
          <cell r="L334" t="str">
            <v/>
          </cell>
          <cell r="M3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4" t="str">
            <v/>
          </cell>
          <cell r="O334" t="str">
            <v/>
          </cell>
          <cell r="P334" t="str">
            <v/>
          </cell>
          <cell r="Q334" t="str">
            <v/>
          </cell>
          <cell r="R334" t="str">
            <v/>
          </cell>
          <cell r="S334" t="str">
            <v/>
          </cell>
          <cell r="T334" t="str">
            <v/>
          </cell>
          <cell r="U334" t="str">
            <v/>
          </cell>
          <cell r="V334" t="str">
            <v>1666</v>
          </cell>
          <cell r="W334" t="str">
            <v>001</v>
          </cell>
          <cell r="X334" t="str">
            <v>1.普通預金</v>
          </cell>
          <cell r="Y334" t="str">
            <v>0676852</v>
          </cell>
          <cell r="Z334" t="str">
            <v>モリ　ムツミ</v>
          </cell>
          <cell r="AB334" t="str">
            <v>森歯科医院</v>
          </cell>
          <cell r="AC334" t="str">
            <v>0743528241</v>
          </cell>
          <cell r="AD334" t="b">
            <v>1</v>
          </cell>
          <cell r="AE334" t="b">
            <v>1</v>
          </cell>
          <cell r="AF334" t="b">
            <v>1</v>
          </cell>
          <cell r="AG334" t="b">
            <v>1</v>
          </cell>
          <cell r="AH334" t="b">
            <v>1</v>
          </cell>
          <cell r="AI334" t="str">
            <v>森　睦</v>
          </cell>
          <cell r="AJ334" t="str">
            <v>6391016</v>
          </cell>
          <cell r="AK334" t="str">
            <v>森歯科医院(大和郡山市城南町４－１６)</v>
          </cell>
          <cell r="AL334" t="str">
            <v>0743528241</v>
          </cell>
          <cell r="AM334">
            <v>1</v>
          </cell>
          <cell r="AN334" t="str">
            <v>261C156951031</v>
          </cell>
          <cell r="AO334" t="str">
            <v>261C15695103AI-0000302011</v>
          </cell>
          <cell r="AP334" t="str">
            <v/>
          </cell>
          <cell r="AQ334" t="str">
            <v/>
          </cell>
          <cell r="AR334" t="str">
            <v/>
          </cell>
          <cell r="AS334" t="str">
            <v/>
          </cell>
          <cell r="AT334" t="str">
            <v/>
          </cell>
          <cell r="AU334" t="str">
            <v/>
          </cell>
          <cell r="AV334" t="str">
            <v/>
          </cell>
          <cell r="AW334" t="str">
            <v/>
          </cell>
          <cell r="AX334" t="str">
            <v/>
          </cell>
          <cell r="AY334" t="str">
            <v/>
          </cell>
          <cell r="AZ334" t="str">
            <v/>
          </cell>
          <cell r="BA334" t="str">
            <v>物価</v>
          </cell>
          <cell r="BB334" t="str">
            <v>TRUE</v>
          </cell>
          <cell r="BC334" t="str">
            <v>2026/04/28 21:39</v>
          </cell>
        </row>
        <row r="335">
          <cell r="A335" t="str">
            <v>261C15858533</v>
          </cell>
          <cell r="B335" t="str">
            <v>AI-0000301997</v>
          </cell>
          <cell r="C335" t="str">
            <v>令和８年度奈良県医療機関等における賃上げ・物価上昇に対する支援事業交付【診療所・訪問看護事業所】</v>
          </cell>
          <cell r="D335">
            <v>46140.913194444445</v>
          </cell>
          <cell r="E335" t="str">
            <v>本審査</v>
          </cell>
          <cell r="F335" t="str">
            <v>最終審査中</v>
          </cell>
          <cell r="G335" t="str">
            <v>無床診療所</v>
          </cell>
          <cell r="H335" t="str">
            <v>物価と賃上げの両方</v>
          </cell>
          <cell r="I335" t="str">
            <v/>
          </cell>
          <cell r="J335">
            <v>150000</v>
          </cell>
          <cell r="K335">
            <v>170000</v>
          </cell>
          <cell r="L335" t="str">
            <v>奈良県医療機関等における賃上げ・物価上昇に対する支援事業交付要綱第2条に基づき、別表1に規定された額(賃上げ支援事業分)（150,000円）を申請します。</v>
          </cell>
          <cell r="M3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5" t="str">
            <v>１．令和８年３月１日時点において、O100 外来・在宅ベースアップ評価料（Ⅰ）、P100 歯科外来・在宅ベースアップ評価料（Ⅰ）、訪問看護ベースアップ評価料（Ⅰ）のいずれかを届け出ている。</v>
          </cell>
          <cell r="O335" t="str">
            <v>O100 外来・在宅ベースアップ評価料（Ⅰ）</v>
          </cell>
          <cell r="P335" t="str">
            <v/>
          </cell>
          <cell r="Q335" t="str">
            <v>Ａ．本事業の補助額を活用してベースアップを実施し、令和８年６月１日から当該ベースアップの水準を維持又は拡大する。</v>
          </cell>
          <cell r="R335" t="b">
            <v>1</v>
          </cell>
          <cell r="S335" t="b">
            <v>1</v>
          </cell>
          <cell r="T335" t="b">
            <v>1</v>
          </cell>
          <cell r="U335" t="b">
            <v>1</v>
          </cell>
          <cell r="V335" t="str">
            <v>0162</v>
          </cell>
          <cell r="W335" t="str">
            <v>360</v>
          </cell>
          <cell r="X335" t="str">
            <v>1.普通預金</v>
          </cell>
          <cell r="Y335" t="str">
            <v>2008961</v>
          </cell>
          <cell r="Z335" t="str">
            <v>ヨネダマサヤ</v>
          </cell>
          <cell r="AB335" t="str">
            <v>米田医院</v>
          </cell>
          <cell r="AC335" t="str">
            <v>0746420025</v>
          </cell>
          <cell r="AD335" t="b">
            <v>1</v>
          </cell>
          <cell r="AE335" t="b">
            <v>1</v>
          </cell>
          <cell r="AF335" t="b">
            <v>1</v>
          </cell>
          <cell r="AG335" t="b">
            <v>1</v>
          </cell>
          <cell r="AH335" t="b">
            <v>1</v>
          </cell>
          <cell r="AI335" t="str">
            <v>米田　正也</v>
          </cell>
          <cell r="AJ335" t="str">
            <v>6332421</v>
          </cell>
          <cell r="AK335" t="str">
            <v>米田医院(吉野郡東吉野村小川７０４)</v>
          </cell>
          <cell r="AL335" t="str">
            <v>0746420025</v>
          </cell>
          <cell r="AM335">
            <v>1</v>
          </cell>
          <cell r="AN335" t="str">
            <v>261C158585331</v>
          </cell>
          <cell r="AO335" t="str">
            <v>261C15858533AI-0000301997</v>
          </cell>
          <cell r="AP335" t="str">
            <v>O100</v>
          </cell>
          <cell r="AQ335" t="str">
            <v>O100</v>
          </cell>
          <cell r="AR335" t="str">
            <v>A</v>
          </cell>
          <cell r="AS335" t="str">
            <v>✓</v>
          </cell>
          <cell r="AT335" t="str">
            <v>✓</v>
          </cell>
          <cell r="AU335" t="str">
            <v>✓</v>
          </cell>
          <cell r="AV335" t="str">
            <v>✓</v>
          </cell>
          <cell r="AW335" t="str">
            <v>AI-0000301997_米田医院_口座情報写し.jpg</v>
          </cell>
          <cell r="AX335" t="str">
            <v/>
          </cell>
          <cell r="AY335" t="str">
            <v/>
          </cell>
          <cell r="AZ335" t="str">
            <v>賃上げ</v>
          </cell>
          <cell r="BA335" t="str">
            <v>物価</v>
          </cell>
          <cell r="BB335" t="str">
            <v>TRUE</v>
          </cell>
          <cell r="BC335" t="str">
            <v>2026/04/28 21:55</v>
          </cell>
        </row>
        <row r="336">
          <cell r="A336" t="str">
            <v>261C14936520</v>
          </cell>
          <cell r="B336" t="str">
            <v>AI-0000302016</v>
          </cell>
          <cell r="C336" t="str">
            <v>令和８年度奈良県医療機関等における賃上げ・物価上昇に対する支援事業交付【診療所・訪問看護事業所】</v>
          </cell>
          <cell r="D336">
            <v>46140.916666666664</v>
          </cell>
          <cell r="E336" t="str">
            <v>本審査</v>
          </cell>
          <cell r="F336" t="str">
            <v>最終審査中</v>
          </cell>
          <cell r="G336" t="str">
            <v>無床診療所</v>
          </cell>
          <cell r="H336" t="str">
            <v>物価と賃上げの両方</v>
          </cell>
          <cell r="I336" t="str">
            <v/>
          </cell>
          <cell r="J336">
            <v>150000</v>
          </cell>
          <cell r="K336">
            <v>170000</v>
          </cell>
          <cell r="L336" t="str">
            <v>奈良県医療機関等における賃上げ・物価上昇に対する支援事業交付要綱第2条に基づき、別表1に規定された額(賃上げ支援事業分)（150,000円）を申請します。</v>
          </cell>
          <cell r="M3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6" t="str">
            <v>１．令和８年３月１日時点において、O100 外来・在宅ベースアップ評価料（Ⅰ）、P100 歯科外来・在宅ベースアップ評価料（Ⅰ）、訪問看護ベースアップ評価料（Ⅰ）のいずれかを届け出ている。</v>
          </cell>
          <cell r="O336" t="str">
            <v>O100 外来・在宅ベースアップ評価料（Ⅰ）</v>
          </cell>
          <cell r="P336" t="str">
            <v/>
          </cell>
          <cell r="Q336" t="str">
            <v>Ａ．本事業の補助額を活用してベースアップを実施し、令和８年６月１日から当該ベースアップの水準を維持又は拡大する。</v>
          </cell>
          <cell r="R336" t="b">
            <v>1</v>
          </cell>
          <cell r="S336" t="b">
            <v>1</v>
          </cell>
          <cell r="T336" t="b">
            <v>1</v>
          </cell>
          <cell r="U336" t="b">
            <v>1</v>
          </cell>
          <cell r="V336" t="str">
            <v>0162</v>
          </cell>
          <cell r="W336" t="str">
            <v>515</v>
          </cell>
          <cell r="X336" t="str">
            <v>1.普通預金</v>
          </cell>
          <cell r="Y336" t="str">
            <v>0221352</v>
          </cell>
          <cell r="Z336" t="str">
            <v>サクラクリニック　ウエダ　フミヨ</v>
          </cell>
          <cell r="AB336" t="str">
            <v>さくらクリニック</v>
          </cell>
          <cell r="AC336" t="str">
            <v>0744233711</v>
          </cell>
          <cell r="AD336" t="b">
            <v>1</v>
          </cell>
          <cell r="AE336" t="b">
            <v>1</v>
          </cell>
          <cell r="AF336" t="b">
            <v>1</v>
          </cell>
          <cell r="AG336" t="b">
            <v>1</v>
          </cell>
          <cell r="AH336" t="b">
            <v>1</v>
          </cell>
          <cell r="AI336" t="str">
            <v>上田　文代</v>
          </cell>
          <cell r="AJ336" t="str">
            <v>6340077</v>
          </cell>
          <cell r="AK336" t="str">
            <v>さくらクリニック(橿原市南八木町１丁目３－２)</v>
          </cell>
          <cell r="AL336" t="str">
            <v>0744233711</v>
          </cell>
          <cell r="AM336">
            <v>1</v>
          </cell>
          <cell r="AN336" t="str">
            <v>261C149365201</v>
          </cell>
          <cell r="AO336" t="str">
            <v>261C14936520AI-0000302016</v>
          </cell>
          <cell r="AP336" t="str">
            <v>O100</v>
          </cell>
          <cell r="AQ336" t="str">
            <v>O100</v>
          </cell>
          <cell r="AR336" t="str">
            <v>A</v>
          </cell>
          <cell r="AS336" t="str">
            <v>✓</v>
          </cell>
          <cell r="AT336" t="str">
            <v>✓</v>
          </cell>
          <cell r="AU336" t="str">
            <v>✓</v>
          </cell>
          <cell r="AV336" t="str">
            <v>✓</v>
          </cell>
          <cell r="AW336" t="str">
            <v>AI-0000302016_さくらクリニック_口座情報写し.jpeg</v>
          </cell>
          <cell r="AX336" t="str">
            <v/>
          </cell>
          <cell r="AY336" t="str">
            <v/>
          </cell>
          <cell r="AZ336" t="str">
            <v>賃上げ</v>
          </cell>
          <cell r="BA336" t="str">
            <v>物価</v>
          </cell>
          <cell r="BB336" t="str">
            <v>TRUE</v>
          </cell>
          <cell r="BC336" t="str">
            <v>2026/04/28 22:00</v>
          </cell>
        </row>
        <row r="337">
          <cell r="A337" t="str">
            <v>261C18316058</v>
          </cell>
          <cell r="B337" t="str">
            <v>AI-0000302020</v>
          </cell>
          <cell r="C337" t="str">
            <v>令和８年度奈良県医療機関等における賃上げ・物価上昇に対する支援事業交付【診療所・訪問看護事業所】</v>
          </cell>
          <cell r="D337">
            <v>46140.928472222222</v>
          </cell>
          <cell r="E337" t="str">
            <v>本審査</v>
          </cell>
          <cell r="F337" t="str">
            <v>最終審査中</v>
          </cell>
          <cell r="G337" t="str">
            <v>無床診療所</v>
          </cell>
          <cell r="H337" t="str">
            <v>物価と賃上げの両方</v>
          </cell>
          <cell r="I337" t="str">
            <v/>
          </cell>
          <cell r="J337">
            <v>150000</v>
          </cell>
          <cell r="K337">
            <v>170000</v>
          </cell>
          <cell r="L337" t="str">
            <v>奈良県医療機関等における賃上げ・物価上昇に対する支援事業交付要綱第2条に基づき、別表1に規定された額(賃上げ支援事業分)（150,000円）を申請します。</v>
          </cell>
          <cell r="M3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7" t="str">
            <v>１．令和８年３月１日時点において、O100 外来・在宅ベースアップ評価料（Ⅰ）、P100 歯科外来・在宅ベースアップ評価料（Ⅰ）、訪問看護ベースアップ評価料（Ⅰ）のいずれかを届け出ている。</v>
          </cell>
          <cell r="O337" t="str">
            <v>P100 歯科外来・在宅ベースアップ評価料（Ⅰ）</v>
          </cell>
          <cell r="P337" t="str">
            <v/>
          </cell>
          <cell r="Q337" t="str">
            <v>Ａ．本事業の補助額を活用してベースアップを実施し、令和８年６月１日から当該ベースアップの水準を維持又は拡大する。</v>
          </cell>
          <cell r="R337" t="b">
            <v>1</v>
          </cell>
          <cell r="S337" t="b">
            <v>1</v>
          </cell>
          <cell r="T337" t="b">
            <v>1</v>
          </cell>
          <cell r="U337" t="b">
            <v>1</v>
          </cell>
          <cell r="V337" t="str">
            <v>0159</v>
          </cell>
          <cell r="W337" t="str">
            <v>802</v>
          </cell>
          <cell r="X337" t="str">
            <v>1.普通預金</v>
          </cell>
          <cell r="Y337" t="str">
            <v>1063738</v>
          </cell>
          <cell r="Z337" t="str">
            <v>ﾎﾘｳﾁﾏｻｼｹﾞ</v>
          </cell>
          <cell r="AB337" t="str">
            <v>堀内歯科医院</v>
          </cell>
          <cell r="AC337" t="str">
            <v>0747222178</v>
          </cell>
          <cell r="AD337" t="b">
            <v>1</v>
          </cell>
          <cell r="AE337" t="b">
            <v>1</v>
          </cell>
          <cell r="AF337" t="b">
            <v>1</v>
          </cell>
          <cell r="AG337" t="b">
            <v>1</v>
          </cell>
          <cell r="AH337" t="b">
            <v>1</v>
          </cell>
          <cell r="AI337" t="str">
            <v>堀内　優成</v>
          </cell>
          <cell r="AJ337" t="str">
            <v>6370071</v>
          </cell>
          <cell r="AK337" t="str">
            <v>堀内歯科医院(五條市二見２－３－４０)</v>
          </cell>
          <cell r="AL337" t="str">
            <v>0747222178</v>
          </cell>
          <cell r="AM337">
            <v>1</v>
          </cell>
          <cell r="AN337" t="str">
            <v>261C183160581</v>
          </cell>
          <cell r="AO337" t="str">
            <v>261C18316058AI-0000302020</v>
          </cell>
          <cell r="AP337" t="str">
            <v>P100</v>
          </cell>
          <cell r="AQ337" t="str">
            <v>P100</v>
          </cell>
          <cell r="AR337" t="str">
            <v>A</v>
          </cell>
          <cell r="AS337" t="str">
            <v>✓</v>
          </cell>
          <cell r="AT337" t="str">
            <v>✓</v>
          </cell>
          <cell r="AU337" t="str">
            <v>✓</v>
          </cell>
          <cell r="AV337" t="str">
            <v>✓</v>
          </cell>
          <cell r="AW337" t="str">
            <v>AI-0000302020_堀内歯科医院_口座情報写し.jpeg</v>
          </cell>
          <cell r="AX337" t="str">
            <v/>
          </cell>
          <cell r="AY337" t="str">
            <v/>
          </cell>
          <cell r="AZ337" t="str">
            <v>賃上げ</v>
          </cell>
          <cell r="BA337" t="str">
            <v>物価</v>
          </cell>
          <cell r="BB337" t="str">
            <v>TRUE</v>
          </cell>
          <cell r="BC337" t="str">
            <v>2026/04/28 22:17</v>
          </cell>
        </row>
        <row r="338">
          <cell r="A338" t="str">
            <v>261C16223484</v>
          </cell>
          <cell r="B338" t="str">
            <v>AI-0000302023</v>
          </cell>
          <cell r="C338" t="str">
            <v>令和８年度奈良県医療機関等における賃上げ・物価上昇に対する支援事業交付【診療所・訪問看護事業所】</v>
          </cell>
          <cell r="D338">
            <v>46140.936111111114</v>
          </cell>
          <cell r="E338" t="str">
            <v>本審査</v>
          </cell>
          <cell r="F338" t="str">
            <v>最終審査中</v>
          </cell>
          <cell r="G338" t="str">
            <v>無床診療所</v>
          </cell>
          <cell r="H338" t="str">
            <v>物価と賃上げの両方</v>
          </cell>
          <cell r="I338" t="str">
            <v/>
          </cell>
          <cell r="J338">
            <v>150000</v>
          </cell>
          <cell r="K338">
            <v>170000</v>
          </cell>
          <cell r="L338" t="str">
            <v>奈良県医療機関等における賃上げ・物価上昇に対する支援事業交付要綱第2条に基づき、別表1に規定された額(賃上げ支援事業分)（150,000円）を申請します。</v>
          </cell>
          <cell r="M3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8" t="str">
            <v>１．令和８年３月１日時点において、O100 外来・在宅ベースアップ評価料（Ⅰ）、P100 歯科外来・在宅ベースアップ評価料（Ⅰ）、訪問看護ベースアップ評価料（Ⅰ）のいずれかを届け出ている。</v>
          </cell>
          <cell r="O338" t="str">
            <v>O100 外来・在宅ベースアップ評価料（Ⅰ）</v>
          </cell>
          <cell r="P338" t="str">
            <v/>
          </cell>
          <cell r="Q338" t="str">
            <v>Ｂ．賃金表等や給与規程等の変更に時間を要するため、本事業の補助額を活用して一時金又は特別手当を支給し、令和８年６月１日から支給した対象職員のベースアップを実施する。</v>
          </cell>
          <cell r="R338" t="b">
            <v>1</v>
          </cell>
          <cell r="S338" t="b">
            <v>1</v>
          </cell>
          <cell r="T338" t="b">
            <v>1</v>
          </cell>
          <cell r="U338" t="b">
            <v>1</v>
          </cell>
          <cell r="V338" t="str">
            <v>0162</v>
          </cell>
          <cell r="W338" t="str">
            <v>240</v>
          </cell>
          <cell r="X338" t="str">
            <v>1.普通預金</v>
          </cell>
          <cell r="Y338" t="str">
            <v>2105931</v>
          </cell>
          <cell r="Z338" t="str">
            <v>ﾏｽﾀﾞ ﾉﾘｺ</v>
          </cell>
          <cell r="AB338" t="str">
            <v>増田眼科</v>
          </cell>
          <cell r="AC338" t="str">
            <v>0744472577</v>
          </cell>
          <cell r="AD338" t="b">
            <v>1</v>
          </cell>
          <cell r="AE338" t="b">
            <v>1</v>
          </cell>
          <cell r="AF338" t="b">
            <v>1</v>
          </cell>
          <cell r="AG338" t="b">
            <v>1</v>
          </cell>
          <cell r="AH338" t="b">
            <v>1</v>
          </cell>
          <cell r="AI338" t="str">
            <v>増田　紀子</v>
          </cell>
          <cell r="AJ338" t="str">
            <v>6330061</v>
          </cell>
          <cell r="AK338" t="str">
            <v>増田眼科(桜井市上之庄７１０－１)</v>
          </cell>
          <cell r="AL338" t="str">
            <v>0744472577</v>
          </cell>
          <cell r="AM338">
            <v>1</v>
          </cell>
          <cell r="AN338" t="str">
            <v>261C162234841</v>
          </cell>
          <cell r="AO338" t="str">
            <v>261C16223484AI-0000302023</v>
          </cell>
          <cell r="AP338" t="str">
            <v>O100</v>
          </cell>
          <cell r="AQ338" t="str">
            <v>O100</v>
          </cell>
          <cell r="AR338" t="str">
            <v>B</v>
          </cell>
          <cell r="AS338" t="str">
            <v>✓</v>
          </cell>
          <cell r="AT338" t="str">
            <v>✓</v>
          </cell>
          <cell r="AU338" t="str">
            <v>✓</v>
          </cell>
          <cell r="AV338" t="str">
            <v>✓</v>
          </cell>
          <cell r="AW338" t="str">
            <v>AI-0000302023_増田眼科_口座情報写し．jpg.jpg</v>
          </cell>
          <cell r="AX338" t="str">
            <v/>
          </cell>
          <cell r="AY338" t="str">
            <v/>
          </cell>
          <cell r="AZ338" t="str">
            <v>賃上げ</v>
          </cell>
          <cell r="BA338" t="str">
            <v>物価</v>
          </cell>
          <cell r="BB338" t="str">
            <v>TRUE</v>
          </cell>
          <cell r="BC338" t="str">
            <v>2026/04/28 22:28</v>
          </cell>
        </row>
        <row r="339">
          <cell r="A339" t="str">
            <v>261C19343977</v>
          </cell>
          <cell r="B339" t="str">
            <v>AI-0000302018</v>
          </cell>
          <cell r="C339" t="str">
            <v>令和８年度奈良県医療機関等における賃上げ・物価上昇に対する支援事業交付【診療所・訪問看護事業所】</v>
          </cell>
          <cell r="D339">
            <v>46140.936805555553</v>
          </cell>
          <cell r="E339" t="str">
            <v>本審査</v>
          </cell>
          <cell r="F339" t="str">
            <v>最終審査中</v>
          </cell>
          <cell r="G339" t="str">
            <v>無床診療所</v>
          </cell>
          <cell r="H339" t="str">
            <v>物価と賃上げの両方</v>
          </cell>
          <cell r="I339" t="str">
            <v/>
          </cell>
          <cell r="J339">
            <v>150000</v>
          </cell>
          <cell r="K339">
            <v>170000</v>
          </cell>
          <cell r="L339" t="str">
            <v>奈良県医療機関等における賃上げ・物価上昇に対する支援事業交付要綱第2条に基づき、別表1に規定された額(賃上げ支援事業分)（150,000円）を申請します。</v>
          </cell>
          <cell r="M3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39" t="str">
            <v>２．令和８年３月１日時点において、１に掲げる診療報酬の対象外だが、令和８年６月１日時点で令和８年度診療報酬改定による見直し後のベースアップ評価料を届け出る。</v>
          </cell>
          <cell r="O339" t="str">
            <v/>
          </cell>
          <cell r="P339" t="b">
            <v>1</v>
          </cell>
          <cell r="Q339" t="str">
            <v>Ａ．本事業の補助額を活用してベースアップを実施し、令和８年６月１日から当該ベースアップの水準を維持又は拡大する。</v>
          </cell>
          <cell r="R339" t="b">
            <v>1</v>
          </cell>
          <cell r="S339" t="b">
            <v>1</v>
          </cell>
          <cell r="T339" t="b">
            <v>1</v>
          </cell>
          <cell r="U339" t="b">
            <v>1</v>
          </cell>
          <cell r="V339" t="str">
            <v>0162</v>
          </cell>
          <cell r="W339" t="str">
            <v>240</v>
          </cell>
          <cell r="X339" t="str">
            <v>1.普通預金</v>
          </cell>
          <cell r="Y339" t="str">
            <v>2296957</v>
          </cell>
          <cell r="Z339" t="str">
            <v>シモオカ　ヒサシ</v>
          </cell>
          <cell r="AB339" t="str">
            <v>下岡歯科</v>
          </cell>
          <cell r="AC339" t="str">
            <v>0744426000</v>
          </cell>
          <cell r="AD339" t="b">
            <v>1</v>
          </cell>
          <cell r="AE339" t="b">
            <v>1</v>
          </cell>
          <cell r="AF339" t="b">
            <v>1</v>
          </cell>
          <cell r="AG339" t="b">
            <v>1</v>
          </cell>
          <cell r="AH339" t="b">
            <v>1</v>
          </cell>
          <cell r="AI339" t="str">
            <v>下岡　尚史</v>
          </cell>
          <cell r="AJ339" t="str">
            <v>6330005</v>
          </cell>
          <cell r="AK339" t="str">
            <v>下岡歯科(桜井市忍阪４５－１)</v>
          </cell>
          <cell r="AL339" t="str">
            <v>0744426000</v>
          </cell>
          <cell r="AM339">
            <v>1</v>
          </cell>
          <cell r="AN339" t="str">
            <v>261C193439771</v>
          </cell>
          <cell r="AO339" t="str">
            <v>261C19343977AI-0000302018</v>
          </cell>
          <cell r="AP339" t="str">
            <v/>
          </cell>
          <cell r="AQ339" t="str">
            <v>今後届出（職種構成OK)</v>
          </cell>
          <cell r="AR339" t="str">
            <v>A</v>
          </cell>
          <cell r="AS339" t="str">
            <v>✓</v>
          </cell>
          <cell r="AT339" t="str">
            <v>✓</v>
          </cell>
          <cell r="AU339" t="str">
            <v>✓</v>
          </cell>
          <cell r="AV339" t="str">
            <v>✓</v>
          </cell>
          <cell r="AW339" t="str">
            <v>AI-0000302018_下岡歯科_口座情報写し.jpg</v>
          </cell>
          <cell r="AX339" t="str">
            <v/>
          </cell>
          <cell r="AY339" t="str">
            <v/>
          </cell>
          <cell r="AZ339" t="str">
            <v>賃上げ</v>
          </cell>
          <cell r="BA339" t="str">
            <v>物価</v>
          </cell>
          <cell r="BB339" t="str">
            <v>TRUE</v>
          </cell>
          <cell r="BC339" t="str">
            <v>2026/04/28 22:29</v>
          </cell>
        </row>
        <row r="340">
          <cell r="A340" t="str">
            <v>261C18024733</v>
          </cell>
          <cell r="B340" t="str">
            <v>AI-0000302025</v>
          </cell>
          <cell r="C340" t="str">
            <v>令和８年度奈良県医療機関等における賃上げ・物価上昇に対する支援事業交付【診療所・訪問看護事業所】</v>
          </cell>
          <cell r="D340">
            <v>46140.956250000003</v>
          </cell>
          <cell r="E340" t="str">
            <v>本審査</v>
          </cell>
          <cell r="F340" t="str">
            <v>最終審査中</v>
          </cell>
          <cell r="G340" t="str">
            <v>無床診療所</v>
          </cell>
          <cell r="H340" t="str">
            <v>物価のみ</v>
          </cell>
          <cell r="I340" t="str">
            <v/>
          </cell>
          <cell r="J340" t="str">
            <v/>
          </cell>
          <cell r="K340">
            <v>170000</v>
          </cell>
          <cell r="L340" t="str">
            <v/>
          </cell>
          <cell r="M3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0" t="str">
            <v/>
          </cell>
          <cell r="O340" t="str">
            <v/>
          </cell>
          <cell r="P340" t="str">
            <v/>
          </cell>
          <cell r="Q340" t="str">
            <v/>
          </cell>
          <cell r="R340" t="str">
            <v/>
          </cell>
          <cell r="S340" t="str">
            <v/>
          </cell>
          <cell r="T340" t="str">
            <v/>
          </cell>
          <cell r="U340" t="str">
            <v/>
          </cell>
          <cell r="V340" t="str">
            <v>1668</v>
          </cell>
          <cell r="W340" t="str">
            <v>012</v>
          </cell>
          <cell r="X340" t="str">
            <v>1.普通預金</v>
          </cell>
          <cell r="Y340" t="str">
            <v>0374411</v>
          </cell>
          <cell r="Z340" t="str">
            <v>ﾎｼ ﾄﾓﾐ</v>
          </cell>
          <cell r="AB340" t="str">
            <v>ほし歯科医院</v>
          </cell>
          <cell r="AC340" t="str">
            <v>0745317000</v>
          </cell>
          <cell r="AD340" t="b">
            <v>1</v>
          </cell>
          <cell r="AE340" t="b">
            <v>1</v>
          </cell>
          <cell r="AF340" t="b">
            <v>1</v>
          </cell>
          <cell r="AG340" t="b">
            <v>1</v>
          </cell>
          <cell r="AH340" t="b">
            <v>1</v>
          </cell>
          <cell r="AI340" t="str">
            <v>星　朋見</v>
          </cell>
          <cell r="AJ340" t="str">
            <v>6360002</v>
          </cell>
          <cell r="AK340" t="str">
            <v>ほし歯科医院(北葛城郡王寺町王寺２丁目９－１５王寺ファミリー４Ｆ)</v>
          </cell>
          <cell r="AL340" t="str">
            <v>0745317000</v>
          </cell>
          <cell r="AM340">
            <v>1</v>
          </cell>
          <cell r="AN340" t="str">
            <v>261C180247331</v>
          </cell>
          <cell r="AO340" t="str">
            <v>261C18024733AI-0000302025</v>
          </cell>
          <cell r="AP340" t="str">
            <v/>
          </cell>
          <cell r="AQ340" t="str">
            <v/>
          </cell>
          <cell r="AR340" t="str">
            <v/>
          </cell>
          <cell r="AS340" t="str">
            <v/>
          </cell>
          <cell r="AT340" t="str">
            <v/>
          </cell>
          <cell r="AU340" t="str">
            <v/>
          </cell>
          <cell r="AV340" t="str">
            <v/>
          </cell>
          <cell r="AW340" t="str">
            <v>AI-0000302025_ほし歯科医院_口座情報写し.jpg</v>
          </cell>
          <cell r="AX340" t="str">
            <v/>
          </cell>
          <cell r="AY340" t="str">
            <v/>
          </cell>
          <cell r="AZ340" t="str">
            <v/>
          </cell>
          <cell r="BA340" t="str">
            <v>物価</v>
          </cell>
          <cell r="BB340" t="str">
            <v>TRUE</v>
          </cell>
          <cell r="BC340" t="str">
            <v>2026/04/28 22:57</v>
          </cell>
        </row>
        <row r="341">
          <cell r="A341" t="str">
            <v>261C11727272</v>
          </cell>
          <cell r="B341" t="str">
            <v>AI-0000302026</v>
          </cell>
          <cell r="C341" t="str">
            <v>令和８年度奈良県医療機関等における賃上げ・物価上昇に対する支援事業交付【診療所・訪問看護事業所】</v>
          </cell>
          <cell r="D341">
            <v>46140.96597222222</v>
          </cell>
          <cell r="E341" t="str">
            <v>本審査</v>
          </cell>
          <cell r="F341" t="str">
            <v>最終審査中</v>
          </cell>
          <cell r="G341" t="str">
            <v>無床診療所</v>
          </cell>
          <cell r="H341" t="str">
            <v>物価のみ</v>
          </cell>
          <cell r="I341" t="str">
            <v/>
          </cell>
          <cell r="J341" t="str">
            <v/>
          </cell>
          <cell r="K341">
            <v>170000</v>
          </cell>
          <cell r="L341" t="str">
            <v/>
          </cell>
          <cell r="M3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1" t="str">
            <v/>
          </cell>
          <cell r="O341" t="str">
            <v/>
          </cell>
          <cell r="P341" t="str">
            <v/>
          </cell>
          <cell r="Q341" t="str">
            <v/>
          </cell>
          <cell r="R341" t="str">
            <v/>
          </cell>
          <cell r="S341" t="str">
            <v/>
          </cell>
          <cell r="T341" t="str">
            <v/>
          </cell>
          <cell r="U341" t="str">
            <v/>
          </cell>
          <cell r="V341" t="str">
            <v>0162</v>
          </cell>
          <cell r="W341" t="str">
            <v>097</v>
          </cell>
          <cell r="X341" t="str">
            <v>1.普通預金</v>
          </cell>
          <cell r="Y341" t="str">
            <v>2116057</v>
          </cell>
          <cell r="Z341" t="str">
            <v>マエダ　ユウキ</v>
          </cell>
          <cell r="AB341" t="str">
            <v>ならやま歯科クリニック</v>
          </cell>
          <cell r="AC341" t="str">
            <v>0742700011</v>
          </cell>
          <cell r="AD341" t="b">
            <v>1</v>
          </cell>
          <cell r="AE341" t="b">
            <v>1</v>
          </cell>
          <cell r="AF341" t="b">
            <v>1</v>
          </cell>
          <cell r="AG341" t="b">
            <v>1</v>
          </cell>
          <cell r="AH341" t="b">
            <v>1</v>
          </cell>
          <cell r="AI341" t="str">
            <v>前田　有騎</v>
          </cell>
          <cell r="AJ341" t="str">
            <v>6310805</v>
          </cell>
          <cell r="AK341" t="str">
            <v>ならやま歯科クリニック(奈良市右京３－２－１)</v>
          </cell>
          <cell r="AL341" t="str">
            <v>0742700011</v>
          </cell>
          <cell r="AM341">
            <v>1</v>
          </cell>
          <cell r="AN341" t="str">
            <v>261C117272721</v>
          </cell>
          <cell r="AO341" t="str">
            <v>261C11727272AI-0000302026</v>
          </cell>
          <cell r="AP341" t="str">
            <v/>
          </cell>
          <cell r="AQ341" t="str">
            <v/>
          </cell>
          <cell r="AR341" t="str">
            <v/>
          </cell>
          <cell r="AS341" t="str">
            <v/>
          </cell>
          <cell r="AT341" t="str">
            <v/>
          </cell>
          <cell r="AU341" t="str">
            <v/>
          </cell>
          <cell r="AV341" t="str">
            <v/>
          </cell>
          <cell r="AW341" t="str">
            <v>AI-0000302026_ならやま歯科クリニック 口座情報写し.png</v>
          </cell>
          <cell r="AX341" t="str">
            <v/>
          </cell>
          <cell r="AY341" t="str">
            <v/>
          </cell>
          <cell r="AZ341" t="str">
            <v/>
          </cell>
          <cell r="BA341" t="str">
            <v>物価</v>
          </cell>
          <cell r="BB341" t="str">
            <v>TRUE</v>
          </cell>
          <cell r="BC341" t="str">
            <v>2026/04/28 23:11</v>
          </cell>
        </row>
        <row r="342">
          <cell r="A342" t="str">
            <v>261C12892200</v>
          </cell>
          <cell r="B342" t="str">
            <v>AI-0000302029</v>
          </cell>
          <cell r="C342" t="str">
            <v>令和８年度奈良県医療機関等における賃上げ・物価上昇に対する支援事業交付【診療所・訪問看護事業所】</v>
          </cell>
          <cell r="D342">
            <v>46140.98541666667</v>
          </cell>
          <cell r="E342" t="str">
            <v>本審査</v>
          </cell>
          <cell r="F342" t="str">
            <v>最終審査中</v>
          </cell>
          <cell r="G342" t="str">
            <v>無床診療所</v>
          </cell>
          <cell r="H342" t="str">
            <v>物価と賃上げの両方</v>
          </cell>
          <cell r="I342" t="str">
            <v/>
          </cell>
          <cell r="J342">
            <v>150000</v>
          </cell>
          <cell r="K342">
            <v>170000</v>
          </cell>
          <cell r="L342" t="str">
            <v>奈良県医療機関等における賃上げ・物価上昇に対する支援事業交付要綱第2条に基づき、別表1に規定された額(賃上げ支援事業分)（150,000円）を申請します。</v>
          </cell>
          <cell r="M3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2" t="str">
            <v>１．令和８年３月１日時点において、O100 外来・在宅ベースアップ評価料（Ⅰ）、P100 歯科外来・在宅ベースアップ評価料（Ⅰ）、訪問看護ベースアップ評価料（Ⅰ）のいずれかを届け出ている。</v>
          </cell>
          <cell r="O342" t="str">
            <v>O100 外来・在宅ベースアップ評価料（Ⅰ）</v>
          </cell>
          <cell r="P342" t="str">
            <v/>
          </cell>
          <cell r="Q342" t="str">
            <v>Ａ．本事業の補助額を活用してベースアップを実施し、令和８年６月１日から当該ベースアップの水準を維持又は拡大する。</v>
          </cell>
          <cell r="R342" t="b">
            <v>1</v>
          </cell>
          <cell r="S342" t="b">
            <v>1</v>
          </cell>
          <cell r="T342" t="b">
            <v>1</v>
          </cell>
          <cell r="U342" t="b">
            <v>1</v>
          </cell>
          <cell r="V342" t="str">
            <v>0162</v>
          </cell>
          <cell r="W342" t="str">
            <v>440</v>
          </cell>
          <cell r="X342" t="str">
            <v>1.普通預金</v>
          </cell>
          <cell r="Y342" t="str">
            <v>0172378</v>
          </cell>
          <cell r="Z342" t="str">
            <v>ｲﾘｮｳﾎｳｼﾞﾝ ｳﾔﾏｲｲﾝ</v>
          </cell>
          <cell r="AB342" t="str">
            <v>医療法人鵜山医院</v>
          </cell>
          <cell r="AC342" t="str">
            <v>0745692070</v>
          </cell>
          <cell r="AD342" t="b">
            <v>1</v>
          </cell>
          <cell r="AE342" t="b">
            <v>1</v>
          </cell>
          <cell r="AF342" t="b">
            <v>1</v>
          </cell>
          <cell r="AG342" t="b">
            <v>1</v>
          </cell>
          <cell r="AH342" t="b">
            <v>1</v>
          </cell>
          <cell r="AI342" t="str">
            <v>医療法人鵜山医院　理事長　鵜山　秀人</v>
          </cell>
          <cell r="AJ342" t="str">
            <v>6392147</v>
          </cell>
          <cell r="AK342" t="str">
            <v>医療法人鵜山医院(葛城市新庄１６番地)</v>
          </cell>
          <cell r="AL342" t="str">
            <v>0745692070</v>
          </cell>
          <cell r="AM342">
            <v>1</v>
          </cell>
          <cell r="AN342" t="str">
            <v>261C128922001</v>
          </cell>
          <cell r="AO342" t="str">
            <v>261C12892200AI-0000302029</v>
          </cell>
          <cell r="AP342" t="str">
            <v>O100</v>
          </cell>
          <cell r="AQ342" t="str">
            <v>O100</v>
          </cell>
          <cell r="AR342" t="str">
            <v>A</v>
          </cell>
          <cell r="AS342" t="str">
            <v>✓</v>
          </cell>
          <cell r="AT342" t="str">
            <v>✓</v>
          </cell>
          <cell r="AU342" t="str">
            <v>✓</v>
          </cell>
          <cell r="AV342" t="str">
            <v>✓</v>
          </cell>
          <cell r="AW342" t="str">
            <v>AI-0000302029_医療法人鵜山医院_口座情報写し.jpg</v>
          </cell>
          <cell r="AX342" t="str">
            <v/>
          </cell>
          <cell r="AY342" t="str">
            <v/>
          </cell>
          <cell r="AZ342" t="str">
            <v>賃上げ</v>
          </cell>
          <cell r="BA342" t="str">
            <v>物価</v>
          </cell>
          <cell r="BB342" t="str">
            <v>TRUE</v>
          </cell>
          <cell r="BC342" t="str">
            <v>2026/04/28 23:39</v>
          </cell>
        </row>
        <row r="343">
          <cell r="A343" t="str">
            <v>261C13474674</v>
          </cell>
          <cell r="B343" t="str">
            <v>AI-0000301232</v>
          </cell>
          <cell r="C343" t="str">
            <v>令和８年度奈良県医療機関等における賃上げ・物価上昇に対する支援事業交付【診療所・訪問看護事業所】</v>
          </cell>
          <cell r="D343">
            <v>46141.133333333331</v>
          </cell>
          <cell r="E343" t="str">
            <v>本審査</v>
          </cell>
          <cell r="F343" t="str">
            <v>最終審査中</v>
          </cell>
          <cell r="G343" t="str">
            <v>無床診療所</v>
          </cell>
          <cell r="H343" t="str">
            <v>物価と賃上げの両方</v>
          </cell>
          <cell r="I343" t="str">
            <v/>
          </cell>
          <cell r="J343">
            <v>150000</v>
          </cell>
          <cell r="K343">
            <v>170000</v>
          </cell>
          <cell r="L343" t="str">
            <v>奈良県医療機関等における賃上げ・物価上昇に対する支援事業交付要綱第2条に基づき、別表1に規定された額(賃上げ支援事業分)（150,000円）を申請します。</v>
          </cell>
          <cell r="M3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3" t="str">
            <v>１．令和８年３月１日時点において、O100 外来・在宅ベースアップ評価料（Ⅰ）、P100 歯科外来・在宅ベースアップ評価料（Ⅰ）、訪問看護ベースアップ評価料（Ⅰ）のいずれかを届け出ている。</v>
          </cell>
          <cell r="O343" t="str">
            <v>O100 外来・在宅ベースアップ評価料（Ⅰ）</v>
          </cell>
          <cell r="P343" t="str">
            <v/>
          </cell>
          <cell r="Q34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43" t="b">
            <v>1</v>
          </cell>
          <cell r="S343" t="b">
            <v>1</v>
          </cell>
          <cell r="T343" t="b">
            <v>1</v>
          </cell>
          <cell r="U343" t="b">
            <v>1</v>
          </cell>
          <cell r="V343" t="str">
            <v>0162</v>
          </cell>
          <cell r="W343" t="str">
            <v>500</v>
          </cell>
          <cell r="X343" t="str">
            <v>2.当座預金</v>
          </cell>
          <cell r="Y343" t="str">
            <v>2044692</v>
          </cell>
          <cell r="Z343" t="str">
            <v>ニシオカ　ヒサユキ</v>
          </cell>
          <cell r="AB343" t="str">
            <v>西岡医院</v>
          </cell>
          <cell r="AC343" t="str">
            <v>0744222606</v>
          </cell>
          <cell r="AD343" t="b">
            <v>1</v>
          </cell>
          <cell r="AE343" t="b">
            <v>1</v>
          </cell>
          <cell r="AF343" t="b">
            <v>1</v>
          </cell>
          <cell r="AG343" t="b">
            <v>1</v>
          </cell>
          <cell r="AH343" t="b">
            <v>1</v>
          </cell>
          <cell r="AI343" t="str">
            <v>西岡　久之</v>
          </cell>
          <cell r="AJ343" t="str">
            <v>6340005</v>
          </cell>
          <cell r="AK343" t="str">
            <v>西岡医院(橿原市北八木町３丁目５０－１)</v>
          </cell>
          <cell r="AL343" t="str">
            <v>0744222606</v>
          </cell>
          <cell r="AM343">
            <v>1</v>
          </cell>
          <cell r="AN343" t="str">
            <v>261C134746741</v>
          </cell>
          <cell r="AO343" t="str">
            <v>261C13474674AI-0000301232</v>
          </cell>
          <cell r="AP343" t="str">
            <v>O100</v>
          </cell>
          <cell r="AQ343" t="str">
            <v>O100</v>
          </cell>
          <cell r="AR343" t="str">
            <v>AB</v>
          </cell>
          <cell r="AS343" t="str">
            <v>✓</v>
          </cell>
          <cell r="AT343" t="str">
            <v>✓</v>
          </cell>
          <cell r="AU343" t="str">
            <v>✓</v>
          </cell>
          <cell r="AV343" t="str">
            <v>✓</v>
          </cell>
          <cell r="AW343" t="str">
            <v>AI-0000301232_西岡医院_口座情報写し.jpg</v>
          </cell>
          <cell r="AX343" t="str">
            <v/>
          </cell>
          <cell r="AY343" t="str">
            <v/>
          </cell>
          <cell r="AZ343" t="str">
            <v>賃上げ</v>
          </cell>
          <cell r="BA343" t="str">
            <v>物価</v>
          </cell>
          <cell r="BB343" t="str">
            <v>TRUE</v>
          </cell>
          <cell r="BC343" t="str">
            <v>2026/04/29 3:12</v>
          </cell>
        </row>
        <row r="344">
          <cell r="A344" t="str">
            <v>261C17134143</v>
          </cell>
          <cell r="B344" t="str">
            <v>AI-0000302040</v>
          </cell>
          <cell r="C344" t="str">
            <v>令和８年度奈良県医療機関等における賃上げ・物価上昇に対する支援事業交付【診療所・訪問看護事業所】</v>
          </cell>
          <cell r="D344">
            <v>46141.275694444441</v>
          </cell>
          <cell r="E344" t="str">
            <v>本審査</v>
          </cell>
          <cell r="F344" t="str">
            <v>最終審査中</v>
          </cell>
          <cell r="G344" t="str">
            <v>無床診療所</v>
          </cell>
          <cell r="H344" t="str">
            <v>物価と賃上げの両方</v>
          </cell>
          <cell r="I344" t="str">
            <v/>
          </cell>
          <cell r="J344">
            <v>150000</v>
          </cell>
          <cell r="K344">
            <v>170000</v>
          </cell>
          <cell r="L344" t="str">
            <v>奈良県医療機関等における賃上げ・物価上昇に対する支援事業交付要綱第2条に基づき、別表1に規定された額(賃上げ支援事業分)（150,000円）を申請します。</v>
          </cell>
          <cell r="M3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4" t="str">
            <v>１．令和８年３月１日時点において、O100 外来・在宅ベースアップ評価料（Ⅰ）、P100 歯科外来・在宅ベースアップ評価料（Ⅰ）、訪問看護ベースアップ評価料（Ⅰ）のいずれかを届け出ている。</v>
          </cell>
          <cell r="O344" t="str">
            <v>O100 外来・在宅ベースアップ評価料（Ⅰ）</v>
          </cell>
          <cell r="P344" t="str">
            <v/>
          </cell>
          <cell r="Q344" t="str">
            <v>Ａ．本事業の補助額を活用してベースアップを実施し、令和８年６月１日から当該ベースアップの水準を維持又は拡大する。</v>
          </cell>
          <cell r="R344" t="b">
            <v>1</v>
          </cell>
          <cell r="S344" t="b">
            <v>1</v>
          </cell>
          <cell r="T344" t="b">
            <v>1</v>
          </cell>
          <cell r="U344" t="b">
            <v>1</v>
          </cell>
          <cell r="V344" t="str">
            <v>0009</v>
          </cell>
          <cell r="W344" t="str">
            <v>544</v>
          </cell>
          <cell r="X344" t="str">
            <v>1.普通預金</v>
          </cell>
          <cell r="Y344" t="str">
            <v>0733891</v>
          </cell>
          <cell r="Z344" t="str">
            <v>オオサコ　ケンジロウ</v>
          </cell>
          <cell r="AB344" t="str">
            <v>大佐古医院</v>
          </cell>
          <cell r="AC344" t="str">
            <v>0744297109</v>
          </cell>
          <cell r="AD344" t="b">
            <v>1</v>
          </cell>
          <cell r="AE344" t="b">
            <v>1</v>
          </cell>
          <cell r="AF344" t="b">
            <v>1</v>
          </cell>
          <cell r="AG344" t="b">
            <v>1</v>
          </cell>
          <cell r="AH344" t="b">
            <v>1</v>
          </cell>
          <cell r="AI344" t="str">
            <v>大佐古　謙二郎</v>
          </cell>
          <cell r="AJ344" t="str">
            <v>6340804</v>
          </cell>
          <cell r="AK344" t="str">
            <v>大佐古医院(橿原市内膳町２丁目４番１号)</v>
          </cell>
          <cell r="AL344" t="str">
            <v>0744297109</v>
          </cell>
          <cell r="AM344">
            <v>1</v>
          </cell>
          <cell r="AN344" t="str">
            <v>261C171341431</v>
          </cell>
          <cell r="AO344" t="str">
            <v>261C17134143AI-0000302040</v>
          </cell>
          <cell r="AP344" t="str">
            <v>O100</v>
          </cell>
          <cell r="AQ344" t="str">
            <v>O100</v>
          </cell>
          <cell r="AR344" t="str">
            <v>A</v>
          </cell>
          <cell r="AS344" t="str">
            <v>✓</v>
          </cell>
          <cell r="AT344" t="str">
            <v>✓</v>
          </cell>
          <cell r="AU344" t="str">
            <v>✓</v>
          </cell>
          <cell r="AV344" t="str">
            <v>✓</v>
          </cell>
          <cell r="AW344" t="str">
            <v>AI-0000302040_大佐古医院_口座情報写し.jpg</v>
          </cell>
          <cell r="AX344" t="str">
            <v/>
          </cell>
          <cell r="AY344" t="str">
            <v/>
          </cell>
          <cell r="AZ344" t="str">
            <v>賃上げ</v>
          </cell>
          <cell r="BA344" t="str">
            <v>物価</v>
          </cell>
          <cell r="BB344" t="str">
            <v>TRUE</v>
          </cell>
          <cell r="BC344" t="str">
            <v>2026/04/29 6:37</v>
          </cell>
        </row>
        <row r="345">
          <cell r="A345" t="str">
            <v>261C16168422</v>
          </cell>
          <cell r="B345" t="str">
            <v>AI-0000302041</v>
          </cell>
          <cell r="C345" t="str">
            <v>令和８年度奈良県医療機関等における賃上げ・物価上昇に対する支援事業交付【診療所・訪問看護事業所】</v>
          </cell>
          <cell r="D345">
            <v>46141.277083333334</v>
          </cell>
          <cell r="E345" t="str">
            <v>本審査</v>
          </cell>
          <cell r="F345" t="str">
            <v>最終審査中</v>
          </cell>
          <cell r="G345" t="str">
            <v>無床診療所</v>
          </cell>
          <cell r="H345" t="str">
            <v>物価と賃上げの両方</v>
          </cell>
          <cell r="I345" t="str">
            <v/>
          </cell>
          <cell r="J345">
            <v>150000</v>
          </cell>
          <cell r="K345">
            <v>170000</v>
          </cell>
          <cell r="L345" t="str">
            <v>奈良県医療機関等における賃上げ・物価上昇に対する支援事業交付要綱第2条に基づき、別表1に規定された額(賃上げ支援事業分)（150,000円）を申請します。</v>
          </cell>
          <cell r="M3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5" t="str">
            <v>１．令和８年３月１日時点において、O100 外来・在宅ベースアップ評価料（Ⅰ）、P100 歯科外来・在宅ベースアップ評価料（Ⅰ）、訪問看護ベースアップ評価料（Ⅰ）のいずれかを届け出ている。</v>
          </cell>
          <cell r="O345" t="str">
            <v>P100 歯科外来・在宅ベースアップ評価料（Ⅰ）</v>
          </cell>
          <cell r="P345" t="str">
            <v/>
          </cell>
          <cell r="Q345" t="str">
            <v>Ａ．本事業の補助額を活用してベースアップを実施し、令和８年６月１日から当該ベースアップの水準を維持又は拡大する。</v>
          </cell>
          <cell r="R345" t="b">
            <v>1</v>
          </cell>
          <cell r="S345" t="b">
            <v>1</v>
          </cell>
          <cell r="T345" t="b">
            <v>1</v>
          </cell>
          <cell r="U345" t="b">
            <v>1</v>
          </cell>
          <cell r="V345" t="str">
            <v>0158</v>
          </cell>
          <cell r="W345" t="str">
            <v>540</v>
          </cell>
          <cell r="X345" t="str">
            <v>1.普通預金</v>
          </cell>
          <cell r="Y345" t="str">
            <v>0225254</v>
          </cell>
          <cell r="Z345" t="str">
            <v>フジモトヒロタカ</v>
          </cell>
          <cell r="AB345" t="str">
            <v>ふじもと歯科・矯正歯科</v>
          </cell>
          <cell r="AC345" t="str">
            <v>0745535560</v>
          </cell>
          <cell r="AD345" t="b">
            <v>1</v>
          </cell>
          <cell r="AE345" t="b">
            <v>1</v>
          </cell>
          <cell r="AF345" t="b">
            <v>1</v>
          </cell>
          <cell r="AG345" t="b">
            <v>1</v>
          </cell>
          <cell r="AH345" t="b">
            <v>1</v>
          </cell>
          <cell r="AI345" t="str">
            <v>藤本　啓孝</v>
          </cell>
          <cell r="AJ345" t="str">
            <v>6350076</v>
          </cell>
          <cell r="AK345" t="str">
            <v>ふじもと歯科・矯正歯科(大和高田市大字大谷７５８番８０)</v>
          </cell>
          <cell r="AL345" t="str">
            <v>0745535560</v>
          </cell>
          <cell r="AM345">
            <v>1</v>
          </cell>
          <cell r="AN345" t="str">
            <v>261C161684221</v>
          </cell>
          <cell r="AO345" t="str">
            <v>261C16168422AI-0000302041</v>
          </cell>
          <cell r="AP345" t="str">
            <v>P100</v>
          </cell>
          <cell r="AQ345" t="str">
            <v>P100</v>
          </cell>
          <cell r="AR345" t="str">
            <v>A</v>
          </cell>
          <cell r="AS345" t="str">
            <v>✓</v>
          </cell>
          <cell r="AT345" t="str">
            <v>✓</v>
          </cell>
          <cell r="AU345" t="str">
            <v>✓</v>
          </cell>
          <cell r="AV345" t="str">
            <v>✓</v>
          </cell>
          <cell r="AW345" t="str">
            <v>AI-0000302041_ふじもと歯科・矯正歯科_口座情報写し.JPG</v>
          </cell>
          <cell r="AX345" t="str">
            <v/>
          </cell>
          <cell r="AY345" t="str">
            <v/>
          </cell>
          <cell r="AZ345" t="str">
            <v>賃上げ</v>
          </cell>
          <cell r="BA345" t="str">
            <v>物価</v>
          </cell>
          <cell r="BB345" t="str">
            <v>TRUE</v>
          </cell>
          <cell r="BC345" t="str">
            <v>2026/04/29 6:39</v>
          </cell>
        </row>
        <row r="346">
          <cell r="A346" t="str">
            <v>261C18799844</v>
          </cell>
          <cell r="B346" t="str">
            <v>AI-0000302045</v>
          </cell>
          <cell r="C346" t="str">
            <v>令和８年度奈良県医療機関等における賃上げ・物価上昇に対する支援事業交付【診療所・訪問看護事業所】</v>
          </cell>
          <cell r="D346">
            <v>46141.337500000001</v>
          </cell>
          <cell r="E346" t="str">
            <v>本審査</v>
          </cell>
          <cell r="F346" t="str">
            <v>最終審査中</v>
          </cell>
          <cell r="G346" t="str">
            <v>無床診療所</v>
          </cell>
          <cell r="H346" t="str">
            <v>物価と賃上げの両方</v>
          </cell>
          <cell r="I346" t="str">
            <v/>
          </cell>
          <cell r="J346">
            <v>150000</v>
          </cell>
          <cell r="K346">
            <v>170000</v>
          </cell>
          <cell r="L346" t="str">
            <v>奈良県医療機関等における賃上げ・物価上昇に対する支援事業交付要綱第2条に基づき、別表1に規定された額(賃上げ支援事業分)（150,000円）を申請します。</v>
          </cell>
          <cell r="M3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6" t="str">
            <v>１．令和８年３月１日時点において、O100 外来・在宅ベースアップ評価料（Ⅰ）、P100 歯科外来・在宅ベースアップ評価料（Ⅰ）、訪問看護ベースアップ評価料（Ⅰ）のいずれかを届け出ている。</v>
          </cell>
          <cell r="O346" t="str">
            <v>P100 歯科外来・在宅ベースアップ評価料（Ⅰ）</v>
          </cell>
          <cell r="P346" t="str">
            <v/>
          </cell>
          <cell r="Q346" t="str">
            <v>Ａ．本事業の補助額を活用してベースアップを実施し、令和８年６月１日から当該ベースアップの水準を維持又は拡大する。</v>
          </cell>
          <cell r="R346" t="b">
            <v>1</v>
          </cell>
          <cell r="S346" t="b">
            <v>1</v>
          </cell>
          <cell r="T346" t="b">
            <v>1</v>
          </cell>
          <cell r="U346" t="b">
            <v>1</v>
          </cell>
          <cell r="V346" t="str">
            <v>1667</v>
          </cell>
          <cell r="W346" t="str">
            <v>001</v>
          </cell>
          <cell r="X346" t="str">
            <v>1.普通預金</v>
          </cell>
          <cell r="Y346" t="str">
            <v>2003518</v>
          </cell>
          <cell r="Z346" t="str">
            <v>ﾖｼｶﾜ ｹﾝｼﾞ</v>
          </cell>
          <cell r="AB346" t="str">
            <v>醍醐よしかわ歯科</v>
          </cell>
          <cell r="AC346" t="str">
            <v>0744242373</v>
          </cell>
          <cell r="AD346" t="b">
            <v>1</v>
          </cell>
          <cell r="AE346" t="b">
            <v>1</v>
          </cell>
          <cell r="AF346" t="b">
            <v>1</v>
          </cell>
          <cell r="AG346" t="b">
            <v>1</v>
          </cell>
          <cell r="AH346" t="b">
            <v>1</v>
          </cell>
          <cell r="AI346" t="str">
            <v>吉川　健司</v>
          </cell>
          <cell r="AJ346" t="str">
            <v>6340072</v>
          </cell>
          <cell r="AK346" t="str">
            <v>醍醐よしかわ歯科(橿原市醍醐町５７３番地)</v>
          </cell>
          <cell r="AL346" t="str">
            <v>0744242373</v>
          </cell>
          <cell r="AM346">
            <v>1</v>
          </cell>
          <cell r="AN346" t="str">
            <v>261C187998441</v>
          </cell>
          <cell r="AO346" t="str">
            <v>261C18799844AI-0000302045</v>
          </cell>
          <cell r="AP346" t="str">
            <v>P100</v>
          </cell>
          <cell r="AQ346" t="str">
            <v>P100</v>
          </cell>
          <cell r="AR346" t="str">
            <v>A</v>
          </cell>
          <cell r="AS346" t="str">
            <v>✓</v>
          </cell>
          <cell r="AT346" t="str">
            <v>✓</v>
          </cell>
          <cell r="AU346" t="str">
            <v>✓</v>
          </cell>
          <cell r="AV346" t="str">
            <v>✓</v>
          </cell>
          <cell r="AW346" t="str">
            <v>AI-0000302045_醍醐よしかわ歯科_口座情報写し .JPG</v>
          </cell>
          <cell r="AX346" t="str">
            <v/>
          </cell>
          <cell r="AY346" t="str">
            <v/>
          </cell>
          <cell r="AZ346" t="str">
            <v>賃上げ</v>
          </cell>
          <cell r="BA346" t="str">
            <v>物価</v>
          </cell>
          <cell r="BB346" t="str">
            <v>TRUE</v>
          </cell>
          <cell r="BC346" t="str">
            <v>2026/04/29 8:06</v>
          </cell>
        </row>
        <row r="347">
          <cell r="A347" t="str">
            <v>261C12689976</v>
          </cell>
          <cell r="B347" t="str">
            <v>AI-0000301872</v>
          </cell>
          <cell r="C347" t="str">
            <v>令和８年度奈良県医療機関等における賃上げ・物価上昇に対する支援事業交付【診療所・訪問看護事業所】</v>
          </cell>
          <cell r="D347">
            <v>46141.363888888889</v>
          </cell>
          <cell r="E347" t="str">
            <v>本審査</v>
          </cell>
          <cell r="F347" t="str">
            <v>最終審査中</v>
          </cell>
          <cell r="G347" t="str">
            <v>無床診療所</v>
          </cell>
          <cell r="H347" t="str">
            <v>物価のみ</v>
          </cell>
          <cell r="I347" t="str">
            <v/>
          </cell>
          <cell r="J347" t="str">
            <v/>
          </cell>
          <cell r="K347">
            <v>170000</v>
          </cell>
          <cell r="L347" t="str">
            <v/>
          </cell>
          <cell r="M3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7" t="str">
            <v/>
          </cell>
          <cell r="O347" t="str">
            <v/>
          </cell>
          <cell r="P347" t="str">
            <v/>
          </cell>
          <cell r="Q347" t="str">
            <v/>
          </cell>
          <cell r="R347" t="str">
            <v/>
          </cell>
          <cell r="S347" t="str">
            <v/>
          </cell>
          <cell r="T347" t="str">
            <v/>
          </cell>
          <cell r="U347" t="str">
            <v/>
          </cell>
          <cell r="V347" t="str">
            <v>0162</v>
          </cell>
          <cell r="W347" t="str">
            <v>097</v>
          </cell>
          <cell r="X347" t="str">
            <v>1.普通預金</v>
          </cell>
          <cell r="Y347" t="str">
            <v>2215817</v>
          </cell>
          <cell r="Z347" t="str">
            <v>ｲﾘﾖｳﾎｳｼﾞﾝｹﾝｼﾖｳｶｲ</v>
          </cell>
          <cell r="AB347" t="str">
            <v>医療法人　健勝会</v>
          </cell>
          <cell r="AC347" t="str">
            <v>0742705433</v>
          </cell>
          <cell r="AD347" t="b">
            <v>1</v>
          </cell>
          <cell r="AE347" t="b">
            <v>1</v>
          </cell>
          <cell r="AF347" t="b">
            <v>1</v>
          </cell>
          <cell r="AG347" t="b">
            <v>1</v>
          </cell>
          <cell r="AH347" t="b">
            <v>1</v>
          </cell>
          <cell r="AI347" t="str">
            <v>医療法人健勝会　理事長　中川　勝裕</v>
          </cell>
          <cell r="AJ347" t="str">
            <v>6310806</v>
          </cell>
          <cell r="AK347" t="str">
            <v>なかがわ呼吸器科アレルギー科医院(奈良市朱雀五丁目３番８号)</v>
          </cell>
          <cell r="AL347" t="str">
            <v>0742705433</v>
          </cell>
          <cell r="AM347">
            <v>1</v>
          </cell>
          <cell r="AN347" t="str">
            <v>261C126899761</v>
          </cell>
          <cell r="AO347" t="str">
            <v>261C12689976AI-0000301872</v>
          </cell>
          <cell r="AP347" t="str">
            <v/>
          </cell>
          <cell r="AQ347" t="str">
            <v/>
          </cell>
          <cell r="AR347" t="str">
            <v/>
          </cell>
          <cell r="AS347" t="str">
            <v/>
          </cell>
          <cell r="AT347" t="str">
            <v/>
          </cell>
          <cell r="AU347" t="str">
            <v/>
          </cell>
          <cell r="AV347" t="str">
            <v/>
          </cell>
          <cell r="AW347" t="str">
            <v>AI-0000301872_なかがわ呼吸器科アレルギー科医院_口座情報写し.jpg</v>
          </cell>
          <cell r="AX347" t="str">
            <v/>
          </cell>
          <cell r="AY347" t="str">
            <v/>
          </cell>
          <cell r="AZ347" t="str">
            <v/>
          </cell>
          <cell r="BA347" t="str">
            <v>物価</v>
          </cell>
          <cell r="BB347" t="str">
            <v>TRUE</v>
          </cell>
          <cell r="BC347" t="str">
            <v>2026/04/29 8:44</v>
          </cell>
        </row>
        <row r="348">
          <cell r="A348" t="str">
            <v>261C14122614</v>
          </cell>
          <cell r="B348" t="str">
            <v>AI-0000302054</v>
          </cell>
          <cell r="C348" t="str">
            <v>令和８年度奈良県医療機関等における賃上げ・物価上昇に対する支援事業交付【診療所・訪問看護事業所】</v>
          </cell>
          <cell r="D348">
            <v>46141.386805555558</v>
          </cell>
          <cell r="E348" t="str">
            <v>本審査</v>
          </cell>
          <cell r="F348" t="str">
            <v>職権取り下げ</v>
          </cell>
          <cell r="G348" t="str">
            <v>無床診療所</v>
          </cell>
          <cell r="H348" t="str">
            <v>物価と賃上げの両方</v>
          </cell>
          <cell r="I348" t="str">
            <v/>
          </cell>
          <cell r="J348">
            <v>150000</v>
          </cell>
          <cell r="K348">
            <v>170000</v>
          </cell>
          <cell r="L348" t="str">
            <v>奈良県医療機関等における賃上げ・物価上昇に対する支援事業交付要綱第2条に基づき、別表1に規定された額(賃上げ支援事業分)（150,000円）を申請します。</v>
          </cell>
          <cell r="M3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8" t="str">
            <v>１．令和８年３月１日時点において、O100 外来・在宅ベースアップ評価料（Ⅰ）、P100 歯科外来・在宅ベースアップ評価料（Ⅰ）、訪問看護ベースアップ評価料（Ⅰ）のいずれかを届け出ている。</v>
          </cell>
          <cell r="O348" t="str">
            <v>O100 外来・在宅ベースアップ評価料（Ⅰ）</v>
          </cell>
          <cell r="P348" t="str">
            <v/>
          </cell>
          <cell r="Q348" t="str">
            <v>Ｃ．令和７年度の対象職員のベースアップが令和７年３月31日時点の賃金水準と比較して2.0％を上回って実施しており、令和７年12月から令和８年５月までの間の当該2.0％を上回る部分に充てる。</v>
          </cell>
          <cell r="R348" t="b">
            <v>1</v>
          </cell>
          <cell r="S348" t="b">
            <v>1</v>
          </cell>
          <cell r="T348" t="b">
            <v>1</v>
          </cell>
          <cell r="U348" t="b">
            <v>1</v>
          </cell>
          <cell r="V348" t="str">
            <v>0162</v>
          </cell>
          <cell r="W348" t="str">
            <v>090</v>
          </cell>
          <cell r="X348" t="str">
            <v>1.普通預金</v>
          </cell>
          <cell r="Y348" t="str">
            <v>2355051</v>
          </cell>
          <cell r="Z348" t="str">
            <v>イリヨウホウジンシヤダン　コトノハカイ</v>
          </cell>
          <cell r="AB348" t="str">
            <v>ことのは内科クリニック</v>
          </cell>
          <cell r="AC348" t="str">
            <v>0742528823</v>
          </cell>
          <cell r="AD348" t="b">
            <v>1</v>
          </cell>
          <cell r="AE348" t="b">
            <v>1</v>
          </cell>
          <cell r="AF348" t="b">
            <v>1</v>
          </cell>
          <cell r="AG348" t="b">
            <v>1</v>
          </cell>
          <cell r="AH348" t="b">
            <v>1</v>
          </cell>
          <cell r="AI348" t="str">
            <v>医療法人社団ことのは会　理事長　神戸　大介</v>
          </cell>
          <cell r="AJ348" t="str">
            <v>6308043</v>
          </cell>
          <cell r="AK348" t="str">
            <v>ことのは内科クリニック(奈良市六条２丁目１８－３奈良六条医療モール１号)</v>
          </cell>
          <cell r="AL348" t="str">
            <v>0742528823</v>
          </cell>
          <cell r="AM348">
            <v>2</v>
          </cell>
          <cell r="AN348" t="str">
            <v>261C141226142</v>
          </cell>
          <cell r="AO348" t="str">
            <v>261C14122614AI-0000302054</v>
          </cell>
          <cell r="AP348" t="str">
            <v>O100</v>
          </cell>
          <cell r="AQ348" t="str">
            <v>O100</v>
          </cell>
          <cell r="AR348" t="str">
            <v>C</v>
          </cell>
          <cell r="AS348" t="str">
            <v>✓</v>
          </cell>
          <cell r="AT348" t="str">
            <v>✓</v>
          </cell>
          <cell r="AU348" t="str">
            <v>✓</v>
          </cell>
          <cell r="AV348" t="str">
            <v>✓</v>
          </cell>
          <cell r="AW348" t="str">
            <v/>
          </cell>
          <cell r="AX348" t="str">
            <v/>
          </cell>
          <cell r="AY348" t="str">
            <v/>
          </cell>
          <cell r="AZ348" t="str">
            <v>賃上げ</v>
          </cell>
          <cell r="BA348" t="str">
            <v>物価</v>
          </cell>
          <cell r="BB348" t="str">
            <v>TRUE</v>
          </cell>
          <cell r="BC348" t="str">
            <v>2026/04/29 9:17</v>
          </cell>
        </row>
        <row r="349">
          <cell r="A349" t="str">
            <v>261C17920767</v>
          </cell>
          <cell r="B349" t="str">
            <v>AI-0000302059</v>
          </cell>
          <cell r="C349" t="str">
            <v>令和８年度奈良県医療機関等における賃上げ・物価上昇に対する支援事業交付【診療所・訪問看護事業所】</v>
          </cell>
          <cell r="D349">
            <v>46141.395138888889</v>
          </cell>
          <cell r="E349" t="str">
            <v>本審査</v>
          </cell>
          <cell r="F349" t="str">
            <v>最終審査中</v>
          </cell>
          <cell r="G349" t="str">
            <v>無床診療所</v>
          </cell>
          <cell r="H349" t="str">
            <v>物価と賃上げの両方</v>
          </cell>
          <cell r="I349" t="str">
            <v/>
          </cell>
          <cell r="J349">
            <v>150000</v>
          </cell>
          <cell r="K349">
            <v>170000</v>
          </cell>
          <cell r="L349" t="str">
            <v>奈良県医療機関等における賃上げ・物価上昇に対する支援事業交付要綱第2条に基づき、別表1に規定された額(賃上げ支援事業分)（150,000円）を申請します。</v>
          </cell>
          <cell r="M3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49" t="str">
            <v>１．令和８年３月１日時点において、O100 外来・在宅ベースアップ評価料（Ⅰ）、P100 歯科外来・在宅ベースアップ評価料（Ⅰ）、訪問看護ベースアップ評価料（Ⅰ）のいずれかを届け出ている。</v>
          </cell>
          <cell r="O349" t="str">
            <v>O100 外来・在宅ベースアップ評価料（Ⅰ）</v>
          </cell>
          <cell r="P349" t="str">
            <v/>
          </cell>
          <cell r="Q349" t="str">
            <v>Ａ．本事業の補助額を活用してベースアップを実施し、令和８年６月１日から当該ベースアップの水準を維持又は拡大する。</v>
          </cell>
          <cell r="R349" t="b">
            <v>1</v>
          </cell>
          <cell r="S349" t="b">
            <v>1</v>
          </cell>
          <cell r="T349" t="b">
            <v>1</v>
          </cell>
          <cell r="U349" t="b">
            <v>1</v>
          </cell>
          <cell r="V349" t="str">
            <v>0162</v>
          </cell>
          <cell r="W349" t="str">
            <v>510</v>
          </cell>
          <cell r="X349" t="str">
            <v>1.普通預金</v>
          </cell>
          <cell r="Y349" t="str">
            <v>2170955</v>
          </cell>
          <cell r="Z349" t="str">
            <v>イリョウホウジンソウキカイ</v>
          </cell>
          <cell r="AB349" t="str">
            <v>医療法人奏希会　しばたこどもクリニック</v>
          </cell>
          <cell r="AC349" t="str">
            <v>0745435222</v>
          </cell>
          <cell r="AD349" t="b">
            <v>1</v>
          </cell>
          <cell r="AE349" t="b">
            <v>1</v>
          </cell>
          <cell r="AF349" t="b">
            <v>1</v>
          </cell>
          <cell r="AG349" t="b">
            <v>1</v>
          </cell>
          <cell r="AH349" t="b">
            <v>1</v>
          </cell>
          <cell r="AI349" t="str">
            <v>医療法人　奏希会　理事長　柴田　優</v>
          </cell>
          <cell r="AJ349" t="str">
            <v>6392163</v>
          </cell>
          <cell r="AK349" t="str">
            <v>医療法人奏希会　しばたこどもクリニック(葛城市八川１１４番地３)</v>
          </cell>
          <cell r="AL349" t="str">
            <v>0745435222</v>
          </cell>
          <cell r="AM349">
            <v>1</v>
          </cell>
          <cell r="AN349" t="str">
            <v>261C179207671</v>
          </cell>
          <cell r="AO349" t="str">
            <v>261C17920767AI-0000302059</v>
          </cell>
          <cell r="AP349" t="str">
            <v>O100</v>
          </cell>
          <cell r="AQ349" t="str">
            <v>O100</v>
          </cell>
          <cell r="AR349" t="str">
            <v>A</v>
          </cell>
          <cell r="AS349" t="str">
            <v>✓</v>
          </cell>
          <cell r="AT349" t="str">
            <v>✓</v>
          </cell>
          <cell r="AU349" t="str">
            <v>✓</v>
          </cell>
          <cell r="AV349" t="str">
            <v>✓</v>
          </cell>
          <cell r="AW349" t="str">
            <v>AI-0000302059_医療法人奏希会　しばたこどもクリニック_口座情報写し.jpg</v>
          </cell>
          <cell r="AX349" t="str">
            <v/>
          </cell>
          <cell r="AY349" t="str">
            <v/>
          </cell>
          <cell r="AZ349" t="str">
            <v>賃上げ</v>
          </cell>
          <cell r="BA349" t="str">
            <v>物価</v>
          </cell>
          <cell r="BB349" t="str">
            <v>TRUE</v>
          </cell>
          <cell r="BC349" t="str">
            <v>2026/04/29 9:29</v>
          </cell>
        </row>
        <row r="350">
          <cell r="A350" t="str">
            <v>261C18479582</v>
          </cell>
          <cell r="B350" t="str">
            <v>AI-0000302060</v>
          </cell>
          <cell r="C350" t="str">
            <v>令和８年度奈良県医療機関等における賃上げ・物価上昇に対する支援事業交付【診療所・訪問看護事業所】</v>
          </cell>
          <cell r="D350">
            <v>46141.404861111114</v>
          </cell>
          <cell r="E350" t="str">
            <v>本審査</v>
          </cell>
          <cell r="F350" t="str">
            <v>最終審査中</v>
          </cell>
          <cell r="G350" t="str">
            <v>無床診療所</v>
          </cell>
          <cell r="H350" t="str">
            <v>物価と賃上げの両方</v>
          </cell>
          <cell r="I350" t="str">
            <v/>
          </cell>
          <cell r="J350">
            <v>150000</v>
          </cell>
          <cell r="K350">
            <v>170000</v>
          </cell>
          <cell r="L350" t="str">
            <v>奈良県医療機関等における賃上げ・物価上昇に対する支援事業交付要綱第2条に基づき、別表1に規定された額(賃上げ支援事業分)（150,000円）を申請します。</v>
          </cell>
          <cell r="M3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0" t="str">
            <v>２．令和８年３月１日時点において、１に掲げる診療報酬の対象外だが、令和８年６月１日時点で令和８年度診療報酬改定による見直し後のベースアップ評価料を届け出る。</v>
          </cell>
          <cell r="O350" t="str">
            <v/>
          </cell>
          <cell r="P350" t="b">
            <v>1</v>
          </cell>
          <cell r="Q350" t="str">
            <v>Ｃ．令和７年度の対象職員のベースアップが令和７年３月31日時点の賃金水準と比較して2.0％を上回って実施しており、令和７年12月から令和８年５月までの間の当該2.0％を上回る部分に充てる。</v>
          </cell>
          <cell r="R350" t="b">
            <v>1</v>
          </cell>
          <cell r="S350" t="b">
            <v>1</v>
          </cell>
          <cell r="T350" t="b">
            <v>1</v>
          </cell>
          <cell r="U350" t="b">
            <v>1</v>
          </cell>
          <cell r="V350" t="str">
            <v>0005</v>
          </cell>
          <cell r="W350" t="str">
            <v>526</v>
          </cell>
          <cell r="X350" t="str">
            <v>1.普通預金</v>
          </cell>
          <cell r="Y350" t="str">
            <v>0264341</v>
          </cell>
          <cell r="Z350" t="str">
            <v>イクノ　シンイチ</v>
          </cell>
          <cell r="AB350" t="str">
            <v>生野歯科医院</v>
          </cell>
          <cell r="AC350" t="str">
            <v>0745696471</v>
          </cell>
          <cell r="AD350" t="b">
            <v>1</v>
          </cell>
          <cell r="AE350" t="b">
            <v>1</v>
          </cell>
          <cell r="AF350" t="b">
            <v>1</v>
          </cell>
          <cell r="AG350" t="b">
            <v>1</v>
          </cell>
          <cell r="AH350" t="b">
            <v>1</v>
          </cell>
          <cell r="AI350" t="str">
            <v>生野　伸一</v>
          </cell>
          <cell r="AJ350" t="str">
            <v>6392113</v>
          </cell>
          <cell r="AK350" t="str">
            <v>生野歯科医院(葛城市北花内６８４－９)</v>
          </cell>
          <cell r="AL350" t="str">
            <v>0745696471</v>
          </cell>
          <cell r="AM350">
            <v>1</v>
          </cell>
          <cell r="AN350" t="str">
            <v>261C184795821</v>
          </cell>
          <cell r="AO350" t="str">
            <v>261C18479582AI-0000302060</v>
          </cell>
          <cell r="AP350" t="str">
            <v/>
          </cell>
          <cell r="AQ350" t="str">
            <v>今後届出（職種構成OK)</v>
          </cell>
          <cell r="AR350" t="str">
            <v>C</v>
          </cell>
          <cell r="AS350" t="str">
            <v>✓</v>
          </cell>
          <cell r="AT350" t="str">
            <v>✓</v>
          </cell>
          <cell r="AU350" t="str">
            <v>✓</v>
          </cell>
          <cell r="AV350" t="str">
            <v>✓</v>
          </cell>
          <cell r="AW350" t="str">
            <v>AI-0000302060_生野歯科医院_口座情報写し.JPG</v>
          </cell>
          <cell r="AX350" t="str">
            <v/>
          </cell>
          <cell r="AY350" t="str">
            <v/>
          </cell>
          <cell r="AZ350" t="str">
            <v>賃上げ</v>
          </cell>
          <cell r="BA350" t="str">
            <v>物価</v>
          </cell>
          <cell r="BB350" t="str">
            <v>TRUE</v>
          </cell>
          <cell r="BC350" t="str">
            <v>2026/04/29 9:43</v>
          </cell>
        </row>
        <row r="351">
          <cell r="A351" t="str">
            <v>261C16625033</v>
          </cell>
          <cell r="B351" t="str">
            <v>AI-0000302058</v>
          </cell>
          <cell r="C351" t="str">
            <v>令和８年度奈良県医療機関等における賃上げ・物価上昇に対する支援事業交付【診療所・訪問看護事業所】</v>
          </cell>
          <cell r="D351">
            <v>46141.411111111112</v>
          </cell>
          <cell r="E351" t="str">
            <v>本審査</v>
          </cell>
          <cell r="F351" t="str">
            <v>職権取り下げ</v>
          </cell>
          <cell r="G351" t="str">
            <v>無床診療所</v>
          </cell>
          <cell r="H351" t="str">
            <v>物価のみ</v>
          </cell>
          <cell r="I351" t="str">
            <v/>
          </cell>
          <cell r="J351" t="str">
            <v/>
          </cell>
          <cell r="K351">
            <v>170000</v>
          </cell>
          <cell r="L351" t="str">
            <v/>
          </cell>
          <cell r="M3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1" t="str">
            <v/>
          </cell>
          <cell r="O351" t="str">
            <v/>
          </cell>
          <cell r="P351" t="str">
            <v/>
          </cell>
          <cell r="Q351" t="str">
            <v/>
          </cell>
          <cell r="R351" t="str">
            <v/>
          </cell>
          <cell r="S351" t="str">
            <v/>
          </cell>
          <cell r="T351" t="str">
            <v/>
          </cell>
          <cell r="U351" t="str">
            <v/>
          </cell>
          <cell r="V351" t="str">
            <v>0005</v>
          </cell>
          <cell r="W351" t="str">
            <v>455</v>
          </cell>
          <cell r="X351" t="str">
            <v>1.普通預金</v>
          </cell>
          <cell r="Y351" t="str">
            <v>0133728</v>
          </cell>
          <cell r="Z351" t="str">
            <v>タナカ　シカイイン　タナカ　カツヨシ</v>
          </cell>
          <cell r="AB351" t="str">
            <v>田仲歯科医院</v>
          </cell>
          <cell r="AC351" t="str">
            <v>0745694177</v>
          </cell>
          <cell r="AD351" t="b">
            <v>1</v>
          </cell>
          <cell r="AE351" t="b">
            <v>1</v>
          </cell>
          <cell r="AF351" t="b">
            <v>1</v>
          </cell>
          <cell r="AG351" t="b">
            <v>1</v>
          </cell>
          <cell r="AH351" t="b">
            <v>1</v>
          </cell>
          <cell r="AI351" t="str">
            <v>田仲　克好</v>
          </cell>
          <cell r="AJ351" t="str">
            <v>6392142</v>
          </cell>
          <cell r="AK351" t="str">
            <v>田仲歯科医院(葛城市北道穂１９の５)</v>
          </cell>
          <cell r="AL351" t="str">
            <v>0745694177</v>
          </cell>
          <cell r="AM351">
            <v>1</v>
          </cell>
          <cell r="AN351" t="str">
            <v>261C166250331</v>
          </cell>
          <cell r="AO351" t="str">
            <v>261C16625033AI-0000302058</v>
          </cell>
          <cell r="AP351" t="str">
            <v/>
          </cell>
          <cell r="AQ351" t="str">
            <v/>
          </cell>
          <cell r="AR351" t="str">
            <v/>
          </cell>
          <cell r="AS351" t="str">
            <v/>
          </cell>
          <cell r="AT351" t="str">
            <v/>
          </cell>
          <cell r="AU351" t="str">
            <v/>
          </cell>
          <cell r="AV351" t="str">
            <v/>
          </cell>
          <cell r="AW351" t="str">
            <v/>
          </cell>
          <cell r="AX351" t="str">
            <v/>
          </cell>
          <cell r="AY351" t="str">
            <v/>
          </cell>
          <cell r="AZ351" t="str">
            <v/>
          </cell>
          <cell r="BA351" t="str">
            <v>物価</v>
          </cell>
          <cell r="BB351" t="str">
            <v>TRUE</v>
          </cell>
          <cell r="BC351" t="str">
            <v>2026/04/29 9:52</v>
          </cell>
        </row>
        <row r="352">
          <cell r="A352" t="str">
            <v>261C11452365</v>
          </cell>
          <cell r="B352" t="str">
            <v>AI-0000302070</v>
          </cell>
          <cell r="C352" t="str">
            <v>令和８年度奈良県医療機関等における賃上げ・物価上昇に対する支援事業交付【診療所・訪問看護事業所】</v>
          </cell>
          <cell r="D352">
            <v>46141.427777777775</v>
          </cell>
          <cell r="E352" t="str">
            <v>本審査</v>
          </cell>
          <cell r="F352" t="str">
            <v>最終審査中</v>
          </cell>
          <cell r="G352" t="str">
            <v>無床診療所</v>
          </cell>
          <cell r="H352" t="str">
            <v>物価と賃上げの両方</v>
          </cell>
          <cell r="I352" t="str">
            <v/>
          </cell>
          <cell r="J352">
            <v>150000</v>
          </cell>
          <cell r="K352">
            <v>170000</v>
          </cell>
          <cell r="L352" t="str">
            <v>奈良県医療機関等における賃上げ・物価上昇に対する支援事業交付要綱第2条に基づき、別表1に規定された額(賃上げ支援事業分)（150,000円）を申請します。</v>
          </cell>
          <cell r="M3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2" t="str">
            <v>１．令和８年３月１日時点において、O100 外来・在宅ベースアップ評価料（Ⅰ）、P100 歯科外来・在宅ベースアップ評価料（Ⅰ）、訪問看護ベースアップ評価料（Ⅰ）のいずれかを届け出ている。</v>
          </cell>
          <cell r="O352" t="str">
            <v>O100 外来・在宅ベースアップ評価料（Ⅰ）</v>
          </cell>
          <cell r="P352" t="str">
            <v/>
          </cell>
          <cell r="Q352" t="str">
            <v>Ａ．本事業の補助額を活用してベースアップを実施し、令和８年６月１日から当該ベースアップの水準を維持又は拡大する。</v>
          </cell>
          <cell r="R352" t="b">
            <v>1</v>
          </cell>
          <cell r="S352" t="b">
            <v>1</v>
          </cell>
          <cell r="T352" t="b">
            <v>1</v>
          </cell>
          <cell r="U352" t="b">
            <v>1</v>
          </cell>
          <cell r="V352" t="str">
            <v>0162</v>
          </cell>
          <cell r="W352" t="str">
            <v>100</v>
          </cell>
          <cell r="X352" t="str">
            <v>1.普通預金</v>
          </cell>
          <cell r="Y352" t="str">
            <v>2142753</v>
          </cell>
          <cell r="Z352" t="str">
            <v>イリョウホウジン　ラウレア</v>
          </cell>
          <cell r="AB352" t="str">
            <v>ほおのき皮フ科</v>
          </cell>
          <cell r="AC352" t="str">
            <v>0742513377</v>
          </cell>
          <cell r="AD352" t="b">
            <v>1</v>
          </cell>
          <cell r="AE352" t="b">
            <v>1</v>
          </cell>
          <cell r="AF352" t="b">
            <v>1</v>
          </cell>
          <cell r="AG352" t="b">
            <v>1</v>
          </cell>
          <cell r="AH352" t="b">
            <v>1</v>
          </cell>
          <cell r="AI352" t="str">
            <v>医療法人　らうれあ　理事長　朴木　久美子</v>
          </cell>
          <cell r="AJ352" t="str">
            <v>6310013</v>
          </cell>
          <cell r="AK352" t="str">
            <v>ほおのき皮フ科(奈良市中山町西四丁目４５６番地１Ｔ．Ｓビル２階)</v>
          </cell>
          <cell r="AL352" t="str">
            <v>0742513377</v>
          </cell>
          <cell r="AM352">
            <v>1</v>
          </cell>
          <cell r="AN352" t="str">
            <v>261C114523651</v>
          </cell>
          <cell r="AO352" t="str">
            <v>261C11452365AI-0000302070</v>
          </cell>
          <cell r="AP352" t="str">
            <v>O100</v>
          </cell>
          <cell r="AQ352" t="str">
            <v>O100</v>
          </cell>
          <cell r="AR352" t="str">
            <v>A</v>
          </cell>
          <cell r="AS352" t="str">
            <v>✓</v>
          </cell>
          <cell r="AT352" t="str">
            <v>✓</v>
          </cell>
          <cell r="AU352" t="str">
            <v>✓</v>
          </cell>
          <cell r="AV352" t="str">
            <v>✓</v>
          </cell>
          <cell r="AW352" t="str">
            <v>AI-0000302070_ほおのき皮フ科_口座情報写し.jpg</v>
          </cell>
          <cell r="AX352" t="str">
            <v/>
          </cell>
          <cell r="AY352" t="str">
            <v/>
          </cell>
          <cell r="AZ352" t="str">
            <v>賃上げ</v>
          </cell>
          <cell r="BA352" t="str">
            <v>物価</v>
          </cell>
          <cell r="BB352" t="str">
            <v>TRUE</v>
          </cell>
          <cell r="BC352" t="str">
            <v>2026/04/29 10:16</v>
          </cell>
        </row>
        <row r="353">
          <cell r="A353" t="str">
            <v>261C18674816</v>
          </cell>
          <cell r="B353" t="str">
            <v>AI-0000302069</v>
          </cell>
          <cell r="C353" t="str">
            <v>令和８年度奈良県医療機関等における賃上げ・物価上昇に対する支援事業交付【診療所・訪問看護事業所】</v>
          </cell>
          <cell r="D353">
            <v>46141.428472222222</v>
          </cell>
          <cell r="E353" t="str">
            <v>本審査</v>
          </cell>
          <cell r="F353" t="str">
            <v>最終審査中</v>
          </cell>
          <cell r="G353" t="str">
            <v>無床診療所</v>
          </cell>
          <cell r="H353" t="str">
            <v>物価のみ</v>
          </cell>
          <cell r="I353" t="str">
            <v/>
          </cell>
          <cell r="J353" t="str">
            <v/>
          </cell>
          <cell r="K353">
            <v>170000</v>
          </cell>
          <cell r="L353" t="str">
            <v/>
          </cell>
          <cell r="M3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3" t="str">
            <v/>
          </cell>
          <cell r="O353" t="str">
            <v/>
          </cell>
          <cell r="P353" t="str">
            <v/>
          </cell>
          <cell r="Q353" t="str">
            <v/>
          </cell>
          <cell r="R353" t="str">
            <v/>
          </cell>
          <cell r="S353" t="str">
            <v/>
          </cell>
          <cell r="T353" t="str">
            <v/>
          </cell>
          <cell r="U353" t="str">
            <v/>
          </cell>
          <cell r="V353" t="str">
            <v>0009</v>
          </cell>
          <cell r="W353" t="str">
            <v>546</v>
          </cell>
          <cell r="X353" t="str">
            <v>1.普通預金</v>
          </cell>
          <cell r="Y353" t="str">
            <v>3579519</v>
          </cell>
          <cell r="Z353" t="str">
            <v>ミズノ　ナオミ</v>
          </cell>
          <cell r="AB353" t="str">
            <v>みずの歯科</v>
          </cell>
          <cell r="AC353" t="str">
            <v>0742338620</v>
          </cell>
          <cell r="AD353" t="b">
            <v>1</v>
          </cell>
          <cell r="AE353" t="b">
            <v>1</v>
          </cell>
          <cell r="AF353" t="b">
            <v>1</v>
          </cell>
          <cell r="AG353" t="b">
            <v>1</v>
          </cell>
          <cell r="AH353" t="b">
            <v>1</v>
          </cell>
          <cell r="AI353" t="str">
            <v>水野　直美</v>
          </cell>
          <cell r="AJ353" t="str">
            <v>6308124</v>
          </cell>
          <cell r="AK353" t="str">
            <v>みずの歯科(奈良市三条桧町２７－１８　１階)</v>
          </cell>
          <cell r="AL353" t="str">
            <v>0742338620</v>
          </cell>
          <cell r="AM353">
            <v>1</v>
          </cell>
          <cell r="AN353" t="str">
            <v>261C186748161</v>
          </cell>
          <cell r="AO353" t="str">
            <v>261C18674816AI-0000302069</v>
          </cell>
          <cell r="AP353" t="str">
            <v/>
          </cell>
          <cell r="AQ353" t="str">
            <v/>
          </cell>
          <cell r="AR353" t="str">
            <v/>
          </cell>
          <cell r="AS353" t="str">
            <v/>
          </cell>
          <cell r="AT353" t="str">
            <v/>
          </cell>
          <cell r="AU353" t="str">
            <v/>
          </cell>
          <cell r="AV353" t="str">
            <v/>
          </cell>
          <cell r="AW353" t="str">
            <v>AI-0000302069_みずの歯科_口座情報写し.jpg</v>
          </cell>
          <cell r="AX353" t="str">
            <v/>
          </cell>
          <cell r="AY353" t="str">
            <v/>
          </cell>
          <cell r="AZ353" t="str">
            <v/>
          </cell>
          <cell r="BA353" t="str">
            <v>物価</v>
          </cell>
          <cell r="BB353" t="str">
            <v>TRUE</v>
          </cell>
          <cell r="BC353" t="str">
            <v>2026/04/29 10:17</v>
          </cell>
        </row>
        <row r="354">
          <cell r="A354" t="str">
            <v>261C16625033</v>
          </cell>
          <cell r="B354" t="str">
            <v>AI-0000302071</v>
          </cell>
          <cell r="C354" t="str">
            <v>令和８年度奈良県医療機関等における賃上げ・物価上昇に対する支援事業交付【診療所・訪問看護事業所】</v>
          </cell>
          <cell r="D354">
            <v>46141.434027777781</v>
          </cell>
          <cell r="E354" t="str">
            <v>本審査</v>
          </cell>
          <cell r="F354" t="str">
            <v>最終審査中</v>
          </cell>
          <cell r="G354" t="str">
            <v>無床診療所</v>
          </cell>
          <cell r="H354" t="str">
            <v>物価と賃上げの両方</v>
          </cell>
          <cell r="I354" t="str">
            <v/>
          </cell>
          <cell r="J354">
            <v>150000</v>
          </cell>
          <cell r="K354">
            <v>170000</v>
          </cell>
          <cell r="L354" t="str">
            <v>奈良県医療機関等における賃上げ・物価上昇に対する支援事業交付要綱第2条に基づき、別表1に規定された額(賃上げ支援事業分)（150,000円）を申請します。</v>
          </cell>
          <cell r="M3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4" t="str">
            <v>２．令和８年３月１日時点において、１に掲げる診療報酬の対象外だが、令和８年６月１日時点で令和８年度診療報酬改定による見直し後のベースアップ評価料を届け出る。</v>
          </cell>
          <cell r="O354" t="str">
            <v/>
          </cell>
          <cell r="P354" t="b">
            <v>1</v>
          </cell>
          <cell r="Q354" t="str">
            <v>Ｂ．賃金表等や給与規程等の変更に時間を要するため、本事業の補助額を活用して一時金又は特別手当を支給し、令和８年６月１日から支給した対象職員のベースアップを実施する。</v>
          </cell>
          <cell r="R354" t="b">
            <v>1</v>
          </cell>
          <cell r="S354" t="b">
            <v>1</v>
          </cell>
          <cell r="T354" t="b">
            <v>1</v>
          </cell>
          <cell r="U354" t="b">
            <v>1</v>
          </cell>
          <cell r="V354" t="str">
            <v>0005</v>
          </cell>
          <cell r="W354" t="str">
            <v>455</v>
          </cell>
          <cell r="X354" t="str">
            <v>1.普通預金</v>
          </cell>
          <cell r="Y354" t="str">
            <v>0133728</v>
          </cell>
          <cell r="Z354" t="str">
            <v>タナカ　シカイイン　タナカ　カツヨシ</v>
          </cell>
          <cell r="AB354" t="str">
            <v>田仲歯科医院</v>
          </cell>
          <cell r="AC354" t="str">
            <v>0745694177</v>
          </cell>
          <cell r="AD354" t="b">
            <v>1</v>
          </cell>
          <cell r="AE354" t="b">
            <v>1</v>
          </cell>
          <cell r="AF354" t="b">
            <v>1</v>
          </cell>
          <cell r="AG354" t="b">
            <v>1</v>
          </cell>
          <cell r="AH354" t="b">
            <v>1</v>
          </cell>
          <cell r="AI354" t="str">
            <v>田仲　克好</v>
          </cell>
          <cell r="AJ354" t="str">
            <v>6392142</v>
          </cell>
          <cell r="AK354" t="str">
            <v>田仲歯科医院(葛城市北道穂１９の５)</v>
          </cell>
          <cell r="AL354" t="str">
            <v>0745694177</v>
          </cell>
          <cell r="AM354">
            <v>2</v>
          </cell>
          <cell r="AN354" t="str">
            <v>261C166250332</v>
          </cell>
          <cell r="AO354" t="str">
            <v>261C16625033AI-0000302071</v>
          </cell>
          <cell r="AP354" t="str">
            <v/>
          </cell>
          <cell r="AQ354" t="str">
            <v>今後届出（職種構成OK)</v>
          </cell>
          <cell r="AR354" t="str">
            <v>B</v>
          </cell>
          <cell r="AS354" t="str">
            <v>✓</v>
          </cell>
          <cell r="AT354" t="str">
            <v>✓</v>
          </cell>
          <cell r="AU354" t="str">
            <v>✓</v>
          </cell>
          <cell r="AV354" t="str">
            <v>✓</v>
          </cell>
          <cell r="AW354" t="str">
            <v>AI-0000302071_田仲歯科医院_口座情報写し.jpg</v>
          </cell>
          <cell r="AX354" t="str">
            <v/>
          </cell>
          <cell r="AY354" t="str">
            <v/>
          </cell>
          <cell r="AZ354" t="str">
            <v>賃上げ</v>
          </cell>
          <cell r="BA354" t="str">
            <v>物価</v>
          </cell>
          <cell r="BB354" t="str">
            <v>TRUE</v>
          </cell>
          <cell r="BC354" t="str">
            <v>2026/04/29 10:25</v>
          </cell>
        </row>
        <row r="355">
          <cell r="A355" t="str">
            <v>261C18727533</v>
          </cell>
          <cell r="B355" t="str">
            <v>AI-0000302076</v>
          </cell>
          <cell r="C355" t="str">
            <v>令和８年度奈良県医療機関等における賃上げ・物価上昇に対する支援事業交付【診療所・訪問看護事業所】</v>
          </cell>
          <cell r="D355">
            <v>46141.436805555553</v>
          </cell>
          <cell r="E355" t="str">
            <v>本審査</v>
          </cell>
          <cell r="F355" t="str">
            <v>最終審査中</v>
          </cell>
          <cell r="G355" t="str">
            <v>無床診療所</v>
          </cell>
          <cell r="H355" t="str">
            <v>物価と賃上げの両方</v>
          </cell>
          <cell r="I355" t="str">
            <v/>
          </cell>
          <cell r="J355">
            <v>150000</v>
          </cell>
          <cell r="K355">
            <v>170000</v>
          </cell>
          <cell r="L355" t="str">
            <v>奈良県医療機関等における賃上げ・物価上昇に対する支援事業交付要綱第2条に基づき、別表1に規定された額(賃上げ支援事業分)（150,000円）を申請します。</v>
          </cell>
          <cell r="M3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5" t="str">
            <v>１．令和８年３月１日時点において、O100 外来・在宅ベースアップ評価料（Ⅰ）、P100 歯科外来・在宅ベースアップ評価料（Ⅰ）、訪問看護ベースアップ評価料（Ⅰ）のいずれかを届け出ている。</v>
          </cell>
          <cell r="O355" t="str">
            <v>P100 歯科外来・在宅ベースアップ評価料（Ⅰ）</v>
          </cell>
          <cell r="P355" t="str">
            <v/>
          </cell>
          <cell r="Q355" t="str">
            <v>Ｃ．令和７年度の対象職員のベースアップが令和７年３月31日時点の賃金水準と比較して2.0％を上回って実施しており、令和７年12月から令和８年５月までの間の当該2.0％を上回る部分に充てる。</v>
          </cell>
          <cell r="R355" t="b">
            <v>1</v>
          </cell>
          <cell r="S355" t="b">
            <v>1</v>
          </cell>
          <cell r="T355" t="b">
            <v>1</v>
          </cell>
          <cell r="U355" t="b">
            <v>1</v>
          </cell>
          <cell r="V355" t="str">
            <v>0162</v>
          </cell>
          <cell r="W355" t="str">
            <v>090</v>
          </cell>
          <cell r="X355" t="str">
            <v>1.普通預金</v>
          </cell>
          <cell r="Y355" t="str">
            <v>0399060</v>
          </cell>
          <cell r="Z355" t="str">
            <v>ホウタツテルキ</v>
          </cell>
          <cell r="AB355" t="str">
            <v>ほうたつ歯科医院</v>
          </cell>
          <cell r="AC355" t="str">
            <v>0742335353</v>
          </cell>
          <cell r="AD355" t="b">
            <v>1</v>
          </cell>
          <cell r="AE355" t="b">
            <v>1</v>
          </cell>
          <cell r="AF355" t="b">
            <v>1</v>
          </cell>
          <cell r="AG355" t="b">
            <v>1</v>
          </cell>
          <cell r="AH355" t="b">
            <v>1</v>
          </cell>
          <cell r="AI355" t="str">
            <v>寳達　照樹</v>
          </cell>
          <cell r="AJ355" t="str">
            <v>6308024</v>
          </cell>
          <cell r="AK355" t="str">
            <v>ほうたつ歯科医院(奈良市尼辻中町１０－２６　エアーユ１階)</v>
          </cell>
          <cell r="AL355" t="str">
            <v>0742335353</v>
          </cell>
          <cell r="AM355">
            <v>1</v>
          </cell>
          <cell r="AN355" t="str">
            <v>261C187275331</v>
          </cell>
          <cell r="AO355" t="str">
            <v>261C18727533AI-0000302076</v>
          </cell>
          <cell r="AP355" t="str">
            <v>P100</v>
          </cell>
          <cell r="AQ355" t="str">
            <v>P100</v>
          </cell>
          <cell r="AR355" t="str">
            <v>C</v>
          </cell>
          <cell r="AS355" t="str">
            <v>✓</v>
          </cell>
          <cell r="AT355" t="str">
            <v>✓</v>
          </cell>
          <cell r="AU355" t="str">
            <v>✓</v>
          </cell>
          <cell r="AV355" t="str">
            <v>✓</v>
          </cell>
          <cell r="AW355" t="str">
            <v>AI-0000302076_ほうたつ歯科医院_口座情報写し.jpeg</v>
          </cell>
          <cell r="AX355" t="str">
            <v/>
          </cell>
          <cell r="AY355" t="str">
            <v/>
          </cell>
          <cell r="AZ355" t="str">
            <v>賃上げ</v>
          </cell>
          <cell r="BA355" t="str">
            <v>物価</v>
          </cell>
          <cell r="BB355" t="str">
            <v>TRUE</v>
          </cell>
          <cell r="BC355" t="str">
            <v>2026/04/29 10:29</v>
          </cell>
        </row>
        <row r="356">
          <cell r="A356" t="str">
            <v>261C11782411</v>
          </cell>
          <cell r="B356" t="str">
            <v>AI-0000302082</v>
          </cell>
          <cell r="C356" t="str">
            <v>令和８年度奈良県医療機関等における賃上げ・物価上昇に対する支援事業交付【診療所・訪問看護事業所】</v>
          </cell>
          <cell r="D356">
            <v>46141.456250000003</v>
          </cell>
          <cell r="E356" t="str">
            <v>本審査</v>
          </cell>
          <cell r="F356" t="str">
            <v>最終審査中</v>
          </cell>
          <cell r="G356" t="str">
            <v>無床診療所</v>
          </cell>
          <cell r="H356" t="str">
            <v>物価と賃上げの両方</v>
          </cell>
          <cell r="I356" t="str">
            <v/>
          </cell>
          <cell r="J356">
            <v>150000</v>
          </cell>
          <cell r="K356">
            <v>170000</v>
          </cell>
          <cell r="L356" t="str">
            <v>奈良県医療機関等における賃上げ・物価上昇に対する支援事業交付要綱第2条に基づき、別表1に規定された額(賃上げ支援事業分)（150,000円）を申請します。</v>
          </cell>
          <cell r="M3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6" t="str">
            <v>１．令和８年３月１日時点において、O100 外来・在宅ベースアップ評価料（Ⅰ）、P100 歯科外来・在宅ベースアップ評価料（Ⅰ）、訪問看護ベースアップ評価料（Ⅰ）のいずれかを届け出ている。</v>
          </cell>
          <cell r="O356" t="str">
            <v>P100 歯科外来・在宅ベースアップ評価料（Ⅰ）</v>
          </cell>
          <cell r="P356" t="str">
            <v/>
          </cell>
          <cell r="Q35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356" t="b">
            <v>1</v>
          </cell>
          <cell r="S356" t="b">
            <v>1</v>
          </cell>
          <cell r="T356" t="b">
            <v>1</v>
          </cell>
          <cell r="U356" t="b">
            <v>1</v>
          </cell>
          <cell r="V356" t="str">
            <v>0162</v>
          </cell>
          <cell r="W356" t="str">
            <v>120</v>
          </cell>
          <cell r="X356" t="str">
            <v>1.普通預金</v>
          </cell>
          <cell r="Y356" t="str">
            <v>2020003</v>
          </cell>
          <cell r="Z356" t="str">
            <v>イリョウホウジンオダシカクリニックリジチョウオダヒロジ</v>
          </cell>
          <cell r="AB356" t="str">
            <v>医療法人おだ歯科クリニック</v>
          </cell>
          <cell r="AC356" t="str">
            <v>0742418081</v>
          </cell>
          <cell r="AD356" t="b">
            <v>1</v>
          </cell>
          <cell r="AE356" t="b">
            <v>1</v>
          </cell>
          <cell r="AF356" t="b">
            <v>1</v>
          </cell>
          <cell r="AG356" t="b">
            <v>1</v>
          </cell>
          <cell r="AH356" t="b">
            <v>1</v>
          </cell>
          <cell r="AI356" t="str">
            <v>医療法人　おだ歯科クリニック　理事長　小田　裕二</v>
          </cell>
          <cell r="AJ356" t="str">
            <v>6310011</v>
          </cell>
          <cell r="AK356" t="str">
            <v>医療法人　おだ歯科クリニック(奈良市押熊町１２７７－１)</v>
          </cell>
          <cell r="AL356" t="str">
            <v>0742418081</v>
          </cell>
          <cell r="AM356">
            <v>1</v>
          </cell>
          <cell r="AN356" t="str">
            <v>261C117824111</v>
          </cell>
          <cell r="AO356" t="str">
            <v>261C11782411AI-0000302082</v>
          </cell>
          <cell r="AP356" t="str">
            <v>P100</v>
          </cell>
          <cell r="AQ356" t="str">
            <v>P100</v>
          </cell>
          <cell r="AR356" t="str">
            <v>AC</v>
          </cell>
          <cell r="AS356" t="str">
            <v>✓</v>
          </cell>
          <cell r="AT356" t="str">
            <v>✓</v>
          </cell>
          <cell r="AU356" t="str">
            <v>✓</v>
          </cell>
          <cell r="AV356" t="str">
            <v>✓</v>
          </cell>
          <cell r="AW356" t="str">
            <v>AI-0000302082_医療法人おだ歯科クリニック_口座情報写し.jpeg</v>
          </cell>
          <cell r="AX356" t="str">
            <v/>
          </cell>
          <cell r="AY356" t="str">
            <v/>
          </cell>
          <cell r="AZ356" t="str">
            <v>賃上げ</v>
          </cell>
          <cell r="BA356" t="str">
            <v>物価</v>
          </cell>
          <cell r="BB356" t="str">
            <v>TRUE</v>
          </cell>
          <cell r="BC356" t="str">
            <v>2026/04/29 10:57</v>
          </cell>
        </row>
        <row r="357">
          <cell r="A357" t="str">
            <v>261C12314241</v>
          </cell>
          <cell r="B357" t="str">
            <v>AI-0000301767</v>
          </cell>
          <cell r="C357" t="str">
            <v>令和８年度奈良県医療機関等における賃上げ・物価上昇に対する支援事業交付【診療所・訪問看護事業所】</v>
          </cell>
          <cell r="D357">
            <v>46141.459027777775</v>
          </cell>
          <cell r="E357" t="str">
            <v>本審査</v>
          </cell>
          <cell r="F357" t="str">
            <v>最終審査中</v>
          </cell>
          <cell r="G357" t="str">
            <v>無床診療所</v>
          </cell>
          <cell r="H357" t="str">
            <v>物価と賃上げの両方</v>
          </cell>
          <cell r="I357" t="str">
            <v/>
          </cell>
          <cell r="J357">
            <v>150000</v>
          </cell>
          <cell r="K357">
            <v>170000</v>
          </cell>
          <cell r="L357" t="str">
            <v>奈良県医療機関等における賃上げ・物価上昇に対する支援事業交付要綱第2条に基づき、別表1に規定された額(賃上げ支援事業分)（150,000円）を申請します。</v>
          </cell>
          <cell r="M3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7" t="str">
            <v>１．令和８年３月１日時点において、O100 外来・在宅ベースアップ評価料（Ⅰ）、P100 歯科外来・在宅ベースアップ評価料（Ⅰ）、訪問看護ベースアップ評価料（Ⅰ）のいずれかを届け出ている。</v>
          </cell>
          <cell r="O357" t="str">
            <v>O100 外来・在宅ベースアップ評価料（Ⅰ）</v>
          </cell>
          <cell r="P357" t="str">
            <v/>
          </cell>
          <cell r="Q357" t="str">
            <v>Ｂ．賃金表等や給与規程等の変更に時間を要するため、本事業の補助額を活用して一時金又は特別手当を支給し、令和８年６月１日から支給した対象職員のベースアップを実施する。</v>
          </cell>
          <cell r="R357" t="b">
            <v>1</v>
          </cell>
          <cell r="S357" t="b">
            <v>1</v>
          </cell>
          <cell r="T357" t="b">
            <v>1</v>
          </cell>
          <cell r="U357" t="b">
            <v>1</v>
          </cell>
          <cell r="V357" t="str">
            <v>0162</v>
          </cell>
          <cell r="W357" t="str">
            <v>510</v>
          </cell>
          <cell r="X357" t="str">
            <v>1.普通預金</v>
          </cell>
          <cell r="Y357" t="str">
            <v>0230166</v>
          </cell>
          <cell r="Z357" t="str">
            <v>カワハラシンゴ</v>
          </cell>
          <cell r="AB357" t="str">
            <v>かわはらこどもクリニック</v>
          </cell>
          <cell r="AC357" t="str">
            <v>0744242270</v>
          </cell>
          <cell r="AD357" t="b">
            <v>1</v>
          </cell>
          <cell r="AE357" t="b">
            <v>1</v>
          </cell>
          <cell r="AF357" t="b">
            <v>1</v>
          </cell>
          <cell r="AG357" t="b">
            <v>1</v>
          </cell>
          <cell r="AH357" t="b">
            <v>1</v>
          </cell>
          <cell r="AI357" t="str">
            <v>河原　信吾</v>
          </cell>
          <cell r="AJ357" t="str">
            <v>6340803</v>
          </cell>
          <cell r="AK357" t="str">
            <v>かわはらこどもクリニック(橿原市上品寺町２０４－１)</v>
          </cell>
          <cell r="AL357" t="str">
            <v>0744242270</v>
          </cell>
          <cell r="AM357">
            <v>1</v>
          </cell>
          <cell r="AN357" t="str">
            <v>261C123142411</v>
          </cell>
          <cell r="AO357" t="str">
            <v>261C12314241AI-0000301767</v>
          </cell>
          <cell r="AP357" t="str">
            <v>O100</v>
          </cell>
          <cell r="AQ357" t="str">
            <v>O100</v>
          </cell>
          <cell r="AR357" t="str">
            <v>B</v>
          </cell>
          <cell r="AS357" t="str">
            <v>✓</v>
          </cell>
          <cell r="AT357" t="str">
            <v>✓</v>
          </cell>
          <cell r="AU357" t="str">
            <v>✓</v>
          </cell>
          <cell r="AV357" t="str">
            <v>✓</v>
          </cell>
          <cell r="AW357" t="str">
            <v>AI-0000301767_かわはらこどもクリニック_口座情報写し.jpg</v>
          </cell>
          <cell r="AX357" t="str">
            <v/>
          </cell>
          <cell r="AY357" t="str">
            <v/>
          </cell>
          <cell r="AZ357" t="str">
            <v>賃上げ</v>
          </cell>
          <cell r="BA357" t="str">
            <v>物価</v>
          </cell>
          <cell r="BB357" t="str">
            <v>TRUE</v>
          </cell>
          <cell r="BC357" t="str">
            <v>2026/04/29 11:01</v>
          </cell>
        </row>
        <row r="358">
          <cell r="A358" t="str">
            <v>261C15128330</v>
          </cell>
          <cell r="B358" t="str">
            <v>AI-0000302092</v>
          </cell>
          <cell r="C358" t="str">
            <v>令和８年度奈良県医療機関等における賃上げ・物価上昇に対する支援事業交付【診療所・訪問看護事業所】</v>
          </cell>
          <cell r="D358">
            <v>46141.470138888886</v>
          </cell>
          <cell r="E358" t="str">
            <v>本審査</v>
          </cell>
          <cell r="F358" t="str">
            <v>最終審査中</v>
          </cell>
          <cell r="G358" t="str">
            <v>無床診療所</v>
          </cell>
          <cell r="H358" t="str">
            <v>物価のみ</v>
          </cell>
          <cell r="I358" t="str">
            <v/>
          </cell>
          <cell r="J358" t="str">
            <v/>
          </cell>
          <cell r="K358">
            <v>170000</v>
          </cell>
          <cell r="L358" t="str">
            <v/>
          </cell>
          <cell r="M3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8" t="str">
            <v/>
          </cell>
          <cell r="O358" t="str">
            <v/>
          </cell>
          <cell r="P358" t="str">
            <v/>
          </cell>
          <cell r="Q358" t="str">
            <v/>
          </cell>
          <cell r="R358" t="str">
            <v/>
          </cell>
          <cell r="S358" t="str">
            <v/>
          </cell>
          <cell r="T358" t="str">
            <v/>
          </cell>
          <cell r="U358" t="str">
            <v/>
          </cell>
          <cell r="V358" t="str">
            <v>0162</v>
          </cell>
          <cell r="W358" t="str">
            <v>395</v>
          </cell>
          <cell r="X358" t="str">
            <v>1.普通預金</v>
          </cell>
          <cell r="Y358" t="str">
            <v>2107866</v>
          </cell>
          <cell r="Z358" t="str">
            <v>タムラ　カズヒロ</v>
          </cell>
          <cell r="AB358" t="str">
            <v>たむら眼科クリニック</v>
          </cell>
          <cell r="AC358" t="str">
            <v>0745252288</v>
          </cell>
          <cell r="AD358" t="b">
            <v>1</v>
          </cell>
          <cell r="AE358" t="b">
            <v>1</v>
          </cell>
          <cell r="AF358" t="b">
            <v>1</v>
          </cell>
          <cell r="AG358" t="b">
            <v>1</v>
          </cell>
          <cell r="AH358" t="b">
            <v>1</v>
          </cell>
          <cell r="AI358" t="str">
            <v>田村　和寛</v>
          </cell>
          <cell r="AJ358" t="str">
            <v>6350015</v>
          </cell>
          <cell r="AK358" t="str">
            <v>たむら眼科クリニック(大和高田市幸町３－１８　トナリエ大和高田３階)</v>
          </cell>
          <cell r="AL358" t="str">
            <v>0745252288</v>
          </cell>
          <cell r="AM358">
            <v>1</v>
          </cell>
          <cell r="AN358" t="str">
            <v>261C151283301</v>
          </cell>
          <cell r="AO358" t="str">
            <v>261C15128330AI-0000302092</v>
          </cell>
          <cell r="AP358" t="str">
            <v/>
          </cell>
          <cell r="AQ358" t="str">
            <v/>
          </cell>
          <cell r="AR358" t="str">
            <v/>
          </cell>
          <cell r="AS358" t="str">
            <v/>
          </cell>
          <cell r="AT358" t="str">
            <v/>
          </cell>
          <cell r="AU358" t="str">
            <v/>
          </cell>
          <cell r="AV358" t="str">
            <v/>
          </cell>
          <cell r="AW358" t="str">
            <v>AI-0000302092_たむら眼科クリニック_口座情報写し.jpeg</v>
          </cell>
          <cell r="AX358" t="str">
            <v/>
          </cell>
          <cell r="AY358" t="str">
            <v/>
          </cell>
          <cell r="AZ358" t="str">
            <v/>
          </cell>
          <cell r="BA358" t="str">
            <v>物価</v>
          </cell>
          <cell r="BB358" t="str">
            <v>TRUE</v>
          </cell>
          <cell r="BC358" t="str">
            <v>2026/04/29 11:17</v>
          </cell>
        </row>
        <row r="359">
          <cell r="A359" t="str">
            <v>261C14894835</v>
          </cell>
          <cell r="B359" t="str">
            <v>AI-0000302094</v>
          </cell>
          <cell r="C359" t="str">
            <v>令和８年度奈良県医療機関等における賃上げ・物価上昇に対する支援事業交付【診療所・訪問看護事業所】</v>
          </cell>
          <cell r="D359">
            <v>46141.47152777778</v>
          </cell>
          <cell r="E359" t="str">
            <v>本審査</v>
          </cell>
          <cell r="F359" t="str">
            <v>最終審査中</v>
          </cell>
          <cell r="G359" t="str">
            <v>無床診療所</v>
          </cell>
          <cell r="H359" t="str">
            <v>物価のみ</v>
          </cell>
          <cell r="I359" t="str">
            <v/>
          </cell>
          <cell r="J359" t="str">
            <v/>
          </cell>
          <cell r="K359">
            <v>170000</v>
          </cell>
          <cell r="L359" t="str">
            <v/>
          </cell>
          <cell r="M3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59" t="str">
            <v/>
          </cell>
          <cell r="O359" t="str">
            <v/>
          </cell>
          <cell r="P359" t="str">
            <v/>
          </cell>
          <cell r="Q359" t="str">
            <v/>
          </cell>
          <cell r="R359" t="str">
            <v/>
          </cell>
          <cell r="S359" t="str">
            <v/>
          </cell>
          <cell r="T359" t="str">
            <v/>
          </cell>
          <cell r="U359" t="str">
            <v/>
          </cell>
          <cell r="V359" t="str">
            <v>0162</v>
          </cell>
          <cell r="W359" t="str">
            <v>040</v>
          </cell>
          <cell r="X359" t="str">
            <v>1.普通預金</v>
          </cell>
          <cell r="Y359" t="str">
            <v>2021201</v>
          </cell>
          <cell r="Z359" t="str">
            <v>ｲﾘﾖｳﾎｳｼﾞﾝ ｼﾝｾｲｶｲ</v>
          </cell>
          <cell r="AB359" t="str">
            <v>江川内科消化器科医院</v>
          </cell>
          <cell r="AC359" t="str">
            <v>0742249055</v>
          </cell>
          <cell r="AD359" t="b">
            <v>1</v>
          </cell>
          <cell r="AE359" t="b">
            <v>1</v>
          </cell>
          <cell r="AF359" t="b">
            <v>1</v>
          </cell>
          <cell r="AG359" t="b">
            <v>1</v>
          </cell>
          <cell r="AH359" t="b">
            <v>1</v>
          </cell>
          <cell r="AI359" t="str">
            <v>医療法人信誠会　理事長　江川　信一</v>
          </cell>
          <cell r="AJ359" t="str">
            <v>6308357</v>
          </cell>
          <cell r="AK359" t="str">
            <v>江川内科消化器科医院(奈良市杉ケ町１１－２杉ヶ中町ビル１階)</v>
          </cell>
          <cell r="AL359" t="str">
            <v>0742249055</v>
          </cell>
          <cell r="AM359">
            <v>1</v>
          </cell>
          <cell r="AN359" t="str">
            <v>261C148948351</v>
          </cell>
          <cell r="AO359" t="str">
            <v>261C14894835AI-0000302094</v>
          </cell>
          <cell r="AP359" t="str">
            <v/>
          </cell>
          <cell r="AQ359" t="str">
            <v/>
          </cell>
          <cell r="AR359" t="str">
            <v/>
          </cell>
          <cell r="AS359" t="str">
            <v/>
          </cell>
          <cell r="AT359" t="str">
            <v/>
          </cell>
          <cell r="AU359" t="str">
            <v/>
          </cell>
          <cell r="AV359" t="str">
            <v/>
          </cell>
          <cell r="AW359" t="str">
            <v>AI-0000302094_江川内科消化器科医院_口座情報写し.jpg</v>
          </cell>
          <cell r="AX359" t="str">
            <v/>
          </cell>
          <cell r="AY359" t="str">
            <v/>
          </cell>
          <cell r="AZ359" t="str">
            <v/>
          </cell>
          <cell r="BA359" t="str">
            <v>物価</v>
          </cell>
          <cell r="BB359" t="str">
            <v>TRUE</v>
          </cell>
          <cell r="BC359" t="str">
            <v>2026/04/29 11:19</v>
          </cell>
        </row>
        <row r="360">
          <cell r="A360" t="str">
            <v>261C16171985</v>
          </cell>
          <cell r="B360" t="str">
            <v>AI-0000302085</v>
          </cell>
          <cell r="C360" t="str">
            <v>令和８年度奈良県医療機関等における賃上げ・物価上昇に対する支援事業交付【診療所・訪問看護事業所】</v>
          </cell>
          <cell r="D360">
            <v>46141.477083333331</v>
          </cell>
          <cell r="E360" t="str">
            <v>本審査</v>
          </cell>
          <cell r="F360" t="str">
            <v>最終審査中</v>
          </cell>
          <cell r="G360" t="str">
            <v>無床診療所</v>
          </cell>
          <cell r="H360" t="str">
            <v>物価と賃上げの両方</v>
          </cell>
          <cell r="I360" t="str">
            <v/>
          </cell>
          <cell r="J360">
            <v>150000</v>
          </cell>
          <cell r="K360">
            <v>170000</v>
          </cell>
          <cell r="L360" t="str">
            <v>奈良県医療機関等における賃上げ・物価上昇に対する支援事業交付要綱第2条に基づき、別表1に規定された額(賃上げ支援事業分)（150,000円）を申請します。</v>
          </cell>
          <cell r="M3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0" t="str">
            <v>１．令和８年３月１日時点において、O100 外来・在宅ベースアップ評価料（Ⅰ）、P100 歯科外来・在宅ベースアップ評価料（Ⅰ）、訪問看護ベースアップ評価料（Ⅰ）のいずれかを届け出ている。</v>
          </cell>
          <cell r="O360" t="str">
            <v>O100 外来・在宅ベースアップ評価料（Ⅰ）</v>
          </cell>
          <cell r="P360" t="str">
            <v/>
          </cell>
          <cell r="Q360" t="str">
            <v>Ａ．本事業の補助額を活用してベースアップを実施し、令和８年６月１日から当該ベースアップの水準を維持又は拡大する。</v>
          </cell>
          <cell r="R360" t="b">
            <v>1</v>
          </cell>
          <cell r="S360" t="b">
            <v>1</v>
          </cell>
          <cell r="T360" t="b">
            <v>1</v>
          </cell>
          <cell r="U360" t="b">
            <v>1</v>
          </cell>
          <cell r="V360" t="str">
            <v>0162</v>
          </cell>
          <cell r="W360" t="str">
            <v>510</v>
          </cell>
          <cell r="X360" t="str">
            <v>1.普通預金</v>
          </cell>
          <cell r="Y360" t="str">
            <v>0478317</v>
          </cell>
          <cell r="Z360" t="str">
            <v>カシワギノリコ</v>
          </cell>
          <cell r="AB360" t="str">
            <v>柏木耳鼻咽喉科</v>
          </cell>
          <cell r="AC360" t="str">
            <v>0744282227</v>
          </cell>
          <cell r="AD360" t="b">
            <v>1</v>
          </cell>
          <cell r="AE360" t="b">
            <v>1</v>
          </cell>
          <cell r="AF360" t="b">
            <v>1</v>
          </cell>
          <cell r="AG360" t="b">
            <v>1</v>
          </cell>
          <cell r="AH360" t="b">
            <v>1</v>
          </cell>
          <cell r="AI360" t="str">
            <v>柏木　令子</v>
          </cell>
          <cell r="AJ360" t="str">
            <v>6340063</v>
          </cell>
          <cell r="AK360" t="str">
            <v>柏木耳鼻咽喉科(橿原市久米町６１５番地　赤心ビル１Ｆ)</v>
          </cell>
          <cell r="AL360" t="str">
            <v>0744282227</v>
          </cell>
          <cell r="AM360">
            <v>1</v>
          </cell>
          <cell r="AN360" t="str">
            <v>261C161719851</v>
          </cell>
          <cell r="AO360" t="str">
            <v>261C16171985AI-0000302085</v>
          </cell>
          <cell r="AP360" t="str">
            <v>O100</v>
          </cell>
          <cell r="AQ360" t="str">
            <v>O100</v>
          </cell>
          <cell r="AR360" t="str">
            <v>A</v>
          </cell>
          <cell r="AS360" t="str">
            <v>✓</v>
          </cell>
          <cell r="AT360" t="str">
            <v>✓</v>
          </cell>
          <cell r="AU360" t="str">
            <v>✓</v>
          </cell>
          <cell r="AV360" t="str">
            <v>✓</v>
          </cell>
          <cell r="AW360" t="str">
            <v>AI-0000302085_柏木耳鼻咽喉科_口座情報写し.jpg</v>
          </cell>
          <cell r="AX360" t="str">
            <v/>
          </cell>
          <cell r="AY360" t="str">
            <v/>
          </cell>
          <cell r="AZ360" t="str">
            <v>賃上げ</v>
          </cell>
          <cell r="BA360" t="str">
            <v>物価</v>
          </cell>
          <cell r="BB360" t="str">
            <v>TRUE</v>
          </cell>
          <cell r="BC360" t="str">
            <v>2026/04/29 11:27</v>
          </cell>
        </row>
        <row r="361">
          <cell r="A361" t="str">
            <v>261C18023434</v>
          </cell>
          <cell r="B361" t="str">
            <v>AI-0000302101</v>
          </cell>
          <cell r="C361" t="str">
            <v>令和８年度奈良県医療機関等における賃上げ・物価上昇に対する支援事業交付【診療所・訪問看護事業所】</v>
          </cell>
          <cell r="D361">
            <v>46141.484027777777</v>
          </cell>
          <cell r="E361" t="str">
            <v>本審査</v>
          </cell>
          <cell r="F361" t="str">
            <v>最終審査中</v>
          </cell>
          <cell r="G361" t="str">
            <v>無床診療所</v>
          </cell>
          <cell r="H361" t="str">
            <v>物価と賃上げの両方</v>
          </cell>
          <cell r="I361" t="str">
            <v/>
          </cell>
          <cell r="J361">
            <v>150000</v>
          </cell>
          <cell r="K361">
            <v>170000</v>
          </cell>
          <cell r="L361" t="str">
            <v>奈良県医療機関等における賃上げ・物価上昇に対する支援事業交付要綱第2条に基づき、別表1に規定された額(賃上げ支援事業分)（150,000円）を申請します。</v>
          </cell>
          <cell r="M3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1" t="str">
            <v>１．令和８年３月１日時点において、O100 外来・在宅ベースアップ評価料（Ⅰ）、P100 歯科外来・在宅ベースアップ評価料（Ⅰ）、訪問看護ベースアップ評価料（Ⅰ）のいずれかを届け出ている。</v>
          </cell>
          <cell r="O361" t="str">
            <v>O100 外来・在宅ベースアップ評価料（Ⅰ）</v>
          </cell>
          <cell r="P361" t="str">
            <v/>
          </cell>
          <cell r="Q36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61" t="b">
            <v>1</v>
          </cell>
          <cell r="S361" t="b">
            <v>1</v>
          </cell>
          <cell r="T361" t="b">
            <v>1</v>
          </cell>
          <cell r="U361" t="b">
            <v>1</v>
          </cell>
          <cell r="V361" t="str">
            <v>0162</v>
          </cell>
          <cell r="W361" t="str">
            <v>433</v>
          </cell>
          <cell r="X361" t="str">
            <v>1.普通預金</v>
          </cell>
          <cell r="Y361" t="str">
            <v>0104589</v>
          </cell>
          <cell r="Z361" t="str">
            <v>ｲﾘｮｳﾎｳｼﾞﾝﾔﾏﾓﾄﾅｲｶｲｲﾝﾘｼﾞﾁｮｳﾔﾏﾓﾄﾁﾅﾙ</v>
          </cell>
          <cell r="AB361" t="str">
            <v>医療法人山本内科医院</v>
          </cell>
          <cell r="AC361" t="str">
            <v>0745773773</v>
          </cell>
          <cell r="AD361" t="b">
            <v>1</v>
          </cell>
          <cell r="AE361" t="b">
            <v>1</v>
          </cell>
          <cell r="AF361" t="b">
            <v>1</v>
          </cell>
          <cell r="AG361" t="b">
            <v>1</v>
          </cell>
          <cell r="AH361" t="b">
            <v>1</v>
          </cell>
          <cell r="AI361" t="str">
            <v>医療法人山本内科医院　理事長　山本　智生</v>
          </cell>
          <cell r="AJ361" t="str">
            <v>6390223</v>
          </cell>
          <cell r="AK361" t="str">
            <v>医療法人山本内科医院(香芝市真美ケ丘１－１４－２８)</v>
          </cell>
          <cell r="AL361" t="str">
            <v>0745773773</v>
          </cell>
          <cell r="AM361">
            <v>1</v>
          </cell>
          <cell r="AN361" t="str">
            <v>261C180234341</v>
          </cell>
          <cell r="AO361" t="str">
            <v>261C18023434AI-0000302101</v>
          </cell>
          <cell r="AP361" t="str">
            <v>O100</v>
          </cell>
          <cell r="AQ361" t="str">
            <v>O100</v>
          </cell>
          <cell r="AR361" t="str">
            <v>ABC</v>
          </cell>
          <cell r="AS361" t="str">
            <v>✓</v>
          </cell>
          <cell r="AT361" t="str">
            <v>✓</v>
          </cell>
          <cell r="AU361" t="str">
            <v>✓</v>
          </cell>
          <cell r="AV361" t="str">
            <v>✓</v>
          </cell>
          <cell r="AW361" t="str">
            <v>AI-0000302101_医療法人山本内科医院_口座情報写し .jpg</v>
          </cell>
          <cell r="AX361" t="str">
            <v/>
          </cell>
          <cell r="AY361" t="str">
            <v/>
          </cell>
          <cell r="AZ361" t="str">
            <v>賃上げ</v>
          </cell>
          <cell r="BA361" t="str">
            <v>物価</v>
          </cell>
          <cell r="BB361" t="str">
            <v>TRUE</v>
          </cell>
          <cell r="BC361" t="str">
            <v>2026/04/29 11:37</v>
          </cell>
        </row>
        <row r="362">
          <cell r="A362" t="str">
            <v>261C16706331</v>
          </cell>
          <cell r="B362" t="str">
            <v>AI-0000302104</v>
          </cell>
          <cell r="C362" t="str">
            <v>令和８年度奈良県医療機関等における賃上げ・物価上昇に対する支援事業交付【診療所・訪問看護事業所】</v>
          </cell>
          <cell r="D362">
            <v>46141.495138888888</v>
          </cell>
          <cell r="E362" t="str">
            <v>本審査</v>
          </cell>
          <cell r="F362" t="str">
            <v>最終審査中</v>
          </cell>
          <cell r="G362" t="str">
            <v>無床診療所</v>
          </cell>
          <cell r="H362" t="str">
            <v>物価と賃上げの両方</v>
          </cell>
          <cell r="I362" t="str">
            <v/>
          </cell>
          <cell r="J362">
            <v>150000</v>
          </cell>
          <cell r="K362">
            <v>170000</v>
          </cell>
          <cell r="L362" t="str">
            <v>奈良県医療機関等における賃上げ・物価上昇に対する支援事業交付要綱第2条に基づき、別表1に規定された額(賃上げ支援事業分)（150,000円）を申請します。</v>
          </cell>
          <cell r="M3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2" t="str">
            <v>１．令和８年３月１日時点において、O100 外来・在宅ベースアップ評価料（Ⅰ）、P100 歯科外来・在宅ベースアップ評価料（Ⅰ）、訪問看護ベースアップ評価料（Ⅰ）のいずれかを届け出ている。</v>
          </cell>
          <cell r="O362" t="str">
            <v>O100 外来・在宅ベースアップ評価料（Ⅰ）</v>
          </cell>
          <cell r="P362" t="str">
            <v/>
          </cell>
          <cell r="Q362" t="str">
            <v>Ａ．本事業の補助額を活用してベースアップを実施し、令和８年６月１日から当該ベースアップの水準を維持又は拡大する。</v>
          </cell>
          <cell r="R362" t="b">
            <v>1</v>
          </cell>
          <cell r="S362" t="b">
            <v>1</v>
          </cell>
          <cell r="T362" t="b">
            <v>1</v>
          </cell>
          <cell r="U362" t="b">
            <v>1</v>
          </cell>
          <cell r="V362" t="str">
            <v>0005</v>
          </cell>
          <cell r="W362" t="str">
            <v>457</v>
          </cell>
          <cell r="X362" t="str">
            <v>1.普通預金</v>
          </cell>
          <cell r="Y362" t="str">
            <v>3614771</v>
          </cell>
          <cell r="Z362" t="str">
            <v>ヤスダ　シロウ</v>
          </cell>
          <cell r="AB362" t="str">
            <v>安田医院</v>
          </cell>
          <cell r="AC362" t="str">
            <v>0745717100</v>
          </cell>
          <cell r="AD362" t="b">
            <v>1</v>
          </cell>
          <cell r="AE362" t="b">
            <v>1</v>
          </cell>
          <cell r="AF362" t="b">
            <v>1</v>
          </cell>
          <cell r="AG362" t="b">
            <v>1</v>
          </cell>
          <cell r="AH362" t="b">
            <v>1</v>
          </cell>
          <cell r="AI362" t="str">
            <v>安田　志郎</v>
          </cell>
          <cell r="AJ362" t="str">
            <v>6390264</v>
          </cell>
          <cell r="AK362" t="str">
            <v>安田医院(香芝市今泉７－１)</v>
          </cell>
          <cell r="AL362" t="str">
            <v>0745717100</v>
          </cell>
          <cell r="AM362">
            <v>1</v>
          </cell>
          <cell r="AN362" t="str">
            <v>261C167063311</v>
          </cell>
          <cell r="AO362" t="str">
            <v>261C16706331AI-0000302104</v>
          </cell>
          <cell r="AP362" t="str">
            <v>O100</v>
          </cell>
          <cell r="AQ362" t="str">
            <v>O100</v>
          </cell>
          <cell r="AR362" t="str">
            <v>A</v>
          </cell>
          <cell r="AS362" t="str">
            <v>✓</v>
          </cell>
          <cell r="AT362" t="str">
            <v>✓</v>
          </cell>
          <cell r="AU362" t="str">
            <v>✓</v>
          </cell>
          <cell r="AV362" t="str">
            <v>✓</v>
          </cell>
          <cell r="AW362" t="str">
            <v>AI-0000302104_安田医院_口座情報写し.jpeg</v>
          </cell>
          <cell r="AX362" t="str">
            <v/>
          </cell>
          <cell r="AY362" t="str">
            <v/>
          </cell>
          <cell r="AZ362" t="str">
            <v>賃上げ</v>
          </cell>
          <cell r="BA362" t="str">
            <v>物価</v>
          </cell>
          <cell r="BB362" t="str">
            <v>TRUE</v>
          </cell>
          <cell r="BC362" t="str">
            <v>2026/04/29 11:53</v>
          </cell>
        </row>
        <row r="363">
          <cell r="A363" t="str">
            <v>261D12078879</v>
          </cell>
          <cell r="B363" t="str">
            <v>AI-0000302106</v>
          </cell>
          <cell r="C363" t="str">
            <v>令和８年度奈良県医療機関等における賃上げ・物価上昇に対する支援事業交付【診療所・訪問看護事業所】</v>
          </cell>
          <cell r="D363">
            <v>46141.496527777781</v>
          </cell>
          <cell r="E363" t="str">
            <v>本審査</v>
          </cell>
          <cell r="F363" t="str">
            <v>最終審査中</v>
          </cell>
          <cell r="G363" t="str">
            <v>訪問看護事業所</v>
          </cell>
          <cell r="H363" t="str">
            <v>賃上げのみ</v>
          </cell>
          <cell r="I363" t="str">
            <v/>
          </cell>
          <cell r="J363">
            <v>228000</v>
          </cell>
          <cell r="K363" t="str">
            <v/>
          </cell>
          <cell r="L363" t="str">
            <v>奈良県医療機関等における賃上げ・物価上昇に対する支援事業交付要綱第2条に基づき、別表1に規定された額(賃上げ支援事業分)（228,000円）を申請します。</v>
          </cell>
          <cell r="M363" t="str">
            <v/>
          </cell>
          <cell r="N363" t="str">
            <v>２．令和８年３月１日時点において、１に掲げる診療報酬の対象外だが、令和８年６月１日時点で令和８年度診療報酬改定による見直し後のベースアップ評価料を届け出る。</v>
          </cell>
          <cell r="O363" t="str">
            <v/>
          </cell>
          <cell r="P363" t="b">
            <v>1</v>
          </cell>
          <cell r="Q363" t="str">
            <v>Ａ．本事業の補助額を活用してベースアップを実施し、令和８年６月１日から当該ベースアップの水準を維持又は拡大する。</v>
          </cell>
          <cell r="R363" t="b">
            <v>1</v>
          </cell>
          <cell r="S363" t="b">
            <v>1</v>
          </cell>
          <cell r="T363" t="b">
            <v>1</v>
          </cell>
          <cell r="U363" t="b">
            <v>1</v>
          </cell>
          <cell r="V363" t="str">
            <v>7387</v>
          </cell>
          <cell r="W363" t="str">
            <v>174</v>
          </cell>
          <cell r="X363" t="str">
            <v>1.普通預金</v>
          </cell>
          <cell r="Y363" t="str">
            <v>0073212</v>
          </cell>
          <cell r="Z363" t="str">
            <v>カブシキガイシャネクストダイヒョウトリシマリヤクヨシダサヤカ</v>
          </cell>
          <cell r="AB363" t="str">
            <v>訪問看護ステーションとも</v>
          </cell>
          <cell r="AC363" t="str">
            <v>09084829347</v>
          </cell>
          <cell r="AD363" t="b">
            <v>1</v>
          </cell>
          <cell r="AE363" t="b">
            <v>1</v>
          </cell>
          <cell r="AF363" t="b">
            <v>1</v>
          </cell>
          <cell r="AG363" t="b">
            <v>1</v>
          </cell>
          <cell r="AH363" t="b">
            <v>1</v>
          </cell>
          <cell r="AI363" t="str">
            <v>株式会社NEXT　代表取締役　吉田　沙耶香</v>
          </cell>
          <cell r="AJ363">
            <v>6340033</v>
          </cell>
          <cell r="AK363" t="str">
            <v>訪問看護ステーションとも(橿原市城殿町391-14)</v>
          </cell>
          <cell r="AL363" t="str">
            <v>09084829347</v>
          </cell>
          <cell r="AM363">
            <v>1</v>
          </cell>
          <cell r="AN363" t="str">
            <v>261D120788791</v>
          </cell>
          <cell r="AO363" t="str">
            <v>261D12078879AI-0000302106</v>
          </cell>
          <cell r="AP363" t="str">
            <v/>
          </cell>
          <cell r="AQ363" t="str">
            <v>今後届出（職種構成OK)</v>
          </cell>
          <cell r="AR363" t="str">
            <v>A</v>
          </cell>
          <cell r="AS363" t="str">
            <v>✓</v>
          </cell>
          <cell r="AT363" t="str">
            <v>✓</v>
          </cell>
          <cell r="AU363" t="str">
            <v>✓</v>
          </cell>
          <cell r="AV363" t="str">
            <v>✓</v>
          </cell>
          <cell r="AW363" t="str">
            <v>AI-0000302106_訪問看護ステーションとも_口座情報写し.jpg</v>
          </cell>
          <cell r="AX363" t="str">
            <v/>
          </cell>
          <cell r="AY363" t="str">
            <v/>
          </cell>
          <cell r="AZ363" t="str">
            <v>賃上げ</v>
          </cell>
          <cell r="BA363" t="str">
            <v/>
          </cell>
          <cell r="BB363" t="str">
            <v>TRUE</v>
          </cell>
          <cell r="BC363" t="str">
            <v>2026/04/29 11:55</v>
          </cell>
        </row>
        <row r="364">
          <cell r="A364" t="str">
            <v>261C17339561</v>
          </cell>
          <cell r="B364" t="str">
            <v>AI-0000302107</v>
          </cell>
          <cell r="C364" t="str">
            <v>令和８年度奈良県医療機関等における賃上げ・物価上昇に対する支援事業交付【診療所・訪問看護事業所】</v>
          </cell>
          <cell r="D364">
            <v>46141.498611111114</v>
          </cell>
          <cell r="E364" t="str">
            <v>本審査</v>
          </cell>
          <cell r="F364" t="str">
            <v>最終審査中</v>
          </cell>
          <cell r="G364" t="str">
            <v>無床診療所</v>
          </cell>
          <cell r="H364" t="str">
            <v>物価と賃上げの両方</v>
          </cell>
          <cell r="I364" t="str">
            <v/>
          </cell>
          <cell r="J364">
            <v>150000</v>
          </cell>
          <cell r="K364">
            <v>170000</v>
          </cell>
          <cell r="L364" t="str">
            <v>奈良県医療機関等における賃上げ・物価上昇に対する支援事業交付要綱第2条に基づき、別表1に規定された額(賃上げ支援事業分)（150,000円）を申請します。</v>
          </cell>
          <cell r="M3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4" t="str">
            <v>１．令和８年３月１日時点において、O100 外来・在宅ベースアップ評価料（Ⅰ）、P100 歯科外来・在宅ベースアップ評価料（Ⅰ）、訪問看護ベースアップ評価料（Ⅰ）のいずれかを届け出ている。</v>
          </cell>
          <cell r="O364" t="str">
            <v>O100 外来・在宅ベースアップ評価料（Ⅰ）</v>
          </cell>
          <cell r="P364" t="str">
            <v/>
          </cell>
          <cell r="Q36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364" t="b">
            <v>1</v>
          </cell>
          <cell r="S364" t="b">
            <v>1</v>
          </cell>
          <cell r="T364" t="b">
            <v>1</v>
          </cell>
          <cell r="U364" t="b">
            <v>1</v>
          </cell>
          <cell r="V364" t="str">
            <v>0162</v>
          </cell>
          <cell r="W364" t="str">
            <v>010</v>
          </cell>
          <cell r="X364" t="str">
            <v>1.普通預金</v>
          </cell>
          <cell r="Y364" t="str">
            <v>2146554</v>
          </cell>
          <cell r="Z364" t="str">
            <v>キタオカ　タケシ</v>
          </cell>
          <cell r="AB364" t="str">
            <v>北岡クリニック</v>
          </cell>
          <cell r="AC364" t="str">
            <v>0742239805</v>
          </cell>
          <cell r="AD364" t="b">
            <v>1</v>
          </cell>
          <cell r="AE364" t="b">
            <v>1</v>
          </cell>
          <cell r="AF364" t="b">
            <v>1</v>
          </cell>
          <cell r="AG364" t="b">
            <v>1</v>
          </cell>
          <cell r="AH364" t="b">
            <v>1</v>
          </cell>
          <cell r="AI364" t="str">
            <v>北岡　健</v>
          </cell>
          <cell r="AJ364" t="str">
            <v>6308227</v>
          </cell>
          <cell r="AK364" t="str">
            <v>北岡クリニック(奈良市林小路町１－１１)</v>
          </cell>
          <cell r="AL364" t="str">
            <v>0742239805</v>
          </cell>
          <cell r="AM364">
            <v>1</v>
          </cell>
          <cell r="AN364" t="str">
            <v>261C173395611</v>
          </cell>
          <cell r="AO364" t="str">
            <v>261C17339561AI-0000302107</v>
          </cell>
          <cell r="AP364" t="str">
            <v>O100</v>
          </cell>
          <cell r="AQ364" t="str">
            <v>O100</v>
          </cell>
          <cell r="AR364" t="str">
            <v>AC</v>
          </cell>
          <cell r="AS364" t="str">
            <v>✓</v>
          </cell>
          <cell r="AT364" t="str">
            <v>✓</v>
          </cell>
          <cell r="AU364" t="str">
            <v>✓</v>
          </cell>
          <cell r="AV364" t="str">
            <v>✓</v>
          </cell>
          <cell r="AW364" t="str">
            <v>AI-0000302107_北岡クリニック_口座情報写し1.jpeg</v>
          </cell>
          <cell r="AX364" t="str">
            <v/>
          </cell>
          <cell r="AY364" t="str">
            <v/>
          </cell>
          <cell r="AZ364" t="str">
            <v>賃上げ</v>
          </cell>
          <cell r="BA364" t="str">
            <v>物価</v>
          </cell>
          <cell r="BB364" t="str">
            <v>TRUE</v>
          </cell>
          <cell r="BC364" t="str">
            <v>2026/04/29 11:58</v>
          </cell>
        </row>
        <row r="365">
          <cell r="A365" t="str">
            <v>261C15616509</v>
          </cell>
          <cell r="B365" t="str">
            <v>AI-0000302108</v>
          </cell>
          <cell r="C365" t="str">
            <v>令和８年度奈良県医療機関等における賃上げ・物価上昇に対する支援事業交付【診療所・訪問看護事業所】</v>
          </cell>
          <cell r="D365">
            <v>46141.500694444447</v>
          </cell>
          <cell r="E365" t="str">
            <v>本審査</v>
          </cell>
          <cell r="F365" t="str">
            <v>最終審査中</v>
          </cell>
          <cell r="G365" t="str">
            <v>無床診療所</v>
          </cell>
          <cell r="H365" t="str">
            <v>物価と賃上げの両方</v>
          </cell>
          <cell r="I365" t="str">
            <v/>
          </cell>
          <cell r="J365">
            <v>150000</v>
          </cell>
          <cell r="K365">
            <v>170000</v>
          </cell>
          <cell r="L365" t="str">
            <v>奈良県医療機関等における賃上げ・物価上昇に対する支援事業交付要綱第2条に基づき、別表1に規定された額(賃上げ支援事業分)（150,000円）を申請します。</v>
          </cell>
          <cell r="M3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5" t="str">
            <v>１．令和８年３月１日時点において、O100 外来・在宅ベースアップ評価料（Ⅰ）、P100 歯科外来・在宅ベースアップ評価料（Ⅰ）、訪問看護ベースアップ評価料（Ⅰ）のいずれかを届け出ている。</v>
          </cell>
          <cell r="O365" t="str">
            <v>O100 外来・在宅ベースアップ評価料（Ⅰ）</v>
          </cell>
          <cell r="P365" t="str">
            <v/>
          </cell>
          <cell r="Q365" t="str">
            <v>Ａ．本事業の補助額を活用してベースアップを実施し、令和８年６月１日から当該ベースアップの水準を維持又は拡大する。</v>
          </cell>
          <cell r="R365" t="b">
            <v>1</v>
          </cell>
          <cell r="S365" t="b">
            <v>1</v>
          </cell>
          <cell r="T365" t="b">
            <v>1</v>
          </cell>
          <cell r="U365" t="b">
            <v>1</v>
          </cell>
          <cell r="V365" t="str">
            <v>0162</v>
          </cell>
          <cell r="W365" t="str">
            <v>497</v>
          </cell>
          <cell r="X365" t="str">
            <v>1.普通預金</v>
          </cell>
          <cell r="Y365" t="str">
            <v>0009069</v>
          </cell>
          <cell r="Z365" t="str">
            <v>ドイ　ミチアキ</v>
          </cell>
          <cell r="AB365" t="str">
            <v>土居医院</v>
          </cell>
          <cell r="AC365" t="str">
            <v>0744240213</v>
          </cell>
          <cell r="AD365" t="b">
            <v>1</v>
          </cell>
          <cell r="AE365" t="b">
            <v>1</v>
          </cell>
          <cell r="AF365" t="b">
            <v>1</v>
          </cell>
          <cell r="AG365" t="b">
            <v>1</v>
          </cell>
          <cell r="AH365" t="b">
            <v>1</v>
          </cell>
          <cell r="AI365" t="str">
            <v>土居　通明</v>
          </cell>
          <cell r="AJ365" t="str">
            <v>6340071</v>
          </cell>
          <cell r="AK365" t="str">
            <v>土居医院(橿原市山之坊町８５－３３)</v>
          </cell>
          <cell r="AL365" t="str">
            <v>0744240213</v>
          </cell>
          <cell r="AM365">
            <v>1</v>
          </cell>
          <cell r="AN365" t="str">
            <v>261C156165091</v>
          </cell>
          <cell r="AO365" t="str">
            <v>261C15616509AI-0000302108</v>
          </cell>
          <cell r="AP365" t="str">
            <v>O100</v>
          </cell>
          <cell r="AQ365" t="str">
            <v>O100</v>
          </cell>
          <cell r="AR365" t="str">
            <v>A</v>
          </cell>
          <cell r="AS365" t="str">
            <v>✓</v>
          </cell>
          <cell r="AT365" t="str">
            <v>✓</v>
          </cell>
          <cell r="AU365" t="str">
            <v>✓</v>
          </cell>
          <cell r="AV365" t="str">
            <v>✓</v>
          </cell>
          <cell r="AW365" t="str">
            <v>AI-0000302108_土居医院_口座情報写し.JPG</v>
          </cell>
          <cell r="AX365" t="str">
            <v/>
          </cell>
          <cell r="AY365" t="str">
            <v/>
          </cell>
          <cell r="AZ365" t="str">
            <v>賃上げ</v>
          </cell>
          <cell r="BA365" t="str">
            <v>物価</v>
          </cell>
          <cell r="BB365" t="str">
            <v>TRUE</v>
          </cell>
          <cell r="BC365" t="str">
            <v>2026/04/29 12:01</v>
          </cell>
        </row>
        <row r="366">
          <cell r="A366" t="str">
            <v>261C12887070</v>
          </cell>
          <cell r="B366" t="str">
            <v>AI-0000302111</v>
          </cell>
          <cell r="C366" t="str">
            <v>令和８年度奈良県医療機関等における賃上げ・物価上昇に対する支援事業交付【診療所・訪問看護事業所】</v>
          </cell>
          <cell r="D366">
            <v>46141.509027777778</v>
          </cell>
          <cell r="E366" t="str">
            <v>本審査</v>
          </cell>
          <cell r="F366" t="str">
            <v>最終審査中</v>
          </cell>
          <cell r="G366" t="str">
            <v>無床診療所</v>
          </cell>
          <cell r="H366" t="str">
            <v>物価と賃上げの両方</v>
          </cell>
          <cell r="I366" t="str">
            <v/>
          </cell>
          <cell r="J366">
            <v>150000</v>
          </cell>
          <cell r="K366">
            <v>170000</v>
          </cell>
          <cell r="L366" t="str">
            <v>奈良県医療機関等における賃上げ・物価上昇に対する支援事業交付要綱第2条に基づき、別表1に規定された額(賃上げ支援事業分)（150,000円）を申請します。</v>
          </cell>
          <cell r="M3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6" t="str">
            <v>１．令和８年３月１日時点において、O100 外来・在宅ベースアップ評価料（Ⅰ）、P100 歯科外来・在宅ベースアップ評価料（Ⅰ）、訪問看護ベースアップ評価料（Ⅰ）のいずれかを届け出ている。</v>
          </cell>
          <cell r="O366" t="str">
            <v>O100 外来・在宅ベースアップ評価料（Ⅰ）</v>
          </cell>
          <cell r="P366" t="str">
            <v/>
          </cell>
          <cell r="Q366" t="str">
            <v>Ｃ．令和７年度の対象職員のベースアップが令和７年３月31日時点の賃金水準と比較して2.0％を上回って実施しており、令和７年12月から令和８年５月までの間の当該2.0％を上回る部分に充てる。</v>
          </cell>
          <cell r="R366" t="b">
            <v>1</v>
          </cell>
          <cell r="S366" t="b">
            <v>1</v>
          </cell>
          <cell r="T366" t="b">
            <v>1</v>
          </cell>
          <cell r="U366" t="b">
            <v>1</v>
          </cell>
          <cell r="V366" t="str">
            <v>0162</v>
          </cell>
          <cell r="W366" t="str">
            <v>495</v>
          </cell>
          <cell r="X366" t="str">
            <v>1.普通預金</v>
          </cell>
          <cell r="Y366" t="str">
            <v>0140578</v>
          </cell>
          <cell r="Z366" t="str">
            <v>ﾋﾗｲ　ﾋﾛｱｷ</v>
          </cell>
          <cell r="AB366" t="str">
            <v>平井眼科</v>
          </cell>
          <cell r="AC366" t="str">
            <v>0743634146</v>
          </cell>
          <cell r="AD366" t="b">
            <v>1</v>
          </cell>
          <cell r="AE366" t="b">
            <v>1</v>
          </cell>
          <cell r="AF366" t="b">
            <v>1</v>
          </cell>
          <cell r="AG366" t="b">
            <v>1</v>
          </cell>
          <cell r="AH366" t="b">
            <v>1</v>
          </cell>
          <cell r="AI366" t="str">
            <v>平井　宏明</v>
          </cell>
          <cell r="AJ366" t="str">
            <v>6320016</v>
          </cell>
          <cell r="AK366" t="str">
            <v>平井眼科(天理市川原城町３２７番地)</v>
          </cell>
          <cell r="AL366" t="str">
            <v>0743634146</v>
          </cell>
          <cell r="AM366">
            <v>1</v>
          </cell>
          <cell r="AN366" t="str">
            <v>261C128870701</v>
          </cell>
          <cell r="AO366" t="str">
            <v>261C12887070AI-0000302111</v>
          </cell>
          <cell r="AP366" t="str">
            <v>O100</v>
          </cell>
          <cell r="AQ366" t="str">
            <v>O100</v>
          </cell>
          <cell r="AR366" t="str">
            <v>C</v>
          </cell>
          <cell r="AS366" t="str">
            <v>✓</v>
          </cell>
          <cell r="AT366" t="str">
            <v>✓</v>
          </cell>
          <cell r="AU366" t="str">
            <v>✓</v>
          </cell>
          <cell r="AV366" t="str">
            <v>✓</v>
          </cell>
          <cell r="AW366" t="str">
            <v>AI-0000302111_平井眼科_口座情報写し.jpg</v>
          </cell>
          <cell r="AX366" t="str">
            <v/>
          </cell>
          <cell r="AY366" t="str">
            <v/>
          </cell>
          <cell r="AZ366" t="str">
            <v>賃上げ</v>
          </cell>
          <cell r="BA366" t="str">
            <v>物価</v>
          </cell>
          <cell r="BB366" t="str">
            <v>TRUE</v>
          </cell>
          <cell r="BC366" t="str">
            <v>2026/04/29 12:13</v>
          </cell>
        </row>
        <row r="367">
          <cell r="A367" t="str">
            <v>261C16830157</v>
          </cell>
          <cell r="B367" t="str">
            <v>AI-0000301417</v>
          </cell>
          <cell r="C367" t="str">
            <v>令和８年度奈良県医療機関等における賃上げ・物価上昇に対する支援事業交付【診療所・訪問看護事業所】</v>
          </cell>
          <cell r="D367">
            <v>46141.534722222219</v>
          </cell>
          <cell r="E367" t="str">
            <v>本審査</v>
          </cell>
          <cell r="F367" t="str">
            <v>最終審査中</v>
          </cell>
          <cell r="G367" t="str">
            <v>無床診療所</v>
          </cell>
          <cell r="H367" t="str">
            <v>物価と賃上げの両方</v>
          </cell>
          <cell r="I367" t="str">
            <v/>
          </cell>
          <cell r="J367">
            <v>150000</v>
          </cell>
          <cell r="K367">
            <v>170000</v>
          </cell>
          <cell r="L367" t="str">
            <v>奈良県医療機関等における賃上げ・物価上昇に対する支援事業交付要綱第2条に基づき、別表1に規定された額(賃上げ支援事業分)（150,000円）を申請します。</v>
          </cell>
          <cell r="M3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7" t="str">
            <v>１．令和８年３月１日時点において、O100 外来・在宅ベースアップ評価料（Ⅰ）、P100 歯科外来・在宅ベースアップ評価料（Ⅰ）、訪問看護ベースアップ評価料（Ⅰ）のいずれかを届け出ている。</v>
          </cell>
          <cell r="O367" t="str">
            <v>O100 外来・在宅ベースアップ評価料（Ⅰ）</v>
          </cell>
          <cell r="P367" t="str">
            <v/>
          </cell>
          <cell r="Q3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67" t="b">
            <v>1</v>
          </cell>
          <cell r="S367" t="b">
            <v>1</v>
          </cell>
          <cell r="T367" t="b">
            <v>1</v>
          </cell>
          <cell r="U367" t="b">
            <v>1</v>
          </cell>
          <cell r="V367" t="str">
            <v>1668</v>
          </cell>
          <cell r="W367" t="str">
            <v>018</v>
          </cell>
          <cell r="X367" t="str">
            <v>1.普通預金</v>
          </cell>
          <cell r="Y367" t="str">
            <v>0205894</v>
          </cell>
          <cell r="Z367" t="str">
            <v>ヨシムラチサト</v>
          </cell>
          <cell r="AB367" t="str">
            <v>さくら内科クリニック</v>
          </cell>
          <cell r="AC367" t="str">
            <v>0745436767</v>
          </cell>
          <cell r="AD367" t="b">
            <v>1</v>
          </cell>
          <cell r="AE367" t="b">
            <v>1</v>
          </cell>
          <cell r="AF367" t="b">
            <v>1</v>
          </cell>
          <cell r="AG367" t="b">
            <v>1</v>
          </cell>
          <cell r="AH367" t="b">
            <v>1</v>
          </cell>
          <cell r="AI367" t="str">
            <v>芳村　ちさと</v>
          </cell>
          <cell r="AJ367" t="str">
            <v>6360932</v>
          </cell>
          <cell r="AK367" t="str">
            <v>さくら内科クリニック(生駒郡平群町吉新１丁目１－１０)</v>
          </cell>
          <cell r="AL367" t="str">
            <v>0745436767</v>
          </cell>
          <cell r="AM367">
            <v>1</v>
          </cell>
          <cell r="AN367" t="str">
            <v>261C168301571</v>
          </cell>
          <cell r="AO367" t="str">
            <v>261C16830157AI-0000301417</v>
          </cell>
          <cell r="AP367" t="str">
            <v>O100</v>
          </cell>
          <cell r="AQ367" t="str">
            <v>O100</v>
          </cell>
          <cell r="AR367" t="str">
            <v>ABC</v>
          </cell>
          <cell r="AS367" t="str">
            <v>✓</v>
          </cell>
          <cell r="AT367" t="str">
            <v>✓</v>
          </cell>
          <cell r="AU367" t="str">
            <v>✓</v>
          </cell>
          <cell r="AV367" t="str">
            <v>✓</v>
          </cell>
          <cell r="AW367" t="str">
            <v>AI-0000301417_さくら内科クリニック_口座情報写し.jpg</v>
          </cell>
          <cell r="AX367" t="str">
            <v/>
          </cell>
          <cell r="AY367" t="str">
            <v/>
          </cell>
          <cell r="AZ367" t="str">
            <v>賃上げ</v>
          </cell>
          <cell r="BA367" t="str">
            <v>物価</v>
          </cell>
          <cell r="BB367" t="str">
            <v>TRUE</v>
          </cell>
          <cell r="BC367" t="str">
            <v>2026/04/29 12:50</v>
          </cell>
        </row>
        <row r="368">
          <cell r="A368" t="str">
            <v>261C15739265</v>
          </cell>
          <cell r="B368" t="str">
            <v>AI-0000302110</v>
          </cell>
          <cell r="C368" t="str">
            <v>令和８年度奈良県医療機関等における賃上げ・物価上昇に対する支援事業交付【診療所・訪問看護事業所】</v>
          </cell>
          <cell r="D368">
            <v>46141.550694444442</v>
          </cell>
          <cell r="E368" t="str">
            <v>本審査</v>
          </cell>
          <cell r="F368" t="str">
            <v>最終審査中</v>
          </cell>
          <cell r="G368" t="str">
            <v>無床診療所</v>
          </cell>
          <cell r="H368" t="str">
            <v>物価のみ</v>
          </cell>
          <cell r="I368" t="str">
            <v/>
          </cell>
          <cell r="J368" t="str">
            <v/>
          </cell>
          <cell r="K368">
            <v>170000</v>
          </cell>
          <cell r="L368" t="str">
            <v/>
          </cell>
          <cell r="M3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8" t="str">
            <v/>
          </cell>
          <cell r="O368" t="str">
            <v/>
          </cell>
          <cell r="P368" t="str">
            <v/>
          </cell>
          <cell r="Q368" t="str">
            <v/>
          </cell>
          <cell r="R368" t="str">
            <v/>
          </cell>
          <cell r="S368" t="str">
            <v/>
          </cell>
          <cell r="T368" t="str">
            <v/>
          </cell>
          <cell r="U368" t="str">
            <v/>
          </cell>
          <cell r="V368" t="str">
            <v>0162</v>
          </cell>
          <cell r="W368" t="str">
            <v>580</v>
          </cell>
          <cell r="X368" t="str">
            <v>1.普通預金</v>
          </cell>
          <cell r="Y368" t="str">
            <v>0508345</v>
          </cell>
          <cell r="Z368" t="str">
            <v>ｲﾘｮｳﾎｳｼﾞﾝｲﾜｲﾅｲｶﾋﾌｶﾘｼﾞﾁｮｳｲﾜｲﾂﾄﾑ</v>
          </cell>
          <cell r="AB368" t="str">
            <v>医療法人 岩井内科・皮膚科</v>
          </cell>
          <cell r="AC368" t="str">
            <v>0747261212</v>
          </cell>
          <cell r="AD368" t="b">
            <v>1</v>
          </cell>
          <cell r="AE368" t="b">
            <v>1</v>
          </cell>
          <cell r="AF368" t="b">
            <v>1</v>
          </cell>
          <cell r="AG368" t="b">
            <v>1</v>
          </cell>
          <cell r="AH368" t="b">
            <v>1</v>
          </cell>
          <cell r="AI368" t="str">
            <v>医療法人岩井内科・皮膚科　理事長　岩井　務</v>
          </cell>
          <cell r="AJ368" t="str">
            <v>6370004</v>
          </cell>
          <cell r="AK368" t="str">
            <v>医療法人岩井内科・皮膚科(五條市今井２丁目２番１２号)</v>
          </cell>
          <cell r="AL368" t="str">
            <v>0747261212</v>
          </cell>
          <cell r="AM368">
            <v>1</v>
          </cell>
          <cell r="AN368" t="str">
            <v>261C157392651</v>
          </cell>
          <cell r="AO368" t="str">
            <v>261C15739265AI-0000302110</v>
          </cell>
          <cell r="AP368" t="str">
            <v/>
          </cell>
          <cell r="AQ368" t="str">
            <v/>
          </cell>
          <cell r="AR368" t="str">
            <v/>
          </cell>
          <cell r="AS368" t="str">
            <v/>
          </cell>
          <cell r="AT368" t="str">
            <v/>
          </cell>
          <cell r="AU368" t="str">
            <v/>
          </cell>
          <cell r="AV368" t="str">
            <v/>
          </cell>
          <cell r="AW368" t="str">
            <v>AI-0000302110_医療法人 岩井内科・皮膚科_口座情報写し.jpg</v>
          </cell>
          <cell r="AX368" t="str">
            <v/>
          </cell>
          <cell r="AY368" t="str">
            <v/>
          </cell>
          <cell r="AZ368" t="str">
            <v/>
          </cell>
          <cell r="BA368" t="str">
            <v>物価</v>
          </cell>
          <cell r="BB368" t="str">
            <v>TRUE</v>
          </cell>
          <cell r="BC368" t="str">
            <v>2026/04/29 13:13</v>
          </cell>
        </row>
        <row r="369">
          <cell r="A369" t="str">
            <v>261C12381717</v>
          </cell>
          <cell r="B369" t="str">
            <v>AI-0000302134</v>
          </cell>
          <cell r="C369" t="str">
            <v>令和８年度奈良県医療機関等における賃上げ・物価上昇に対する支援事業交付【診療所・訪問看護事業所】</v>
          </cell>
          <cell r="D369">
            <v>46141.563194444447</v>
          </cell>
          <cell r="E369" t="str">
            <v>本審査</v>
          </cell>
          <cell r="F369" t="str">
            <v>職権取り下げ</v>
          </cell>
          <cell r="G369" t="str">
            <v>無床診療所</v>
          </cell>
          <cell r="H369" t="str">
            <v>物価のみ</v>
          </cell>
          <cell r="I369" t="str">
            <v/>
          </cell>
          <cell r="J369" t="str">
            <v/>
          </cell>
          <cell r="K369">
            <v>170000</v>
          </cell>
          <cell r="L369" t="str">
            <v/>
          </cell>
          <cell r="M3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69" t="str">
            <v/>
          </cell>
          <cell r="O369" t="str">
            <v/>
          </cell>
          <cell r="P369" t="str">
            <v/>
          </cell>
          <cell r="Q369" t="str">
            <v/>
          </cell>
          <cell r="R369" t="str">
            <v/>
          </cell>
          <cell r="S369" t="str">
            <v/>
          </cell>
          <cell r="T369" t="str">
            <v/>
          </cell>
          <cell r="U369" t="str">
            <v/>
          </cell>
          <cell r="V369" t="str">
            <v>1668</v>
          </cell>
          <cell r="W369" t="str">
            <v>020</v>
          </cell>
          <cell r="X369" t="str">
            <v>1.普通預金</v>
          </cell>
          <cell r="Y369" t="str">
            <v>0259749</v>
          </cell>
          <cell r="Z369" t="str">
            <v>ニシカワ　カツヒト</v>
          </cell>
          <cell r="AB369" t="str">
            <v>西川クリニック</v>
          </cell>
          <cell r="AC369" t="str">
            <v>0745512677</v>
          </cell>
          <cell r="AD369" t="b">
            <v>1</v>
          </cell>
          <cell r="AE369" t="b">
            <v>1</v>
          </cell>
          <cell r="AF369" t="b">
            <v>1</v>
          </cell>
          <cell r="AG369" t="b">
            <v>1</v>
          </cell>
          <cell r="AH369" t="b">
            <v>1</v>
          </cell>
          <cell r="AI369" t="str">
            <v>西川　勝仁</v>
          </cell>
          <cell r="AJ369" t="str">
            <v>6360012</v>
          </cell>
          <cell r="AK369" t="str">
            <v>西川クリニック(北葛城郡王寺町本町一丁目５番３５号)</v>
          </cell>
          <cell r="AL369" t="str">
            <v>0745512677</v>
          </cell>
          <cell r="AM369">
            <v>1</v>
          </cell>
          <cell r="AN369" t="str">
            <v>261C123817171</v>
          </cell>
          <cell r="AO369" t="str">
            <v>261C12381717AI-0000302134</v>
          </cell>
          <cell r="AP369" t="str">
            <v/>
          </cell>
          <cell r="AQ369" t="str">
            <v/>
          </cell>
          <cell r="AR369" t="str">
            <v/>
          </cell>
          <cell r="AS369" t="str">
            <v/>
          </cell>
          <cell r="AT369" t="str">
            <v/>
          </cell>
          <cell r="AU369" t="str">
            <v/>
          </cell>
          <cell r="AV369" t="str">
            <v/>
          </cell>
          <cell r="AW369" t="str">
            <v/>
          </cell>
          <cell r="AX369" t="str">
            <v/>
          </cell>
          <cell r="AY369" t="str">
            <v/>
          </cell>
          <cell r="AZ369" t="str">
            <v/>
          </cell>
          <cell r="BA369" t="str">
            <v>物価</v>
          </cell>
          <cell r="BB369" t="str">
            <v>TRUE</v>
          </cell>
          <cell r="BC369" t="str">
            <v>2026/04/29 13:31</v>
          </cell>
        </row>
        <row r="370">
          <cell r="A370" t="str">
            <v>261C14417401</v>
          </cell>
          <cell r="B370" t="str">
            <v>AI-0000302141</v>
          </cell>
          <cell r="C370" t="str">
            <v>令和８年度奈良県医療機関等における賃上げ・物価上昇に対する支援事業交付【診療所・訪問看護事業所】</v>
          </cell>
          <cell r="D370">
            <v>46141.588194444441</v>
          </cell>
          <cell r="E370" t="str">
            <v>本審査</v>
          </cell>
          <cell r="F370" t="str">
            <v>最終審査中</v>
          </cell>
          <cell r="G370" t="str">
            <v>無床診療所</v>
          </cell>
          <cell r="H370" t="str">
            <v>物価のみ</v>
          </cell>
          <cell r="I370" t="str">
            <v/>
          </cell>
          <cell r="J370" t="str">
            <v/>
          </cell>
          <cell r="K370">
            <v>170000</v>
          </cell>
          <cell r="L370" t="str">
            <v/>
          </cell>
          <cell r="M3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0" t="str">
            <v/>
          </cell>
          <cell r="O370" t="str">
            <v/>
          </cell>
          <cell r="P370" t="str">
            <v/>
          </cell>
          <cell r="Q370" t="str">
            <v/>
          </cell>
          <cell r="R370" t="str">
            <v/>
          </cell>
          <cell r="S370" t="str">
            <v/>
          </cell>
          <cell r="T370" t="str">
            <v/>
          </cell>
          <cell r="U370" t="str">
            <v/>
          </cell>
          <cell r="V370" t="str">
            <v>1666</v>
          </cell>
          <cell r="W370" t="str">
            <v>008</v>
          </cell>
          <cell r="X370" t="str">
            <v>1.普通預金</v>
          </cell>
          <cell r="Y370" t="str">
            <v>0019254</v>
          </cell>
          <cell r="Z370" t="str">
            <v>イリョウホウジンシャダンノムラカイリジチョウノムラカズヒロ</v>
          </cell>
          <cell r="AB370" t="str">
            <v>医療法人社団野村会野村歯科医院</v>
          </cell>
          <cell r="AC370" t="str">
            <v>0743523105</v>
          </cell>
          <cell r="AD370" t="b">
            <v>1</v>
          </cell>
          <cell r="AE370" t="b">
            <v>1</v>
          </cell>
          <cell r="AF370" t="b">
            <v>1</v>
          </cell>
          <cell r="AG370" t="b">
            <v>1</v>
          </cell>
          <cell r="AH370" t="b">
            <v>1</v>
          </cell>
          <cell r="AI370" t="str">
            <v>医療法人社団野村会　理事長　野村　和弘</v>
          </cell>
          <cell r="AJ370" t="str">
            <v>6391042</v>
          </cell>
          <cell r="AK370" t="str">
            <v>医療法人社団野村会野村歯科医院(大和郡山市小泉町５４９番地の４)</v>
          </cell>
          <cell r="AL370" t="str">
            <v>0743523105</v>
          </cell>
          <cell r="AM370">
            <v>1</v>
          </cell>
          <cell r="AN370" t="str">
            <v>261C144174011</v>
          </cell>
          <cell r="AO370" t="str">
            <v>261C14417401AI-0000302141</v>
          </cell>
          <cell r="AP370" t="str">
            <v/>
          </cell>
          <cell r="AQ370" t="str">
            <v/>
          </cell>
          <cell r="AR370" t="str">
            <v/>
          </cell>
          <cell r="AS370" t="str">
            <v/>
          </cell>
          <cell r="AT370" t="str">
            <v/>
          </cell>
          <cell r="AU370" t="str">
            <v/>
          </cell>
          <cell r="AV370" t="str">
            <v/>
          </cell>
          <cell r="AW370" t="str">
            <v>AI-0000302141_野村歯科_口座情報写し.JPG</v>
          </cell>
          <cell r="AX370" t="str">
            <v/>
          </cell>
          <cell r="AY370" t="str">
            <v/>
          </cell>
          <cell r="AZ370" t="str">
            <v/>
          </cell>
          <cell r="BA370" t="str">
            <v>物価</v>
          </cell>
          <cell r="BB370" t="str">
            <v>TRUE</v>
          </cell>
          <cell r="BC370" t="str">
            <v>2026/04/29 14:07</v>
          </cell>
        </row>
        <row r="371">
          <cell r="A371" t="str">
            <v>261C17445135</v>
          </cell>
          <cell r="B371" t="str">
            <v>AI-0000301328</v>
          </cell>
          <cell r="C371" t="str">
            <v>令和８年度奈良県医療機関等における賃上げ・物価上昇に対する支援事業交付【診療所・訪問看護事業所】</v>
          </cell>
          <cell r="D371">
            <v>46141.593055555553</v>
          </cell>
          <cell r="E371" t="str">
            <v>本審査</v>
          </cell>
          <cell r="F371" t="str">
            <v>最終審査中</v>
          </cell>
          <cell r="G371" t="str">
            <v>無床診療所</v>
          </cell>
          <cell r="H371" t="str">
            <v>物価のみ</v>
          </cell>
          <cell r="I371" t="str">
            <v/>
          </cell>
          <cell r="J371" t="str">
            <v/>
          </cell>
          <cell r="K371">
            <v>170000</v>
          </cell>
          <cell r="L371" t="str">
            <v/>
          </cell>
          <cell r="M3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1" t="str">
            <v/>
          </cell>
          <cell r="O371" t="str">
            <v/>
          </cell>
          <cell r="P371" t="str">
            <v/>
          </cell>
          <cell r="Q371" t="str">
            <v/>
          </cell>
          <cell r="R371" t="str">
            <v/>
          </cell>
          <cell r="S371" t="str">
            <v/>
          </cell>
          <cell r="T371" t="str">
            <v/>
          </cell>
          <cell r="U371" t="str">
            <v/>
          </cell>
          <cell r="V371" t="str">
            <v>0005</v>
          </cell>
          <cell r="W371" t="str">
            <v>280</v>
          </cell>
          <cell r="X371" t="str">
            <v>1.普通預金</v>
          </cell>
          <cell r="Y371" t="str">
            <v>0386210</v>
          </cell>
          <cell r="Z371" t="str">
            <v>ナンノ　ヒロユキ</v>
          </cell>
          <cell r="AB371" t="str">
            <v>南野歯科医院</v>
          </cell>
          <cell r="AC371" t="str">
            <v>0743568127</v>
          </cell>
          <cell r="AD371" t="b">
            <v>1</v>
          </cell>
          <cell r="AE371" t="b">
            <v>1</v>
          </cell>
          <cell r="AF371" t="b">
            <v>1</v>
          </cell>
          <cell r="AG371" t="b">
            <v>1</v>
          </cell>
          <cell r="AH371" t="b">
            <v>1</v>
          </cell>
          <cell r="AI371" t="str">
            <v>南野　博行</v>
          </cell>
          <cell r="AJ371" t="str">
            <v>6391124</v>
          </cell>
          <cell r="AK371" t="str">
            <v>南野歯科医院(大和郡山市馬司町８８－１番地)</v>
          </cell>
          <cell r="AL371" t="str">
            <v>0743568144</v>
          </cell>
          <cell r="AM371">
            <v>1</v>
          </cell>
          <cell r="AN371" t="str">
            <v>261C174451351</v>
          </cell>
          <cell r="AO371" t="str">
            <v>261C17445135AI-0000301328</v>
          </cell>
          <cell r="AP371" t="str">
            <v/>
          </cell>
          <cell r="AQ371" t="str">
            <v/>
          </cell>
          <cell r="AR371" t="str">
            <v/>
          </cell>
          <cell r="AS371" t="str">
            <v/>
          </cell>
          <cell r="AT371" t="str">
            <v/>
          </cell>
          <cell r="AU371" t="str">
            <v/>
          </cell>
          <cell r="AV371" t="str">
            <v/>
          </cell>
          <cell r="AW371" t="str">
            <v>AI-0000301328_南野歯科医院_口座情報写し.jpg</v>
          </cell>
          <cell r="AX371" t="str">
            <v/>
          </cell>
          <cell r="AY371" t="str">
            <v/>
          </cell>
          <cell r="AZ371" t="str">
            <v/>
          </cell>
          <cell r="BA371" t="str">
            <v>物価</v>
          </cell>
          <cell r="BB371" t="str">
            <v>TRUE</v>
          </cell>
          <cell r="BC371" t="str">
            <v>2026/04/29 14:14</v>
          </cell>
        </row>
        <row r="372">
          <cell r="A372" t="str">
            <v>261C19700226</v>
          </cell>
          <cell r="B372" t="str">
            <v>AI-0000302125</v>
          </cell>
          <cell r="C372" t="str">
            <v>令和８年度奈良県医療機関等における賃上げ・物価上昇に対する支援事業交付【診療所・訪問看護事業所】</v>
          </cell>
          <cell r="D372">
            <v>46141.595138888886</v>
          </cell>
          <cell r="E372" t="str">
            <v>本審査</v>
          </cell>
          <cell r="F372" t="str">
            <v>最終審査中</v>
          </cell>
          <cell r="G372" t="str">
            <v>無床診療所</v>
          </cell>
          <cell r="H372" t="str">
            <v>物価のみ</v>
          </cell>
          <cell r="I372" t="str">
            <v/>
          </cell>
          <cell r="J372" t="str">
            <v/>
          </cell>
          <cell r="K372">
            <v>170000</v>
          </cell>
          <cell r="L372" t="str">
            <v/>
          </cell>
          <cell r="M3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2" t="str">
            <v/>
          </cell>
          <cell r="O372" t="str">
            <v/>
          </cell>
          <cell r="P372" t="str">
            <v/>
          </cell>
          <cell r="Q372" t="str">
            <v/>
          </cell>
          <cell r="R372" t="str">
            <v/>
          </cell>
          <cell r="S372" t="str">
            <v/>
          </cell>
          <cell r="T372" t="str">
            <v/>
          </cell>
          <cell r="U372" t="str">
            <v/>
          </cell>
          <cell r="V372" t="str">
            <v>0162</v>
          </cell>
          <cell r="W372" t="str">
            <v>130</v>
          </cell>
          <cell r="X372" t="str">
            <v>1.普通預金</v>
          </cell>
          <cell r="Y372" t="str">
            <v>0376550</v>
          </cell>
          <cell r="Z372" t="str">
            <v>ｲﾘｮｳﾎｳｼﾞﾝ　ｵｸﾀﾞｼｶｲｲﾝ</v>
          </cell>
          <cell r="AB372" t="str">
            <v>医療法人　奥田歯科医院</v>
          </cell>
          <cell r="AC372" t="str">
            <v>0742450488</v>
          </cell>
          <cell r="AD372" t="b">
            <v>1</v>
          </cell>
          <cell r="AE372" t="b">
            <v>1</v>
          </cell>
          <cell r="AF372" t="b">
            <v>1</v>
          </cell>
          <cell r="AG372" t="b">
            <v>1</v>
          </cell>
          <cell r="AH372" t="b">
            <v>1</v>
          </cell>
          <cell r="AI372" t="str">
            <v>医療法人　奥田歯科医院　理事長　奥田　明弘</v>
          </cell>
          <cell r="AJ372" t="str">
            <v>6310076</v>
          </cell>
          <cell r="AK372" t="str">
            <v>医療法人　奥田歯科医院(奈良市富雄北２丁目１番５号)</v>
          </cell>
          <cell r="AL372" t="str">
            <v>0742450488</v>
          </cell>
          <cell r="AM372">
            <v>1</v>
          </cell>
          <cell r="AN372" t="str">
            <v>261C197002261</v>
          </cell>
          <cell r="AO372" t="str">
            <v>261C19700226AI-0000302125</v>
          </cell>
          <cell r="AP372" t="str">
            <v/>
          </cell>
          <cell r="AQ372" t="str">
            <v/>
          </cell>
          <cell r="AR372" t="str">
            <v/>
          </cell>
          <cell r="AS372" t="str">
            <v/>
          </cell>
          <cell r="AT372" t="str">
            <v/>
          </cell>
          <cell r="AU372" t="str">
            <v/>
          </cell>
          <cell r="AV372" t="str">
            <v/>
          </cell>
          <cell r="AW372" t="str">
            <v>AI-0000302125_医療法人　奥田歯科医院_口座情報写し.jpeg</v>
          </cell>
          <cell r="AX372" t="str">
            <v/>
          </cell>
          <cell r="AY372" t="str">
            <v/>
          </cell>
          <cell r="AZ372" t="str">
            <v/>
          </cell>
          <cell r="BA372" t="str">
            <v>物価</v>
          </cell>
          <cell r="BB372" t="str">
            <v>TRUE</v>
          </cell>
          <cell r="BC372" t="str">
            <v>2026/04/29 14:17</v>
          </cell>
        </row>
        <row r="373">
          <cell r="A373" t="str">
            <v>261C13472633</v>
          </cell>
          <cell r="B373" t="str">
            <v>AI-0000301829</v>
          </cell>
          <cell r="C373" t="str">
            <v>令和８年度奈良県医療機関等における賃上げ・物価上昇に対する支援事業交付【診療所・訪問看護事業所】</v>
          </cell>
          <cell r="D373">
            <v>46141.602777777778</v>
          </cell>
          <cell r="E373" t="str">
            <v>本審査</v>
          </cell>
          <cell r="F373" t="str">
            <v>最終審査中</v>
          </cell>
          <cell r="G373" t="str">
            <v>無床診療所</v>
          </cell>
          <cell r="H373" t="str">
            <v>物価と賃上げの両方</v>
          </cell>
          <cell r="I373" t="str">
            <v/>
          </cell>
          <cell r="J373">
            <v>150000</v>
          </cell>
          <cell r="K373">
            <v>170000</v>
          </cell>
          <cell r="L373" t="str">
            <v>奈良県医療機関等における賃上げ・物価上昇に対する支援事業交付要綱第2条に基づき、別表1に規定された額(賃上げ支援事業分)（150,000円）を申請します。</v>
          </cell>
          <cell r="M3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3" t="str">
            <v>１．令和８年３月１日時点において、O100 外来・在宅ベースアップ評価料（Ⅰ）、P100 歯科外来・在宅ベースアップ評価料（Ⅰ）、訪問看護ベースアップ評価料（Ⅰ）のいずれかを届け出ている。</v>
          </cell>
          <cell r="O373" t="str">
            <v>O100 外来・在宅ベースアップ評価料（Ⅰ）</v>
          </cell>
          <cell r="P373" t="str">
            <v/>
          </cell>
          <cell r="Q373" t="str">
            <v>Ａ．本事業の補助額を活用してベースアップを実施し、令和８年６月１日から当該ベースアップの水準を維持又は拡大する。</v>
          </cell>
          <cell r="R373" t="b">
            <v>1</v>
          </cell>
          <cell r="S373" t="b">
            <v>1</v>
          </cell>
          <cell r="T373" t="b">
            <v>1</v>
          </cell>
          <cell r="U373" t="b">
            <v>1</v>
          </cell>
          <cell r="V373" t="str">
            <v>0162</v>
          </cell>
          <cell r="W373" t="str">
            <v>420</v>
          </cell>
          <cell r="X373" t="str">
            <v>1.普通預金</v>
          </cell>
          <cell r="Y373" t="str">
            <v>0182510</v>
          </cell>
          <cell r="Z373" t="str">
            <v>ｲｼｲ　ｹﾝｼﾞ</v>
          </cell>
          <cell r="AB373" t="str">
            <v>石井医院</v>
          </cell>
          <cell r="AC373" t="str">
            <v>0745562030</v>
          </cell>
          <cell r="AD373" t="b">
            <v>1</v>
          </cell>
          <cell r="AE373" t="b">
            <v>1</v>
          </cell>
          <cell r="AF373" t="b">
            <v>1</v>
          </cell>
          <cell r="AG373" t="b">
            <v>1</v>
          </cell>
          <cell r="AH373" t="b">
            <v>1</v>
          </cell>
          <cell r="AI373" t="str">
            <v>石井　健司</v>
          </cell>
          <cell r="AJ373" t="str">
            <v>6350805</v>
          </cell>
          <cell r="AK373" t="str">
            <v>石井医院(北葛城郡広陵町大字萱野６７７番地の１)</v>
          </cell>
          <cell r="AL373" t="str">
            <v>0745562030</v>
          </cell>
          <cell r="AM373">
            <v>1</v>
          </cell>
          <cell r="AN373" t="str">
            <v>261C134726331</v>
          </cell>
          <cell r="AO373" t="str">
            <v>261C13472633AI-0000301829</v>
          </cell>
          <cell r="AP373" t="str">
            <v>O100</v>
          </cell>
          <cell r="AQ373" t="str">
            <v>O100</v>
          </cell>
          <cell r="AR373" t="str">
            <v>A</v>
          </cell>
          <cell r="AS373" t="str">
            <v>✓</v>
          </cell>
          <cell r="AT373" t="str">
            <v>✓</v>
          </cell>
          <cell r="AU373" t="str">
            <v>✓</v>
          </cell>
          <cell r="AV373" t="str">
            <v>✓</v>
          </cell>
          <cell r="AW373" t="str">
            <v>AI-0000301829_石井医院_口座情報写し.jpg</v>
          </cell>
          <cell r="AX373" t="str">
            <v/>
          </cell>
          <cell r="AY373" t="str">
            <v/>
          </cell>
          <cell r="AZ373" t="str">
            <v>賃上げ</v>
          </cell>
          <cell r="BA373" t="str">
            <v>物価</v>
          </cell>
          <cell r="BB373" t="str">
            <v>TRUE</v>
          </cell>
          <cell r="BC373" t="str">
            <v>2026/04/29 14:28</v>
          </cell>
        </row>
        <row r="374">
          <cell r="A374" t="str">
            <v>261C11580420</v>
          </cell>
          <cell r="B374" t="str">
            <v>AI-0000302154</v>
          </cell>
          <cell r="C374" t="str">
            <v>令和８年度奈良県医療機関等における賃上げ・物価上昇に対する支援事業交付【診療所・訪問看護事業所】</v>
          </cell>
          <cell r="D374">
            <v>46141.609027777777</v>
          </cell>
          <cell r="E374" t="str">
            <v>本審査</v>
          </cell>
          <cell r="F374" t="str">
            <v>最終審査中</v>
          </cell>
          <cell r="G374" t="str">
            <v>無床診療所</v>
          </cell>
          <cell r="H374" t="str">
            <v>物価と賃上げの両方</v>
          </cell>
          <cell r="I374" t="str">
            <v/>
          </cell>
          <cell r="J374">
            <v>150000</v>
          </cell>
          <cell r="K374">
            <v>170000</v>
          </cell>
          <cell r="L374" t="str">
            <v>奈良県医療機関等における賃上げ・物価上昇に対する支援事業交付要綱第2条に基づき、別表1に規定された額(賃上げ支援事業分)（150,000円）を申請します。</v>
          </cell>
          <cell r="M3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4" t="str">
            <v>１．令和８年３月１日時点において、O100 外来・在宅ベースアップ評価料（Ⅰ）、P100 歯科外来・在宅ベースアップ評価料（Ⅰ）、訪問看護ベースアップ評価料（Ⅰ）のいずれかを届け出ている。</v>
          </cell>
          <cell r="O374" t="str">
            <v>O100 外来・在宅ベースアップ評価料（Ⅰ）</v>
          </cell>
          <cell r="P374" t="str">
            <v/>
          </cell>
          <cell r="Q374" t="str">
            <v>Ｂ．賃金表等や給与規程等の変更に時間を要するため、本事業の補助額を活用して一時金又は特別手当を支給し、令和８年６月１日から支給した対象職員のベースアップを実施する。</v>
          </cell>
          <cell r="R374" t="b">
            <v>1</v>
          </cell>
          <cell r="S374" t="b">
            <v>1</v>
          </cell>
          <cell r="T374" t="b">
            <v>1</v>
          </cell>
          <cell r="U374" t="b">
            <v>1</v>
          </cell>
          <cell r="V374" t="str">
            <v>0162</v>
          </cell>
          <cell r="W374" t="str">
            <v>120</v>
          </cell>
          <cell r="X374" t="str">
            <v>1.普通預金</v>
          </cell>
          <cell r="Y374" t="str">
            <v>2086049</v>
          </cell>
          <cell r="Z374" t="str">
            <v>イリョウホウジン　アリヤマセイケイゲカ</v>
          </cell>
          <cell r="AB374" t="str">
            <v>医療法人　有山整形外科</v>
          </cell>
          <cell r="AC374" t="str">
            <v>0742521234</v>
          </cell>
          <cell r="AD374" t="b">
            <v>1</v>
          </cell>
          <cell r="AE374" t="b">
            <v>1</v>
          </cell>
          <cell r="AF374" t="b">
            <v>1</v>
          </cell>
          <cell r="AG374" t="b">
            <v>1</v>
          </cell>
          <cell r="AH374" t="b">
            <v>1</v>
          </cell>
          <cell r="AI374" t="str">
            <v>医療法人　有山整形外科　理事長　有山　信三</v>
          </cell>
          <cell r="AJ374" t="str">
            <v>6310004</v>
          </cell>
          <cell r="AK374" t="str">
            <v>医療法人　有山整形外科(奈良市登美ケ丘５－１－１)</v>
          </cell>
          <cell r="AL374" t="str">
            <v>0742521234</v>
          </cell>
          <cell r="AM374">
            <v>1</v>
          </cell>
          <cell r="AN374" t="str">
            <v>261C115804201</v>
          </cell>
          <cell r="AO374" t="str">
            <v>261C11580420AI-0000302154</v>
          </cell>
          <cell r="AP374" t="str">
            <v>O100</v>
          </cell>
          <cell r="AQ374" t="str">
            <v>O100</v>
          </cell>
          <cell r="AR374" t="str">
            <v>B</v>
          </cell>
          <cell r="AS374" t="str">
            <v>✓</v>
          </cell>
          <cell r="AT374" t="str">
            <v>✓</v>
          </cell>
          <cell r="AU374" t="str">
            <v>✓</v>
          </cell>
          <cell r="AV374" t="str">
            <v>✓</v>
          </cell>
          <cell r="AW374" t="str">
            <v>AI-0000302154_医療法人　有山整形外科_口座情報写し.png</v>
          </cell>
          <cell r="AX374" t="str">
            <v/>
          </cell>
          <cell r="AY374" t="str">
            <v/>
          </cell>
          <cell r="AZ374" t="str">
            <v>賃上げ</v>
          </cell>
          <cell r="BA374" t="str">
            <v>物価</v>
          </cell>
          <cell r="BB374" t="str">
            <v>TRUE</v>
          </cell>
          <cell r="BC374" t="str">
            <v>2026/04/29 14:37</v>
          </cell>
        </row>
        <row r="375">
          <cell r="A375" t="str">
            <v>261C15888593</v>
          </cell>
          <cell r="B375" t="str">
            <v>AI-0000302156</v>
          </cell>
          <cell r="C375" t="str">
            <v>令和８年度奈良県医療機関等における賃上げ・物価上昇に対する支援事業交付【診療所・訪問看護事業所】</v>
          </cell>
          <cell r="D375">
            <v>46141.617361111108</v>
          </cell>
          <cell r="E375" t="str">
            <v>本審査</v>
          </cell>
          <cell r="F375" t="str">
            <v>最終審査中</v>
          </cell>
          <cell r="G375" t="str">
            <v>無床診療所</v>
          </cell>
          <cell r="H375" t="str">
            <v>物価と賃上げの両方</v>
          </cell>
          <cell r="I375" t="str">
            <v/>
          </cell>
          <cell r="J375">
            <v>150000</v>
          </cell>
          <cell r="K375">
            <v>170000</v>
          </cell>
          <cell r="L375" t="str">
            <v>奈良県医療機関等における賃上げ・物価上昇に対する支援事業交付要綱第2条に基づき、別表1に規定された額(賃上げ支援事業分)（150,000円）を申請します。</v>
          </cell>
          <cell r="M3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5" t="str">
            <v>１．令和８年３月１日時点において、O100 外来・在宅ベースアップ評価料（Ⅰ）、P100 歯科外来・在宅ベースアップ評価料（Ⅰ）、訪問看護ベースアップ評価料（Ⅰ）のいずれかを届け出ている。</v>
          </cell>
          <cell r="O375" t="str">
            <v>O100 外来・在宅ベースアップ評価料（Ⅰ）</v>
          </cell>
          <cell r="P375" t="str">
            <v/>
          </cell>
          <cell r="Q375" t="str">
            <v>Ａ．本事業の補助額を活用してベースアップを実施し、令和８年６月１日から当該ベースアップの水準を維持又は拡大する。</v>
          </cell>
          <cell r="R375" t="b">
            <v>1</v>
          </cell>
          <cell r="S375" t="b">
            <v>1</v>
          </cell>
          <cell r="T375" t="b">
            <v>1</v>
          </cell>
          <cell r="U375" t="b">
            <v>1</v>
          </cell>
          <cell r="V375" t="str">
            <v>1611</v>
          </cell>
          <cell r="W375" t="str">
            <v>152</v>
          </cell>
          <cell r="X375" t="str">
            <v>1.普通預金</v>
          </cell>
          <cell r="Y375" t="str">
            <v>0032746</v>
          </cell>
          <cell r="Z375" t="str">
            <v>ﾌﾙﾔﾄｳﾆｮｳﾋﾞｮｳｺｳｼﾞｮｳｾﾝｸﾘﾆｯｸ　ﾌﾙﾔﾐﾕｷ</v>
          </cell>
          <cell r="AB375" t="str">
            <v>ふるや糖尿病・甲状腺クリニック</v>
          </cell>
          <cell r="AC375" t="str">
            <v>0742531108</v>
          </cell>
          <cell r="AD375" t="b">
            <v>1</v>
          </cell>
          <cell r="AE375" t="b">
            <v>1</v>
          </cell>
          <cell r="AF375" t="b">
            <v>1</v>
          </cell>
          <cell r="AG375" t="b">
            <v>1</v>
          </cell>
          <cell r="AH375" t="b">
            <v>1</v>
          </cell>
          <cell r="AI375" t="str">
            <v>古家　美幸</v>
          </cell>
          <cell r="AJ375" t="str">
            <v>6310842</v>
          </cell>
          <cell r="AK375" t="str">
            <v>ふるや糖尿病・甲状腺クリニック(奈良市菅原東二丁目１８番１９号)</v>
          </cell>
          <cell r="AL375" t="str">
            <v>0742531108</v>
          </cell>
          <cell r="AM375">
            <v>1</v>
          </cell>
          <cell r="AN375" t="str">
            <v>261C158885931</v>
          </cell>
          <cell r="AO375" t="str">
            <v>261C15888593AI-0000302156</v>
          </cell>
          <cell r="AP375" t="str">
            <v>O100</v>
          </cell>
          <cell r="AQ375" t="str">
            <v>O100</v>
          </cell>
          <cell r="AR375" t="str">
            <v>A</v>
          </cell>
          <cell r="AS375" t="str">
            <v>✓</v>
          </cell>
          <cell r="AT375" t="str">
            <v>✓</v>
          </cell>
          <cell r="AU375" t="str">
            <v>✓</v>
          </cell>
          <cell r="AV375" t="str">
            <v>✓</v>
          </cell>
          <cell r="AW375" t="str">
            <v>AI-0000302156_ふるや糖尿病・甲状腺クリニック _口座情報写し.jpg</v>
          </cell>
          <cell r="AX375" t="str">
            <v/>
          </cell>
          <cell r="AY375" t="str">
            <v/>
          </cell>
          <cell r="AZ375" t="str">
            <v>賃上げ</v>
          </cell>
          <cell r="BA375" t="str">
            <v>物価</v>
          </cell>
          <cell r="BB375" t="str">
            <v>TRUE</v>
          </cell>
          <cell r="BC375" t="str">
            <v>2026/04/29 14:49</v>
          </cell>
        </row>
        <row r="376">
          <cell r="A376" t="str">
            <v>261D18114709</v>
          </cell>
          <cell r="B376" t="str">
            <v>AI-0000302160</v>
          </cell>
          <cell r="C376" t="str">
            <v>令和８年度奈良県医療機関等における賃上げ・物価上昇に対する支援事業交付【診療所・訪問看護事業所】</v>
          </cell>
          <cell r="D376">
            <v>46141.624305555553</v>
          </cell>
          <cell r="E376" t="str">
            <v>本審査</v>
          </cell>
          <cell r="F376" t="str">
            <v>最終審査中</v>
          </cell>
          <cell r="G376" t="str">
            <v>訪問看護事業所</v>
          </cell>
          <cell r="H376" t="str">
            <v>賃上げのみ</v>
          </cell>
          <cell r="I376" t="str">
            <v/>
          </cell>
          <cell r="J376">
            <v>228000</v>
          </cell>
          <cell r="K376" t="str">
            <v/>
          </cell>
          <cell r="L376" t="str">
            <v>奈良県医療機関等における賃上げ・物価上昇に対する支援事業交付要綱第2条に基づき、別表1に規定された額(賃上げ支援事業分)（228,000円）を申請します。</v>
          </cell>
          <cell r="M376" t="str">
            <v/>
          </cell>
          <cell r="N376" t="str">
            <v>１．令和８年３月１日時点において、O100 外来・在宅ベースアップ評価料（Ⅰ）、P100 歯科外来・在宅ベースアップ評価料（Ⅰ）、訪問看護ベースアップ評価料（Ⅰ）のいずれかを届け出ている。</v>
          </cell>
          <cell r="O376" t="str">
            <v>訪問看護ベースアップ評価料（Ⅰ）</v>
          </cell>
          <cell r="P376" t="str">
            <v/>
          </cell>
          <cell r="Q376" t="str">
            <v>Ａ．本事業の補助額を活用してベースアップを実施し、令和８年６月１日から当該ベースアップの水準を維持又は拡大する。</v>
          </cell>
          <cell r="R376" t="b">
            <v>1</v>
          </cell>
          <cell r="S376" t="b">
            <v>1</v>
          </cell>
          <cell r="T376" t="b">
            <v>1</v>
          </cell>
          <cell r="U376" t="b">
            <v>1</v>
          </cell>
          <cell r="V376" t="str">
            <v>0009</v>
          </cell>
          <cell r="W376" t="str">
            <v>230</v>
          </cell>
          <cell r="X376" t="str">
            <v>2.当座預金</v>
          </cell>
          <cell r="Y376" t="str">
            <v>2023603</v>
          </cell>
          <cell r="Z376" t="str">
            <v>ﾎﾟｼﾌﾞﾙｲｶｶﾞｸｶﾌﾞｼｷｶﾞｲｼﾔ</v>
          </cell>
          <cell r="AB376" t="str">
            <v>訪問看護ステーションポシブル飛鳥</v>
          </cell>
          <cell r="AC376" t="str">
            <v>0742252355</v>
          </cell>
          <cell r="AD376" t="b">
            <v>1</v>
          </cell>
          <cell r="AE376" t="b">
            <v>1</v>
          </cell>
          <cell r="AF376" t="b">
            <v>1</v>
          </cell>
          <cell r="AG376" t="b">
            <v>1</v>
          </cell>
          <cell r="AH376" t="b">
            <v>1</v>
          </cell>
          <cell r="AI376" t="str">
            <v>ポシブル医科学株式会社　代表取締役　竹内　直樹</v>
          </cell>
          <cell r="AJ376">
            <v>6308211</v>
          </cell>
          <cell r="AK376" t="str">
            <v>訪問看護ステーションポシブル飛鳥(奈良市雑司町368－2)</v>
          </cell>
          <cell r="AL376" t="str">
            <v>0742252355</v>
          </cell>
          <cell r="AM376">
            <v>1</v>
          </cell>
          <cell r="AN376" t="str">
            <v>261D181147091</v>
          </cell>
          <cell r="AO376" t="str">
            <v>261D18114709AI-0000302160</v>
          </cell>
          <cell r="AP376" t="str">
            <v>訪問看護</v>
          </cell>
          <cell r="AQ376" t="str">
            <v>訪問看護</v>
          </cell>
          <cell r="AR376" t="str">
            <v>A</v>
          </cell>
          <cell r="AS376" t="str">
            <v>✓</v>
          </cell>
          <cell r="AT376" t="str">
            <v>✓</v>
          </cell>
          <cell r="AU376" t="str">
            <v>✓</v>
          </cell>
          <cell r="AV376" t="str">
            <v>✓</v>
          </cell>
          <cell r="AW376" t="str">
            <v>AI-0000302160_訪問看護ステーションポシブル飛鳥_口座情報写し.jpg</v>
          </cell>
          <cell r="AX376" t="str">
            <v/>
          </cell>
          <cell r="AY376" t="str">
            <v/>
          </cell>
          <cell r="AZ376" t="str">
            <v>賃上げ</v>
          </cell>
          <cell r="BA376" t="str">
            <v/>
          </cell>
          <cell r="BB376" t="str">
            <v>TRUE</v>
          </cell>
          <cell r="BC376" t="str">
            <v>2026/04/29 14:59</v>
          </cell>
        </row>
        <row r="377">
          <cell r="A377" t="str">
            <v>261C11701825</v>
          </cell>
          <cell r="B377" t="str">
            <v>AI-0000302161</v>
          </cell>
          <cell r="C377" t="str">
            <v>令和８年度奈良県医療機関等における賃上げ・物価上昇に対する支援事業交付【診療所・訪問看護事業所】</v>
          </cell>
          <cell r="D377">
            <v>46141.628472222219</v>
          </cell>
          <cell r="E377" t="str">
            <v>本審査</v>
          </cell>
          <cell r="F377" t="str">
            <v>最終審査中</v>
          </cell>
          <cell r="G377" t="str">
            <v>無床診療所</v>
          </cell>
          <cell r="H377" t="str">
            <v>物価と賃上げの両方</v>
          </cell>
          <cell r="I377" t="str">
            <v/>
          </cell>
          <cell r="J377">
            <v>150000</v>
          </cell>
          <cell r="K377">
            <v>170000</v>
          </cell>
          <cell r="L377" t="str">
            <v>奈良県医療機関等における賃上げ・物価上昇に対する支援事業交付要綱第2条に基づき、別表1に規定された額(賃上げ支援事業分)（150,000円）を申請します。</v>
          </cell>
          <cell r="M3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77" t="str">
            <v>１．令和８年３月１日時点において、O100 外来・在宅ベースアップ評価料（Ⅰ）、P100 歯科外来・在宅ベースアップ評価料（Ⅰ）、訪問看護ベースアップ評価料（Ⅰ）のいずれかを届け出ている。</v>
          </cell>
          <cell r="O377" t="str">
            <v>O100 外来・在宅ベースアップ評価料（Ⅰ）</v>
          </cell>
          <cell r="P377" t="str">
            <v/>
          </cell>
          <cell r="Q37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77" t="b">
            <v>1</v>
          </cell>
          <cell r="S377" t="b">
            <v>1</v>
          </cell>
          <cell r="T377" t="b">
            <v>1</v>
          </cell>
          <cell r="U377" t="b">
            <v>1</v>
          </cell>
          <cell r="V377" t="str">
            <v>0158</v>
          </cell>
          <cell r="W377" t="str">
            <v>540</v>
          </cell>
          <cell r="X377" t="str">
            <v>1.普通預金</v>
          </cell>
          <cell r="Y377" t="str">
            <v>0268717</v>
          </cell>
          <cell r="Z377" t="str">
            <v>ｵｵﾉ ﾀｹｼ</v>
          </cell>
          <cell r="AB377" t="str">
            <v>登美ヶ丘おおのクリニック</v>
          </cell>
          <cell r="AC377" t="str">
            <v>0742938562</v>
          </cell>
          <cell r="AD377" t="b">
            <v>1</v>
          </cell>
          <cell r="AE377" t="b">
            <v>1</v>
          </cell>
          <cell r="AF377" t="b">
            <v>1</v>
          </cell>
          <cell r="AG377" t="b">
            <v>1</v>
          </cell>
          <cell r="AH377" t="b">
            <v>1</v>
          </cell>
          <cell r="AI377" t="str">
            <v>大野　剛史</v>
          </cell>
          <cell r="AJ377" t="str">
            <v>6310003</v>
          </cell>
          <cell r="AK377" t="str">
            <v>登美ヶ丘おおのクリニック(奈良市中登美ヶ丘３丁目３アクロスプラザ奈良登美ヶ丘２階２０１)</v>
          </cell>
          <cell r="AL377" t="str">
            <v>0742938562</v>
          </cell>
          <cell r="AM377">
            <v>1</v>
          </cell>
          <cell r="AN377" t="str">
            <v>261C117018251</v>
          </cell>
          <cell r="AO377" t="str">
            <v>261C11701825AI-0000302161</v>
          </cell>
          <cell r="AP377" t="str">
            <v>O100</v>
          </cell>
          <cell r="AQ377" t="str">
            <v>O100</v>
          </cell>
          <cell r="AR377" t="str">
            <v>AB</v>
          </cell>
          <cell r="AS377" t="str">
            <v>✓</v>
          </cell>
          <cell r="AT377" t="str">
            <v>✓</v>
          </cell>
          <cell r="AU377" t="str">
            <v>✓</v>
          </cell>
          <cell r="AV377" t="str">
            <v>✓</v>
          </cell>
          <cell r="AW377" t="str">
            <v>AI-0000302161_登美ヶ丘おおのクリニック_口座情報写し.jpg</v>
          </cell>
          <cell r="AX377" t="str">
            <v/>
          </cell>
          <cell r="AY377" t="str">
            <v/>
          </cell>
          <cell r="AZ377" t="str">
            <v>賃上げ</v>
          </cell>
          <cell r="BA377" t="str">
            <v>物価</v>
          </cell>
          <cell r="BB377" t="str">
            <v>TRUE</v>
          </cell>
          <cell r="BC377" t="str">
            <v>2026/04/29 15:05</v>
          </cell>
        </row>
        <row r="378">
          <cell r="A378" t="str">
            <v>261D15623039</v>
          </cell>
          <cell r="B378" t="str">
            <v>AI-0000302165</v>
          </cell>
          <cell r="C378" t="str">
            <v>令和８年度奈良県医療機関等における賃上げ・物価上昇に対する支援事業交付【診療所・訪問看護事業所】</v>
          </cell>
          <cell r="D378">
            <v>46141.630555555559</v>
          </cell>
          <cell r="E378" t="str">
            <v>本審査</v>
          </cell>
          <cell r="F378" t="str">
            <v>最終審査中</v>
          </cell>
          <cell r="G378" t="str">
            <v>訪問看護事業所</v>
          </cell>
          <cell r="H378" t="str">
            <v>賃上げのみ</v>
          </cell>
          <cell r="I378" t="str">
            <v/>
          </cell>
          <cell r="J378">
            <v>228000</v>
          </cell>
          <cell r="K378" t="str">
            <v/>
          </cell>
          <cell r="L378" t="str">
            <v>奈良県医療機関等における賃上げ・物価上昇に対する支援事業交付要綱第2条に基づき、別表1に規定された額(賃上げ支援事業分)（228,000円）を申請します。</v>
          </cell>
          <cell r="M378" t="str">
            <v/>
          </cell>
          <cell r="N378" t="str">
            <v>２．令和８年３月１日時点において、１に掲げる診療報酬の対象外だが、令和８年６月１日時点で令和８年度診療報酬改定による見直し後のベースアップ評価料を届け出る。</v>
          </cell>
          <cell r="O378" t="str">
            <v/>
          </cell>
          <cell r="P378" t="b">
            <v>1</v>
          </cell>
          <cell r="Q378" t="str">
            <v>Ｂ．賃金表等や給与規程等の変更に時間を要するため、本事業の補助額を活用して一時金又は特別手当を支給し、令和８年６月１日から支給した対象職員のベースアップを実施する。</v>
          </cell>
          <cell r="R378" t="b">
            <v>1</v>
          </cell>
          <cell r="S378" t="b">
            <v>1</v>
          </cell>
          <cell r="T378" t="b">
            <v>1</v>
          </cell>
          <cell r="U378" t="b">
            <v>1</v>
          </cell>
          <cell r="V378" t="str">
            <v>0162</v>
          </cell>
          <cell r="W378" t="str">
            <v>180</v>
          </cell>
          <cell r="X378" t="str">
            <v>1.普通預金</v>
          </cell>
          <cell r="Y378" t="str">
            <v>2363307</v>
          </cell>
          <cell r="Z378" t="str">
            <v>カ）クインテツトダイヒヨウトリシマリヤクマルオキミエ</v>
          </cell>
          <cell r="AB378" t="str">
            <v>訪問看護ステーションほのか</v>
          </cell>
          <cell r="AC378" t="str">
            <v>0743854180</v>
          </cell>
          <cell r="AD378" t="b">
            <v>1</v>
          </cell>
          <cell r="AE378" t="b">
            <v>1</v>
          </cell>
          <cell r="AF378" t="b">
            <v>1</v>
          </cell>
          <cell r="AG378" t="b">
            <v>1</v>
          </cell>
          <cell r="AH378" t="b">
            <v>1</v>
          </cell>
          <cell r="AI378" t="str">
            <v>株式会社Quintet　代表取締役　丸尾　季美枝</v>
          </cell>
          <cell r="AJ378">
            <v>6320094</v>
          </cell>
          <cell r="AK378" t="str">
            <v>訪問看護ステーションほのか(天理市前栽町70-1)</v>
          </cell>
          <cell r="AL378" t="str">
            <v>0743854180</v>
          </cell>
          <cell r="AM378">
            <v>1</v>
          </cell>
          <cell r="AN378" t="str">
            <v>261D156230391</v>
          </cell>
          <cell r="AO378" t="str">
            <v>261D15623039AI-0000302165</v>
          </cell>
          <cell r="AP378" t="str">
            <v/>
          </cell>
          <cell r="AQ378" t="str">
            <v>今後届出（職種構成OK)</v>
          </cell>
          <cell r="AR378" t="str">
            <v>B</v>
          </cell>
          <cell r="AS378" t="str">
            <v>✓</v>
          </cell>
          <cell r="AT378" t="str">
            <v>✓</v>
          </cell>
          <cell r="AU378" t="str">
            <v>✓</v>
          </cell>
          <cell r="AV378" t="str">
            <v>✓</v>
          </cell>
          <cell r="AW378" t="str">
            <v>AI-0000302165_訪問看護ステーションほのか_口座情報写し.jpg</v>
          </cell>
          <cell r="AX378" t="str">
            <v/>
          </cell>
          <cell r="AY378" t="str">
            <v/>
          </cell>
          <cell r="AZ378" t="str">
            <v>賃上げ</v>
          </cell>
          <cell r="BA378" t="str">
            <v/>
          </cell>
          <cell r="BB378" t="str">
            <v>TRUE</v>
          </cell>
          <cell r="BC378" t="str">
            <v>2026/04/29 15:08</v>
          </cell>
        </row>
        <row r="379">
          <cell r="A379" t="str">
            <v>261D12666509</v>
          </cell>
          <cell r="B379" t="str">
            <v>AI-0000302166</v>
          </cell>
          <cell r="C379" t="str">
            <v>令和８年度奈良県医療機関等における賃上げ・物価上昇に対する支援事業交付【診療所・訪問看護事業所】</v>
          </cell>
          <cell r="D379">
            <v>46141.630555555559</v>
          </cell>
          <cell r="E379" t="str">
            <v>本審査</v>
          </cell>
          <cell r="F379" t="str">
            <v>最終審査中</v>
          </cell>
          <cell r="G379" t="str">
            <v>訪問看護事業所</v>
          </cell>
          <cell r="H379" t="str">
            <v>賃上げのみ</v>
          </cell>
          <cell r="I379" t="str">
            <v/>
          </cell>
          <cell r="J379">
            <v>228000</v>
          </cell>
          <cell r="K379" t="str">
            <v/>
          </cell>
          <cell r="L379" t="str">
            <v>奈良県医療機関等における賃上げ・物価上昇に対する支援事業交付要綱第2条に基づき、別表1に規定された額(賃上げ支援事業分)（228,000円）を申請します。</v>
          </cell>
          <cell r="M379" t="str">
            <v/>
          </cell>
          <cell r="N379" t="str">
            <v>２．令和８年３月１日時点において、１に掲げる診療報酬の対象外だが、令和８年６月１日時点で令和８年度診療報酬改定による見直し後のベースアップ評価料を届け出る。</v>
          </cell>
          <cell r="O379" t="str">
            <v/>
          </cell>
          <cell r="P379" t="b">
            <v>1</v>
          </cell>
          <cell r="Q379" t="str">
            <v>Ｂ．賃金表等や給与規程等の変更に時間を要するため、本事業の補助額を活用して一時金又は特別手当を支給し、令和８年６月１日から支給した対象職員のベースアップを実施する。</v>
          </cell>
          <cell r="R379" t="b">
            <v>1</v>
          </cell>
          <cell r="S379" t="b">
            <v>1</v>
          </cell>
          <cell r="T379" t="b">
            <v>1</v>
          </cell>
          <cell r="U379" t="b">
            <v>1</v>
          </cell>
          <cell r="V379" t="str">
            <v>0162</v>
          </cell>
          <cell r="W379" t="str">
            <v>410</v>
          </cell>
          <cell r="X379" t="str">
            <v>1.普通預金</v>
          </cell>
          <cell r="Y379" t="str">
            <v>2133060</v>
          </cell>
          <cell r="Z379" t="str">
            <v>カブシキガイシャ　フローレンス　アニーナーシングホーム</v>
          </cell>
          <cell r="AB379" t="str">
            <v>株式会社フローレンス・アニーナーシングホーム</v>
          </cell>
          <cell r="AC379" t="str">
            <v>07050791807</v>
          </cell>
          <cell r="AD379" t="b">
            <v>1</v>
          </cell>
          <cell r="AE379" t="b">
            <v>1</v>
          </cell>
          <cell r="AF379" t="b">
            <v>1</v>
          </cell>
          <cell r="AG379" t="b">
            <v>1</v>
          </cell>
          <cell r="AH379" t="b">
            <v>1</v>
          </cell>
          <cell r="AI379" t="str">
            <v>株式会社フローレンス・アニーナーシングホーム　代表取締役　野村　佳香</v>
          </cell>
          <cell r="AJ379">
            <v>6350835</v>
          </cell>
          <cell r="AK379" t="str">
            <v>フローレンス・アニーナーシングホーム(北葛城郡広陵町みささぎ台30-15)</v>
          </cell>
          <cell r="AL379" t="str">
            <v>07050791807</v>
          </cell>
          <cell r="AM379">
            <v>1</v>
          </cell>
          <cell r="AN379" t="str">
            <v>261D126665091</v>
          </cell>
          <cell r="AO379" t="str">
            <v>261D12666509AI-0000302166</v>
          </cell>
          <cell r="AP379" t="str">
            <v/>
          </cell>
          <cell r="AQ379" t="str">
            <v>今後届出（職種構成OK)</v>
          </cell>
          <cell r="AR379" t="str">
            <v>B</v>
          </cell>
          <cell r="AS379" t="str">
            <v>✓</v>
          </cell>
          <cell r="AT379" t="str">
            <v>✓</v>
          </cell>
          <cell r="AU379" t="str">
            <v>✓</v>
          </cell>
          <cell r="AV379" t="str">
            <v>✓</v>
          </cell>
          <cell r="AW379" t="str">
            <v>AI-0000302166_株式会社フローレンス・アニーナーシングホーム_口座情報写し.jpg</v>
          </cell>
          <cell r="AX379" t="str">
            <v/>
          </cell>
          <cell r="AY379" t="str">
            <v/>
          </cell>
          <cell r="AZ379" t="str">
            <v>賃上げ</v>
          </cell>
          <cell r="BA379" t="str">
            <v/>
          </cell>
          <cell r="BB379" t="str">
            <v>TRUE</v>
          </cell>
          <cell r="BC379" t="str">
            <v>2026/04/29 15:08</v>
          </cell>
        </row>
        <row r="380">
          <cell r="A380" t="str">
            <v>261C18131644</v>
          </cell>
          <cell r="B380" t="str">
            <v>AI-0000302178</v>
          </cell>
          <cell r="C380" t="str">
            <v>令和８年度奈良県医療機関等における賃上げ・物価上昇に対する支援事業交付【診療所・訪問看護事業所】</v>
          </cell>
          <cell r="D380">
            <v>46141.636805555558</v>
          </cell>
          <cell r="E380" t="str">
            <v>本審査</v>
          </cell>
          <cell r="F380" t="str">
            <v>最終審査中</v>
          </cell>
          <cell r="G380" t="str">
            <v>無床診療所</v>
          </cell>
          <cell r="H380" t="str">
            <v>物価と賃上げの両方</v>
          </cell>
          <cell r="I380" t="str">
            <v/>
          </cell>
          <cell r="J380">
            <v>150000</v>
          </cell>
          <cell r="K380">
            <v>170000</v>
          </cell>
          <cell r="L380" t="str">
            <v>奈良県医療機関等における賃上げ・物価上昇に対する支援事業交付要綱第2条に基づき、別表1に規定された額(賃上げ支援事業分)（150,000円）を申請します。</v>
          </cell>
          <cell r="M3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0" t="str">
            <v>１．令和８年３月１日時点において、O100 外来・在宅ベースアップ評価料（Ⅰ）、P100 歯科外来・在宅ベースアップ評価料（Ⅰ）、訪問看護ベースアップ評価料（Ⅰ）のいずれかを届け出ている。</v>
          </cell>
          <cell r="O380" t="str">
            <v>P100 歯科外来・在宅ベースアップ評価料（Ⅰ）</v>
          </cell>
          <cell r="P380" t="str">
            <v/>
          </cell>
          <cell r="Q380" t="str">
            <v>Ａ．本事業の補助額を活用してベースアップを実施し、令和８年６月１日から当該ベースアップの水準を維持又は拡大する。</v>
          </cell>
          <cell r="R380" t="b">
            <v>1</v>
          </cell>
          <cell r="S380" t="b">
            <v>1</v>
          </cell>
          <cell r="T380" t="b">
            <v>1</v>
          </cell>
          <cell r="U380" t="b">
            <v>1</v>
          </cell>
          <cell r="V380" t="str">
            <v>0005</v>
          </cell>
          <cell r="W380" t="str">
            <v>134</v>
          </cell>
          <cell r="X380" t="str">
            <v>1.普通預金</v>
          </cell>
          <cell r="Y380" t="str">
            <v>1207546</v>
          </cell>
          <cell r="Z380" t="str">
            <v>フジモト　マサキ</v>
          </cell>
          <cell r="AB380" t="str">
            <v>藤本歯科口腔外科クリニック</v>
          </cell>
          <cell r="AC380" t="str">
            <v>0742226114</v>
          </cell>
          <cell r="AD380" t="b">
            <v>1</v>
          </cell>
          <cell r="AE380" t="b">
            <v>1</v>
          </cell>
          <cell r="AF380" t="b">
            <v>1</v>
          </cell>
          <cell r="AG380" t="b">
            <v>1</v>
          </cell>
          <cell r="AH380" t="b">
            <v>1</v>
          </cell>
          <cell r="AI380" t="str">
            <v>藤本　昌紀</v>
          </cell>
          <cell r="AJ380" t="str">
            <v>6308322</v>
          </cell>
          <cell r="AK380" t="str">
            <v>藤本歯科口腔外科クリニック(奈良市北京終町３２番地１)</v>
          </cell>
          <cell r="AL380" t="str">
            <v>0742226114</v>
          </cell>
          <cell r="AM380">
            <v>1</v>
          </cell>
          <cell r="AN380" t="str">
            <v>261C181316441</v>
          </cell>
          <cell r="AO380" t="str">
            <v>261C18131644AI-0000302178</v>
          </cell>
          <cell r="AP380" t="str">
            <v>P100</v>
          </cell>
          <cell r="AQ380" t="str">
            <v>P100</v>
          </cell>
          <cell r="AR380" t="str">
            <v>A</v>
          </cell>
          <cell r="AS380" t="str">
            <v>✓</v>
          </cell>
          <cell r="AT380" t="str">
            <v>✓</v>
          </cell>
          <cell r="AU380" t="str">
            <v>✓</v>
          </cell>
          <cell r="AV380" t="str">
            <v>✓</v>
          </cell>
          <cell r="AW380" t="str">
            <v>AI-0000302178_藤本歯科口腔外科クリニック_口座情報写し.jpg</v>
          </cell>
          <cell r="AX380" t="str">
            <v/>
          </cell>
          <cell r="AY380" t="str">
            <v/>
          </cell>
          <cell r="AZ380" t="str">
            <v>賃上げ</v>
          </cell>
          <cell r="BA380" t="str">
            <v>物価</v>
          </cell>
          <cell r="BB380" t="str">
            <v>TRUE</v>
          </cell>
          <cell r="BC380" t="str">
            <v>2026/04/29 15:17</v>
          </cell>
        </row>
        <row r="381">
          <cell r="A381" t="str">
            <v>261C18500381</v>
          </cell>
          <cell r="B381" t="str">
            <v>AI-0000302181</v>
          </cell>
          <cell r="C381" t="str">
            <v>令和８年度奈良県医療機関等における賃上げ・物価上昇に対する支援事業交付【診療所・訪問看護事業所】</v>
          </cell>
          <cell r="D381">
            <v>46141.64166666667</v>
          </cell>
          <cell r="E381" t="str">
            <v>本審査</v>
          </cell>
          <cell r="F381" t="str">
            <v>最終審査中</v>
          </cell>
          <cell r="G381" t="str">
            <v>無床診療所</v>
          </cell>
          <cell r="H381" t="str">
            <v>物価のみ</v>
          </cell>
          <cell r="I381" t="str">
            <v/>
          </cell>
          <cell r="J381" t="str">
            <v/>
          </cell>
          <cell r="K381">
            <v>170000</v>
          </cell>
          <cell r="L381" t="str">
            <v/>
          </cell>
          <cell r="M3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1" t="str">
            <v/>
          </cell>
          <cell r="O381" t="str">
            <v/>
          </cell>
          <cell r="P381" t="str">
            <v/>
          </cell>
          <cell r="Q381" t="str">
            <v/>
          </cell>
          <cell r="R381" t="str">
            <v/>
          </cell>
          <cell r="S381" t="str">
            <v/>
          </cell>
          <cell r="T381" t="str">
            <v/>
          </cell>
          <cell r="U381" t="str">
            <v/>
          </cell>
          <cell r="V381" t="str">
            <v>0162</v>
          </cell>
          <cell r="W381" t="str">
            <v>010</v>
          </cell>
          <cell r="X381" t="str">
            <v>1.普通預金</v>
          </cell>
          <cell r="Y381" t="str">
            <v>0358343</v>
          </cell>
          <cell r="Z381" t="str">
            <v>カワイケンジロウ</v>
          </cell>
          <cell r="AB381" t="str">
            <v>川井歯科医院</v>
          </cell>
          <cell r="AC381" t="str">
            <v>0742232658</v>
          </cell>
          <cell r="AD381" t="b">
            <v>1</v>
          </cell>
          <cell r="AE381" t="b">
            <v>1</v>
          </cell>
          <cell r="AF381" t="b">
            <v>1</v>
          </cell>
          <cell r="AG381" t="b">
            <v>1</v>
          </cell>
          <cell r="AH381" t="b">
            <v>1</v>
          </cell>
          <cell r="AI381" t="str">
            <v>川井　健二郎</v>
          </cell>
          <cell r="AJ381" t="str">
            <v>6308214</v>
          </cell>
          <cell r="AK381" t="str">
            <v>川井歯科医院(奈良市東向北町１９番地)</v>
          </cell>
          <cell r="AL381" t="str">
            <v>0742232658</v>
          </cell>
          <cell r="AM381">
            <v>1</v>
          </cell>
          <cell r="AN381" t="str">
            <v>261C185003811</v>
          </cell>
          <cell r="AO381" t="str">
            <v>261C18500381AI-0000302181</v>
          </cell>
          <cell r="AP381" t="str">
            <v/>
          </cell>
          <cell r="AQ381" t="str">
            <v/>
          </cell>
          <cell r="AR381" t="str">
            <v/>
          </cell>
          <cell r="AS381" t="str">
            <v/>
          </cell>
          <cell r="AT381" t="str">
            <v/>
          </cell>
          <cell r="AU381" t="str">
            <v/>
          </cell>
          <cell r="AV381" t="str">
            <v/>
          </cell>
          <cell r="AW381" t="str">
            <v>AI-0000302181_川井歯科医院_口座情報写し.jpg</v>
          </cell>
          <cell r="AX381" t="str">
            <v/>
          </cell>
          <cell r="AY381" t="str">
            <v/>
          </cell>
          <cell r="AZ381" t="str">
            <v/>
          </cell>
          <cell r="BA381" t="str">
            <v>物価</v>
          </cell>
          <cell r="BB381" t="str">
            <v>TRUE</v>
          </cell>
          <cell r="BC381" t="str">
            <v>2026/04/29 15:24</v>
          </cell>
        </row>
        <row r="382">
          <cell r="A382" t="str">
            <v>261C16425306</v>
          </cell>
          <cell r="B382" t="str">
            <v>AI-0000302189</v>
          </cell>
          <cell r="C382" t="str">
            <v>令和８年度奈良県医療機関等における賃上げ・物価上昇に対する支援事業交付【診療所・訪問看護事業所】</v>
          </cell>
          <cell r="D382">
            <v>46141.65625</v>
          </cell>
          <cell r="E382" t="str">
            <v>本審査</v>
          </cell>
          <cell r="F382" t="str">
            <v>最終審査中</v>
          </cell>
          <cell r="G382" t="str">
            <v>無床診療所</v>
          </cell>
          <cell r="H382" t="str">
            <v>物価と賃上げの両方</v>
          </cell>
          <cell r="I382" t="str">
            <v/>
          </cell>
          <cell r="J382">
            <v>150000</v>
          </cell>
          <cell r="K382">
            <v>170000</v>
          </cell>
          <cell r="L382" t="str">
            <v>奈良県医療機関等における賃上げ・物価上昇に対する支援事業交付要綱第2条に基づき、別表1に規定された額(賃上げ支援事業分)（150,000円）を申請します。</v>
          </cell>
          <cell r="M3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2" t="str">
            <v>１．令和８年３月１日時点において、O100 外来・在宅ベースアップ評価料（Ⅰ）、P100 歯科外来・在宅ベースアップ評価料（Ⅰ）、訪問看護ベースアップ評価料（Ⅰ）のいずれかを届け出ている。</v>
          </cell>
          <cell r="O382" t="str">
            <v>O100 外来・在宅ベースアップ評価料（Ⅰ）</v>
          </cell>
          <cell r="P382" t="str">
            <v/>
          </cell>
          <cell r="Q382" t="str">
            <v>Ｂ．賃金表等や給与規程等の変更に時間を要するため、本事業の補助額を活用して一時金又は特別手当を支給し、令和８年６月１日から支給した対象職員のベースアップを実施する。</v>
          </cell>
          <cell r="R382" t="b">
            <v>1</v>
          </cell>
          <cell r="S382" t="b">
            <v>1</v>
          </cell>
          <cell r="T382" t="b">
            <v>1</v>
          </cell>
          <cell r="U382" t="b">
            <v>1</v>
          </cell>
          <cell r="V382" t="str">
            <v>0162</v>
          </cell>
          <cell r="W382" t="str">
            <v>180</v>
          </cell>
          <cell r="X382" t="str">
            <v>1.普通預金</v>
          </cell>
          <cell r="Y382" t="str">
            <v>2238709</v>
          </cell>
          <cell r="Z382" t="str">
            <v>ｲﾘｮｳﾎｳｼﾞﾝｸﾘﾆｯｸｾﾝｻﾞｲﾘｼﾞﾁｮｳｶﾉｺｷﾞﾋﾃﾞｷ</v>
          </cell>
          <cell r="AB382" t="str">
            <v>クリニックせんざい</v>
          </cell>
          <cell r="AC382" t="str">
            <v>0743622111</v>
          </cell>
          <cell r="AD382" t="b">
            <v>1</v>
          </cell>
          <cell r="AE382" t="b">
            <v>1</v>
          </cell>
          <cell r="AF382" t="b">
            <v>1</v>
          </cell>
          <cell r="AG382" t="b">
            <v>1</v>
          </cell>
          <cell r="AH382" t="b">
            <v>1</v>
          </cell>
          <cell r="AI382" t="str">
            <v>医療法人　クリニックせんざい　理事長　鹿子木　英毅</v>
          </cell>
          <cell r="AJ382" t="str">
            <v>6320078</v>
          </cell>
          <cell r="AK382" t="str">
            <v>クリニックせんざい(天理市杉本町１７５番地６)</v>
          </cell>
          <cell r="AL382" t="str">
            <v>0743622111</v>
          </cell>
          <cell r="AM382">
            <v>1</v>
          </cell>
          <cell r="AN382" t="str">
            <v>261C164253061</v>
          </cell>
          <cell r="AO382" t="str">
            <v>261C16425306AI-0000302189</v>
          </cell>
          <cell r="AP382" t="str">
            <v>O100</v>
          </cell>
          <cell r="AQ382" t="str">
            <v>O100</v>
          </cell>
          <cell r="AR382" t="str">
            <v>B</v>
          </cell>
          <cell r="AS382" t="str">
            <v>✓</v>
          </cell>
          <cell r="AT382" t="str">
            <v>✓</v>
          </cell>
          <cell r="AU382" t="str">
            <v>✓</v>
          </cell>
          <cell r="AV382" t="str">
            <v>✓</v>
          </cell>
          <cell r="AW382" t="str">
            <v>AI-0000302189_クリニックせんざい_口座情報写し.jpg</v>
          </cell>
          <cell r="AX382" t="str">
            <v/>
          </cell>
          <cell r="AY382" t="str">
            <v/>
          </cell>
          <cell r="AZ382" t="str">
            <v>賃上げ</v>
          </cell>
          <cell r="BA382" t="str">
            <v>物価</v>
          </cell>
          <cell r="BB382" t="str">
            <v>TRUE</v>
          </cell>
          <cell r="BC382" t="str">
            <v>2026/04/29 15:45</v>
          </cell>
        </row>
        <row r="383">
          <cell r="A383" t="str">
            <v>261C15831146</v>
          </cell>
          <cell r="B383" t="str">
            <v>AI-0000302196</v>
          </cell>
          <cell r="C383" t="str">
            <v>令和８年度奈良県医療機関等における賃上げ・物価上昇に対する支援事業交付【診療所・訪問看護事業所】</v>
          </cell>
          <cell r="D383">
            <v>46141.668749999997</v>
          </cell>
          <cell r="E383" t="str">
            <v>本審査</v>
          </cell>
          <cell r="F383" t="str">
            <v>最終審査中</v>
          </cell>
          <cell r="G383" t="str">
            <v>無床診療所</v>
          </cell>
          <cell r="H383" t="str">
            <v>物価のみ</v>
          </cell>
          <cell r="I383" t="str">
            <v/>
          </cell>
          <cell r="J383" t="str">
            <v/>
          </cell>
          <cell r="K383">
            <v>170000</v>
          </cell>
          <cell r="L383" t="str">
            <v/>
          </cell>
          <cell r="M3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3" t="str">
            <v/>
          </cell>
          <cell r="O383" t="str">
            <v/>
          </cell>
          <cell r="P383" t="str">
            <v/>
          </cell>
          <cell r="Q383" t="str">
            <v/>
          </cell>
          <cell r="R383" t="str">
            <v/>
          </cell>
          <cell r="S383" t="str">
            <v/>
          </cell>
          <cell r="T383" t="str">
            <v/>
          </cell>
          <cell r="U383" t="str">
            <v/>
          </cell>
          <cell r="V383" t="str">
            <v>0162</v>
          </cell>
          <cell r="W383" t="str">
            <v>130</v>
          </cell>
          <cell r="X383" t="str">
            <v>1.普通預金</v>
          </cell>
          <cell r="Y383" t="str">
            <v>0266242</v>
          </cell>
          <cell r="Z383" t="str">
            <v>ﾏﾂﾓﾄﾏｻｵ</v>
          </cell>
          <cell r="AB383" t="str">
            <v>まつもと耳鼻咽喉科</v>
          </cell>
          <cell r="AC383" t="str">
            <v>0742518575</v>
          </cell>
          <cell r="AD383" t="b">
            <v>1</v>
          </cell>
          <cell r="AE383" t="b">
            <v>1</v>
          </cell>
          <cell r="AF383" t="b">
            <v>1</v>
          </cell>
          <cell r="AG383" t="b">
            <v>1</v>
          </cell>
          <cell r="AH383" t="b">
            <v>1</v>
          </cell>
          <cell r="AI383" t="str">
            <v>松本　雅央</v>
          </cell>
          <cell r="AJ383" t="str">
            <v>6310077</v>
          </cell>
          <cell r="AK383" t="str">
            <v>まつもと耳鼻咽喉科(奈良市富雄川西２－７－７富雄川西メディカルビル２Ｆ)</v>
          </cell>
          <cell r="AL383" t="str">
            <v>0742518575</v>
          </cell>
          <cell r="AM383">
            <v>1</v>
          </cell>
          <cell r="AN383" t="str">
            <v>261C158311461</v>
          </cell>
          <cell r="AO383" t="str">
            <v>261C15831146AI-0000302196</v>
          </cell>
          <cell r="AP383" t="str">
            <v/>
          </cell>
          <cell r="AQ383" t="str">
            <v/>
          </cell>
          <cell r="AR383" t="str">
            <v/>
          </cell>
          <cell r="AS383" t="str">
            <v/>
          </cell>
          <cell r="AT383" t="str">
            <v/>
          </cell>
          <cell r="AU383" t="str">
            <v/>
          </cell>
          <cell r="AV383" t="str">
            <v/>
          </cell>
          <cell r="AW383" t="str">
            <v>AI-0000302196_まつもと耳鼻咽喉科_口座情報写し.JPG</v>
          </cell>
          <cell r="AX383" t="str">
            <v/>
          </cell>
          <cell r="AY383" t="str">
            <v/>
          </cell>
          <cell r="AZ383" t="str">
            <v/>
          </cell>
          <cell r="BA383" t="str">
            <v>物価</v>
          </cell>
          <cell r="BB383" t="str">
            <v>TRUE</v>
          </cell>
          <cell r="BC383" t="str">
            <v>2026/04/29 16:03</v>
          </cell>
        </row>
        <row r="384">
          <cell r="A384" t="str">
            <v>261C17256039</v>
          </cell>
          <cell r="B384" t="str">
            <v>AI-0000302204</v>
          </cell>
          <cell r="C384" t="str">
            <v>令和８年度奈良県医療機関等における賃上げ・物価上昇に対する支援事業交付【診療所・訪問看護事業所】</v>
          </cell>
          <cell r="D384">
            <v>46141.686111111114</v>
          </cell>
          <cell r="E384" t="str">
            <v>本審査</v>
          </cell>
          <cell r="F384" t="str">
            <v>最終審査中</v>
          </cell>
          <cell r="G384" t="str">
            <v>無床診療所</v>
          </cell>
          <cell r="H384" t="str">
            <v>物価と賃上げの両方</v>
          </cell>
          <cell r="I384" t="str">
            <v/>
          </cell>
          <cell r="J384">
            <v>150000</v>
          </cell>
          <cell r="K384">
            <v>170000</v>
          </cell>
          <cell r="L384" t="str">
            <v>奈良県医療機関等における賃上げ・物価上昇に対する支援事業交付要綱第2条に基づき、別表1に規定された額(賃上げ支援事業分)（150,000円）を申請します。</v>
          </cell>
          <cell r="M3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4" t="str">
            <v>１．令和８年３月１日時点において、O100 外来・在宅ベースアップ評価料（Ⅰ）、P100 歯科外来・在宅ベースアップ評価料（Ⅰ）、訪問看護ベースアップ評価料（Ⅰ）のいずれかを届け出ている。</v>
          </cell>
          <cell r="O384" t="str">
            <v>O100 外来・在宅ベースアップ評価料（Ⅰ）</v>
          </cell>
          <cell r="P384" t="str">
            <v/>
          </cell>
          <cell r="Q384" t="str">
            <v>Ａ．本事業の補助額を活用してベースアップを実施し、令和８年６月１日から当該ベースアップの水準を維持又は拡大する。</v>
          </cell>
          <cell r="R384" t="b">
            <v>1</v>
          </cell>
          <cell r="S384" t="b">
            <v>1</v>
          </cell>
          <cell r="T384" t="b">
            <v>1</v>
          </cell>
          <cell r="U384" t="b">
            <v>1</v>
          </cell>
          <cell r="V384" t="str">
            <v>0162</v>
          </cell>
          <cell r="W384" t="str">
            <v>100</v>
          </cell>
          <cell r="X384" t="str">
            <v>1.普通預金</v>
          </cell>
          <cell r="Y384" t="str">
            <v>0326156</v>
          </cell>
          <cell r="Z384" t="str">
            <v>イリョウホウジンショウガクカイリジチョウナガミシュウヘイ</v>
          </cell>
          <cell r="AB384" t="str">
            <v>医療法人尚学会ながみクリニック</v>
          </cell>
          <cell r="AC384" t="str">
            <v>0742433359</v>
          </cell>
          <cell r="AD384" t="b">
            <v>1</v>
          </cell>
          <cell r="AE384" t="b">
            <v>1</v>
          </cell>
          <cell r="AF384" t="b">
            <v>1</v>
          </cell>
          <cell r="AG384" t="b">
            <v>1</v>
          </cell>
          <cell r="AH384" t="b">
            <v>1</v>
          </cell>
          <cell r="AI384" t="str">
            <v>医療法人尚学会　理事長　長見　周平</v>
          </cell>
          <cell r="AJ384" t="str">
            <v>6310006</v>
          </cell>
          <cell r="AK384" t="str">
            <v>医療法人尚学会ながみクリニック(奈良市西登美ヶ丘５丁目３－８)</v>
          </cell>
          <cell r="AL384" t="str">
            <v>0742433359</v>
          </cell>
          <cell r="AM384">
            <v>1</v>
          </cell>
          <cell r="AN384" t="str">
            <v>261C172560391</v>
          </cell>
          <cell r="AO384" t="str">
            <v>261C17256039AI-0000302204</v>
          </cell>
          <cell r="AP384" t="str">
            <v>O100</v>
          </cell>
          <cell r="AQ384" t="str">
            <v>O100</v>
          </cell>
          <cell r="AR384" t="str">
            <v>A</v>
          </cell>
          <cell r="AS384" t="str">
            <v>✓</v>
          </cell>
          <cell r="AT384" t="str">
            <v>✓</v>
          </cell>
          <cell r="AU384" t="str">
            <v>✓</v>
          </cell>
          <cell r="AV384" t="str">
            <v>✓</v>
          </cell>
          <cell r="AW384" t="str">
            <v>AI-0000302204_医療法人尚学会ながみクリニック_口座情報写し.jpg</v>
          </cell>
          <cell r="AX384" t="str">
            <v/>
          </cell>
          <cell r="AY384" t="str">
            <v/>
          </cell>
          <cell r="AZ384" t="str">
            <v>賃上げ</v>
          </cell>
          <cell r="BA384" t="str">
            <v>物価</v>
          </cell>
          <cell r="BB384" t="str">
            <v>TRUE</v>
          </cell>
          <cell r="BC384" t="str">
            <v>2026/04/29 16:28</v>
          </cell>
        </row>
        <row r="385">
          <cell r="A385" t="str">
            <v>261C12372118</v>
          </cell>
          <cell r="B385" t="str">
            <v>AI-0000302157</v>
          </cell>
          <cell r="C385" t="str">
            <v>令和８年度奈良県医療機関等における賃上げ・物価上昇に対する支援事業交付【診療所・訪問看護事業所】</v>
          </cell>
          <cell r="D385">
            <v>46141.688194444447</v>
          </cell>
          <cell r="E385" t="str">
            <v>本審査</v>
          </cell>
          <cell r="F385" t="str">
            <v>最終審査中</v>
          </cell>
          <cell r="G385" t="str">
            <v>無床診療所</v>
          </cell>
          <cell r="H385" t="str">
            <v>物価のみ</v>
          </cell>
          <cell r="I385" t="str">
            <v/>
          </cell>
          <cell r="J385" t="str">
            <v/>
          </cell>
          <cell r="K385">
            <v>170000</v>
          </cell>
          <cell r="L385" t="str">
            <v/>
          </cell>
          <cell r="M3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5" t="str">
            <v/>
          </cell>
          <cell r="O385" t="str">
            <v/>
          </cell>
          <cell r="P385" t="str">
            <v/>
          </cell>
          <cell r="Q385" t="str">
            <v/>
          </cell>
          <cell r="R385" t="str">
            <v/>
          </cell>
          <cell r="S385" t="str">
            <v/>
          </cell>
          <cell r="T385" t="str">
            <v/>
          </cell>
          <cell r="U385" t="str">
            <v/>
          </cell>
          <cell r="V385" t="str">
            <v>0162</v>
          </cell>
          <cell r="W385" t="str">
            <v>097</v>
          </cell>
          <cell r="X385" t="str">
            <v>1.普通預金</v>
          </cell>
          <cell r="Y385" t="str">
            <v>0093189</v>
          </cell>
          <cell r="Z385" t="str">
            <v>ムラオ　ケンイチ</v>
          </cell>
          <cell r="AB385" t="str">
            <v>村尾歯科医院</v>
          </cell>
          <cell r="AC385" t="str">
            <v>0742715857</v>
          </cell>
          <cell r="AD385" t="b">
            <v>1</v>
          </cell>
          <cell r="AE385" t="b">
            <v>1</v>
          </cell>
          <cell r="AF385" t="b">
            <v>1</v>
          </cell>
          <cell r="AG385" t="b">
            <v>1</v>
          </cell>
          <cell r="AH385" t="b">
            <v>1</v>
          </cell>
          <cell r="AI385" t="str">
            <v>村尾　憲一</v>
          </cell>
          <cell r="AJ385" t="str">
            <v>6310806</v>
          </cell>
          <cell r="AK385" t="str">
            <v>村尾歯科医院(奈良市朱雀６丁目８番地の３)</v>
          </cell>
          <cell r="AL385" t="str">
            <v>0742715857</v>
          </cell>
          <cell r="AM385">
            <v>1</v>
          </cell>
          <cell r="AN385" t="str">
            <v>261C123721181</v>
          </cell>
          <cell r="AO385" t="str">
            <v>261C12372118AI-0000302157</v>
          </cell>
          <cell r="AP385" t="str">
            <v/>
          </cell>
          <cell r="AQ385" t="str">
            <v/>
          </cell>
          <cell r="AR385" t="str">
            <v/>
          </cell>
          <cell r="AS385" t="str">
            <v/>
          </cell>
          <cell r="AT385" t="str">
            <v/>
          </cell>
          <cell r="AU385" t="str">
            <v/>
          </cell>
          <cell r="AV385" t="str">
            <v/>
          </cell>
          <cell r="AW385" t="str">
            <v>AI-0000302157_村尾歯科医院_口座情報写し.jpg</v>
          </cell>
          <cell r="AX385" t="str">
            <v/>
          </cell>
          <cell r="AY385" t="str">
            <v/>
          </cell>
          <cell r="AZ385" t="str">
            <v/>
          </cell>
          <cell r="BA385" t="str">
            <v>物価</v>
          </cell>
          <cell r="BB385" t="str">
            <v>TRUE</v>
          </cell>
          <cell r="BC385" t="str">
            <v>2026/04/29 16:31</v>
          </cell>
        </row>
        <row r="386">
          <cell r="A386" t="str">
            <v>261C11794094</v>
          </cell>
          <cell r="B386" t="str">
            <v>AI-0000302206</v>
          </cell>
          <cell r="C386" t="str">
            <v>令和８年度奈良県医療機関等における賃上げ・物価上昇に対する支援事業交付【診療所・訪問看護事業所】</v>
          </cell>
          <cell r="D386">
            <v>46141.689583333333</v>
          </cell>
          <cell r="E386" t="str">
            <v>本審査</v>
          </cell>
          <cell r="F386" t="str">
            <v>職権取り下げ</v>
          </cell>
          <cell r="G386" t="str">
            <v>無床診療所</v>
          </cell>
          <cell r="H386" t="str">
            <v>物価と賃上げの両方</v>
          </cell>
          <cell r="I386" t="str">
            <v/>
          </cell>
          <cell r="J386">
            <v>150000</v>
          </cell>
          <cell r="K386">
            <v>170000</v>
          </cell>
          <cell r="L386" t="str">
            <v>奈良県医療機関等における賃上げ・物価上昇に対する支援事業交付要綱第2条に基づき、別表1に規定された額(賃上げ支援事業分)（150,000円）を申請します。</v>
          </cell>
          <cell r="M3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6" t="str">
            <v>１．令和８年３月１日時点において、O100 外来・在宅ベースアップ評価料（Ⅰ）、P100 歯科外来・在宅ベースアップ評価料（Ⅰ）、訪問看護ベースアップ評価料（Ⅰ）のいずれかを届け出ている。</v>
          </cell>
          <cell r="O386" t="str">
            <v>O100 外来・在宅ベースアップ評価料（Ⅰ）</v>
          </cell>
          <cell r="P386" t="str">
            <v/>
          </cell>
          <cell r="Q386" t="str">
            <v>Ｂ．賃金表等や給与規程等の変更に時間を要するため、本事業の補助額を活用して一時金又は特別手当を支給し、令和８年６月１日から支給した対象職員のベースアップを実施する。</v>
          </cell>
          <cell r="R386" t="b">
            <v>1</v>
          </cell>
          <cell r="S386" t="b">
            <v>1</v>
          </cell>
          <cell r="T386" t="b">
            <v>1</v>
          </cell>
          <cell r="U386" t="b">
            <v>1</v>
          </cell>
          <cell r="V386" t="str">
            <v>0162</v>
          </cell>
          <cell r="W386" t="str">
            <v>433</v>
          </cell>
          <cell r="X386" t="str">
            <v>1.普通預金</v>
          </cell>
          <cell r="Y386" t="str">
            <v>2042827</v>
          </cell>
          <cell r="Z386" t="str">
            <v>イケハラヒフカ　イケハラリュウイチロウ</v>
          </cell>
          <cell r="AB386" t="str">
            <v>池原皮膚科</v>
          </cell>
          <cell r="AC386" t="str">
            <v>0745796181</v>
          </cell>
          <cell r="AD386" t="b">
            <v>1</v>
          </cell>
          <cell r="AE386" t="b">
            <v>1</v>
          </cell>
          <cell r="AF386" t="b">
            <v>1</v>
          </cell>
          <cell r="AG386" t="b">
            <v>1</v>
          </cell>
          <cell r="AH386" t="b">
            <v>1</v>
          </cell>
          <cell r="AI386" t="str">
            <v>池原　龍一郎</v>
          </cell>
          <cell r="AJ386" t="str">
            <v>6390225</v>
          </cell>
          <cell r="AK386" t="str">
            <v>池原皮膚科(香芝市瓦口２３００番地)</v>
          </cell>
          <cell r="AL386" t="str">
            <v>0745796181</v>
          </cell>
          <cell r="AM386">
            <v>1</v>
          </cell>
          <cell r="AN386" t="str">
            <v>261C117940941</v>
          </cell>
          <cell r="AO386" t="str">
            <v>261C11794094AI-0000302206</v>
          </cell>
          <cell r="AP386" t="str">
            <v>O100</v>
          </cell>
          <cell r="AQ386" t="str">
            <v>O100</v>
          </cell>
          <cell r="AR386" t="str">
            <v>B</v>
          </cell>
          <cell r="AS386" t="str">
            <v>✓</v>
          </cell>
          <cell r="AT386" t="str">
            <v>✓</v>
          </cell>
          <cell r="AU386" t="str">
            <v>✓</v>
          </cell>
          <cell r="AV386" t="str">
            <v>✓</v>
          </cell>
          <cell r="AW386" t="str">
            <v/>
          </cell>
          <cell r="AX386" t="str">
            <v/>
          </cell>
          <cell r="AY386" t="str">
            <v/>
          </cell>
          <cell r="AZ386" t="str">
            <v>賃上げ</v>
          </cell>
          <cell r="BA386" t="str">
            <v>物価</v>
          </cell>
          <cell r="BB386" t="str">
            <v>TRUE</v>
          </cell>
          <cell r="BC386" t="str">
            <v>2026/04/29 16:33</v>
          </cell>
        </row>
        <row r="387">
          <cell r="A387" t="str">
            <v>261C16462444</v>
          </cell>
          <cell r="B387" t="str">
            <v>AI-0000302210</v>
          </cell>
          <cell r="C387" t="str">
            <v>令和８年度奈良県医療機関等における賃上げ・物価上昇に対する支援事業交付【診療所・訪問看護事業所】</v>
          </cell>
          <cell r="D387">
            <v>46141.695138888892</v>
          </cell>
          <cell r="E387" t="str">
            <v>本審査</v>
          </cell>
          <cell r="F387" t="str">
            <v>最終審査中</v>
          </cell>
          <cell r="G387" t="str">
            <v>無床診療所</v>
          </cell>
          <cell r="H387" t="str">
            <v>物価と賃上げの両方</v>
          </cell>
          <cell r="I387" t="str">
            <v/>
          </cell>
          <cell r="J387">
            <v>150000</v>
          </cell>
          <cell r="K387">
            <v>170000</v>
          </cell>
          <cell r="L387" t="str">
            <v>奈良県医療機関等における賃上げ・物価上昇に対する支援事業交付要綱第2条に基づき、別表1に規定された額(賃上げ支援事業分)（150,000円）を申請します。</v>
          </cell>
          <cell r="M3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7" t="str">
            <v>１．令和８年３月１日時点において、O100 外来・在宅ベースアップ評価料（Ⅰ）、P100 歯科外来・在宅ベースアップ評価料（Ⅰ）、訪問看護ベースアップ評価料（Ⅰ）のいずれかを届け出ている。</v>
          </cell>
          <cell r="O387" t="str">
            <v>O100 外来・在宅ベースアップ評価料（Ⅰ）</v>
          </cell>
          <cell r="P387" t="str">
            <v/>
          </cell>
          <cell r="Q387"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87" t="b">
            <v>1</v>
          </cell>
          <cell r="S387" t="b">
            <v>1</v>
          </cell>
          <cell r="T387" t="b">
            <v>1</v>
          </cell>
          <cell r="U387" t="b">
            <v>1</v>
          </cell>
          <cell r="V387" t="str">
            <v>0162</v>
          </cell>
          <cell r="W387" t="str">
            <v>490</v>
          </cell>
          <cell r="X387" t="str">
            <v>1.普通預金</v>
          </cell>
          <cell r="Y387" t="str">
            <v>0316421</v>
          </cell>
          <cell r="Z387" t="str">
            <v>イリョウホウジン　マツヤマジビインコウカ</v>
          </cell>
          <cell r="AB387" t="str">
            <v>医療法人松山耳鼻咽喉科</v>
          </cell>
          <cell r="AC387" t="str">
            <v>0744222051</v>
          </cell>
          <cell r="AD387" t="b">
            <v>1</v>
          </cell>
          <cell r="AE387" t="b">
            <v>1</v>
          </cell>
          <cell r="AF387" t="b">
            <v>1</v>
          </cell>
          <cell r="AG387" t="b">
            <v>1</v>
          </cell>
          <cell r="AH387" t="b">
            <v>1</v>
          </cell>
          <cell r="AI387" t="str">
            <v>医療法人　松山耳鼻咽喉科　理事長　松山　文彦</v>
          </cell>
          <cell r="AJ387" t="str">
            <v>6340077</v>
          </cell>
          <cell r="AK387" t="str">
            <v>医療法人松山耳鼻咽喉科(橿原市南八木町２丁目２－１７)</v>
          </cell>
          <cell r="AL387" t="str">
            <v>0744222051</v>
          </cell>
          <cell r="AM387">
            <v>1</v>
          </cell>
          <cell r="AN387" t="str">
            <v>261C164624441</v>
          </cell>
          <cell r="AO387" t="str">
            <v>261C16462444AI-0000302210</v>
          </cell>
          <cell r="AP387" t="str">
            <v>O100</v>
          </cell>
          <cell r="AQ387" t="str">
            <v>O100</v>
          </cell>
          <cell r="AR387" t="str">
            <v>BC</v>
          </cell>
          <cell r="AS387" t="str">
            <v>✓</v>
          </cell>
          <cell r="AT387" t="str">
            <v>✓</v>
          </cell>
          <cell r="AU387" t="str">
            <v>✓</v>
          </cell>
          <cell r="AV387" t="str">
            <v>✓</v>
          </cell>
          <cell r="AW387" t="str">
            <v>AI-0000302210_医療法人松山耳鼻咽喉科_口座情報写し.JPG</v>
          </cell>
          <cell r="AX387" t="str">
            <v/>
          </cell>
          <cell r="AY387" t="str">
            <v/>
          </cell>
          <cell r="AZ387" t="str">
            <v>賃上げ</v>
          </cell>
          <cell r="BA387" t="str">
            <v>物価</v>
          </cell>
          <cell r="BB387" t="str">
            <v>TRUE</v>
          </cell>
          <cell r="BC387" t="str">
            <v>2026/04/29 16:41</v>
          </cell>
        </row>
        <row r="388">
          <cell r="A388" t="str">
            <v>261C16578483</v>
          </cell>
          <cell r="B388" t="str">
            <v>AI-0000302211</v>
          </cell>
          <cell r="C388" t="str">
            <v>令和８年度奈良県医療機関等における賃上げ・物価上昇に対する支援事業交付【診療所・訪問看護事業所】</v>
          </cell>
          <cell r="D388">
            <v>46141.697222222225</v>
          </cell>
          <cell r="E388" t="str">
            <v>本審査</v>
          </cell>
          <cell r="F388" t="str">
            <v>最終審査中</v>
          </cell>
          <cell r="G388" t="str">
            <v>無床診療所</v>
          </cell>
          <cell r="H388" t="str">
            <v>物価と賃上げの両方</v>
          </cell>
          <cell r="I388" t="str">
            <v/>
          </cell>
          <cell r="J388">
            <v>150000</v>
          </cell>
          <cell r="K388">
            <v>170000</v>
          </cell>
          <cell r="L388" t="str">
            <v>奈良県医療機関等における賃上げ・物価上昇に対する支援事業交付要綱第2条に基づき、別表1に規定された額(賃上げ支援事業分)（150,000円）を申請します。</v>
          </cell>
          <cell r="M3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8" t="str">
            <v>１．令和８年３月１日時点において、O100 外来・在宅ベースアップ評価料（Ⅰ）、P100 歯科外来・在宅ベースアップ評価料（Ⅰ）、訪問看護ベースアップ評価料（Ⅰ）のいずれかを届け出ている。</v>
          </cell>
          <cell r="O388" t="str">
            <v>O100 外来・在宅ベースアップ評価料（Ⅰ）</v>
          </cell>
          <cell r="P388" t="str">
            <v/>
          </cell>
          <cell r="Q38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88" t="b">
            <v>1</v>
          </cell>
          <cell r="S388" t="b">
            <v>1</v>
          </cell>
          <cell r="T388" t="b">
            <v>1</v>
          </cell>
          <cell r="U388" t="b">
            <v>1</v>
          </cell>
          <cell r="V388" t="str">
            <v>1666</v>
          </cell>
          <cell r="W388" t="str">
            <v>008</v>
          </cell>
          <cell r="X388" t="str">
            <v>1.普通預金</v>
          </cell>
          <cell r="Y388" t="str">
            <v>0181160</v>
          </cell>
          <cell r="Z388" t="str">
            <v>イリョウホウジンナカショウニカリジチョウナカヒロユキ</v>
          </cell>
          <cell r="AB388" t="str">
            <v>医療法人なか小児科</v>
          </cell>
          <cell r="AC388" t="str">
            <v>0743511151</v>
          </cell>
          <cell r="AD388" t="b">
            <v>1</v>
          </cell>
          <cell r="AE388" t="b">
            <v>1</v>
          </cell>
          <cell r="AF388" t="b">
            <v>1</v>
          </cell>
          <cell r="AG388" t="b">
            <v>1</v>
          </cell>
          <cell r="AH388" t="b">
            <v>1</v>
          </cell>
          <cell r="AI388" t="str">
            <v>医療法人なか小児科　理事長　中　宏之</v>
          </cell>
          <cell r="AJ388" t="str">
            <v>6391052</v>
          </cell>
          <cell r="AK388" t="str">
            <v>なか小児科(大和郡山市外川町７５)</v>
          </cell>
          <cell r="AL388" t="str">
            <v>0743511151</v>
          </cell>
          <cell r="AM388">
            <v>1</v>
          </cell>
          <cell r="AN388" t="str">
            <v>261C165784831</v>
          </cell>
          <cell r="AO388" t="str">
            <v>261C16578483AI-0000302211</v>
          </cell>
          <cell r="AP388" t="str">
            <v>O100</v>
          </cell>
          <cell r="AQ388" t="str">
            <v>O100</v>
          </cell>
          <cell r="AR388" t="str">
            <v>ABC</v>
          </cell>
          <cell r="AS388" t="str">
            <v>✓</v>
          </cell>
          <cell r="AT388" t="str">
            <v>✓</v>
          </cell>
          <cell r="AU388" t="str">
            <v>✓</v>
          </cell>
          <cell r="AV388" t="str">
            <v>✓</v>
          </cell>
          <cell r="AW388" t="str">
            <v>AI-0000302211_なか小児科_口座情報写し.jpeg</v>
          </cell>
          <cell r="AX388" t="str">
            <v/>
          </cell>
          <cell r="AY388" t="str">
            <v/>
          </cell>
          <cell r="AZ388" t="str">
            <v>賃上げ</v>
          </cell>
          <cell r="BA388" t="str">
            <v>物価</v>
          </cell>
          <cell r="BB388" t="str">
            <v>TRUE</v>
          </cell>
          <cell r="BC388" t="str">
            <v>2026/04/29 16:44</v>
          </cell>
        </row>
        <row r="389">
          <cell r="A389" t="str">
            <v>261C19602567</v>
          </cell>
          <cell r="B389" t="str">
            <v>AI-0000302207</v>
          </cell>
          <cell r="C389" t="str">
            <v>令和８年度奈良県医療機関等における賃上げ・物価上昇に対する支援事業交付【診療所・訪問看護事業所】</v>
          </cell>
          <cell r="D389">
            <v>46141.719444444447</v>
          </cell>
          <cell r="E389" t="str">
            <v>本審査</v>
          </cell>
          <cell r="F389" t="str">
            <v>職権取り下げ</v>
          </cell>
          <cell r="G389" t="str">
            <v>無床診療所</v>
          </cell>
          <cell r="H389" t="str">
            <v>物価と賃上げの両方</v>
          </cell>
          <cell r="I389" t="str">
            <v/>
          </cell>
          <cell r="J389">
            <v>150000</v>
          </cell>
          <cell r="K389">
            <v>170000</v>
          </cell>
          <cell r="L389" t="str">
            <v>奈良県医療機関等における賃上げ・物価上昇に対する支援事業交付要綱第2条に基づき、別表1に規定された額(賃上げ支援事業分)（150,000円）を申請します。</v>
          </cell>
          <cell r="M3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89" t="str">
            <v>１．令和８年３月１日時点において、O100 外来・在宅ベースアップ評価料（Ⅰ）、P100 歯科外来・在宅ベースアップ評価料（Ⅰ）、訪問看護ベースアップ評価料（Ⅰ）のいずれかを届け出ている。</v>
          </cell>
          <cell r="O389" t="str">
            <v>P100 歯科外来・在宅ベースアップ評価料（Ⅰ）</v>
          </cell>
          <cell r="P389" t="str">
            <v/>
          </cell>
          <cell r="Q38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389" t="b">
            <v>1</v>
          </cell>
          <cell r="S389" t="b">
            <v>1</v>
          </cell>
          <cell r="T389" t="b">
            <v>1</v>
          </cell>
          <cell r="U389" t="b">
            <v>1</v>
          </cell>
          <cell r="V389" t="str">
            <v>0162</v>
          </cell>
          <cell r="W389" t="str">
            <v>425</v>
          </cell>
          <cell r="X389" t="str">
            <v>1.普通預金</v>
          </cell>
          <cell r="Y389" t="str">
            <v>0020244</v>
          </cell>
          <cell r="Z389" t="str">
            <v>ミズノアツコ</v>
          </cell>
          <cell r="AB389" t="str">
            <v>ハート歯科クリニック</v>
          </cell>
          <cell r="AC389" t="str">
            <v>0742714648</v>
          </cell>
          <cell r="AD389" t="b">
            <v>1</v>
          </cell>
          <cell r="AE389" t="b">
            <v>1</v>
          </cell>
          <cell r="AF389" t="b">
            <v>1</v>
          </cell>
          <cell r="AG389" t="b">
            <v>1</v>
          </cell>
          <cell r="AH389" t="b">
            <v>1</v>
          </cell>
          <cell r="AI389" t="str">
            <v>水野　厚子</v>
          </cell>
          <cell r="AJ389" t="str">
            <v>6310806</v>
          </cell>
          <cell r="AK389" t="str">
            <v>ハート歯科クリニック(奈良市朱雀３－１４－１プロムナーデ高の原２Ｆ)</v>
          </cell>
          <cell r="AL389" t="str">
            <v>0742714648</v>
          </cell>
          <cell r="AM389">
            <v>1</v>
          </cell>
          <cell r="AN389" t="str">
            <v>261C196025671</v>
          </cell>
          <cell r="AO389" t="str">
            <v>261C19602567AI-0000302207</v>
          </cell>
          <cell r="AP389" t="str">
            <v>P100</v>
          </cell>
          <cell r="AQ389" t="str">
            <v>P100</v>
          </cell>
          <cell r="AR389" t="str">
            <v>AB</v>
          </cell>
          <cell r="AS389" t="str">
            <v>✓</v>
          </cell>
          <cell r="AT389" t="str">
            <v>✓</v>
          </cell>
          <cell r="AU389" t="str">
            <v>✓</v>
          </cell>
          <cell r="AV389" t="str">
            <v>✓</v>
          </cell>
          <cell r="AW389" t="str">
            <v/>
          </cell>
          <cell r="AX389" t="str">
            <v/>
          </cell>
          <cell r="AY389" t="str">
            <v/>
          </cell>
          <cell r="AZ389" t="str">
            <v>賃上げ</v>
          </cell>
          <cell r="BA389" t="str">
            <v>物価</v>
          </cell>
          <cell r="BB389" t="str">
            <v>TRUE</v>
          </cell>
          <cell r="BC389" t="str">
            <v>2026/04/29 17:16</v>
          </cell>
        </row>
        <row r="390">
          <cell r="A390" t="str">
            <v>261C15230115</v>
          </cell>
          <cell r="B390" t="str">
            <v>AI-0000302219</v>
          </cell>
          <cell r="C390" t="str">
            <v>令和８年度奈良県医療機関等における賃上げ・物価上昇に対する支援事業交付【診療所・訪問看護事業所】</v>
          </cell>
          <cell r="D390">
            <v>46141.730555555558</v>
          </cell>
          <cell r="E390" t="str">
            <v>本審査</v>
          </cell>
          <cell r="F390" t="str">
            <v>最終審査中</v>
          </cell>
          <cell r="G390" t="str">
            <v>無床診療所</v>
          </cell>
          <cell r="H390" t="str">
            <v>物価と賃上げの両方</v>
          </cell>
          <cell r="I390" t="str">
            <v/>
          </cell>
          <cell r="J390">
            <v>150000</v>
          </cell>
          <cell r="K390">
            <v>170000</v>
          </cell>
          <cell r="L390" t="str">
            <v>奈良県医療機関等における賃上げ・物価上昇に対する支援事業交付要綱第2条に基づき、別表1に規定された額(賃上げ支援事業分)（150,000円）を申請します。</v>
          </cell>
          <cell r="M3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0" t="str">
            <v>１．令和８年３月１日時点において、O100 外来・在宅ベースアップ評価料（Ⅰ）、P100 歯科外来・在宅ベースアップ評価料（Ⅰ）、訪問看護ベースアップ評価料（Ⅰ）のいずれかを届け出ている。</v>
          </cell>
          <cell r="O390" t="str">
            <v>O100 外来・在宅ベースアップ評価料（Ⅰ）</v>
          </cell>
          <cell r="P390" t="str">
            <v/>
          </cell>
          <cell r="Q390" t="str">
            <v>Ａ．本事業の補助額を活用してベースアップを実施し、令和８年６月１日から当該ベースアップの水準を維持又は拡大する。</v>
          </cell>
          <cell r="R390" t="b">
            <v>1</v>
          </cell>
          <cell r="S390" t="b">
            <v>1</v>
          </cell>
          <cell r="T390" t="b">
            <v>1</v>
          </cell>
          <cell r="U390" t="b">
            <v>1</v>
          </cell>
          <cell r="V390" t="str">
            <v>0162</v>
          </cell>
          <cell r="W390" t="str">
            <v>497</v>
          </cell>
          <cell r="X390" t="str">
            <v>1.普通預金</v>
          </cell>
          <cell r="Y390" t="str">
            <v>2066570</v>
          </cell>
          <cell r="Z390" t="str">
            <v>ｷﾀﾞﾊｼﾞﾒ</v>
          </cell>
          <cell r="AB390" t="str">
            <v>木田クリニック</v>
          </cell>
          <cell r="AC390" t="str">
            <v>0744246460</v>
          </cell>
          <cell r="AD390" t="b">
            <v>1</v>
          </cell>
          <cell r="AE390" t="b">
            <v>1</v>
          </cell>
          <cell r="AF390" t="b">
            <v>1</v>
          </cell>
          <cell r="AG390" t="b">
            <v>1</v>
          </cell>
          <cell r="AH390" t="b">
            <v>1</v>
          </cell>
          <cell r="AI390" t="str">
            <v>木田　肇</v>
          </cell>
          <cell r="AJ390" t="str">
            <v>6340003</v>
          </cell>
          <cell r="AK390" t="str">
            <v>木田クリニック(橿原市常盤町３４４－２)</v>
          </cell>
          <cell r="AL390" t="str">
            <v>0744246460</v>
          </cell>
          <cell r="AM390">
            <v>1</v>
          </cell>
          <cell r="AN390" t="str">
            <v>261C152301151</v>
          </cell>
          <cell r="AO390" t="str">
            <v>261C15230115AI-0000302219</v>
          </cell>
          <cell r="AP390" t="str">
            <v>O100</v>
          </cell>
          <cell r="AQ390" t="str">
            <v>O100</v>
          </cell>
          <cell r="AR390" t="str">
            <v>A</v>
          </cell>
          <cell r="AS390" t="str">
            <v>✓</v>
          </cell>
          <cell r="AT390" t="str">
            <v>✓</v>
          </cell>
          <cell r="AU390" t="str">
            <v>✓</v>
          </cell>
          <cell r="AV390" t="str">
            <v>✓</v>
          </cell>
          <cell r="AW390" t="str">
            <v>AI-0000302219_木田クリニック_口座情報写し.jpeg</v>
          </cell>
          <cell r="AX390" t="str">
            <v/>
          </cell>
          <cell r="AY390" t="str">
            <v/>
          </cell>
          <cell r="AZ390" t="str">
            <v>賃上げ</v>
          </cell>
          <cell r="BA390" t="str">
            <v>物価</v>
          </cell>
          <cell r="BB390" t="str">
            <v>TRUE</v>
          </cell>
          <cell r="BC390" t="str">
            <v>2026/04/29 17:32</v>
          </cell>
        </row>
        <row r="391">
          <cell r="A391" t="str">
            <v>261C15341746</v>
          </cell>
          <cell r="B391" t="str">
            <v>AI-0000302247</v>
          </cell>
          <cell r="C391" t="str">
            <v>令和８年度奈良県医療機関等における賃上げ・物価上昇に対する支援事業交付【診療所・訪問看護事業所】</v>
          </cell>
          <cell r="D391">
            <v>46141.777083333334</v>
          </cell>
          <cell r="E391" t="str">
            <v>本審査</v>
          </cell>
          <cell r="F391" t="str">
            <v>職権取り下げ</v>
          </cell>
          <cell r="G391" t="str">
            <v>無床診療所</v>
          </cell>
          <cell r="H391" t="str">
            <v>物価のみ</v>
          </cell>
          <cell r="I391" t="str">
            <v/>
          </cell>
          <cell r="J391" t="str">
            <v/>
          </cell>
          <cell r="K391">
            <v>170000</v>
          </cell>
          <cell r="L391" t="str">
            <v/>
          </cell>
          <cell r="M3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1" t="str">
            <v/>
          </cell>
          <cell r="O391" t="str">
            <v/>
          </cell>
          <cell r="P391" t="str">
            <v/>
          </cell>
          <cell r="Q391" t="str">
            <v/>
          </cell>
          <cell r="R391" t="str">
            <v/>
          </cell>
          <cell r="S391" t="str">
            <v/>
          </cell>
          <cell r="T391" t="str">
            <v/>
          </cell>
          <cell r="U391" t="str">
            <v/>
          </cell>
          <cell r="V391" t="str">
            <v>0040</v>
          </cell>
          <cell r="W391" t="str">
            <v>020</v>
          </cell>
          <cell r="X391" t="str">
            <v>1.普通預金</v>
          </cell>
          <cell r="Y391" t="str">
            <v>0064161</v>
          </cell>
          <cell r="Z391" t="str">
            <v>ナカガワムネヨシ</v>
          </cell>
          <cell r="AB391" t="str">
            <v>仲川歯科クリニック</v>
          </cell>
          <cell r="AC391" t="str">
            <v>0744236474</v>
          </cell>
          <cell r="AD391" t="b">
            <v>1</v>
          </cell>
          <cell r="AE391" t="b">
            <v>1</v>
          </cell>
          <cell r="AF391" t="b">
            <v>1</v>
          </cell>
          <cell r="AG391" t="b">
            <v>1</v>
          </cell>
          <cell r="AH391" t="b">
            <v>1</v>
          </cell>
          <cell r="AI391" t="str">
            <v>仲川　宗義</v>
          </cell>
          <cell r="AJ391" t="str">
            <v>6340845</v>
          </cell>
          <cell r="AK391" t="str">
            <v>仲川歯科クリニック(橿原市中曽司町１５０－２)</v>
          </cell>
          <cell r="AL391" t="str">
            <v>0744236474</v>
          </cell>
          <cell r="AM391">
            <v>1</v>
          </cell>
          <cell r="AN391" t="str">
            <v>261C153417461</v>
          </cell>
          <cell r="AO391" t="str">
            <v>261C15341746AI-0000302247</v>
          </cell>
          <cell r="AP391" t="str">
            <v/>
          </cell>
          <cell r="AQ391" t="str">
            <v/>
          </cell>
          <cell r="AR391" t="str">
            <v/>
          </cell>
          <cell r="AS391" t="str">
            <v/>
          </cell>
          <cell r="AT391" t="str">
            <v/>
          </cell>
          <cell r="AU391" t="str">
            <v/>
          </cell>
          <cell r="AV391" t="str">
            <v/>
          </cell>
          <cell r="AW391" t="str">
            <v/>
          </cell>
          <cell r="AX391" t="str">
            <v/>
          </cell>
          <cell r="AY391" t="str">
            <v/>
          </cell>
          <cell r="AZ391" t="str">
            <v/>
          </cell>
          <cell r="BA391" t="str">
            <v>物価</v>
          </cell>
          <cell r="BB391" t="str">
            <v>TRUE</v>
          </cell>
          <cell r="BC391" t="str">
            <v>2026/04/29 18:39</v>
          </cell>
        </row>
        <row r="392">
          <cell r="A392" t="str">
            <v>261C14949437</v>
          </cell>
          <cell r="B392" t="str">
            <v>AI-0000302224</v>
          </cell>
          <cell r="C392" t="str">
            <v>令和８年度奈良県医療機関等における賃上げ・物価上昇に対する支援事業交付【診療所・訪問看護事業所】</v>
          </cell>
          <cell r="D392">
            <v>46141.803472222222</v>
          </cell>
          <cell r="E392" t="str">
            <v>本審査</v>
          </cell>
          <cell r="F392" t="str">
            <v>最終審査中</v>
          </cell>
          <cell r="G392" t="str">
            <v>無床診療所</v>
          </cell>
          <cell r="H392" t="str">
            <v>物価のみ</v>
          </cell>
          <cell r="I392" t="str">
            <v/>
          </cell>
          <cell r="J392" t="str">
            <v/>
          </cell>
          <cell r="K392">
            <v>170000</v>
          </cell>
          <cell r="L392" t="str">
            <v/>
          </cell>
          <cell r="M3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2" t="str">
            <v/>
          </cell>
          <cell r="O392" t="str">
            <v/>
          </cell>
          <cell r="P392" t="str">
            <v/>
          </cell>
          <cell r="Q392" t="str">
            <v/>
          </cell>
          <cell r="R392" t="str">
            <v/>
          </cell>
          <cell r="S392" t="str">
            <v/>
          </cell>
          <cell r="T392" t="str">
            <v/>
          </cell>
          <cell r="U392" t="str">
            <v/>
          </cell>
          <cell r="V392" t="str">
            <v>1666</v>
          </cell>
          <cell r="W392" t="str">
            <v>009</v>
          </cell>
          <cell r="X392" t="str">
            <v>1.普通預金</v>
          </cell>
          <cell r="Y392" t="str">
            <v>0075523</v>
          </cell>
          <cell r="Z392" t="str">
            <v>オクイ　ヤスユキ</v>
          </cell>
          <cell r="AB392" t="str">
            <v>奥井医院</v>
          </cell>
          <cell r="AC392" t="str">
            <v>0743576625</v>
          </cell>
          <cell r="AD392" t="b">
            <v>1</v>
          </cell>
          <cell r="AE392" t="b">
            <v>1</v>
          </cell>
          <cell r="AF392" t="b">
            <v>1</v>
          </cell>
          <cell r="AG392" t="b">
            <v>1</v>
          </cell>
          <cell r="AH392" t="b">
            <v>1</v>
          </cell>
          <cell r="AI392" t="str">
            <v>奥井　康行</v>
          </cell>
          <cell r="AJ392" t="str">
            <v>6391123</v>
          </cell>
          <cell r="AK392" t="str">
            <v>奥井医院(大和郡山市筒井町４６０－１５　オッシェム・ロジナ２階)</v>
          </cell>
          <cell r="AL392" t="str">
            <v>0743576625</v>
          </cell>
          <cell r="AM392">
            <v>1</v>
          </cell>
          <cell r="AN392" t="str">
            <v>261C149494371</v>
          </cell>
          <cell r="AO392" t="str">
            <v>261C14949437AI-0000302224</v>
          </cell>
          <cell r="AP392" t="str">
            <v/>
          </cell>
          <cell r="AQ392" t="str">
            <v/>
          </cell>
          <cell r="AR392" t="str">
            <v/>
          </cell>
          <cell r="AS392" t="str">
            <v/>
          </cell>
          <cell r="AT392" t="str">
            <v/>
          </cell>
          <cell r="AU392" t="str">
            <v/>
          </cell>
          <cell r="AV392" t="str">
            <v/>
          </cell>
          <cell r="AW392" t="str">
            <v>AI-0000302224_奥井医院_口座情報写し.jpeg</v>
          </cell>
          <cell r="AX392" t="str">
            <v/>
          </cell>
          <cell r="AY392" t="str">
            <v/>
          </cell>
          <cell r="AZ392" t="str">
            <v/>
          </cell>
          <cell r="BA392" t="str">
            <v>物価</v>
          </cell>
          <cell r="BB392" t="str">
            <v>TRUE</v>
          </cell>
          <cell r="BC392" t="str">
            <v>2026/04/29 19:17</v>
          </cell>
        </row>
        <row r="393">
          <cell r="A393" t="str">
            <v>261D16553400</v>
          </cell>
          <cell r="B393" t="str">
            <v>AI-0000302260</v>
          </cell>
          <cell r="C393" t="str">
            <v>令和８年度奈良県医療機関等における賃上げ・物価上昇に対する支援事業交付【診療所・訪問看護事業所】</v>
          </cell>
          <cell r="D393">
            <v>46141.810416666667</v>
          </cell>
          <cell r="E393" t="str">
            <v>本審査</v>
          </cell>
          <cell r="F393" t="str">
            <v>最終審査中</v>
          </cell>
          <cell r="G393" t="str">
            <v>訪問看護事業所</v>
          </cell>
          <cell r="H393" t="str">
            <v>賃上げのみ</v>
          </cell>
          <cell r="I393" t="str">
            <v/>
          </cell>
          <cell r="J393">
            <v>228000</v>
          </cell>
          <cell r="K393" t="str">
            <v/>
          </cell>
          <cell r="L393" t="str">
            <v>奈良県医療機関等における賃上げ・物価上昇に対する支援事業交付要綱第2条に基づき、別表1に規定された額(賃上げ支援事業分)（228,000円）を申請します。</v>
          </cell>
          <cell r="M393" t="str">
            <v/>
          </cell>
          <cell r="N393" t="str">
            <v>１．令和８年３月１日時点において、O100 外来・在宅ベースアップ評価料（Ⅰ）、P100 歯科外来・在宅ベースアップ評価料（Ⅰ）、訪問看護ベースアップ評価料（Ⅰ）のいずれかを届け出ている。</v>
          </cell>
          <cell r="O393" t="str">
            <v>訪問看護ベースアップ評価料（Ⅰ）</v>
          </cell>
          <cell r="P393" t="str">
            <v/>
          </cell>
          <cell r="Q393" t="str">
            <v>Ａ．本事業の補助額を活用してベースアップを実施し、令和８年６月１日から当該ベースアップの水準を維持又は拡大する。</v>
          </cell>
          <cell r="R393" t="b">
            <v>1</v>
          </cell>
          <cell r="S393" t="b">
            <v>1</v>
          </cell>
          <cell r="T393" t="b">
            <v>1</v>
          </cell>
          <cell r="U393" t="b">
            <v>1</v>
          </cell>
          <cell r="V393" t="str">
            <v>0162</v>
          </cell>
          <cell r="W393" t="str">
            <v>570</v>
          </cell>
          <cell r="X393" t="str">
            <v>1.普通預金</v>
          </cell>
          <cell r="Y393" t="str">
            <v>2173387</v>
          </cell>
          <cell r="Z393" t="str">
            <v>ゴウドウガイシャカラーズ</v>
          </cell>
          <cell r="AB393" t="str">
            <v>カラーズ訪問リハビリ・看護ステーション</v>
          </cell>
          <cell r="AC393" t="str">
            <v>0744352249</v>
          </cell>
          <cell r="AD393" t="b">
            <v>1</v>
          </cell>
          <cell r="AE393" t="b">
            <v>1</v>
          </cell>
          <cell r="AF393" t="b">
            <v>1</v>
          </cell>
          <cell r="AG393" t="b">
            <v>1</v>
          </cell>
          <cell r="AH393" t="b">
            <v>1</v>
          </cell>
          <cell r="AI393" t="str">
            <v>合同会社COLORS　代表社員　久我　宜正</v>
          </cell>
          <cell r="AJ393">
            <v>6360311</v>
          </cell>
          <cell r="AK393" t="str">
            <v>カラーズ訪問リハビリ・看護ステーション(磯城郡田原本町八尾559-3MMTハイツA棟102号室)</v>
          </cell>
          <cell r="AL393" t="str">
            <v>0744352249</v>
          </cell>
          <cell r="AM393">
            <v>1</v>
          </cell>
          <cell r="AN393" t="str">
            <v>261D165534001</v>
          </cell>
          <cell r="AO393" t="str">
            <v>261D16553400AI-0000302260</v>
          </cell>
          <cell r="AP393" t="str">
            <v>訪問看護</v>
          </cell>
          <cell r="AQ393" t="str">
            <v>訪問看護</v>
          </cell>
          <cell r="AR393" t="str">
            <v>A</v>
          </cell>
          <cell r="AS393" t="str">
            <v>✓</v>
          </cell>
          <cell r="AT393" t="str">
            <v>✓</v>
          </cell>
          <cell r="AU393" t="str">
            <v>✓</v>
          </cell>
          <cell r="AV393" t="str">
            <v>✓</v>
          </cell>
          <cell r="AW393" t="str">
            <v>AI-0000302260_カラーズ訪問リハビリ・看護ステーション_口座情報写し.jpg</v>
          </cell>
          <cell r="AX393" t="str">
            <v/>
          </cell>
          <cell r="AY393" t="str">
            <v/>
          </cell>
          <cell r="AZ393" t="str">
            <v>賃上げ</v>
          </cell>
          <cell r="BA393" t="str">
            <v/>
          </cell>
          <cell r="BB393" t="str">
            <v>TRUE</v>
          </cell>
          <cell r="BC393" t="str">
            <v>2026/04/29 19:27</v>
          </cell>
        </row>
        <row r="394">
          <cell r="A394" t="str">
            <v>261C12759813</v>
          </cell>
          <cell r="B394" t="str">
            <v>AI-0000302261</v>
          </cell>
          <cell r="C394" t="str">
            <v>令和８年度奈良県医療機関等における賃上げ・物価上昇に対する支援事業交付【診療所・訪問看護事業所】</v>
          </cell>
          <cell r="D394">
            <v>46141.8125</v>
          </cell>
          <cell r="E394" t="str">
            <v>本審査</v>
          </cell>
          <cell r="F394" t="str">
            <v>最終審査中</v>
          </cell>
          <cell r="G394" t="str">
            <v>無床診療所</v>
          </cell>
          <cell r="H394" t="str">
            <v>物価と賃上げの両方</v>
          </cell>
          <cell r="I394" t="str">
            <v/>
          </cell>
          <cell r="J394">
            <v>150000</v>
          </cell>
          <cell r="K394">
            <v>170000</v>
          </cell>
          <cell r="L394" t="str">
            <v>奈良県医療機関等における賃上げ・物価上昇に対する支援事業交付要綱第2条に基づき、別表1に規定された額(賃上げ支援事業分)（150,000円）を申請します。</v>
          </cell>
          <cell r="M3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4" t="str">
            <v>１．令和８年３月１日時点において、O100 外来・在宅ベースアップ評価料（Ⅰ）、P100 歯科外来・在宅ベースアップ評価料（Ⅰ）、訪問看護ベースアップ評価料（Ⅰ）のいずれかを届け出ている。</v>
          </cell>
          <cell r="O394" t="str">
            <v>O100 外来・在宅ベースアップ評価料（Ⅰ）</v>
          </cell>
          <cell r="P394" t="str">
            <v/>
          </cell>
          <cell r="Q394" t="str">
            <v>Ａ．本事業の補助額を活用してベースアップを実施し、令和８年６月１日から当該ベースアップの水準を維持又は拡大する。</v>
          </cell>
          <cell r="R394" t="b">
            <v>1</v>
          </cell>
          <cell r="S394" t="b">
            <v>1</v>
          </cell>
          <cell r="T394" t="b">
            <v>1</v>
          </cell>
          <cell r="U394" t="b">
            <v>1</v>
          </cell>
          <cell r="V394" t="str">
            <v>0162</v>
          </cell>
          <cell r="W394" t="str">
            <v>160</v>
          </cell>
          <cell r="X394" t="str">
            <v>1.普通預金</v>
          </cell>
          <cell r="Y394" t="str">
            <v>2356439</v>
          </cell>
          <cell r="Z394" t="str">
            <v>ｲﾘﾖｳﾎｳｼﾞﾝ ｵｵｿﾞﾗｺﾄﾞﾓｸﾘﾆﾂｸ ﾘｼﾞﾁﾖｳ ﾏﾂﾖｼｿｳﾀﾛｳ</v>
          </cell>
          <cell r="AB394" t="str">
            <v>医療法人おおぞらこどもクリニック</v>
          </cell>
          <cell r="AC394" t="str">
            <v>0743576972</v>
          </cell>
          <cell r="AD394" t="b">
            <v>1</v>
          </cell>
          <cell r="AE394" t="b">
            <v>1</v>
          </cell>
          <cell r="AF394" t="b">
            <v>1</v>
          </cell>
          <cell r="AG394" t="b">
            <v>1</v>
          </cell>
          <cell r="AH394" t="b">
            <v>1</v>
          </cell>
          <cell r="AI394" t="str">
            <v>医療法人おおぞらこどもクリニック　理事長　松吉　創太郎</v>
          </cell>
          <cell r="AJ394" t="str">
            <v>6391135</v>
          </cell>
          <cell r="AK394" t="str">
            <v>医療法人おおぞらこどもクリニック(大和郡山市天井町２２３番地１)</v>
          </cell>
          <cell r="AL394" t="str">
            <v>0743576972</v>
          </cell>
          <cell r="AM394">
            <v>1</v>
          </cell>
          <cell r="AN394" t="str">
            <v>261C127598131</v>
          </cell>
          <cell r="AO394" t="str">
            <v>261C12759813AI-0000302261</v>
          </cell>
          <cell r="AP394" t="str">
            <v>O100</v>
          </cell>
          <cell r="AQ394" t="str">
            <v>O100</v>
          </cell>
          <cell r="AR394" t="str">
            <v>A</v>
          </cell>
          <cell r="AS394" t="str">
            <v>✓</v>
          </cell>
          <cell r="AT394" t="str">
            <v>✓</v>
          </cell>
          <cell r="AU394" t="str">
            <v>✓</v>
          </cell>
          <cell r="AV394" t="str">
            <v>✓</v>
          </cell>
          <cell r="AW394" t="str">
            <v>AI-0000302261_医療法人おおぞらこどもクリニック_口座情報写し.jpg</v>
          </cell>
          <cell r="AX394" t="str">
            <v/>
          </cell>
          <cell r="AY394" t="str">
            <v/>
          </cell>
          <cell r="AZ394" t="str">
            <v>賃上げ</v>
          </cell>
          <cell r="BA394" t="str">
            <v>物価</v>
          </cell>
          <cell r="BB394" t="str">
            <v>TRUE</v>
          </cell>
          <cell r="BC394" t="str">
            <v>2026/04/29 19:30</v>
          </cell>
        </row>
        <row r="395">
          <cell r="A395" t="str">
            <v>261C12343211</v>
          </cell>
          <cell r="B395" t="str">
            <v>AI-0000302262</v>
          </cell>
          <cell r="C395" t="str">
            <v>令和８年度奈良県医療機関等における賃上げ・物価上昇に対する支援事業交付【診療所・訪問看護事業所】</v>
          </cell>
          <cell r="D395">
            <v>46141.813888888886</v>
          </cell>
          <cell r="E395" t="str">
            <v>本審査</v>
          </cell>
          <cell r="F395" t="str">
            <v>最終審査中</v>
          </cell>
          <cell r="G395" t="str">
            <v>無床診療所</v>
          </cell>
          <cell r="H395" t="str">
            <v>物価と賃上げの両方</v>
          </cell>
          <cell r="I395" t="str">
            <v/>
          </cell>
          <cell r="J395">
            <v>150000</v>
          </cell>
          <cell r="K395">
            <v>170000</v>
          </cell>
          <cell r="L395" t="str">
            <v>奈良県医療機関等における賃上げ・物価上昇に対する支援事業交付要綱第2条に基づき、別表1に規定された額(賃上げ支援事業分)（150,000円）を申請します。</v>
          </cell>
          <cell r="M3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5" t="str">
            <v>１．令和８年３月１日時点において、O100 外来・在宅ベースアップ評価料（Ⅰ）、P100 歯科外来・在宅ベースアップ評価料（Ⅰ）、訪問看護ベースアップ評価料（Ⅰ）のいずれかを届け出ている。</v>
          </cell>
          <cell r="O395" t="str">
            <v>O100 外来・在宅ベースアップ評価料（Ⅰ）</v>
          </cell>
          <cell r="P395" t="str">
            <v/>
          </cell>
          <cell r="Q39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95" t="b">
            <v>1</v>
          </cell>
          <cell r="S395" t="b">
            <v>1</v>
          </cell>
          <cell r="T395" t="b">
            <v>1</v>
          </cell>
          <cell r="U395" t="b">
            <v>1</v>
          </cell>
          <cell r="V395" t="str">
            <v>0162</v>
          </cell>
          <cell r="W395" t="str">
            <v>130</v>
          </cell>
          <cell r="X395" t="str">
            <v>1.普通預金</v>
          </cell>
          <cell r="Y395" t="str">
            <v>2137405</v>
          </cell>
          <cell r="Z395" t="str">
            <v>ｺﾊﾞﾔｼ ﾉﾌﾞﾋｺ</v>
          </cell>
          <cell r="AB395" t="str">
            <v>小林皮ふ科クリニック</v>
          </cell>
          <cell r="AC395" t="str">
            <v>0742414100</v>
          </cell>
          <cell r="AD395" t="b">
            <v>1</v>
          </cell>
          <cell r="AE395" t="b">
            <v>1</v>
          </cell>
          <cell r="AF395" t="b">
            <v>1</v>
          </cell>
          <cell r="AG395" t="b">
            <v>1</v>
          </cell>
          <cell r="AH395" t="b">
            <v>1</v>
          </cell>
          <cell r="AI395" t="str">
            <v>小林　信彦</v>
          </cell>
          <cell r="AJ395" t="str">
            <v>6310078</v>
          </cell>
          <cell r="AK395" t="str">
            <v>小林皮ふ科クリニック(奈良市富雄元町１丁目２２－１２)</v>
          </cell>
          <cell r="AL395" t="str">
            <v>0742414100</v>
          </cell>
          <cell r="AM395">
            <v>1</v>
          </cell>
          <cell r="AN395" t="str">
            <v>261C123432111</v>
          </cell>
          <cell r="AO395" t="str">
            <v>261C12343211AI-0000302262</v>
          </cell>
          <cell r="AP395" t="str">
            <v>O100</v>
          </cell>
          <cell r="AQ395" t="str">
            <v>O100</v>
          </cell>
          <cell r="AR395" t="str">
            <v>ABC</v>
          </cell>
          <cell r="AS395" t="str">
            <v>✓</v>
          </cell>
          <cell r="AT395" t="str">
            <v>✓</v>
          </cell>
          <cell r="AU395" t="str">
            <v>✓</v>
          </cell>
          <cell r="AV395" t="str">
            <v>✓</v>
          </cell>
          <cell r="AW395" t="str">
            <v>AI-0000302262_小林皮ふ科クリニック_口座情報写し.jpeg</v>
          </cell>
          <cell r="AX395" t="str">
            <v/>
          </cell>
          <cell r="AY395" t="str">
            <v/>
          </cell>
          <cell r="AZ395" t="str">
            <v>賃上げ</v>
          </cell>
          <cell r="BA395" t="str">
            <v>物価</v>
          </cell>
          <cell r="BB395" t="str">
            <v>TRUE</v>
          </cell>
          <cell r="BC395" t="str">
            <v>2026/04/29 19:32</v>
          </cell>
        </row>
        <row r="396">
          <cell r="A396" t="str">
            <v>261C18296931</v>
          </cell>
          <cell r="B396" t="str">
            <v>AI-0000302271</v>
          </cell>
          <cell r="C396" t="str">
            <v>令和８年度奈良県医療機関等における賃上げ・物価上昇に対する支援事業交付【診療所・訪問看護事業所】</v>
          </cell>
          <cell r="D396">
            <v>46141.839583333334</v>
          </cell>
          <cell r="E396" t="str">
            <v>本審査</v>
          </cell>
          <cell r="F396" t="str">
            <v>最終審査中</v>
          </cell>
          <cell r="G396" t="str">
            <v>無床診療所</v>
          </cell>
          <cell r="H396" t="str">
            <v>物価のみ</v>
          </cell>
          <cell r="I396" t="str">
            <v/>
          </cell>
          <cell r="J396" t="str">
            <v/>
          </cell>
          <cell r="K396">
            <v>170000</v>
          </cell>
          <cell r="L396" t="str">
            <v/>
          </cell>
          <cell r="M3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6" t="str">
            <v/>
          </cell>
          <cell r="O396" t="str">
            <v/>
          </cell>
          <cell r="P396" t="str">
            <v/>
          </cell>
          <cell r="Q396" t="str">
            <v/>
          </cell>
          <cell r="R396" t="str">
            <v/>
          </cell>
          <cell r="S396" t="str">
            <v/>
          </cell>
          <cell r="T396" t="str">
            <v/>
          </cell>
          <cell r="U396" t="str">
            <v/>
          </cell>
          <cell r="V396" t="str">
            <v>0162</v>
          </cell>
          <cell r="W396" t="str">
            <v>160</v>
          </cell>
          <cell r="X396" t="str">
            <v>1.普通預金</v>
          </cell>
          <cell r="Y396" t="str">
            <v>0714943</v>
          </cell>
          <cell r="Z396" t="str">
            <v>ﾅｶｶﾞﾜﾄｼｵ</v>
          </cell>
          <cell r="AB396" t="str">
            <v>中川歯科医院</v>
          </cell>
          <cell r="AC396" t="str">
            <v>0743533205</v>
          </cell>
          <cell r="AD396" t="b">
            <v>1</v>
          </cell>
          <cell r="AE396" t="b">
            <v>1</v>
          </cell>
          <cell r="AF396" t="b">
            <v>1</v>
          </cell>
          <cell r="AG396" t="b">
            <v>1</v>
          </cell>
          <cell r="AH396" t="b">
            <v>1</v>
          </cell>
          <cell r="AI396" t="str">
            <v>中川　俊男</v>
          </cell>
          <cell r="AJ396" t="str">
            <v>6391134</v>
          </cell>
          <cell r="AK396" t="str">
            <v>中川歯科医院(大和郡山市柳町４５の４)</v>
          </cell>
          <cell r="AL396" t="str">
            <v>0743533205</v>
          </cell>
          <cell r="AM396">
            <v>1</v>
          </cell>
          <cell r="AN396" t="str">
            <v>261C182969311</v>
          </cell>
          <cell r="AO396" t="str">
            <v>261C18296931AI-0000302271</v>
          </cell>
          <cell r="AP396" t="str">
            <v/>
          </cell>
          <cell r="AQ396" t="str">
            <v/>
          </cell>
          <cell r="AR396" t="str">
            <v/>
          </cell>
          <cell r="AS396" t="str">
            <v/>
          </cell>
          <cell r="AT396" t="str">
            <v/>
          </cell>
          <cell r="AU396" t="str">
            <v/>
          </cell>
          <cell r="AV396" t="str">
            <v/>
          </cell>
          <cell r="AW396" t="str">
            <v>AI-0000302271_中川歯科医院_口座情報写し.jpg</v>
          </cell>
          <cell r="AX396" t="str">
            <v/>
          </cell>
          <cell r="AY396" t="str">
            <v/>
          </cell>
          <cell r="AZ396" t="str">
            <v/>
          </cell>
          <cell r="BA396" t="str">
            <v>物価</v>
          </cell>
          <cell r="BB396" t="str">
            <v>TRUE</v>
          </cell>
          <cell r="BC396" t="str">
            <v>2026/04/29 20:09</v>
          </cell>
        </row>
        <row r="397">
          <cell r="A397" t="str">
            <v>261C17869802</v>
          </cell>
          <cell r="B397" t="str">
            <v>AI-0000302276</v>
          </cell>
          <cell r="C397" t="str">
            <v>令和８年度奈良県医療機関等における賃上げ・物価上昇に対する支援事業交付【診療所・訪問看護事業所】</v>
          </cell>
          <cell r="D397">
            <v>46141.84652777778</v>
          </cell>
          <cell r="E397" t="str">
            <v>本審査</v>
          </cell>
          <cell r="F397" t="str">
            <v>最終審査中</v>
          </cell>
          <cell r="G397" t="str">
            <v>無床診療所</v>
          </cell>
          <cell r="H397" t="str">
            <v>物価のみ</v>
          </cell>
          <cell r="I397" t="str">
            <v/>
          </cell>
          <cell r="J397" t="str">
            <v/>
          </cell>
          <cell r="K397">
            <v>170000</v>
          </cell>
          <cell r="L397" t="str">
            <v/>
          </cell>
          <cell r="M3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7" t="str">
            <v/>
          </cell>
          <cell r="O397" t="str">
            <v/>
          </cell>
          <cell r="P397" t="str">
            <v/>
          </cell>
          <cell r="Q397" t="str">
            <v/>
          </cell>
          <cell r="R397" t="str">
            <v/>
          </cell>
          <cell r="S397" t="str">
            <v/>
          </cell>
          <cell r="T397" t="str">
            <v/>
          </cell>
          <cell r="U397" t="str">
            <v/>
          </cell>
          <cell r="V397" t="str">
            <v>0162</v>
          </cell>
          <cell r="W397" t="str">
            <v>150</v>
          </cell>
          <cell r="X397" t="str">
            <v>1.普通預金</v>
          </cell>
          <cell r="Y397" t="str">
            <v>0464806</v>
          </cell>
          <cell r="Z397" t="str">
            <v>イケダタクヤ</v>
          </cell>
          <cell r="AB397" t="str">
            <v>池田歯科医院</v>
          </cell>
          <cell r="AC397" t="str">
            <v>0743758148</v>
          </cell>
          <cell r="AD397" t="b">
            <v>1</v>
          </cell>
          <cell r="AE397" t="b">
            <v>1</v>
          </cell>
          <cell r="AF397" t="b">
            <v>1</v>
          </cell>
          <cell r="AG397" t="b">
            <v>1</v>
          </cell>
          <cell r="AH397" t="b">
            <v>1</v>
          </cell>
          <cell r="AI397" t="str">
            <v>池田　卓也</v>
          </cell>
          <cell r="AJ397" t="str">
            <v>6300261</v>
          </cell>
          <cell r="AK397" t="str">
            <v>池田歯科医院(生駒市西旭ヶ丘１２－３３)</v>
          </cell>
          <cell r="AL397" t="str">
            <v>0743758148</v>
          </cell>
          <cell r="AM397">
            <v>1</v>
          </cell>
          <cell r="AN397" t="str">
            <v>261C178698021</v>
          </cell>
          <cell r="AO397" t="str">
            <v>261C17869802AI-0000302276</v>
          </cell>
          <cell r="AP397" t="str">
            <v/>
          </cell>
          <cell r="AQ397" t="str">
            <v/>
          </cell>
          <cell r="AR397" t="str">
            <v/>
          </cell>
          <cell r="AS397" t="str">
            <v/>
          </cell>
          <cell r="AT397" t="str">
            <v/>
          </cell>
          <cell r="AU397" t="str">
            <v/>
          </cell>
          <cell r="AV397" t="str">
            <v/>
          </cell>
          <cell r="AW397" t="str">
            <v>AI-0000302276_池田歯科医院_口座情報写し.jpeg</v>
          </cell>
          <cell r="AX397" t="str">
            <v/>
          </cell>
          <cell r="AY397" t="str">
            <v/>
          </cell>
          <cell r="AZ397" t="str">
            <v/>
          </cell>
          <cell r="BA397" t="str">
            <v>物価</v>
          </cell>
          <cell r="BB397" t="str">
            <v>TRUE</v>
          </cell>
          <cell r="BC397" t="str">
            <v>2026/04/29 20:19</v>
          </cell>
        </row>
        <row r="398">
          <cell r="A398" t="str">
            <v>261C16335577</v>
          </cell>
          <cell r="B398" t="str">
            <v>AI-0000302277</v>
          </cell>
          <cell r="C398" t="str">
            <v>令和８年度奈良県医療機関等における賃上げ・物価上昇に対する支援事業交付【診療所・訪問看護事業所】</v>
          </cell>
          <cell r="D398">
            <v>46141.847916666666</v>
          </cell>
          <cell r="E398" t="str">
            <v>本審査</v>
          </cell>
          <cell r="F398" t="str">
            <v>最終審査中</v>
          </cell>
          <cell r="G398" t="str">
            <v>無床診療所</v>
          </cell>
          <cell r="H398" t="str">
            <v>物価と賃上げの両方</v>
          </cell>
          <cell r="I398" t="str">
            <v/>
          </cell>
          <cell r="J398">
            <v>150000</v>
          </cell>
          <cell r="K398">
            <v>170000</v>
          </cell>
          <cell r="L398" t="str">
            <v>奈良県医療機関等における賃上げ・物価上昇に対する支援事業交付要綱第2条に基づき、別表1に規定された額(賃上げ支援事業分)（150,000円）を申請します。</v>
          </cell>
          <cell r="M3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8" t="str">
            <v>１．令和８年３月１日時点において、O100 外来・在宅ベースアップ評価料（Ⅰ）、P100 歯科外来・在宅ベースアップ評価料（Ⅰ）、訪問看護ベースアップ評価料（Ⅰ）のいずれかを届け出ている。</v>
          </cell>
          <cell r="O398" t="str">
            <v>O100 外来・在宅ベースアップ評価料（Ⅰ）</v>
          </cell>
          <cell r="P398" t="str">
            <v/>
          </cell>
          <cell r="Q39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398" t="b">
            <v>1</v>
          </cell>
          <cell r="S398" t="b">
            <v>1</v>
          </cell>
          <cell r="T398" t="b">
            <v>1</v>
          </cell>
          <cell r="U398" t="b">
            <v>1</v>
          </cell>
          <cell r="V398" t="str">
            <v>1667</v>
          </cell>
          <cell r="W398" t="str">
            <v>003</v>
          </cell>
          <cell r="X398" t="str">
            <v>1.普通預金</v>
          </cell>
          <cell r="Y398" t="str">
            <v>2154614</v>
          </cell>
          <cell r="Z398" t="str">
            <v>イリョウホウジン　サイウンカイ　リジチョウ　ツジモトマサユキ</v>
          </cell>
          <cell r="AB398" t="str">
            <v>医療法人彩雲会　辻本内科医院</v>
          </cell>
          <cell r="AC398" t="str">
            <v>0744220777</v>
          </cell>
          <cell r="AD398" t="b">
            <v>1</v>
          </cell>
          <cell r="AE398" t="b">
            <v>1</v>
          </cell>
          <cell r="AF398" t="b">
            <v>1</v>
          </cell>
          <cell r="AG398" t="b">
            <v>1</v>
          </cell>
          <cell r="AH398" t="b">
            <v>1</v>
          </cell>
          <cell r="AI398" t="str">
            <v>医療法人彩雲会　理事長　辻本　正之</v>
          </cell>
          <cell r="AJ398" t="str">
            <v>6340804</v>
          </cell>
          <cell r="AK398" t="str">
            <v>辻本内科医院(橿原市内膳町一丁目１番５号　大通口ビル２階)</v>
          </cell>
          <cell r="AL398" t="str">
            <v>0744220777</v>
          </cell>
          <cell r="AM398">
            <v>1</v>
          </cell>
          <cell r="AN398" t="str">
            <v>261C163355771</v>
          </cell>
          <cell r="AO398" t="str">
            <v>261C16335577AI-0000302277</v>
          </cell>
          <cell r="AP398" t="str">
            <v>O100</v>
          </cell>
          <cell r="AQ398" t="str">
            <v>O100</v>
          </cell>
          <cell r="AR398" t="str">
            <v>ABC</v>
          </cell>
          <cell r="AS398" t="str">
            <v>✓</v>
          </cell>
          <cell r="AT398" t="str">
            <v>✓</v>
          </cell>
          <cell r="AU398" t="str">
            <v>✓</v>
          </cell>
          <cell r="AV398" t="str">
            <v>✓</v>
          </cell>
          <cell r="AW398" t="str">
            <v>AI-0000302277_医療法人彩雲会　辻本内科医院_口座情報写し.jpeg</v>
          </cell>
          <cell r="AX398" t="str">
            <v/>
          </cell>
          <cell r="AY398" t="str">
            <v/>
          </cell>
          <cell r="AZ398" t="str">
            <v>賃上げ</v>
          </cell>
          <cell r="BA398" t="str">
            <v>物価</v>
          </cell>
          <cell r="BB398" t="str">
            <v>TRUE</v>
          </cell>
          <cell r="BC398" t="str">
            <v>2026/04/29 20:21</v>
          </cell>
        </row>
        <row r="399">
          <cell r="A399" t="str">
            <v>261C15414794</v>
          </cell>
          <cell r="B399" t="str">
            <v>AI-0000302279</v>
          </cell>
          <cell r="C399" t="str">
            <v>令和８年度奈良県医療機関等における賃上げ・物価上昇に対する支援事業交付【診療所・訪問看護事業所】</v>
          </cell>
          <cell r="D399">
            <v>46141.85</v>
          </cell>
          <cell r="E399" t="str">
            <v>本審査</v>
          </cell>
          <cell r="F399" t="str">
            <v>最終審査中</v>
          </cell>
          <cell r="G399" t="str">
            <v>無床診療所</v>
          </cell>
          <cell r="H399" t="str">
            <v>物価と賃上げの両方</v>
          </cell>
          <cell r="I399" t="str">
            <v/>
          </cell>
          <cell r="J399">
            <v>150000</v>
          </cell>
          <cell r="K399">
            <v>170000</v>
          </cell>
          <cell r="L399" t="str">
            <v>奈良県医療機関等における賃上げ・物価上昇に対する支援事業交付要綱第2条に基づき、別表1に規定された額(賃上げ支援事業分)（150,000円）を申請します。</v>
          </cell>
          <cell r="M3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399" t="str">
            <v>１．令和８年３月１日時点において、O100 外来・在宅ベースアップ評価料（Ⅰ）、P100 歯科外来・在宅ベースアップ評価料（Ⅰ）、訪問看護ベースアップ評価料（Ⅰ）のいずれかを届け出ている。</v>
          </cell>
          <cell r="O399" t="str">
            <v>P100 歯科外来・在宅ベースアップ評価料（Ⅰ）</v>
          </cell>
          <cell r="P399" t="str">
            <v/>
          </cell>
          <cell r="Q399" t="str">
            <v>Ａ．本事業の補助額を活用してベースアップを実施し、令和８年６月１日から当該ベースアップの水準を維持又は拡大する。</v>
          </cell>
          <cell r="R399" t="b">
            <v>1</v>
          </cell>
          <cell r="S399" t="b">
            <v>1</v>
          </cell>
          <cell r="T399" t="b">
            <v>1</v>
          </cell>
          <cell r="U399" t="b">
            <v>1</v>
          </cell>
          <cell r="V399" t="str">
            <v>0009</v>
          </cell>
          <cell r="W399" t="str">
            <v>546</v>
          </cell>
          <cell r="X399" t="str">
            <v>1.普通預金</v>
          </cell>
          <cell r="Y399" t="str">
            <v>3019381</v>
          </cell>
          <cell r="Z399" t="str">
            <v>ｱｵﾔﾏﾃﾂﾔ</v>
          </cell>
          <cell r="AB399" t="str">
            <v>青山歯科医院</v>
          </cell>
          <cell r="AC399" t="str">
            <v>0742344618</v>
          </cell>
          <cell r="AD399" t="b">
            <v>1</v>
          </cell>
          <cell r="AE399" t="b">
            <v>1</v>
          </cell>
          <cell r="AF399" t="b">
            <v>1</v>
          </cell>
          <cell r="AG399" t="b">
            <v>1</v>
          </cell>
          <cell r="AH399" t="b">
            <v>1</v>
          </cell>
          <cell r="AI399" t="str">
            <v>青山　哲也</v>
          </cell>
          <cell r="AJ399" t="str">
            <v>6310821</v>
          </cell>
          <cell r="AK399" t="str">
            <v>青山歯科医院(奈良市西大寺東町１丁目２の１３)</v>
          </cell>
          <cell r="AL399" t="str">
            <v>0742344618</v>
          </cell>
          <cell r="AM399">
            <v>1</v>
          </cell>
          <cell r="AN399" t="str">
            <v>261C154147941</v>
          </cell>
          <cell r="AO399" t="str">
            <v>261C15414794AI-0000302279</v>
          </cell>
          <cell r="AP399" t="str">
            <v>P100</v>
          </cell>
          <cell r="AQ399" t="str">
            <v>P100</v>
          </cell>
          <cell r="AR399" t="str">
            <v>A</v>
          </cell>
          <cell r="AS399" t="str">
            <v>✓</v>
          </cell>
          <cell r="AT399" t="str">
            <v>✓</v>
          </cell>
          <cell r="AU399" t="str">
            <v>✓</v>
          </cell>
          <cell r="AV399" t="str">
            <v>✓</v>
          </cell>
          <cell r="AW399" t="str">
            <v>AI-0000302279_青山歯科医院_口座情報写し.jpg</v>
          </cell>
          <cell r="AX399" t="str">
            <v/>
          </cell>
          <cell r="AY399" t="str">
            <v/>
          </cell>
          <cell r="AZ399" t="str">
            <v>賃上げ</v>
          </cell>
          <cell r="BA399" t="str">
            <v>物価</v>
          </cell>
          <cell r="BB399" t="str">
            <v>TRUE</v>
          </cell>
          <cell r="BC399" t="str">
            <v>2026/04/29 20:24</v>
          </cell>
        </row>
        <row r="400">
          <cell r="A400" t="str">
            <v>261C15087870</v>
          </cell>
          <cell r="B400" t="str">
            <v>AI-0000302282</v>
          </cell>
          <cell r="C400" t="str">
            <v>令和８年度奈良県医療機関等における賃上げ・物価上昇に対する支援事業交付【診療所・訪問看護事業所】</v>
          </cell>
          <cell r="D400">
            <v>46141.854166666664</v>
          </cell>
          <cell r="E400" t="str">
            <v>本審査</v>
          </cell>
          <cell r="F400" t="str">
            <v>最終審査中</v>
          </cell>
          <cell r="G400" t="str">
            <v>無床診療所</v>
          </cell>
          <cell r="H400" t="str">
            <v>物価のみ</v>
          </cell>
          <cell r="I400" t="str">
            <v/>
          </cell>
          <cell r="J400" t="str">
            <v/>
          </cell>
          <cell r="K400">
            <v>170000</v>
          </cell>
          <cell r="L400" t="str">
            <v/>
          </cell>
          <cell r="M4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0" t="str">
            <v/>
          </cell>
          <cell r="O400" t="str">
            <v/>
          </cell>
          <cell r="P400" t="str">
            <v/>
          </cell>
          <cell r="Q400" t="str">
            <v/>
          </cell>
          <cell r="R400" t="str">
            <v/>
          </cell>
          <cell r="S400" t="str">
            <v/>
          </cell>
          <cell r="T400" t="str">
            <v/>
          </cell>
          <cell r="U400" t="str">
            <v/>
          </cell>
          <cell r="V400" t="str">
            <v>0010</v>
          </cell>
          <cell r="W400" t="str">
            <v>050</v>
          </cell>
          <cell r="X400" t="str">
            <v>1.普通預金</v>
          </cell>
          <cell r="Y400" t="str">
            <v>1104536</v>
          </cell>
          <cell r="Z400" t="str">
            <v>ナイトウヒロアキ</v>
          </cell>
          <cell r="AB400" t="str">
            <v>ないとう耳鼻咽喉科</v>
          </cell>
          <cell r="AC400" t="str">
            <v>0742401187</v>
          </cell>
          <cell r="AD400" t="b">
            <v>1</v>
          </cell>
          <cell r="AE400" t="b">
            <v>1</v>
          </cell>
          <cell r="AF400" t="b">
            <v>1</v>
          </cell>
          <cell r="AG400" t="b">
            <v>1</v>
          </cell>
          <cell r="AH400" t="b">
            <v>1</v>
          </cell>
          <cell r="AI400" t="str">
            <v>内藤　宏昌</v>
          </cell>
          <cell r="AJ400" t="str">
            <v>6310036</v>
          </cell>
          <cell r="AK400" t="str">
            <v>ないとう耳鼻咽喉科(奈良市学園北１－１４－１３　メディカル学園前３Ｆ)</v>
          </cell>
          <cell r="AL400" t="str">
            <v>0742401187</v>
          </cell>
          <cell r="AM400">
            <v>1</v>
          </cell>
          <cell r="AN400" t="str">
            <v>261C150878701</v>
          </cell>
          <cell r="AO400" t="str">
            <v>261C15087870AI-0000302282</v>
          </cell>
          <cell r="AP400" t="str">
            <v/>
          </cell>
          <cell r="AQ400" t="str">
            <v/>
          </cell>
          <cell r="AR400" t="str">
            <v/>
          </cell>
          <cell r="AS400" t="str">
            <v/>
          </cell>
          <cell r="AT400" t="str">
            <v/>
          </cell>
          <cell r="AU400" t="str">
            <v/>
          </cell>
          <cell r="AV400" t="str">
            <v/>
          </cell>
          <cell r="AW400" t="str">
            <v>AI-0000302282_ないとう耳鼻咽喉科_口座情報写し.jpeg</v>
          </cell>
          <cell r="AX400" t="str">
            <v/>
          </cell>
          <cell r="AY400" t="str">
            <v/>
          </cell>
          <cell r="AZ400" t="str">
            <v/>
          </cell>
          <cell r="BA400" t="str">
            <v>物価</v>
          </cell>
          <cell r="BB400" t="str">
            <v>TRUE</v>
          </cell>
          <cell r="BC400" t="str">
            <v>2026/04/29 20:30</v>
          </cell>
        </row>
        <row r="401">
          <cell r="A401" t="str">
            <v>261C16396495</v>
          </cell>
          <cell r="B401" t="str">
            <v>AI-0000302291</v>
          </cell>
          <cell r="C401" t="str">
            <v>令和８年度奈良県医療機関等における賃上げ・物価上昇に対する支援事業交付【診療所・訪問看護事業所】</v>
          </cell>
          <cell r="D401">
            <v>46141.88958333333</v>
          </cell>
          <cell r="E401" t="str">
            <v>本審査</v>
          </cell>
          <cell r="F401" t="str">
            <v>最終審査中</v>
          </cell>
          <cell r="G401" t="str">
            <v>無床診療所</v>
          </cell>
          <cell r="H401" t="str">
            <v>物価のみ</v>
          </cell>
          <cell r="I401" t="str">
            <v/>
          </cell>
          <cell r="J401" t="str">
            <v/>
          </cell>
          <cell r="K401">
            <v>170000</v>
          </cell>
          <cell r="L401" t="str">
            <v/>
          </cell>
          <cell r="M4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1" t="str">
            <v/>
          </cell>
          <cell r="O401" t="str">
            <v/>
          </cell>
          <cell r="P401" t="str">
            <v/>
          </cell>
          <cell r="Q401" t="str">
            <v/>
          </cell>
          <cell r="R401" t="str">
            <v/>
          </cell>
          <cell r="S401" t="str">
            <v/>
          </cell>
          <cell r="T401" t="str">
            <v/>
          </cell>
          <cell r="U401" t="str">
            <v/>
          </cell>
          <cell r="V401" t="str">
            <v>0162</v>
          </cell>
          <cell r="W401" t="str">
            <v>565</v>
          </cell>
          <cell r="X401" t="str">
            <v>1.普通預金</v>
          </cell>
          <cell r="Y401" t="str">
            <v>2034455</v>
          </cell>
          <cell r="Z401" t="str">
            <v>オカザワシゲヨシ</v>
          </cell>
          <cell r="AB401" t="str">
            <v>岡澤歯科医院</v>
          </cell>
          <cell r="AC401" t="str">
            <v>0745431011</v>
          </cell>
          <cell r="AD401" t="b">
            <v>1</v>
          </cell>
          <cell r="AE401" t="b">
            <v>1</v>
          </cell>
          <cell r="AF401" t="b">
            <v>1</v>
          </cell>
          <cell r="AG401" t="b">
            <v>1</v>
          </cell>
          <cell r="AH401" t="b">
            <v>1</v>
          </cell>
          <cell r="AI401" t="str">
            <v>岡澤　成嘉</v>
          </cell>
          <cell r="AJ401" t="str">
            <v>6360202</v>
          </cell>
          <cell r="AK401" t="str">
            <v>岡澤歯科医院(磯城郡川西町結崎７４７－８)</v>
          </cell>
          <cell r="AL401" t="str">
            <v>0745431011</v>
          </cell>
          <cell r="AM401">
            <v>1</v>
          </cell>
          <cell r="AN401" t="str">
            <v>261C163964951</v>
          </cell>
          <cell r="AO401" t="str">
            <v>261C16396495AI-0000302291</v>
          </cell>
          <cell r="AP401" t="str">
            <v/>
          </cell>
          <cell r="AQ401" t="str">
            <v/>
          </cell>
          <cell r="AR401" t="str">
            <v/>
          </cell>
          <cell r="AS401" t="str">
            <v/>
          </cell>
          <cell r="AT401" t="str">
            <v/>
          </cell>
          <cell r="AU401" t="str">
            <v/>
          </cell>
          <cell r="AV401" t="str">
            <v/>
          </cell>
          <cell r="AW401" t="str">
            <v>AI-0000302291_岡澤歯科医院_口座情報写し.jpeg</v>
          </cell>
          <cell r="AX401" t="str">
            <v/>
          </cell>
          <cell r="AY401" t="str">
            <v/>
          </cell>
          <cell r="AZ401" t="str">
            <v/>
          </cell>
          <cell r="BA401" t="str">
            <v>物価</v>
          </cell>
          <cell r="BB401" t="str">
            <v>TRUE</v>
          </cell>
          <cell r="BC401" t="str">
            <v>2026/04/29 21:21</v>
          </cell>
        </row>
        <row r="402">
          <cell r="A402" t="str">
            <v>261D16759135</v>
          </cell>
          <cell r="B402" t="str">
            <v>AI-0000301030</v>
          </cell>
          <cell r="C402" t="str">
            <v>令和８年度奈良県医療機関等における賃上げ・物価上昇に対する支援事業交付【診療所・訪問看護事業所】</v>
          </cell>
          <cell r="D402">
            <v>46141.893055555556</v>
          </cell>
          <cell r="E402" t="str">
            <v>本審査</v>
          </cell>
          <cell r="F402" t="str">
            <v>最終審査中</v>
          </cell>
          <cell r="G402" t="str">
            <v>訪問看護事業所</v>
          </cell>
          <cell r="H402" t="str">
            <v>賃上げのみ</v>
          </cell>
          <cell r="I402" t="str">
            <v/>
          </cell>
          <cell r="J402">
            <v>228000</v>
          </cell>
          <cell r="K402" t="str">
            <v/>
          </cell>
          <cell r="L402" t="str">
            <v>奈良県医療機関等における賃上げ・物価上昇に対する支援事業交付要綱第2条に基づき、別表1に規定された額(賃上げ支援事業分)（228,000円）を申請します。</v>
          </cell>
          <cell r="M402" t="str">
            <v/>
          </cell>
          <cell r="N402" t="str">
            <v>１．令和８年３月１日時点において、O100 外来・在宅ベースアップ評価料（Ⅰ）、P100 歯科外来・在宅ベースアップ評価料（Ⅰ）、訪問看護ベースアップ評価料（Ⅰ）のいずれかを届け出ている。</v>
          </cell>
          <cell r="O402" t="str">
            <v>訪問看護ベースアップ評価料（Ⅰ）</v>
          </cell>
          <cell r="P402" t="str">
            <v/>
          </cell>
          <cell r="Q402" t="str">
            <v>Ａ．本事業の補助額を活用してベースアップを実施し、令和８年６月１日から当該ベースアップの水準を維持又は拡大する。</v>
          </cell>
          <cell r="R402" t="b">
            <v>1</v>
          </cell>
          <cell r="S402" t="b">
            <v>1</v>
          </cell>
          <cell r="T402" t="b">
            <v>1</v>
          </cell>
          <cell r="U402" t="b">
            <v>1</v>
          </cell>
          <cell r="V402" t="str">
            <v>0010</v>
          </cell>
          <cell r="W402" t="str">
            <v>050</v>
          </cell>
          <cell r="X402" t="str">
            <v>1.普通預金</v>
          </cell>
          <cell r="Y402" t="str">
            <v>0397765</v>
          </cell>
          <cell r="Z402" t="str">
            <v>カ）オリーブﾉウミ</v>
          </cell>
          <cell r="AB402" t="str">
            <v>訪問看護ステーションあずみ</v>
          </cell>
          <cell r="AC402" t="str">
            <v>0743879401</v>
          </cell>
          <cell r="AD402" t="b">
            <v>1</v>
          </cell>
          <cell r="AE402" t="b">
            <v>1</v>
          </cell>
          <cell r="AF402" t="b">
            <v>1</v>
          </cell>
          <cell r="AG402" t="b">
            <v>1</v>
          </cell>
          <cell r="AH402" t="b">
            <v>1</v>
          </cell>
          <cell r="AI402" t="str">
            <v>株式会社オリーブのうみ　代表取締役　阿佐　智実</v>
          </cell>
          <cell r="AJ402">
            <v>6391042</v>
          </cell>
          <cell r="AK402" t="str">
            <v>訪問看護ステーションあずみ(大和郡山市小泉町2996-41)</v>
          </cell>
          <cell r="AL402" t="str">
            <v>07017704030</v>
          </cell>
          <cell r="AM402">
            <v>1</v>
          </cell>
          <cell r="AN402" t="str">
            <v>261D167591351</v>
          </cell>
          <cell r="AO402" t="str">
            <v>261D16759135AI-0000301030</v>
          </cell>
          <cell r="AP402" t="str">
            <v>訪問看護</v>
          </cell>
          <cell r="AQ402" t="str">
            <v>訪問看護</v>
          </cell>
          <cell r="AR402" t="str">
            <v>A</v>
          </cell>
          <cell r="AS402" t="str">
            <v>✓</v>
          </cell>
          <cell r="AT402" t="str">
            <v>✓</v>
          </cell>
          <cell r="AU402" t="str">
            <v>✓</v>
          </cell>
          <cell r="AV402" t="str">
            <v>✓</v>
          </cell>
          <cell r="AW402" t="str">
            <v>AI-0000301030_訪問看護ステーションあずみ_口座情報写し.jpeg</v>
          </cell>
          <cell r="AX402" t="str">
            <v/>
          </cell>
          <cell r="AY402" t="str">
            <v/>
          </cell>
          <cell r="AZ402" t="str">
            <v>賃上げ</v>
          </cell>
          <cell r="BA402" t="str">
            <v/>
          </cell>
          <cell r="BB402" t="str">
            <v>TRUE</v>
          </cell>
          <cell r="BC402" t="str">
            <v>2026/04/29 21:26</v>
          </cell>
        </row>
        <row r="403">
          <cell r="A403" t="str">
            <v>261C19505635</v>
          </cell>
          <cell r="B403" t="str">
            <v>AI-0000302293</v>
          </cell>
          <cell r="C403" t="str">
            <v>令和８年度奈良県医療機関等における賃上げ・物価上昇に対する支援事業交付【診療所・訪問看護事業所】</v>
          </cell>
          <cell r="D403">
            <v>46141.897916666669</v>
          </cell>
          <cell r="E403" t="str">
            <v>本審査</v>
          </cell>
          <cell r="F403" t="str">
            <v>最終審査中</v>
          </cell>
          <cell r="G403" t="str">
            <v>無床診療所</v>
          </cell>
          <cell r="H403" t="str">
            <v>物価のみ</v>
          </cell>
          <cell r="I403" t="str">
            <v/>
          </cell>
          <cell r="J403" t="str">
            <v/>
          </cell>
          <cell r="K403">
            <v>170000</v>
          </cell>
          <cell r="L403" t="str">
            <v/>
          </cell>
          <cell r="M4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3" t="str">
            <v/>
          </cell>
          <cell r="O403" t="str">
            <v/>
          </cell>
          <cell r="P403" t="str">
            <v/>
          </cell>
          <cell r="Q403" t="str">
            <v/>
          </cell>
          <cell r="R403" t="str">
            <v/>
          </cell>
          <cell r="S403" t="str">
            <v/>
          </cell>
          <cell r="T403" t="str">
            <v/>
          </cell>
          <cell r="U403" t="str">
            <v/>
          </cell>
          <cell r="V403" t="str">
            <v>0163</v>
          </cell>
          <cell r="W403" t="str">
            <v>914</v>
          </cell>
          <cell r="X403" t="str">
            <v>1.普通預金</v>
          </cell>
          <cell r="Y403" t="str">
            <v>1060116</v>
          </cell>
          <cell r="Z403" t="str">
            <v>ヨシタニ　カズヒロ</v>
          </cell>
          <cell r="AB403" t="str">
            <v>よしたに整形外科クリニック</v>
          </cell>
          <cell r="AC403" t="str">
            <v>0744270227</v>
          </cell>
          <cell r="AD403" t="b">
            <v>1</v>
          </cell>
          <cell r="AE403" t="b">
            <v>1</v>
          </cell>
          <cell r="AF403" t="b">
            <v>1</v>
          </cell>
          <cell r="AG403" t="b">
            <v>1</v>
          </cell>
          <cell r="AH403" t="b">
            <v>1</v>
          </cell>
          <cell r="AI403" t="str">
            <v>芳谷　和洋</v>
          </cell>
          <cell r="AJ403" t="str">
            <v>6340045</v>
          </cell>
          <cell r="AK403" t="str">
            <v>よしたに整形外科クリニック(橿原市石川町４２０)</v>
          </cell>
          <cell r="AL403" t="str">
            <v>0744270227</v>
          </cell>
          <cell r="AM403">
            <v>1</v>
          </cell>
          <cell r="AN403" t="str">
            <v>261C195056351</v>
          </cell>
          <cell r="AO403" t="str">
            <v>261C19505635AI-0000302293</v>
          </cell>
          <cell r="AP403" t="str">
            <v/>
          </cell>
          <cell r="AQ403" t="str">
            <v/>
          </cell>
          <cell r="AR403" t="str">
            <v/>
          </cell>
          <cell r="AS403" t="str">
            <v/>
          </cell>
          <cell r="AT403" t="str">
            <v/>
          </cell>
          <cell r="AU403" t="str">
            <v/>
          </cell>
          <cell r="AV403" t="str">
            <v/>
          </cell>
          <cell r="AW403" t="str">
            <v>AI-0000302293_よしたに整形外科クリニック_口座情報写し.jpeg</v>
          </cell>
          <cell r="AX403" t="str">
            <v/>
          </cell>
          <cell r="AY403" t="str">
            <v/>
          </cell>
          <cell r="AZ403" t="str">
            <v/>
          </cell>
          <cell r="BA403" t="str">
            <v>物価</v>
          </cell>
          <cell r="BB403" t="str">
            <v>TRUE</v>
          </cell>
          <cell r="BC403" t="str">
            <v>2026/04/29 21:33</v>
          </cell>
        </row>
        <row r="404">
          <cell r="A404" t="str">
            <v>261C14499755</v>
          </cell>
          <cell r="B404" t="str">
            <v>AI-0000302299</v>
          </cell>
          <cell r="C404" t="str">
            <v>令和８年度奈良県医療機関等における賃上げ・物価上昇に対する支援事業交付【診療所・訪問看護事業所】</v>
          </cell>
          <cell r="D404">
            <v>46141.917361111111</v>
          </cell>
          <cell r="E404" t="str">
            <v>本審査</v>
          </cell>
          <cell r="F404" t="str">
            <v>最終審査中</v>
          </cell>
          <cell r="G404" t="str">
            <v>無床診療所</v>
          </cell>
          <cell r="H404" t="str">
            <v>物価のみ</v>
          </cell>
          <cell r="I404" t="str">
            <v/>
          </cell>
          <cell r="J404" t="str">
            <v/>
          </cell>
          <cell r="K404">
            <v>170000</v>
          </cell>
          <cell r="L404" t="str">
            <v/>
          </cell>
          <cell r="M4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4" t="str">
            <v/>
          </cell>
          <cell r="O404" t="str">
            <v/>
          </cell>
          <cell r="P404" t="str">
            <v/>
          </cell>
          <cell r="Q404" t="str">
            <v/>
          </cell>
          <cell r="R404" t="str">
            <v/>
          </cell>
          <cell r="S404" t="str">
            <v/>
          </cell>
          <cell r="T404" t="str">
            <v/>
          </cell>
          <cell r="U404" t="str">
            <v/>
          </cell>
          <cell r="V404" t="str">
            <v>0162</v>
          </cell>
          <cell r="W404" t="str">
            <v>380</v>
          </cell>
          <cell r="X404" t="str">
            <v>1.普通預金</v>
          </cell>
          <cell r="Y404" t="str">
            <v>2125910</v>
          </cell>
          <cell r="Z404" t="str">
            <v>イリョウホウジン　トウカカイ</v>
          </cell>
          <cell r="AB404" t="str">
            <v>ふかみ歯科・矯正科クリニック</v>
          </cell>
          <cell r="AC404" t="str">
            <v>0745226480</v>
          </cell>
          <cell r="AD404" t="b">
            <v>1</v>
          </cell>
          <cell r="AE404" t="b">
            <v>1</v>
          </cell>
          <cell r="AF404" t="b">
            <v>1</v>
          </cell>
          <cell r="AG404" t="b">
            <v>1</v>
          </cell>
          <cell r="AH404" t="b">
            <v>1</v>
          </cell>
          <cell r="AI404" t="str">
            <v>医療法人橙花会　理事長　深見　幸司</v>
          </cell>
          <cell r="AJ404" t="str">
            <v>6350081</v>
          </cell>
          <cell r="AK404" t="str">
            <v>ふかみ歯科・矯正科クリニック(大和高田市高砂町６－２　梅本ビル２階)</v>
          </cell>
          <cell r="AL404" t="str">
            <v>0745226480</v>
          </cell>
          <cell r="AM404">
            <v>1</v>
          </cell>
          <cell r="AN404" t="str">
            <v>261C144997551</v>
          </cell>
          <cell r="AO404" t="str">
            <v>261C14499755AI-0000302299</v>
          </cell>
          <cell r="AP404" t="str">
            <v/>
          </cell>
          <cell r="AQ404" t="str">
            <v/>
          </cell>
          <cell r="AR404" t="str">
            <v/>
          </cell>
          <cell r="AS404" t="str">
            <v/>
          </cell>
          <cell r="AT404" t="str">
            <v/>
          </cell>
          <cell r="AU404" t="str">
            <v/>
          </cell>
          <cell r="AV404" t="str">
            <v/>
          </cell>
          <cell r="AW404" t="str">
            <v>AI-0000302299_ふかみ歯科・矯正科クリニック_口座情報写し.jpg</v>
          </cell>
          <cell r="AX404" t="str">
            <v/>
          </cell>
          <cell r="AY404" t="str">
            <v/>
          </cell>
          <cell r="AZ404" t="str">
            <v/>
          </cell>
          <cell r="BA404" t="str">
            <v>物価</v>
          </cell>
          <cell r="BB404" t="str">
            <v>TRUE</v>
          </cell>
          <cell r="BC404" t="str">
            <v>2026/04/29 22:01</v>
          </cell>
        </row>
        <row r="405">
          <cell r="A405" t="str">
            <v>261C16191676</v>
          </cell>
          <cell r="B405" t="str">
            <v>AI-0000302301</v>
          </cell>
          <cell r="C405" t="str">
            <v>令和８年度奈良県医療機関等における賃上げ・物価上昇に対する支援事業交付【診療所・訪問看護事業所】</v>
          </cell>
          <cell r="D405">
            <v>46141.919444444444</v>
          </cell>
          <cell r="E405" t="str">
            <v>本審査</v>
          </cell>
          <cell r="F405" t="str">
            <v>最終審査中</v>
          </cell>
          <cell r="G405" t="str">
            <v>無床診療所</v>
          </cell>
          <cell r="H405" t="str">
            <v>物価のみ</v>
          </cell>
          <cell r="I405" t="str">
            <v/>
          </cell>
          <cell r="J405" t="str">
            <v/>
          </cell>
          <cell r="K405">
            <v>170000</v>
          </cell>
          <cell r="L405" t="str">
            <v/>
          </cell>
          <cell r="M4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5" t="str">
            <v/>
          </cell>
          <cell r="O405" t="str">
            <v/>
          </cell>
          <cell r="P405" t="str">
            <v/>
          </cell>
          <cell r="Q405" t="str">
            <v/>
          </cell>
          <cell r="R405" t="str">
            <v/>
          </cell>
          <cell r="S405" t="str">
            <v/>
          </cell>
          <cell r="T405" t="str">
            <v/>
          </cell>
          <cell r="U405" t="str">
            <v/>
          </cell>
          <cell r="V405" t="str">
            <v>1667</v>
          </cell>
          <cell r="W405" t="str">
            <v>008</v>
          </cell>
          <cell r="X405" t="str">
            <v>1.普通預金</v>
          </cell>
          <cell r="Y405" t="str">
            <v>2135703</v>
          </cell>
          <cell r="Z405" t="str">
            <v>ｲ)ﾜｶﾊﾞｶｲ ﾘｼﾞﾁｮｳ ｽｷﾞﾓﾄ ﾋﾛﾕｷ</v>
          </cell>
          <cell r="AB405" t="str">
            <v>橿原神宮前すぎもと内科クリニック</v>
          </cell>
          <cell r="AC405" t="str">
            <v>0744480707</v>
          </cell>
          <cell r="AD405" t="b">
            <v>1</v>
          </cell>
          <cell r="AE405" t="b">
            <v>1</v>
          </cell>
          <cell r="AF405" t="b">
            <v>1</v>
          </cell>
          <cell r="AG405" t="b">
            <v>1</v>
          </cell>
          <cell r="AH405" t="b">
            <v>1</v>
          </cell>
          <cell r="AI405" t="str">
            <v>医療法人わかば会　理事長　杉本　浩之</v>
          </cell>
          <cell r="AJ405" t="str">
            <v>6340063</v>
          </cell>
          <cell r="AK405" t="str">
            <v>橿原神宮前すぎもと内科クリニック(橿原市久米町６６０番地)</v>
          </cell>
          <cell r="AL405" t="str">
            <v>0744480707</v>
          </cell>
          <cell r="AM405">
            <v>1</v>
          </cell>
          <cell r="AN405" t="str">
            <v>261C161916761</v>
          </cell>
          <cell r="AO405" t="str">
            <v>261C16191676AI-0000302301</v>
          </cell>
          <cell r="AP405" t="str">
            <v/>
          </cell>
          <cell r="AQ405" t="str">
            <v/>
          </cell>
          <cell r="AR405" t="str">
            <v/>
          </cell>
          <cell r="AS405" t="str">
            <v/>
          </cell>
          <cell r="AT405" t="str">
            <v/>
          </cell>
          <cell r="AU405" t="str">
            <v/>
          </cell>
          <cell r="AV405" t="str">
            <v/>
          </cell>
          <cell r="AW405" t="str">
            <v>AI-0000302301_橿原神宮前すき゛もと内科クリニック_口座情報写し.jpg</v>
          </cell>
          <cell r="AX405" t="str">
            <v/>
          </cell>
          <cell r="AY405" t="str">
            <v/>
          </cell>
          <cell r="AZ405" t="str">
            <v/>
          </cell>
          <cell r="BA405" t="str">
            <v>物価</v>
          </cell>
          <cell r="BB405" t="str">
            <v>TRUE</v>
          </cell>
          <cell r="BC405" t="str">
            <v>2026/04/29 22:04</v>
          </cell>
        </row>
        <row r="406">
          <cell r="A406" t="str">
            <v>261C16361066</v>
          </cell>
          <cell r="B406" t="str">
            <v>AI-0000302303</v>
          </cell>
          <cell r="C406" t="str">
            <v>令和８年度奈良県医療機関等における賃上げ・物価上昇に対する支援事業交付【診療所・訪問看護事業所】</v>
          </cell>
          <cell r="D406">
            <v>46141.928472222222</v>
          </cell>
          <cell r="E406" t="str">
            <v>本審査</v>
          </cell>
          <cell r="F406" t="str">
            <v>最終審査中</v>
          </cell>
          <cell r="G406" t="str">
            <v>無床診療所</v>
          </cell>
          <cell r="H406" t="str">
            <v>物価のみ</v>
          </cell>
          <cell r="I406" t="str">
            <v/>
          </cell>
          <cell r="J406" t="str">
            <v/>
          </cell>
          <cell r="K406">
            <v>170000</v>
          </cell>
          <cell r="L406" t="str">
            <v/>
          </cell>
          <cell r="M4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6" t="str">
            <v/>
          </cell>
          <cell r="O406" t="str">
            <v/>
          </cell>
          <cell r="P406" t="str">
            <v/>
          </cell>
          <cell r="Q406" t="str">
            <v/>
          </cell>
          <cell r="R406" t="str">
            <v/>
          </cell>
          <cell r="S406" t="str">
            <v/>
          </cell>
          <cell r="T406" t="str">
            <v/>
          </cell>
          <cell r="U406" t="str">
            <v/>
          </cell>
          <cell r="V406" t="str">
            <v>0162</v>
          </cell>
          <cell r="W406" t="str">
            <v>096</v>
          </cell>
          <cell r="X406" t="str">
            <v>1.普通預金</v>
          </cell>
          <cell r="Y406" t="str">
            <v>0022997</v>
          </cell>
          <cell r="Z406" t="str">
            <v>タテノ　シュンスケ</v>
          </cell>
          <cell r="AB406" t="str">
            <v>たての歯科</v>
          </cell>
          <cell r="AC406" t="str">
            <v>0742432324</v>
          </cell>
          <cell r="AD406" t="b">
            <v>1</v>
          </cell>
          <cell r="AE406" t="b">
            <v>1</v>
          </cell>
          <cell r="AF406" t="b">
            <v>1</v>
          </cell>
          <cell r="AG406" t="b">
            <v>1</v>
          </cell>
          <cell r="AH406" t="b">
            <v>1</v>
          </cell>
          <cell r="AI406" t="str">
            <v>舘野　俊介</v>
          </cell>
          <cell r="AJ406" t="str">
            <v>6308043</v>
          </cell>
          <cell r="AK406" t="str">
            <v>たての歯科(奈良市六条一丁目３６－２８)</v>
          </cell>
          <cell r="AL406" t="str">
            <v>0742432324</v>
          </cell>
          <cell r="AM406">
            <v>1</v>
          </cell>
          <cell r="AN406" t="str">
            <v>261C163610661</v>
          </cell>
          <cell r="AO406" t="str">
            <v>261C16361066AI-0000302303</v>
          </cell>
          <cell r="AP406" t="str">
            <v/>
          </cell>
          <cell r="AQ406" t="str">
            <v/>
          </cell>
          <cell r="AR406" t="str">
            <v/>
          </cell>
          <cell r="AS406" t="str">
            <v/>
          </cell>
          <cell r="AT406" t="str">
            <v/>
          </cell>
          <cell r="AU406" t="str">
            <v/>
          </cell>
          <cell r="AV406" t="str">
            <v/>
          </cell>
          <cell r="AW406" t="str">
            <v>AI-0000302303_たての歯科_口座情報写し.jpg</v>
          </cell>
          <cell r="AX406" t="str">
            <v/>
          </cell>
          <cell r="AY406" t="str">
            <v/>
          </cell>
          <cell r="AZ406" t="str">
            <v/>
          </cell>
          <cell r="BA406" t="str">
            <v>物価</v>
          </cell>
          <cell r="BB406" t="str">
            <v>TRUE</v>
          </cell>
          <cell r="BC406" t="str">
            <v>2026/04/29 22:17</v>
          </cell>
        </row>
        <row r="407">
          <cell r="A407" t="str">
            <v>261C17264906</v>
          </cell>
          <cell r="B407" t="str">
            <v>AI-0000302305</v>
          </cell>
          <cell r="C407" t="str">
            <v>令和８年度奈良県医療機関等における賃上げ・物価上昇に対する支援事業交付【診療所・訪問看護事業所】</v>
          </cell>
          <cell r="D407">
            <v>46141.932638888888</v>
          </cell>
          <cell r="E407" t="str">
            <v>本審査</v>
          </cell>
          <cell r="F407" t="str">
            <v>最終審査中</v>
          </cell>
          <cell r="G407" t="str">
            <v>無床診療所</v>
          </cell>
          <cell r="H407" t="str">
            <v>物価と賃上げの両方</v>
          </cell>
          <cell r="I407" t="str">
            <v/>
          </cell>
          <cell r="J407">
            <v>150000</v>
          </cell>
          <cell r="K407">
            <v>170000</v>
          </cell>
          <cell r="L407" t="str">
            <v>奈良県医療機関等における賃上げ・物価上昇に対する支援事業交付要綱第2条に基づき、別表1に規定された額(賃上げ支援事業分)（150,000円）を申請します。</v>
          </cell>
          <cell r="M4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7" t="str">
            <v>１．令和８年３月１日時点において、O100 外来・在宅ベースアップ評価料（Ⅰ）、P100 歯科外来・在宅ベースアップ評価料（Ⅰ）、訪問看護ベースアップ評価料（Ⅰ）のいずれかを届け出ている。</v>
          </cell>
          <cell r="O407" t="str">
            <v>O100 外来・在宅ベースアップ評価料（Ⅰ）</v>
          </cell>
          <cell r="P407" t="str">
            <v/>
          </cell>
          <cell r="Q407" t="str">
            <v>Ｂ．賃金表等や給与規程等の変更に時間を要するため、本事業の補助額を活用して一時金又は特別手当を支給し、令和８年６月１日から支給した対象職員のベースアップを実施する。</v>
          </cell>
          <cell r="R407" t="b">
            <v>1</v>
          </cell>
          <cell r="S407" t="b">
            <v>1</v>
          </cell>
          <cell r="T407" t="b">
            <v>1</v>
          </cell>
          <cell r="U407" t="b">
            <v>1</v>
          </cell>
          <cell r="V407" t="str">
            <v>0162</v>
          </cell>
          <cell r="W407" t="str">
            <v>100</v>
          </cell>
          <cell r="X407" t="str">
            <v>1.普通預金</v>
          </cell>
          <cell r="Y407" t="str">
            <v>0716038</v>
          </cell>
          <cell r="Z407" t="str">
            <v>ｲﾘｮｳﾎｳｼﾞﾝ ﾅｶｼﾞﾏｸﾘﾆｯｸ ﾘｼﾞﾁｮｳ ﾅｶｼﾞﾏﾏｻｶｽﾞ</v>
          </cell>
          <cell r="AB407" t="str">
            <v>医療法人中島クリニック</v>
          </cell>
          <cell r="AC407" t="str">
            <v>0742473344</v>
          </cell>
          <cell r="AD407" t="b">
            <v>1</v>
          </cell>
          <cell r="AE407" t="b">
            <v>1</v>
          </cell>
          <cell r="AF407" t="b">
            <v>1</v>
          </cell>
          <cell r="AG407" t="b">
            <v>1</v>
          </cell>
          <cell r="AH407" t="b">
            <v>1</v>
          </cell>
          <cell r="AI407" t="str">
            <v>医療法人中島クリニック　理事長　中島　仁一</v>
          </cell>
          <cell r="AJ407" t="str">
            <v>6310021</v>
          </cell>
          <cell r="AK407" t="str">
            <v>医療法人中島クリニック(奈良市鶴舞東町２番１１号　松下興産ビル１階)</v>
          </cell>
          <cell r="AL407" t="str">
            <v>0742473344</v>
          </cell>
          <cell r="AM407">
            <v>1</v>
          </cell>
          <cell r="AN407" t="str">
            <v>261C172649061</v>
          </cell>
          <cell r="AO407" t="str">
            <v>261C17264906AI-0000302305</v>
          </cell>
          <cell r="AP407" t="str">
            <v>O100</v>
          </cell>
          <cell r="AQ407" t="str">
            <v>O100</v>
          </cell>
          <cell r="AR407" t="str">
            <v>B</v>
          </cell>
          <cell r="AS407" t="str">
            <v>✓</v>
          </cell>
          <cell r="AT407" t="str">
            <v>✓</v>
          </cell>
          <cell r="AU407" t="str">
            <v>✓</v>
          </cell>
          <cell r="AV407" t="str">
            <v>✓</v>
          </cell>
          <cell r="AW407" t="str">
            <v>AI-0000302305_医療法人中島クリニック_口座情報写し.jpg</v>
          </cell>
          <cell r="AX407" t="str">
            <v/>
          </cell>
          <cell r="AY407" t="str">
            <v/>
          </cell>
          <cell r="AZ407" t="str">
            <v>賃上げ</v>
          </cell>
          <cell r="BA407" t="str">
            <v>物価</v>
          </cell>
          <cell r="BB407" t="str">
            <v>TRUE</v>
          </cell>
          <cell r="BC407" t="str">
            <v>2026/04/29 22:23</v>
          </cell>
        </row>
        <row r="408">
          <cell r="A408" t="str">
            <v>261C13221609</v>
          </cell>
          <cell r="B408" t="str">
            <v>AI-0000302313</v>
          </cell>
          <cell r="C408" t="str">
            <v>令和８年度奈良県医療機関等における賃上げ・物価上昇に対する支援事業交付【診療所・訪問看護事業所】</v>
          </cell>
          <cell r="D408">
            <v>46141.957638888889</v>
          </cell>
          <cell r="E408" t="str">
            <v>本審査</v>
          </cell>
          <cell r="F408" t="str">
            <v>最終審査中</v>
          </cell>
          <cell r="G408" t="str">
            <v>無床診療所</v>
          </cell>
          <cell r="H408" t="str">
            <v>物価のみ</v>
          </cell>
          <cell r="I408" t="str">
            <v/>
          </cell>
          <cell r="J408" t="str">
            <v/>
          </cell>
          <cell r="K408">
            <v>170000</v>
          </cell>
          <cell r="L408" t="str">
            <v/>
          </cell>
          <cell r="M4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8" t="str">
            <v/>
          </cell>
          <cell r="O408" t="str">
            <v/>
          </cell>
          <cell r="P408" t="str">
            <v/>
          </cell>
          <cell r="Q408" t="str">
            <v/>
          </cell>
          <cell r="R408" t="str">
            <v/>
          </cell>
          <cell r="S408" t="str">
            <v/>
          </cell>
          <cell r="T408" t="str">
            <v/>
          </cell>
          <cell r="U408" t="str">
            <v/>
          </cell>
          <cell r="V408" t="str">
            <v>0158</v>
          </cell>
          <cell r="W408" t="str">
            <v>542</v>
          </cell>
          <cell r="X408" t="str">
            <v>1.普通預金</v>
          </cell>
          <cell r="Y408" t="str">
            <v>0108903</v>
          </cell>
          <cell r="Z408" t="str">
            <v>ｲﾘｮｳﾎｳｼﾞﾝ ﾘｮｳｼﾞｭｶｲ</v>
          </cell>
          <cell r="AB408" t="str">
            <v>医療法人　良寿会　おかだ歯科医院</v>
          </cell>
          <cell r="AC408" t="str">
            <v>0742252070</v>
          </cell>
          <cell r="AD408" t="b">
            <v>1</v>
          </cell>
          <cell r="AE408" t="b">
            <v>1</v>
          </cell>
          <cell r="AF408" t="b">
            <v>1</v>
          </cell>
          <cell r="AG408" t="b">
            <v>1</v>
          </cell>
          <cell r="AH408" t="b">
            <v>1</v>
          </cell>
          <cell r="AI408" t="str">
            <v>医療法人　良寿会　　理事長　岡田　貴文</v>
          </cell>
          <cell r="AJ408" t="str">
            <v>6308306</v>
          </cell>
          <cell r="AK408" t="str">
            <v>医療法人　良寿会　おかだ歯科医院(奈良市紀寺町４１４番地５)</v>
          </cell>
          <cell r="AL408" t="str">
            <v>0742252070</v>
          </cell>
          <cell r="AM408">
            <v>1</v>
          </cell>
          <cell r="AN408" t="str">
            <v>261C132216091</v>
          </cell>
          <cell r="AO408" t="str">
            <v>261C13221609AI-0000302313</v>
          </cell>
          <cell r="AP408" t="str">
            <v/>
          </cell>
          <cell r="AQ408" t="str">
            <v/>
          </cell>
          <cell r="AR408" t="str">
            <v/>
          </cell>
          <cell r="AS408" t="str">
            <v/>
          </cell>
          <cell r="AT408" t="str">
            <v/>
          </cell>
          <cell r="AU408" t="str">
            <v/>
          </cell>
          <cell r="AV408" t="str">
            <v/>
          </cell>
          <cell r="AW408" t="str">
            <v>AI-0000302313_医療法人　良寿会　おかだ歯科医院_口座情報写し.jpeg</v>
          </cell>
          <cell r="AX408" t="str">
            <v/>
          </cell>
          <cell r="AY408" t="str">
            <v/>
          </cell>
          <cell r="AZ408" t="str">
            <v/>
          </cell>
          <cell r="BA408" t="str">
            <v>物価</v>
          </cell>
          <cell r="BB408" t="str">
            <v>TRUE</v>
          </cell>
          <cell r="BC408" t="str">
            <v>2026/04/29 22:59</v>
          </cell>
        </row>
        <row r="409">
          <cell r="A409" t="str">
            <v>261C19724710</v>
          </cell>
          <cell r="B409" t="str">
            <v>AI-0000302323</v>
          </cell>
          <cell r="C409" t="str">
            <v>令和８年度奈良県医療機関等における賃上げ・物価上昇に対する支援事業交付【診療所・訪問看護事業所】</v>
          </cell>
          <cell r="D409">
            <v>46141.981944444444</v>
          </cell>
          <cell r="E409" t="str">
            <v>本審査</v>
          </cell>
          <cell r="F409" t="str">
            <v>最終審査中</v>
          </cell>
          <cell r="G409" t="str">
            <v>無床診療所</v>
          </cell>
          <cell r="H409" t="str">
            <v>物価と賃上げの両方</v>
          </cell>
          <cell r="I409" t="str">
            <v/>
          </cell>
          <cell r="J409">
            <v>150000</v>
          </cell>
          <cell r="K409">
            <v>170000</v>
          </cell>
          <cell r="L409" t="str">
            <v>奈良県医療機関等における賃上げ・物価上昇に対する支援事業交付要綱第2条に基づき、別表1に規定された額(賃上げ支援事業分)（150,000円）を申請します。</v>
          </cell>
          <cell r="M4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09" t="str">
            <v>１．令和８年３月１日時点において、O100 外来・在宅ベースアップ評価料（Ⅰ）、P100 歯科外来・在宅ベースアップ評価料（Ⅰ）、訪問看護ベースアップ評価料（Ⅰ）のいずれかを届け出ている。</v>
          </cell>
          <cell r="O409" t="str">
            <v>O100 外来・在宅ベースアップ評価料（Ⅰ）</v>
          </cell>
          <cell r="P409" t="str">
            <v/>
          </cell>
          <cell r="Q409" t="str">
            <v>Ｂ．賃金表等や給与規程等の変更に時間を要するため、本事業の補助額を活用して一時金又は特別手当を支給し、令和８年６月１日から支給した対象職員のベースアップを実施する。</v>
          </cell>
          <cell r="R409" t="b">
            <v>1</v>
          </cell>
          <cell r="S409" t="b">
            <v>1</v>
          </cell>
          <cell r="T409" t="b">
            <v>1</v>
          </cell>
          <cell r="U409" t="b">
            <v>1</v>
          </cell>
          <cell r="V409" t="str">
            <v>0162</v>
          </cell>
          <cell r="W409" t="str">
            <v>510</v>
          </cell>
          <cell r="X409" t="str">
            <v>1.普通預金</v>
          </cell>
          <cell r="Y409" t="str">
            <v>0374927</v>
          </cell>
          <cell r="Z409" t="str">
            <v>ﾔﾉﾅｲｶｹﾞｶｲｲﾝ ﾔﾉ ﾄﾓｱｷ</v>
          </cell>
          <cell r="AB409" t="str">
            <v>矢野内科外科医院</v>
          </cell>
          <cell r="AC409" t="str">
            <v>0744224168</v>
          </cell>
          <cell r="AD409" t="b">
            <v>1</v>
          </cell>
          <cell r="AE409" t="b">
            <v>1</v>
          </cell>
          <cell r="AF409" t="b">
            <v>1</v>
          </cell>
          <cell r="AG409" t="b">
            <v>1</v>
          </cell>
          <cell r="AH409" t="b">
            <v>1</v>
          </cell>
          <cell r="AI409" t="str">
            <v>矢野　友昭</v>
          </cell>
          <cell r="AJ409" t="str">
            <v>6340046</v>
          </cell>
          <cell r="AK409" t="str">
            <v>矢野内科外科医院(橿原市栄和町２３－４　ニュー山雅１Ｆ)</v>
          </cell>
          <cell r="AL409" t="str">
            <v>0744224168</v>
          </cell>
          <cell r="AM409">
            <v>1</v>
          </cell>
          <cell r="AN409" t="str">
            <v>261C197247101</v>
          </cell>
          <cell r="AO409" t="str">
            <v>261C19724710AI-0000302323</v>
          </cell>
          <cell r="AP409" t="str">
            <v>O100</v>
          </cell>
          <cell r="AQ409" t="str">
            <v>O100</v>
          </cell>
          <cell r="AR409" t="str">
            <v>B</v>
          </cell>
          <cell r="AS409" t="str">
            <v>✓</v>
          </cell>
          <cell r="AT409" t="str">
            <v>✓</v>
          </cell>
          <cell r="AU409" t="str">
            <v>✓</v>
          </cell>
          <cell r="AV409" t="str">
            <v>✓</v>
          </cell>
          <cell r="AW409" t="str">
            <v>AI-0000302323_矢野内科外科医院_口座情報写し.jpeg</v>
          </cell>
          <cell r="AX409" t="str">
            <v/>
          </cell>
          <cell r="AY409" t="str">
            <v/>
          </cell>
          <cell r="AZ409" t="str">
            <v>賃上げ</v>
          </cell>
          <cell r="BA409" t="str">
            <v>物価</v>
          </cell>
          <cell r="BB409" t="str">
            <v>TRUE</v>
          </cell>
          <cell r="BC409" t="str">
            <v>2026/04/29 23:34</v>
          </cell>
        </row>
        <row r="410">
          <cell r="A410" t="str">
            <v>261C14268640</v>
          </cell>
          <cell r="B410" t="str">
            <v>AI-0000302324</v>
          </cell>
          <cell r="C410" t="str">
            <v>令和８年度奈良県医療機関等における賃上げ・物価上昇に対する支援事業交付【診療所・訪問看護事業所】</v>
          </cell>
          <cell r="D410">
            <v>46141.986805555556</v>
          </cell>
          <cell r="E410" t="str">
            <v>本審査</v>
          </cell>
          <cell r="F410" t="str">
            <v>最終審査中</v>
          </cell>
          <cell r="G410" t="str">
            <v>無床診療所</v>
          </cell>
          <cell r="H410" t="str">
            <v>物価と賃上げの両方</v>
          </cell>
          <cell r="I410" t="str">
            <v/>
          </cell>
          <cell r="J410">
            <v>150000</v>
          </cell>
          <cell r="K410">
            <v>170000</v>
          </cell>
          <cell r="L410" t="str">
            <v>奈良県医療機関等における賃上げ・物価上昇に対する支援事業交付要綱第2条に基づき、別表1に規定された額(賃上げ支援事業分)（150,000円）を申請します。</v>
          </cell>
          <cell r="M4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0" t="str">
            <v>１．令和８年３月１日時点において、O100 外来・在宅ベースアップ評価料（Ⅰ）、P100 歯科外来・在宅ベースアップ評価料（Ⅰ）、訪問看護ベースアップ評価料（Ⅰ）のいずれかを届け出ている。</v>
          </cell>
          <cell r="O410" t="str">
            <v>O100 外来・在宅ベースアップ評価料（Ⅰ）</v>
          </cell>
          <cell r="P410" t="str">
            <v/>
          </cell>
          <cell r="Q41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10" t="b">
            <v>1</v>
          </cell>
          <cell r="S410" t="b">
            <v>1</v>
          </cell>
          <cell r="T410" t="b">
            <v>1</v>
          </cell>
          <cell r="U410" t="b">
            <v>1</v>
          </cell>
          <cell r="V410" t="str">
            <v>0162</v>
          </cell>
          <cell r="W410" t="str">
            <v>410</v>
          </cell>
          <cell r="X410" t="str">
            <v>1.普通預金</v>
          </cell>
          <cell r="Y410" t="str">
            <v>0217656</v>
          </cell>
          <cell r="Z410" t="str">
            <v>マツダナイカイイン　マツダタカアキ</v>
          </cell>
          <cell r="AB410" t="str">
            <v>松田内科医院</v>
          </cell>
          <cell r="AC410" t="str">
            <v>0745542831</v>
          </cell>
          <cell r="AD410" t="b">
            <v>1</v>
          </cell>
          <cell r="AE410" t="b">
            <v>1</v>
          </cell>
          <cell r="AF410" t="b">
            <v>1</v>
          </cell>
          <cell r="AG410" t="b">
            <v>1</v>
          </cell>
          <cell r="AH410" t="b">
            <v>1</v>
          </cell>
          <cell r="AI410" t="str">
            <v>松田　隆昭</v>
          </cell>
          <cell r="AJ410" t="str">
            <v>6350834</v>
          </cell>
          <cell r="AK410" t="str">
            <v>松田内科医院(北葛城郡広陵町大塚５２－２)</v>
          </cell>
          <cell r="AL410" t="str">
            <v>0745542831</v>
          </cell>
          <cell r="AM410">
            <v>1</v>
          </cell>
          <cell r="AN410" t="str">
            <v>261C142686401</v>
          </cell>
          <cell r="AO410" t="str">
            <v>261C14268640AI-0000302324</v>
          </cell>
          <cell r="AP410" t="str">
            <v>O100</v>
          </cell>
          <cell r="AQ410" t="str">
            <v>O100</v>
          </cell>
          <cell r="AR410" t="str">
            <v>AB</v>
          </cell>
          <cell r="AS410" t="str">
            <v>✓</v>
          </cell>
          <cell r="AT410" t="str">
            <v>✓</v>
          </cell>
          <cell r="AU410" t="str">
            <v>✓</v>
          </cell>
          <cell r="AV410" t="str">
            <v>✓</v>
          </cell>
          <cell r="AW410" t="str">
            <v>AI-0000302324_松田内科医院_口座情報写し.jpeg</v>
          </cell>
          <cell r="AX410" t="str">
            <v/>
          </cell>
          <cell r="AY410" t="str">
            <v/>
          </cell>
          <cell r="AZ410" t="str">
            <v>賃上げ</v>
          </cell>
          <cell r="BA410" t="str">
            <v>物価</v>
          </cell>
          <cell r="BB410" t="str">
            <v>TRUE</v>
          </cell>
          <cell r="BC410" t="str">
            <v>2026/04/29 23:41</v>
          </cell>
        </row>
        <row r="411">
          <cell r="A411" t="str">
            <v>261C18625209</v>
          </cell>
          <cell r="B411" t="str">
            <v>AI-0000301463</v>
          </cell>
          <cell r="C411" t="str">
            <v>令和８年度奈良県医療機関等における賃上げ・物価上昇に対する支援事業交付【診療所・訪問看護事業所】</v>
          </cell>
          <cell r="D411">
            <v>46142.302083333336</v>
          </cell>
          <cell r="E411" t="str">
            <v>本審査</v>
          </cell>
          <cell r="F411" t="str">
            <v>最終審査中</v>
          </cell>
          <cell r="G411" t="str">
            <v>無床診療所</v>
          </cell>
          <cell r="H411" t="str">
            <v>物価のみ</v>
          </cell>
          <cell r="I411" t="str">
            <v/>
          </cell>
          <cell r="J411" t="str">
            <v/>
          </cell>
          <cell r="K411">
            <v>170000</v>
          </cell>
          <cell r="L411" t="str">
            <v/>
          </cell>
          <cell r="M4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1" t="str">
            <v/>
          </cell>
          <cell r="O411" t="str">
            <v/>
          </cell>
          <cell r="P411" t="str">
            <v/>
          </cell>
          <cell r="Q411" t="str">
            <v/>
          </cell>
          <cell r="R411" t="str">
            <v/>
          </cell>
          <cell r="S411" t="str">
            <v/>
          </cell>
          <cell r="T411" t="str">
            <v/>
          </cell>
          <cell r="U411" t="str">
            <v/>
          </cell>
          <cell r="V411" t="str">
            <v>1611</v>
          </cell>
          <cell r="W411" t="str">
            <v>152</v>
          </cell>
          <cell r="X411" t="str">
            <v>1.普通預金</v>
          </cell>
          <cell r="Y411" t="str">
            <v>0026879</v>
          </cell>
          <cell r="Z411" t="str">
            <v>サンジョウドオリセイケイゲカ　オザキ　リツロウ</v>
          </cell>
          <cell r="AB411" t="str">
            <v>三条通り整形外科</v>
          </cell>
          <cell r="AC411" t="str">
            <v>0742936618</v>
          </cell>
          <cell r="AD411" t="b">
            <v>1</v>
          </cell>
          <cell r="AE411" t="b">
            <v>1</v>
          </cell>
          <cell r="AF411" t="b">
            <v>1</v>
          </cell>
          <cell r="AG411" t="b">
            <v>1</v>
          </cell>
          <cell r="AH411" t="b">
            <v>1</v>
          </cell>
          <cell r="AI411" t="str">
            <v>尾崎　律郎</v>
          </cell>
          <cell r="AJ411" t="str">
            <v>6308236</v>
          </cell>
          <cell r="AK411" t="str">
            <v>三条通り整形外科(奈良市下三条町２５－１寅松ビル２階)</v>
          </cell>
          <cell r="AL411" t="str">
            <v>0742936618</v>
          </cell>
          <cell r="AM411">
            <v>1</v>
          </cell>
          <cell r="AN411" t="str">
            <v>261C186252091</v>
          </cell>
          <cell r="AO411" t="str">
            <v>261C18625209AI-0000301463</v>
          </cell>
          <cell r="AP411" t="str">
            <v/>
          </cell>
          <cell r="AQ411" t="str">
            <v/>
          </cell>
          <cell r="AR411" t="str">
            <v/>
          </cell>
          <cell r="AS411" t="str">
            <v/>
          </cell>
          <cell r="AT411" t="str">
            <v/>
          </cell>
          <cell r="AU411" t="str">
            <v/>
          </cell>
          <cell r="AV411" t="str">
            <v/>
          </cell>
          <cell r="AW411" t="str">
            <v>AI-0000301463_三条通り整形外科_口座情報写し.jpeg</v>
          </cell>
          <cell r="AX411" t="str">
            <v/>
          </cell>
          <cell r="AY411" t="str">
            <v/>
          </cell>
          <cell r="AZ411" t="str">
            <v/>
          </cell>
          <cell r="BA411" t="str">
            <v>物価</v>
          </cell>
          <cell r="BB411" t="str">
            <v>TRUE</v>
          </cell>
          <cell r="BC411" t="str">
            <v>2026/04/30 7:15</v>
          </cell>
        </row>
        <row r="412">
          <cell r="A412" t="str">
            <v>261C12562230</v>
          </cell>
          <cell r="B412" t="str">
            <v>AI-0000302356</v>
          </cell>
          <cell r="C412" t="str">
            <v>令和８年度奈良県医療機関等における賃上げ・物価上昇に対する支援事業交付【診療所・訪問看護事業所】</v>
          </cell>
          <cell r="D412">
            <v>46142.35</v>
          </cell>
          <cell r="E412" t="str">
            <v>本審査</v>
          </cell>
          <cell r="F412" t="str">
            <v>最終審査中</v>
          </cell>
          <cell r="G412" t="str">
            <v>無床診療所</v>
          </cell>
          <cell r="H412" t="str">
            <v>物価と賃上げの両方</v>
          </cell>
          <cell r="I412" t="str">
            <v/>
          </cell>
          <cell r="J412">
            <v>150000</v>
          </cell>
          <cell r="K412">
            <v>170000</v>
          </cell>
          <cell r="L412" t="str">
            <v>奈良県医療機関等における賃上げ・物価上昇に対する支援事業交付要綱第2条に基づき、別表1に規定された額(賃上げ支援事業分)（150,000円）を申請します。</v>
          </cell>
          <cell r="M4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2" t="str">
            <v>１．令和８年３月１日時点において、O100 外来・在宅ベースアップ評価料（Ⅰ）、P100 歯科外来・在宅ベースアップ評価料（Ⅰ）、訪問看護ベースアップ評価料（Ⅰ）のいずれかを届け出ている。</v>
          </cell>
          <cell r="O412" t="str">
            <v>O100 外来・在宅ベースアップ評価料（Ⅰ）</v>
          </cell>
          <cell r="P412" t="str">
            <v/>
          </cell>
          <cell r="Q41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12" t="b">
            <v>1</v>
          </cell>
          <cell r="S412" t="b">
            <v>1</v>
          </cell>
          <cell r="T412" t="b">
            <v>1</v>
          </cell>
          <cell r="U412" t="b">
            <v>1</v>
          </cell>
          <cell r="V412" t="str">
            <v>0010</v>
          </cell>
          <cell r="W412" t="str">
            <v>557</v>
          </cell>
          <cell r="X412" t="str">
            <v>1.普通預金</v>
          </cell>
          <cell r="Y412" t="str">
            <v>1711205</v>
          </cell>
          <cell r="Z412" t="str">
            <v>トキワクリニック サワダ ムネオ</v>
          </cell>
          <cell r="AB412" t="str">
            <v>ときわクリニック</v>
          </cell>
          <cell r="AC412" t="str">
            <v>0744256655</v>
          </cell>
          <cell r="AD412" t="b">
            <v>1</v>
          </cell>
          <cell r="AE412" t="b">
            <v>1</v>
          </cell>
          <cell r="AF412" t="b">
            <v>1</v>
          </cell>
          <cell r="AG412" t="b">
            <v>1</v>
          </cell>
          <cell r="AH412" t="b">
            <v>1</v>
          </cell>
          <cell r="AI412" t="str">
            <v>澤田　宗生</v>
          </cell>
          <cell r="AJ412" t="str">
            <v>6340003</v>
          </cell>
          <cell r="AK412" t="str">
            <v>ときわクリニック(橿原市常盤町５３９－１)</v>
          </cell>
          <cell r="AL412" t="str">
            <v>0744256655</v>
          </cell>
          <cell r="AM412">
            <v>1</v>
          </cell>
          <cell r="AN412" t="str">
            <v>261C125622301</v>
          </cell>
          <cell r="AO412" t="str">
            <v>261C12562230AI-0000302356</v>
          </cell>
          <cell r="AP412" t="str">
            <v>O100</v>
          </cell>
          <cell r="AQ412" t="str">
            <v>O100</v>
          </cell>
          <cell r="AR412" t="str">
            <v>ABC</v>
          </cell>
          <cell r="AS412" t="str">
            <v>✓</v>
          </cell>
          <cell r="AT412" t="str">
            <v>✓</v>
          </cell>
          <cell r="AU412" t="str">
            <v>✓</v>
          </cell>
          <cell r="AV412" t="str">
            <v>✓</v>
          </cell>
          <cell r="AW412" t="str">
            <v>AI-0000302356_ときわクリニック_口座情報写し.jpg</v>
          </cell>
          <cell r="AX412" t="str">
            <v/>
          </cell>
          <cell r="AY412" t="str">
            <v/>
          </cell>
          <cell r="AZ412" t="str">
            <v>賃上げ</v>
          </cell>
          <cell r="BA412" t="str">
            <v>物価</v>
          </cell>
          <cell r="BB412" t="str">
            <v>TRUE</v>
          </cell>
          <cell r="BC412" t="str">
            <v>2026/04/30 8:24</v>
          </cell>
        </row>
        <row r="413">
          <cell r="A413" t="str">
            <v>261C12397246</v>
          </cell>
          <cell r="B413" t="str">
            <v>AI-0000302385</v>
          </cell>
          <cell r="C413" t="str">
            <v>令和８年度奈良県医療機関等における賃上げ・物価上昇に対する支援事業交付【診療所・訪問看護事業所】</v>
          </cell>
          <cell r="D413">
            <v>46142.381249999999</v>
          </cell>
          <cell r="E413" t="str">
            <v>本審査</v>
          </cell>
          <cell r="F413" t="str">
            <v>最終審査中</v>
          </cell>
          <cell r="G413" t="str">
            <v>無床診療所</v>
          </cell>
          <cell r="H413" t="str">
            <v>物価のみ</v>
          </cell>
          <cell r="I413" t="str">
            <v/>
          </cell>
          <cell r="J413" t="str">
            <v/>
          </cell>
          <cell r="K413">
            <v>170000</v>
          </cell>
          <cell r="L413" t="str">
            <v/>
          </cell>
          <cell r="M4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3" t="str">
            <v/>
          </cell>
          <cell r="O413" t="str">
            <v/>
          </cell>
          <cell r="P413" t="str">
            <v/>
          </cell>
          <cell r="Q413" t="str">
            <v/>
          </cell>
          <cell r="R413" t="str">
            <v/>
          </cell>
          <cell r="S413" t="str">
            <v/>
          </cell>
          <cell r="T413" t="str">
            <v/>
          </cell>
          <cell r="U413" t="str">
            <v/>
          </cell>
          <cell r="V413" t="str">
            <v>0162</v>
          </cell>
          <cell r="W413" t="str">
            <v>154</v>
          </cell>
          <cell r="X413" t="str">
            <v>1.普通預金</v>
          </cell>
          <cell r="Y413" t="str">
            <v>0048331</v>
          </cell>
          <cell r="Z413" t="str">
            <v>ﾔﾏﾓﾄ ｺｳｼﾞ</v>
          </cell>
          <cell r="AB413" t="str">
            <v>やまもと歯科医院</v>
          </cell>
          <cell r="AC413" t="str">
            <v>0742410410</v>
          </cell>
          <cell r="AD413" t="b">
            <v>1</v>
          </cell>
          <cell r="AE413" t="b">
            <v>1</v>
          </cell>
          <cell r="AF413" t="b">
            <v>1</v>
          </cell>
          <cell r="AG413" t="b">
            <v>1</v>
          </cell>
          <cell r="AH413" t="b">
            <v>1</v>
          </cell>
          <cell r="AI413" t="str">
            <v>山本　浩司</v>
          </cell>
          <cell r="AJ413" t="str">
            <v>6310078</v>
          </cell>
          <cell r="AK413" t="str">
            <v>やまもと歯科医院(奈良市富雄元町１－２０－１３)</v>
          </cell>
          <cell r="AL413" t="str">
            <v>0742410410</v>
          </cell>
          <cell r="AM413">
            <v>1</v>
          </cell>
          <cell r="AN413" t="str">
            <v>261C123972461</v>
          </cell>
          <cell r="AO413" t="str">
            <v>261C12397246AI-0000302385</v>
          </cell>
          <cell r="AP413" t="str">
            <v/>
          </cell>
          <cell r="AQ413" t="str">
            <v/>
          </cell>
          <cell r="AR413" t="str">
            <v/>
          </cell>
          <cell r="AS413" t="str">
            <v/>
          </cell>
          <cell r="AT413" t="str">
            <v/>
          </cell>
          <cell r="AU413" t="str">
            <v/>
          </cell>
          <cell r="AV413" t="str">
            <v/>
          </cell>
          <cell r="AW413" t="str">
            <v>AI-0000302385_やまもと歯科医院_口座情報写し.JPG</v>
          </cell>
          <cell r="AX413" t="str">
            <v/>
          </cell>
          <cell r="AY413" t="str">
            <v/>
          </cell>
          <cell r="AZ413" t="str">
            <v/>
          </cell>
          <cell r="BA413" t="str">
            <v>物価</v>
          </cell>
          <cell r="BB413" t="str">
            <v>TRUE</v>
          </cell>
          <cell r="BC413" t="str">
            <v>2026/04/30 9:09</v>
          </cell>
        </row>
        <row r="414">
          <cell r="A414" t="str">
            <v>261C15714188</v>
          </cell>
          <cell r="B414" t="str">
            <v>AI-0000302428</v>
          </cell>
          <cell r="C414" t="str">
            <v>令和８年度奈良県医療機関等における賃上げ・物価上昇に対する支援事業交付【診療所・訪問看護事業所】</v>
          </cell>
          <cell r="D414">
            <v>46142.413194444445</v>
          </cell>
          <cell r="E414" t="str">
            <v>本審査</v>
          </cell>
          <cell r="F414" t="str">
            <v>最終審査中</v>
          </cell>
          <cell r="G414" t="str">
            <v>無床診療所</v>
          </cell>
          <cell r="H414" t="str">
            <v>物価と賃上げの両方</v>
          </cell>
          <cell r="I414" t="str">
            <v/>
          </cell>
          <cell r="J414">
            <v>150000</v>
          </cell>
          <cell r="K414">
            <v>170000</v>
          </cell>
          <cell r="L414" t="str">
            <v>奈良県医療機関等における賃上げ・物価上昇に対する支援事業交付要綱第2条に基づき、別表1に規定された額(賃上げ支援事業分)（150,000円）を申請します。</v>
          </cell>
          <cell r="M4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4" t="str">
            <v>１．令和８年３月１日時点において、O100 外来・在宅ベースアップ評価料（Ⅰ）、P100 歯科外来・在宅ベースアップ評価料（Ⅰ）、訪問看護ベースアップ評価料（Ⅰ）のいずれかを届け出ている。</v>
          </cell>
          <cell r="O414" t="str">
            <v>P100 歯科外来・在宅ベースアップ評価料（Ⅰ）</v>
          </cell>
          <cell r="P414" t="str">
            <v/>
          </cell>
          <cell r="Q41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414" t="b">
            <v>1</v>
          </cell>
          <cell r="S414" t="b">
            <v>1</v>
          </cell>
          <cell r="T414" t="b">
            <v>1</v>
          </cell>
          <cell r="U414" t="b">
            <v>1</v>
          </cell>
          <cell r="V414" t="str">
            <v>0162</v>
          </cell>
          <cell r="W414" t="str">
            <v>330</v>
          </cell>
          <cell r="X414" t="str">
            <v>1.普通預金</v>
          </cell>
          <cell r="Y414" t="str">
            <v>0182558</v>
          </cell>
          <cell r="Z414" t="str">
            <v>ツジイ　タケシ</v>
          </cell>
          <cell r="AB414" t="str">
            <v>辻井歯科医院</v>
          </cell>
          <cell r="AC414" t="str">
            <v>0746328134</v>
          </cell>
          <cell r="AD414" t="b">
            <v>1</v>
          </cell>
          <cell r="AE414" t="b">
            <v>1</v>
          </cell>
          <cell r="AF414" t="b">
            <v>1</v>
          </cell>
          <cell r="AG414" t="b">
            <v>1</v>
          </cell>
          <cell r="AH414" t="b">
            <v>1</v>
          </cell>
          <cell r="AI414" t="str">
            <v>辻井　毅</v>
          </cell>
          <cell r="AJ414" t="str">
            <v>6393103</v>
          </cell>
          <cell r="AK414" t="str">
            <v>辻井歯科医院(吉野郡吉野町平尾３１２番地)</v>
          </cell>
          <cell r="AL414" t="str">
            <v>0746323305</v>
          </cell>
          <cell r="AM414">
            <v>1</v>
          </cell>
          <cell r="AN414" t="str">
            <v>261C157141881</v>
          </cell>
          <cell r="AO414" t="str">
            <v>261C15714188AI-0000302428</v>
          </cell>
          <cell r="AP414" t="str">
            <v>P100</v>
          </cell>
          <cell r="AQ414" t="str">
            <v>P100</v>
          </cell>
          <cell r="AR414" t="str">
            <v>AC</v>
          </cell>
          <cell r="AS414" t="str">
            <v>✓</v>
          </cell>
          <cell r="AT414" t="str">
            <v>✓</v>
          </cell>
          <cell r="AU414" t="str">
            <v>✓</v>
          </cell>
          <cell r="AV414" t="str">
            <v>✓</v>
          </cell>
          <cell r="AW414" t="str">
            <v>AI-0000302428辻井歯科医院_口座情報写し.jpg</v>
          </cell>
          <cell r="AX414" t="str">
            <v/>
          </cell>
          <cell r="AY414" t="str">
            <v/>
          </cell>
          <cell r="AZ414" t="str">
            <v>賃上げ</v>
          </cell>
          <cell r="BA414" t="str">
            <v>物価</v>
          </cell>
          <cell r="BB414" t="str">
            <v>TRUE</v>
          </cell>
          <cell r="BC414" t="str">
            <v>2026/04/30 9:55</v>
          </cell>
        </row>
        <row r="415">
          <cell r="A415" t="str">
            <v>261C12381717</v>
          </cell>
          <cell r="B415" t="str">
            <v>AI-0000302430</v>
          </cell>
          <cell r="C415" t="str">
            <v>令和８年度奈良県医療機関等における賃上げ・物価上昇に対する支援事業交付【診療所・訪問看護事業所】</v>
          </cell>
          <cell r="D415">
            <v>46142.414583333331</v>
          </cell>
          <cell r="E415" t="str">
            <v>本審査</v>
          </cell>
          <cell r="F415" t="str">
            <v>最終審査中</v>
          </cell>
          <cell r="G415" t="str">
            <v>無床診療所</v>
          </cell>
          <cell r="H415" t="str">
            <v>物価と賃上げの両方</v>
          </cell>
          <cell r="I415" t="str">
            <v/>
          </cell>
          <cell r="J415">
            <v>150000</v>
          </cell>
          <cell r="K415">
            <v>170000</v>
          </cell>
          <cell r="L415" t="str">
            <v>奈良県医療機関等における賃上げ・物価上昇に対する支援事業交付要綱第2条に基づき、別表1に規定された額(賃上げ支援事業分)（150,000円）を申請します。</v>
          </cell>
          <cell r="M4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5" t="str">
            <v>１．令和８年３月１日時点において、O100 外来・在宅ベースアップ評価料（Ⅰ）、P100 歯科外来・在宅ベースアップ評価料（Ⅰ）、訪問看護ベースアップ評価料（Ⅰ）のいずれかを届け出ている。</v>
          </cell>
          <cell r="O415" t="str">
            <v>O100 外来・在宅ベースアップ評価料（Ⅰ）</v>
          </cell>
          <cell r="P415" t="str">
            <v/>
          </cell>
          <cell r="Q415" t="str">
            <v>Ａ．本事業の補助額を活用してベースアップを実施し、令和８年６月１日から当該ベースアップの水準を維持又は拡大する。</v>
          </cell>
          <cell r="R415" t="b">
            <v>1</v>
          </cell>
          <cell r="S415" t="b">
            <v>1</v>
          </cell>
          <cell r="T415" t="b">
            <v>1</v>
          </cell>
          <cell r="U415" t="b">
            <v>1</v>
          </cell>
          <cell r="V415" t="str">
            <v>1668</v>
          </cell>
          <cell r="W415" t="str">
            <v>020</v>
          </cell>
          <cell r="X415" t="str">
            <v>1.普通預金</v>
          </cell>
          <cell r="Y415" t="str">
            <v>0259749</v>
          </cell>
          <cell r="Z415" t="str">
            <v>ニシカワ　カツヒト</v>
          </cell>
          <cell r="AB415" t="str">
            <v>西川クリニック</v>
          </cell>
          <cell r="AC415" t="str">
            <v>0745512677</v>
          </cell>
          <cell r="AD415" t="b">
            <v>1</v>
          </cell>
          <cell r="AE415" t="b">
            <v>1</v>
          </cell>
          <cell r="AF415" t="b">
            <v>1</v>
          </cell>
          <cell r="AG415" t="b">
            <v>1</v>
          </cell>
          <cell r="AH415" t="b">
            <v>1</v>
          </cell>
          <cell r="AI415" t="str">
            <v>西川　勝仁</v>
          </cell>
          <cell r="AJ415" t="str">
            <v>6360012</v>
          </cell>
          <cell r="AK415" t="str">
            <v>西川クリニック(北葛城郡王寺町本町一丁目５番３５号)</v>
          </cell>
          <cell r="AL415" t="str">
            <v>0745512677</v>
          </cell>
          <cell r="AM415">
            <v>2</v>
          </cell>
          <cell r="AN415" t="str">
            <v>261C123817172</v>
          </cell>
          <cell r="AO415" t="str">
            <v>261C12381717AI-0000302430</v>
          </cell>
          <cell r="AP415" t="str">
            <v>O100</v>
          </cell>
          <cell r="AQ415" t="str">
            <v>O100</v>
          </cell>
          <cell r="AR415" t="str">
            <v>A</v>
          </cell>
          <cell r="AS415" t="str">
            <v>✓</v>
          </cell>
          <cell r="AT415" t="str">
            <v>✓</v>
          </cell>
          <cell r="AU415" t="str">
            <v>✓</v>
          </cell>
          <cell r="AV415" t="str">
            <v>✓</v>
          </cell>
          <cell r="AW415" t="str">
            <v>AI-0000302430_西川クリニック_口座情報写し.jpeg</v>
          </cell>
          <cell r="AX415" t="str">
            <v/>
          </cell>
          <cell r="AY415" t="str">
            <v/>
          </cell>
          <cell r="AZ415" t="str">
            <v>賃上げ</v>
          </cell>
          <cell r="BA415" t="str">
            <v>物価</v>
          </cell>
          <cell r="BB415" t="str">
            <v>TRUE</v>
          </cell>
          <cell r="BC415" t="str">
            <v>2026/04/30 9:57</v>
          </cell>
        </row>
        <row r="416">
          <cell r="A416" t="str">
            <v>261C19003232</v>
          </cell>
          <cell r="B416" t="str">
            <v>AI-0000302464</v>
          </cell>
          <cell r="C416" t="str">
            <v>令和８年度奈良県医療機関等における賃上げ・物価上昇に対する支援事業交付【診療所・訪問看護事業所】</v>
          </cell>
          <cell r="D416">
            <v>46142.434027777781</v>
          </cell>
          <cell r="E416" t="str">
            <v>本審査</v>
          </cell>
          <cell r="F416" t="str">
            <v>最終審査中</v>
          </cell>
          <cell r="G416" t="str">
            <v>無床診療所</v>
          </cell>
          <cell r="H416" t="str">
            <v>物価と賃上げの両方</v>
          </cell>
          <cell r="I416" t="str">
            <v/>
          </cell>
          <cell r="J416">
            <v>150000</v>
          </cell>
          <cell r="K416">
            <v>170000</v>
          </cell>
          <cell r="L416" t="str">
            <v>奈良県医療機関等における賃上げ・物価上昇に対する支援事業交付要綱第2条に基づき、別表1に規定された額(賃上げ支援事業分)（150,000円）を申請します。</v>
          </cell>
          <cell r="M4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6" t="str">
            <v>１．令和８年３月１日時点において、O100 外来・在宅ベースアップ評価料（Ⅰ）、P100 歯科外来・在宅ベースアップ評価料（Ⅰ）、訪問看護ベースアップ評価料（Ⅰ）のいずれかを届け出ている。</v>
          </cell>
          <cell r="O416" t="str">
            <v>P100 歯科外来・在宅ベースアップ評価料（Ⅰ）</v>
          </cell>
          <cell r="P416" t="str">
            <v/>
          </cell>
          <cell r="Q416" t="str">
            <v>Ｃ．令和７年度の対象職員のベースアップが令和７年３月31日時点の賃金水準と比較して2.0％を上回って実施しており、令和７年12月から令和８年５月までの間の当該2.0％を上回る部分に充てる。</v>
          </cell>
          <cell r="R416" t="b">
            <v>1</v>
          </cell>
          <cell r="S416" t="b">
            <v>1</v>
          </cell>
          <cell r="T416" t="b">
            <v>1</v>
          </cell>
          <cell r="U416" t="b">
            <v>1</v>
          </cell>
          <cell r="V416" t="str">
            <v>0162</v>
          </cell>
          <cell r="W416" t="str">
            <v>510</v>
          </cell>
          <cell r="X416" t="str">
            <v>1.普通預金</v>
          </cell>
          <cell r="Y416" t="str">
            <v>2092414</v>
          </cell>
          <cell r="Z416" t="str">
            <v>ｻｶｶﾞﾐｼﾞｮｳ</v>
          </cell>
          <cell r="AB416" t="str">
            <v>阪上歯科医院</v>
          </cell>
          <cell r="AC416" t="str">
            <v>0744278395</v>
          </cell>
          <cell r="AD416" t="b">
            <v>1</v>
          </cell>
          <cell r="AE416" t="b">
            <v>1</v>
          </cell>
          <cell r="AF416" t="b">
            <v>1</v>
          </cell>
          <cell r="AG416" t="b">
            <v>1</v>
          </cell>
          <cell r="AH416" t="b">
            <v>1</v>
          </cell>
          <cell r="AI416" t="str">
            <v>阪上　穣</v>
          </cell>
          <cell r="AJ416" t="str">
            <v>6340064</v>
          </cell>
          <cell r="AK416" t="str">
            <v>阪上歯科医院(橿原市見瀬町２６番２)</v>
          </cell>
          <cell r="AL416" t="str">
            <v>0744278395</v>
          </cell>
          <cell r="AM416">
            <v>1</v>
          </cell>
          <cell r="AN416" t="str">
            <v>261C190032321</v>
          </cell>
          <cell r="AO416" t="str">
            <v>261C19003232AI-0000302464</v>
          </cell>
          <cell r="AP416" t="str">
            <v>P100</v>
          </cell>
          <cell r="AQ416" t="str">
            <v>P100</v>
          </cell>
          <cell r="AR416" t="str">
            <v>C</v>
          </cell>
          <cell r="AS416" t="str">
            <v>✓</v>
          </cell>
          <cell r="AT416" t="str">
            <v>✓</v>
          </cell>
          <cell r="AU416" t="str">
            <v>✓</v>
          </cell>
          <cell r="AV416" t="str">
            <v>✓</v>
          </cell>
          <cell r="AW416" t="str">
            <v>AI-0000302464_阪上歯科医院_口座情報写し.png</v>
          </cell>
          <cell r="AX416" t="str">
            <v/>
          </cell>
          <cell r="AY416" t="str">
            <v/>
          </cell>
          <cell r="AZ416" t="str">
            <v>賃上げ</v>
          </cell>
          <cell r="BA416" t="str">
            <v>物価</v>
          </cell>
          <cell r="BB416" t="str">
            <v>TRUE</v>
          </cell>
          <cell r="BC416" t="str">
            <v>2026/04/30 10:25</v>
          </cell>
        </row>
        <row r="417">
          <cell r="A417" t="str">
            <v>261C14651704</v>
          </cell>
          <cell r="B417" t="str">
            <v>AI-0000302481</v>
          </cell>
          <cell r="C417" t="str">
            <v>令和８年度奈良県医療機関等における賃上げ・物価上昇に対する支援事業交付【診療所・訪問看護事業所】</v>
          </cell>
          <cell r="D417">
            <v>46142.447222222225</v>
          </cell>
          <cell r="E417" t="str">
            <v>本審査</v>
          </cell>
          <cell r="F417" t="str">
            <v>最終審査中</v>
          </cell>
          <cell r="G417" t="str">
            <v>無床診療所</v>
          </cell>
          <cell r="H417" t="str">
            <v>物価のみ</v>
          </cell>
          <cell r="I417" t="str">
            <v/>
          </cell>
          <cell r="J417" t="str">
            <v/>
          </cell>
          <cell r="K417">
            <v>170000</v>
          </cell>
          <cell r="L417" t="str">
            <v/>
          </cell>
          <cell r="M4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7" t="str">
            <v/>
          </cell>
          <cell r="O417" t="str">
            <v/>
          </cell>
          <cell r="P417" t="str">
            <v/>
          </cell>
          <cell r="Q417" t="str">
            <v/>
          </cell>
          <cell r="R417" t="str">
            <v/>
          </cell>
          <cell r="S417" t="str">
            <v/>
          </cell>
          <cell r="T417" t="str">
            <v/>
          </cell>
          <cell r="U417" t="str">
            <v/>
          </cell>
          <cell r="V417" t="str">
            <v>0162</v>
          </cell>
          <cell r="W417" t="str">
            <v>155</v>
          </cell>
          <cell r="X417" t="str">
            <v>1.普通預金</v>
          </cell>
          <cell r="Y417" t="str">
            <v>0232819</v>
          </cell>
          <cell r="Z417" t="str">
            <v>ワタナベ　リサ</v>
          </cell>
          <cell r="AB417" t="str">
            <v>渡辺耳鼻咽喉科</v>
          </cell>
          <cell r="AC417" t="str">
            <v>0743758777</v>
          </cell>
          <cell r="AD417" t="b">
            <v>1</v>
          </cell>
          <cell r="AE417" t="b">
            <v>1</v>
          </cell>
          <cell r="AF417" t="b">
            <v>1</v>
          </cell>
          <cell r="AG417" t="b">
            <v>1</v>
          </cell>
          <cell r="AH417" t="b">
            <v>1</v>
          </cell>
          <cell r="AI417" t="str">
            <v>渡辺　里佐</v>
          </cell>
          <cell r="AJ417" t="str">
            <v>6300257</v>
          </cell>
          <cell r="AK417" t="str">
            <v>渡辺耳鼻咽喉科(生駒市元町１丁目１３－１　グリーンヒルいこま４Ｆ４１０号)</v>
          </cell>
          <cell r="AL417" t="str">
            <v>0743758777</v>
          </cell>
          <cell r="AM417">
            <v>1</v>
          </cell>
          <cell r="AN417" t="str">
            <v>261C146517041</v>
          </cell>
          <cell r="AO417" t="str">
            <v>261C14651704AI-0000302481</v>
          </cell>
          <cell r="AP417" t="str">
            <v/>
          </cell>
          <cell r="AQ417" t="str">
            <v/>
          </cell>
          <cell r="AR417" t="str">
            <v/>
          </cell>
          <cell r="AS417" t="str">
            <v/>
          </cell>
          <cell r="AT417" t="str">
            <v/>
          </cell>
          <cell r="AU417" t="str">
            <v/>
          </cell>
          <cell r="AV417" t="str">
            <v/>
          </cell>
          <cell r="AW417" t="str">
            <v>AI-0000302481_渡辺耳鼻咽喉科_口座情報写し.jpeg</v>
          </cell>
          <cell r="AX417" t="str">
            <v/>
          </cell>
          <cell r="AY417" t="str">
            <v/>
          </cell>
          <cell r="AZ417" t="str">
            <v/>
          </cell>
          <cell r="BA417" t="str">
            <v>物価</v>
          </cell>
          <cell r="BB417" t="str">
            <v>TRUE</v>
          </cell>
          <cell r="BC417" t="str">
            <v>2026/04/30 10:44</v>
          </cell>
        </row>
        <row r="418">
          <cell r="A418" t="str">
            <v>261C18476149</v>
          </cell>
          <cell r="B418" t="str">
            <v>AI-0000302492</v>
          </cell>
          <cell r="C418" t="str">
            <v>令和８年度奈良県医療機関等における賃上げ・物価上昇に対する支援事業交付【診療所・訪問看護事業所】</v>
          </cell>
          <cell r="D418">
            <v>46142.45208333333</v>
          </cell>
          <cell r="E418" t="str">
            <v>本審査</v>
          </cell>
          <cell r="F418" t="str">
            <v>最終審査中</v>
          </cell>
          <cell r="G418" t="str">
            <v>無床診療所</v>
          </cell>
          <cell r="H418" t="str">
            <v>物価と賃上げの両方</v>
          </cell>
          <cell r="I418" t="str">
            <v/>
          </cell>
          <cell r="J418">
            <v>150000</v>
          </cell>
          <cell r="K418">
            <v>170000</v>
          </cell>
          <cell r="L418" t="str">
            <v>奈良県医療機関等における賃上げ・物価上昇に対する支援事業交付要綱第2条に基づき、別表1に規定された額(賃上げ支援事業分)（150,000円）を申請します。</v>
          </cell>
          <cell r="M4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8" t="str">
            <v>１．令和８年３月１日時点において、O100 外来・在宅ベースアップ評価料（Ⅰ）、P100 歯科外来・在宅ベースアップ評価料（Ⅰ）、訪問看護ベースアップ評価料（Ⅰ）のいずれかを届け出ている。</v>
          </cell>
          <cell r="O418" t="str">
            <v>P100 歯科外来・在宅ベースアップ評価料（Ⅰ）</v>
          </cell>
          <cell r="P418" t="str">
            <v/>
          </cell>
          <cell r="Q418" t="str">
            <v>Ａ．本事業の補助額を活用してベースアップを実施し、令和８年６月１日から当該ベースアップの水準を維持又は拡大する。</v>
          </cell>
          <cell r="R418" t="b">
            <v>1</v>
          </cell>
          <cell r="S418" t="b">
            <v>1</v>
          </cell>
          <cell r="T418" t="b">
            <v>1</v>
          </cell>
          <cell r="U418" t="b">
            <v>1</v>
          </cell>
          <cell r="V418" t="str">
            <v>0158</v>
          </cell>
          <cell r="W418" t="str">
            <v>542</v>
          </cell>
          <cell r="X418" t="str">
            <v>1.普通預金</v>
          </cell>
          <cell r="Y418" t="str">
            <v>0045256</v>
          </cell>
          <cell r="Z418" t="str">
            <v>ﾌﾞﾗﾝｶｼｶｲｲﾝ ﾀﾊﾞﾀ ｶｽﾞﾀｶ</v>
          </cell>
          <cell r="AB418" t="str">
            <v>ブランカ歯科医院</v>
          </cell>
          <cell r="AC418" t="str">
            <v>0742315431</v>
          </cell>
          <cell r="AD418" t="b">
            <v>1</v>
          </cell>
          <cell r="AE418" t="b">
            <v>1</v>
          </cell>
          <cell r="AF418" t="b">
            <v>1</v>
          </cell>
          <cell r="AG418" t="b">
            <v>1</v>
          </cell>
          <cell r="AH418" t="b">
            <v>1</v>
          </cell>
          <cell r="AI418" t="str">
            <v>田端　和高</v>
          </cell>
          <cell r="AJ418" t="str">
            <v>6308114</v>
          </cell>
          <cell r="AK418" t="str">
            <v>ブランカ歯科医院(奈良市芝辻町４丁目１番１号カーサフラッシュナカイ１階)</v>
          </cell>
          <cell r="AL418" t="str">
            <v>0742306315</v>
          </cell>
          <cell r="AM418">
            <v>1</v>
          </cell>
          <cell r="AN418" t="str">
            <v>261C184761491</v>
          </cell>
          <cell r="AO418" t="str">
            <v>261C18476149AI-0000302492</v>
          </cell>
          <cell r="AP418" t="str">
            <v>P100</v>
          </cell>
          <cell r="AQ418" t="str">
            <v>P100</v>
          </cell>
          <cell r="AR418" t="str">
            <v>A</v>
          </cell>
          <cell r="AS418" t="str">
            <v>✓</v>
          </cell>
          <cell r="AT418" t="str">
            <v>✓</v>
          </cell>
          <cell r="AU418" t="str">
            <v>✓</v>
          </cell>
          <cell r="AV418" t="str">
            <v>✓</v>
          </cell>
          <cell r="AW418" t="str">
            <v>AI-0000302492_ブランカ歯科医院_口座情報写し.JPG</v>
          </cell>
          <cell r="AX418" t="str">
            <v/>
          </cell>
          <cell r="AY418" t="str">
            <v/>
          </cell>
          <cell r="AZ418" t="str">
            <v>賃上げ</v>
          </cell>
          <cell r="BA418" t="str">
            <v>物価</v>
          </cell>
          <cell r="BB418" t="str">
            <v>TRUE</v>
          </cell>
          <cell r="BC418" t="str">
            <v>2026/04/30 10:51</v>
          </cell>
        </row>
        <row r="419">
          <cell r="A419" t="str">
            <v>261C12696772</v>
          </cell>
          <cell r="B419" t="str">
            <v>AI-0000302496</v>
          </cell>
          <cell r="C419" t="str">
            <v>令和８年度奈良県医療機関等における賃上げ・物価上昇に対する支援事業交付【診療所・訪問看護事業所】</v>
          </cell>
          <cell r="D419">
            <v>46142.455555555556</v>
          </cell>
          <cell r="E419" t="str">
            <v>本審査</v>
          </cell>
          <cell r="F419" t="str">
            <v>最終審査中</v>
          </cell>
          <cell r="G419" t="str">
            <v>無床診療所</v>
          </cell>
          <cell r="H419" t="str">
            <v>物価のみ</v>
          </cell>
          <cell r="I419" t="str">
            <v/>
          </cell>
          <cell r="J419" t="str">
            <v/>
          </cell>
          <cell r="K419">
            <v>170000</v>
          </cell>
          <cell r="L419" t="str">
            <v/>
          </cell>
          <cell r="M4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19" t="str">
            <v/>
          </cell>
          <cell r="O419" t="str">
            <v/>
          </cell>
          <cell r="P419" t="str">
            <v/>
          </cell>
          <cell r="Q419" t="str">
            <v/>
          </cell>
          <cell r="R419" t="str">
            <v/>
          </cell>
          <cell r="S419" t="str">
            <v/>
          </cell>
          <cell r="T419" t="str">
            <v/>
          </cell>
          <cell r="U419" t="str">
            <v/>
          </cell>
          <cell r="V419" t="str">
            <v>0162</v>
          </cell>
          <cell r="W419" t="str">
            <v>370</v>
          </cell>
          <cell r="X419" t="str">
            <v>1.普通預金</v>
          </cell>
          <cell r="Y419" t="str">
            <v>0020011</v>
          </cell>
          <cell r="Z419" t="str">
            <v>カワカミムラ</v>
          </cell>
          <cell r="AB419" t="str">
            <v>川上村歯科診療所</v>
          </cell>
          <cell r="AC419" t="str">
            <v>0746520111</v>
          </cell>
          <cell r="AD419" t="b">
            <v>1</v>
          </cell>
          <cell r="AE419" t="b">
            <v>1</v>
          </cell>
          <cell r="AF419" t="b">
            <v>1</v>
          </cell>
          <cell r="AG419" t="b">
            <v>1</v>
          </cell>
          <cell r="AH419" t="b">
            <v>1</v>
          </cell>
          <cell r="AI419" t="str">
            <v>川上村　川上村長　泉谷　隆夫</v>
          </cell>
          <cell r="AJ419" t="str">
            <v>6393543</v>
          </cell>
          <cell r="AK419" t="str">
            <v>川上村歯科診療所(吉野郡川上村大滝３０番地)</v>
          </cell>
          <cell r="AL419" t="str">
            <v>0746532088</v>
          </cell>
          <cell r="AM419">
            <v>1</v>
          </cell>
          <cell r="AN419" t="str">
            <v>261C126967721</v>
          </cell>
          <cell r="AO419" t="str">
            <v>261C12696772AI-0000302496</v>
          </cell>
          <cell r="AP419" t="str">
            <v/>
          </cell>
          <cell r="AQ419" t="str">
            <v/>
          </cell>
          <cell r="AR419" t="str">
            <v/>
          </cell>
          <cell r="AS419" t="str">
            <v/>
          </cell>
          <cell r="AT419" t="str">
            <v/>
          </cell>
          <cell r="AU419" t="str">
            <v/>
          </cell>
          <cell r="AV419" t="str">
            <v/>
          </cell>
          <cell r="AW419" t="str">
            <v>AI-0000302496_川上村歯科診療所_口座情報写し.jpg</v>
          </cell>
          <cell r="AX419" t="str">
            <v/>
          </cell>
          <cell r="AY419" t="str">
            <v/>
          </cell>
          <cell r="AZ419" t="str">
            <v/>
          </cell>
          <cell r="BA419" t="str">
            <v>物価</v>
          </cell>
          <cell r="BB419" t="str">
            <v>TRUE</v>
          </cell>
          <cell r="BC419" t="str">
            <v>2026/04/30 10:56</v>
          </cell>
        </row>
        <row r="420">
          <cell r="A420" t="str">
            <v>261D16462574</v>
          </cell>
          <cell r="B420" t="str">
            <v>AI-0000302513</v>
          </cell>
          <cell r="C420" t="str">
            <v>令和８年度奈良県医療機関等における賃上げ・物価上昇に対する支援事業交付【診療所・訪問看護事業所】</v>
          </cell>
          <cell r="D420">
            <v>46142.465277777781</v>
          </cell>
          <cell r="E420" t="str">
            <v>本審査</v>
          </cell>
          <cell r="F420" t="str">
            <v>最終審査中</v>
          </cell>
          <cell r="G420" t="str">
            <v>訪問看護事業所</v>
          </cell>
          <cell r="H420" t="str">
            <v>賃上げのみ</v>
          </cell>
          <cell r="I420" t="str">
            <v/>
          </cell>
          <cell r="J420">
            <v>228000</v>
          </cell>
          <cell r="K420" t="str">
            <v/>
          </cell>
          <cell r="L420" t="str">
            <v>奈良県医療機関等における賃上げ・物価上昇に対する支援事業交付要綱第2条に基づき、別表1に規定された額(賃上げ支援事業分)（228,000円）を申請します。</v>
          </cell>
          <cell r="M420" t="str">
            <v/>
          </cell>
          <cell r="N420" t="str">
            <v>１．令和８年３月１日時点において、O100 外来・在宅ベースアップ評価料（Ⅰ）、P100 歯科外来・在宅ベースアップ評価料（Ⅰ）、訪問看護ベースアップ評価料（Ⅰ）のいずれかを届け出ている。</v>
          </cell>
          <cell r="O420" t="str">
            <v>訪問看護ベースアップ評価料（Ⅰ）</v>
          </cell>
          <cell r="P420" t="str">
            <v/>
          </cell>
          <cell r="Q420"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20" t="b">
            <v>1</v>
          </cell>
          <cell r="S420" t="b">
            <v>1</v>
          </cell>
          <cell r="T420" t="b">
            <v>1</v>
          </cell>
          <cell r="U420" t="b">
            <v>1</v>
          </cell>
          <cell r="V420" t="str">
            <v>0162</v>
          </cell>
          <cell r="W420" t="str">
            <v>096</v>
          </cell>
          <cell r="X420" t="str">
            <v>1.普通預金</v>
          </cell>
          <cell r="Y420" t="str">
            <v>0191280</v>
          </cell>
          <cell r="Z420" t="str">
            <v>カブシキガイシヤハツピーサービスグループ　ダイヒヨウトリシマリヤク　カワニシ　ヒロヤス</v>
          </cell>
          <cell r="AB420" t="str">
            <v>訪問看護ハッピーリハビリ＆ナースステーション</v>
          </cell>
          <cell r="AC420" t="str">
            <v>0742528804</v>
          </cell>
          <cell r="AD420" t="b">
            <v>1</v>
          </cell>
          <cell r="AE420" t="b">
            <v>1</v>
          </cell>
          <cell r="AF420" t="b">
            <v>1</v>
          </cell>
          <cell r="AG420" t="b">
            <v>1</v>
          </cell>
          <cell r="AH420" t="b">
            <v>1</v>
          </cell>
          <cell r="AI420" t="str">
            <v>株式会社ハッピーサービスグループ　代表取締役　川西　弘泰</v>
          </cell>
          <cell r="AJ420">
            <v>6308043</v>
          </cell>
          <cell r="AK420" t="str">
            <v>訪問看護ハッピーリハビリ＆ナーステーション(奈良市六条二丁目18番1号)</v>
          </cell>
          <cell r="AL420" t="str">
            <v>0742528804</v>
          </cell>
          <cell r="AM420">
            <v>1</v>
          </cell>
          <cell r="AN420" t="str">
            <v>261D164625741</v>
          </cell>
          <cell r="AO420" t="str">
            <v>261D16462574AI-0000302513</v>
          </cell>
          <cell r="AP420" t="str">
            <v>訪問看護</v>
          </cell>
          <cell r="AQ420" t="str">
            <v>訪問看護</v>
          </cell>
          <cell r="AR420" t="str">
            <v>BC</v>
          </cell>
          <cell r="AS420" t="str">
            <v>✓</v>
          </cell>
          <cell r="AT420" t="str">
            <v>✓</v>
          </cell>
          <cell r="AU420" t="str">
            <v>✓</v>
          </cell>
          <cell r="AV420" t="str">
            <v>✓</v>
          </cell>
          <cell r="AW420" t="str">
            <v>AI-0000302513_訪問看護ハッピーリハビリ＆ナースステーション_口座情報写し.jpg</v>
          </cell>
          <cell r="AX420" t="str">
            <v/>
          </cell>
          <cell r="AY420" t="str">
            <v/>
          </cell>
          <cell r="AZ420" t="str">
            <v>賃上げ</v>
          </cell>
          <cell r="BA420" t="str">
            <v/>
          </cell>
          <cell r="BB420" t="str">
            <v>TRUE</v>
          </cell>
          <cell r="BC420" t="str">
            <v>2026/04/30 11:10</v>
          </cell>
        </row>
        <row r="421">
          <cell r="A421" t="str">
            <v>261C17399510</v>
          </cell>
          <cell r="B421" t="str">
            <v>AI-0000302524</v>
          </cell>
          <cell r="C421" t="str">
            <v>令和８年度奈良県医療機関等における賃上げ・物価上昇に対する支援事業交付【診療所・訪問看護事業所】</v>
          </cell>
          <cell r="D421">
            <v>46142.47152777778</v>
          </cell>
          <cell r="E421" t="str">
            <v>本審査</v>
          </cell>
          <cell r="F421" t="str">
            <v>最終審査中</v>
          </cell>
          <cell r="G421" t="str">
            <v>無床診療所</v>
          </cell>
          <cell r="H421" t="str">
            <v>物価と賃上げの両方</v>
          </cell>
          <cell r="I421" t="str">
            <v/>
          </cell>
          <cell r="J421">
            <v>150000</v>
          </cell>
          <cell r="K421">
            <v>170000</v>
          </cell>
          <cell r="L421" t="str">
            <v>奈良県医療機関等における賃上げ・物価上昇に対する支援事業交付要綱第2条に基づき、別表1に規定された額(賃上げ支援事業分)（150,000円）を申請します。</v>
          </cell>
          <cell r="M4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1" t="str">
            <v>２．令和８年３月１日時点において、１に掲げる診療報酬の対象外だが、令和８年６月１日時点で令和８年度診療報酬改定による見直し後のベースアップ評価料を届け出る。</v>
          </cell>
          <cell r="O421" t="str">
            <v/>
          </cell>
          <cell r="P421" t="b">
            <v>1</v>
          </cell>
          <cell r="Q421" t="str">
            <v>Ａ．本事業の補助額を活用してベースアップを実施し、令和８年６月１日から当該ベースアップの水準を維持又は拡大する。</v>
          </cell>
          <cell r="R421" t="b">
            <v>1</v>
          </cell>
          <cell r="S421" t="b">
            <v>1</v>
          </cell>
          <cell r="T421" t="b">
            <v>1</v>
          </cell>
          <cell r="U421" t="b">
            <v>1</v>
          </cell>
          <cell r="V421" t="str">
            <v>0162</v>
          </cell>
          <cell r="W421" t="str">
            <v>180</v>
          </cell>
          <cell r="X421" t="str">
            <v>1.普通預金</v>
          </cell>
          <cell r="Y421" t="str">
            <v>2422110</v>
          </cell>
          <cell r="Z421" t="str">
            <v>ツカモトヒデキ</v>
          </cell>
          <cell r="AB421" t="str">
            <v>てんり眼科</v>
          </cell>
          <cell r="AC421" t="str">
            <v>0743635466</v>
          </cell>
          <cell r="AD421" t="b">
            <v>1</v>
          </cell>
          <cell r="AE421" t="b">
            <v>1</v>
          </cell>
          <cell r="AF421" t="b">
            <v>1</v>
          </cell>
          <cell r="AG421" t="b">
            <v>1</v>
          </cell>
          <cell r="AH421" t="b">
            <v>1</v>
          </cell>
          <cell r="AI421" t="str">
            <v>塚本　秀樹</v>
          </cell>
          <cell r="AJ421" t="str">
            <v>6320016</v>
          </cell>
          <cell r="AK421" t="str">
            <v>てんり眼科(天理市川原城町３７７番地１　ＧＲＡＮＤ　ＢＵＩＬＤ竹ノ花１階)</v>
          </cell>
          <cell r="AL421" t="str">
            <v>0743635466</v>
          </cell>
          <cell r="AM421">
            <v>1</v>
          </cell>
          <cell r="AN421" t="str">
            <v>261C173995101</v>
          </cell>
          <cell r="AO421" t="str">
            <v>261C17399510AI-0000302524</v>
          </cell>
          <cell r="AP421" t="str">
            <v/>
          </cell>
          <cell r="AQ421" t="str">
            <v>今後届出（職種構成OK)</v>
          </cell>
          <cell r="AR421" t="str">
            <v>A</v>
          </cell>
          <cell r="AS421" t="str">
            <v>✓</v>
          </cell>
          <cell r="AT421" t="str">
            <v>✓</v>
          </cell>
          <cell r="AU421" t="str">
            <v>✓</v>
          </cell>
          <cell r="AV421" t="str">
            <v>✓</v>
          </cell>
          <cell r="AW421" t="str">
            <v>AI-0000302524_てんり眼科_口座情報写し.jpg</v>
          </cell>
          <cell r="AX421" t="str">
            <v/>
          </cell>
          <cell r="AY421" t="str">
            <v/>
          </cell>
          <cell r="AZ421" t="str">
            <v>賃上げ</v>
          </cell>
          <cell r="BA421" t="str">
            <v>物価</v>
          </cell>
          <cell r="BB421" t="str">
            <v>TRUE</v>
          </cell>
          <cell r="BC421" t="str">
            <v>2026/04/30 11:19</v>
          </cell>
        </row>
        <row r="422">
          <cell r="A422" t="str">
            <v>261C14058254</v>
          </cell>
          <cell r="B422" t="str">
            <v>AI-0000302497</v>
          </cell>
          <cell r="C422" t="str">
            <v>令和８年度奈良県医療機関等における賃上げ・物価上昇に対する支援事業交付【診療所・訪問看護事業所】</v>
          </cell>
          <cell r="D422">
            <v>46142.472916666666</v>
          </cell>
          <cell r="E422" t="str">
            <v>本審査</v>
          </cell>
          <cell r="F422" t="str">
            <v>最終審査中</v>
          </cell>
          <cell r="G422" t="str">
            <v>無床診療所</v>
          </cell>
          <cell r="H422" t="str">
            <v>物価のみ</v>
          </cell>
          <cell r="I422" t="str">
            <v/>
          </cell>
          <cell r="J422" t="str">
            <v/>
          </cell>
          <cell r="K422">
            <v>170000</v>
          </cell>
          <cell r="L422" t="str">
            <v/>
          </cell>
          <cell r="M4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2" t="str">
            <v/>
          </cell>
          <cell r="O422" t="str">
            <v/>
          </cell>
          <cell r="P422" t="str">
            <v/>
          </cell>
          <cell r="Q422" t="str">
            <v/>
          </cell>
          <cell r="R422" t="str">
            <v/>
          </cell>
          <cell r="S422" t="str">
            <v/>
          </cell>
          <cell r="T422" t="str">
            <v/>
          </cell>
          <cell r="U422" t="str">
            <v/>
          </cell>
          <cell r="V422" t="str">
            <v>0158</v>
          </cell>
          <cell r="W422" t="str">
            <v>542</v>
          </cell>
          <cell r="X422" t="str">
            <v>1.普通預金</v>
          </cell>
          <cell r="Y422" t="str">
            <v>0088450</v>
          </cell>
          <cell r="Z422" t="str">
            <v>オウダ　ヨシオ</v>
          </cell>
          <cell r="AB422" t="str">
            <v>なら内視鏡クリニック</v>
          </cell>
          <cell r="AC422" t="str">
            <v>0742322882</v>
          </cell>
          <cell r="AD422" t="b">
            <v>1</v>
          </cell>
          <cell r="AE422" t="b">
            <v>1</v>
          </cell>
          <cell r="AF422" t="b">
            <v>1</v>
          </cell>
          <cell r="AG422" t="b">
            <v>1</v>
          </cell>
          <cell r="AH422" t="b">
            <v>1</v>
          </cell>
          <cell r="AI422" t="str">
            <v>應田　義雄</v>
          </cell>
          <cell r="AJ422" t="str">
            <v>6308122</v>
          </cell>
          <cell r="AK422" t="str">
            <v>なら内視鏡クリニック(奈良市三条本町９番１号三条通ガーデンハイツ１階)</v>
          </cell>
          <cell r="AL422" t="str">
            <v>0742322882</v>
          </cell>
          <cell r="AM422">
            <v>1</v>
          </cell>
          <cell r="AN422" t="str">
            <v>261C140582541</v>
          </cell>
          <cell r="AO422" t="str">
            <v>261C14058254AI-0000302497</v>
          </cell>
          <cell r="AP422" t="str">
            <v/>
          </cell>
          <cell r="AQ422" t="str">
            <v/>
          </cell>
          <cell r="AR422" t="str">
            <v/>
          </cell>
          <cell r="AS422" t="str">
            <v/>
          </cell>
          <cell r="AT422" t="str">
            <v/>
          </cell>
          <cell r="AU422" t="str">
            <v/>
          </cell>
          <cell r="AV422" t="str">
            <v/>
          </cell>
          <cell r="AW422" t="str">
            <v>AI-0000302497_なら内視鏡クリニック_口座情報写し.JPG</v>
          </cell>
          <cell r="AX422" t="str">
            <v/>
          </cell>
          <cell r="AY422" t="str">
            <v/>
          </cell>
          <cell r="AZ422" t="str">
            <v/>
          </cell>
          <cell r="BA422" t="str">
            <v>物価</v>
          </cell>
          <cell r="BB422" t="str">
            <v>TRUE</v>
          </cell>
          <cell r="BC422" t="str">
            <v>2026/04/30 11:21</v>
          </cell>
        </row>
        <row r="423">
          <cell r="A423" t="str">
            <v>261C13639697</v>
          </cell>
          <cell r="B423" t="str">
            <v>AI-0000302556</v>
          </cell>
          <cell r="C423" t="str">
            <v>令和８年度奈良県医療機関等における賃上げ・物価上昇に対する支援事業交付【診療所・訪問看護事業所】</v>
          </cell>
          <cell r="D423">
            <v>46142.48541666667</v>
          </cell>
          <cell r="E423" t="str">
            <v>本審査</v>
          </cell>
          <cell r="F423" t="str">
            <v>最終審査中</v>
          </cell>
          <cell r="G423" t="str">
            <v>無床診療所</v>
          </cell>
          <cell r="H423" t="str">
            <v>物価と賃上げの両方</v>
          </cell>
          <cell r="I423" t="str">
            <v/>
          </cell>
          <cell r="J423">
            <v>150000</v>
          </cell>
          <cell r="K423">
            <v>170000</v>
          </cell>
          <cell r="L423" t="str">
            <v>奈良県医療機関等における賃上げ・物価上昇に対する支援事業交付要綱第2条に基づき、別表1に規定された額(賃上げ支援事業分)（150,000円）を申請します。</v>
          </cell>
          <cell r="M4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3" t="str">
            <v>１．令和８年３月１日時点において、O100 外来・在宅ベースアップ評価料（Ⅰ）、P100 歯科外来・在宅ベースアップ評価料（Ⅰ）、訪問看護ベースアップ評価料（Ⅰ）のいずれかを届け出ている。</v>
          </cell>
          <cell r="O423" t="str">
            <v>O100 外来・在宅ベースアップ評価料（Ⅰ）</v>
          </cell>
          <cell r="P423" t="str">
            <v/>
          </cell>
          <cell r="Q423" t="str">
            <v>Ｂ．賃金表等や給与規程等の変更に時間を要するため、本事業の補助額を活用して一時金又は特別手当を支給し、令和８年６月１日から支給した対象職員のベースアップを実施する。</v>
          </cell>
          <cell r="R423" t="b">
            <v>1</v>
          </cell>
          <cell r="S423" t="b">
            <v>1</v>
          </cell>
          <cell r="T423" t="b">
            <v>1</v>
          </cell>
          <cell r="U423" t="b">
            <v>1</v>
          </cell>
          <cell r="V423" t="str">
            <v>0005</v>
          </cell>
          <cell r="W423" t="str">
            <v>046</v>
          </cell>
          <cell r="X423" t="str">
            <v>1.普通預金</v>
          </cell>
          <cell r="Y423" t="str">
            <v>0048014</v>
          </cell>
          <cell r="Z423" t="str">
            <v>イリョウホウジン　トリイガンカ</v>
          </cell>
          <cell r="AB423" t="str">
            <v>医療法人　とりい眼科</v>
          </cell>
          <cell r="AC423" t="str">
            <v>0744461713</v>
          </cell>
          <cell r="AD423" t="b">
            <v>1</v>
          </cell>
          <cell r="AE423" t="b">
            <v>1</v>
          </cell>
          <cell r="AF423" t="b">
            <v>1</v>
          </cell>
          <cell r="AG423" t="b">
            <v>1</v>
          </cell>
          <cell r="AH423" t="b">
            <v>1</v>
          </cell>
          <cell r="AI423" t="str">
            <v>医療法人　とりい眼科　理事長　鳥井　康司</v>
          </cell>
          <cell r="AJ423" t="str">
            <v>6330063</v>
          </cell>
          <cell r="AK423" t="str">
            <v>医療法人　とりい眼科(桜井市大字川合２５６－２)</v>
          </cell>
          <cell r="AL423" t="str">
            <v>0744461713</v>
          </cell>
          <cell r="AM423">
            <v>1</v>
          </cell>
          <cell r="AN423" t="str">
            <v>261C136396971</v>
          </cell>
          <cell r="AO423" t="str">
            <v>261C13639697AI-0000302556</v>
          </cell>
          <cell r="AP423" t="str">
            <v>O100</v>
          </cell>
          <cell r="AQ423" t="str">
            <v>O100</v>
          </cell>
          <cell r="AR423" t="str">
            <v>B</v>
          </cell>
          <cell r="AS423" t="str">
            <v>✓</v>
          </cell>
          <cell r="AT423" t="str">
            <v>✓</v>
          </cell>
          <cell r="AU423" t="str">
            <v>✓</v>
          </cell>
          <cell r="AV423" t="str">
            <v>✓</v>
          </cell>
          <cell r="AW423" t="str">
            <v>AI-0000302556_とりい眼科_口座情報写し.jpeg</v>
          </cell>
          <cell r="AX423" t="str">
            <v/>
          </cell>
          <cell r="AY423" t="str">
            <v/>
          </cell>
          <cell r="AZ423" t="str">
            <v>賃上げ</v>
          </cell>
          <cell r="BA423" t="str">
            <v>物価</v>
          </cell>
          <cell r="BB423" t="str">
            <v>TRUE</v>
          </cell>
          <cell r="BC423" t="str">
            <v>2026/04/30 11:39</v>
          </cell>
        </row>
        <row r="424">
          <cell r="A424" t="str">
            <v>261C14126128</v>
          </cell>
          <cell r="B424" t="str">
            <v>AI-0000302557</v>
          </cell>
          <cell r="C424" t="str">
            <v>令和８年度奈良県医療機関等における賃上げ・物価上昇に対する支援事業交付【診療所・訪問看護事業所】</v>
          </cell>
          <cell r="D424">
            <v>46142.486111111109</v>
          </cell>
          <cell r="E424" t="str">
            <v>本審査</v>
          </cell>
          <cell r="F424" t="str">
            <v>最終審査中</v>
          </cell>
          <cell r="G424" t="str">
            <v>無床診療所</v>
          </cell>
          <cell r="H424" t="str">
            <v>物価と賃上げの両方</v>
          </cell>
          <cell r="I424" t="str">
            <v/>
          </cell>
          <cell r="J424">
            <v>150000</v>
          </cell>
          <cell r="K424">
            <v>170000</v>
          </cell>
          <cell r="L424" t="str">
            <v>奈良県医療機関等における賃上げ・物価上昇に対する支援事業交付要綱第2条に基づき、別表1に規定された額(賃上げ支援事業分)（150,000円）を申請します。</v>
          </cell>
          <cell r="M4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4" t="str">
            <v>１．令和８年３月１日時点において、O100 外来・在宅ベースアップ評価料（Ⅰ）、P100 歯科外来・在宅ベースアップ評価料（Ⅰ）、訪問看護ベースアップ評価料（Ⅰ）のいずれかを届け出ている。</v>
          </cell>
          <cell r="O424" t="str">
            <v>O100 外来・在宅ベースアップ評価料（Ⅰ）</v>
          </cell>
          <cell r="P424" t="str">
            <v/>
          </cell>
          <cell r="Q4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24" t="b">
            <v>1</v>
          </cell>
          <cell r="S424" t="b">
            <v>1</v>
          </cell>
          <cell r="T424" t="b">
            <v>1</v>
          </cell>
          <cell r="U424" t="b">
            <v>1</v>
          </cell>
          <cell r="V424" t="str">
            <v>0162</v>
          </cell>
          <cell r="W424" t="str">
            <v>430</v>
          </cell>
          <cell r="X424" t="str">
            <v>1.普通預金</v>
          </cell>
          <cell r="Y424" t="str">
            <v>2183373</v>
          </cell>
          <cell r="Z424" t="str">
            <v>ｼｬｶｲﾌｸｼﾎｳｼﾞﾝ ｾｲｹｲｶｲ ﾘｼﾞﾁｮｳ ﾔｽｶﾜﾄｼｷ</v>
          </cell>
          <cell r="AB424" t="str">
            <v>ぬくもりクリニック</v>
          </cell>
          <cell r="AC424" t="str">
            <v>0745710200</v>
          </cell>
          <cell r="AD424" t="b">
            <v>1</v>
          </cell>
          <cell r="AE424" t="b">
            <v>1</v>
          </cell>
          <cell r="AF424" t="b">
            <v>1</v>
          </cell>
          <cell r="AG424" t="b">
            <v>1</v>
          </cell>
          <cell r="AH424" t="b">
            <v>1</v>
          </cell>
          <cell r="AI424" t="str">
            <v>社会福祉法人誠敬会　理事長　安川　俊樹</v>
          </cell>
          <cell r="AJ424" t="str">
            <v>6390231</v>
          </cell>
          <cell r="AK424" t="str">
            <v>ぬくもりクリニック(香芝市下田西２－７－６１)</v>
          </cell>
          <cell r="AL424" t="str">
            <v>0745710200</v>
          </cell>
          <cell r="AM424">
            <v>1</v>
          </cell>
          <cell r="AN424" t="str">
            <v>261C141261281</v>
          </cell>
          <cell r="AO424" t="str">
            <v>261C14126128AI-0000302557</v>
          </cell>
          <cell r="AP424" t="str">
            <v>O100</v>
          </cell>
          <cell r="AQ424" t="str">
            <v>O100</v>
          </cell>
          <cell r="AR424" t="str">
            <v>ABC</v>
          </cell>
          <cell r="AS424" t="str">
            <v>✓</v>
          </cell>
          <cell r="AT424" t="str">
            <v>✓</v>
          </cell>
          <cell r="AU424" t="str">
            <v>✓</v>
          </cell>
          <cell r="AV424" t="str">
            <v>✓</v>
          </cell>
          <cell r="AW424" t="str">
            <v>AI-0000302557_ぬくもりクリニック_口座情報写し.JPG</v>
          </cell>
          <cell r="AX424" t="str">
            <v/>
          </cell>
          <cell r="AY424" t="str">
            <v/>
          </cell>
          <cell r="AZ424" t="str">
            <v>賃上げ</v>
          </cell>
          <cell r="BA424" t="str">
            <v>物価</v>
          </cell>
          <cell r="BB424" t="str">
            <v>TRUE</v>
          </cell>
          <cell r="BC424" t="str">
            <v>2026/04/30 11:40</v>
          </cell>
        </row>
        <row r="425">
          <cell r="A425" t="str">
            <v>261C15522085</v>
          </cell>
          <cell r="B425" t="str">
            <v>AI-0000302559</v>
          </cell>
          <cell r="C425" t="str">
            <v>令和８年度奈良県医療機関等における賃上げ・物価上昇に対する支援事業交付【診療所・訪問看護事業所】</v>
          </cell>
          <cell r="D425">
            <v>46142.487500000003</v>
          </cell>
          <cell r="E425" t="str">
            <v>本審査</v>
          </cell>
          <cell r="F425" t="str">
            <v>最終審査中</v>
          </cell>
          <cell r="G425" t="str">
            <v>無床診療所</v>
          </cell>
          <cell r="H425" t="str">
            <v>物価のみ</v>
          </cell>
          <cell r="I425" t="str">
            <v/>
          </cell>
          <cell r="J425" t="str">
            <v/>
          </cell>
          <cell r="K425">
            <v>170000</v>
          </cell>
          <cell r="L425" t="str">
            <v/>
          </cell>
          <cell r="M4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5" t="str">
            <v/>
          </cell>
          <cell r="O425" t="str">
            <v/>
          </cell>
          <cell r="P425" t="str">
            <v/>
          </cell>
          <cell r="Q425" t="str">
            <v/>
          </cell>
          <cell r="R425" t="str">
            <v/>
          </cell>
          <cell r="S425" t="str">
            <v/>
          </cell>
          <cell r="T425" t="str">
            <v/>
          </cell>
          <cell r="U425" t="str">
            <v/>
          </cell>
          <cell r="V425" t="str">
            <v>0162</v>
          </cell>
          <cell r="W425" t="str">
            <v>030</v>
          </cell>
          <cell r="X425" t="str">
            <v>1.普通預金</v>
          </cell>
          <cell r="Y425" t="str">
            <v>0315808</v>
          </cell>
          <cell r="Z425" t="str">
            <v>ヤマトシンリョウシヨタウラヨシヒコ</v>
          </cell>
          <cell r="AB425" t="str">
            <v>大和診療所</v>
          </cell>
          <cell r="AC425" t="str">
            <v>0742365600</v>
          </cell>
          <cell r="AD425" t="b">
            <v>1</v>
          </cell>
          <cell r="AE425" t="b">
            <v>1</v>
          </cell>
          <cell r="AF425" t="b">
            <v>1</v>
          </cell>
          <cell r="AG425" t="b">
            <v>1</v>
          </cell>
          <cell r="AH425" t="b">
            <v>1</v>
          </cell>
          <cell r="AI425" t="str">
            <v>田浦　良彦</v>
          </cell>
          <cell r="AJ425" t="str">
            <v>6308115</v>
          </cell>
          <cell r="AK425" t="str">
            <v>大和診療所(奈良市大宮町２－６－９)</v>
          </cell>
          <cell r="AL425" t="str">
            <v>0742365600</v>
          </cell>
          <cell r="AM425">
            <v>1</v>
          </cell>
          <cell r="AN425" t="str">
            <v>261C155220851</v>
          </cell>
          <cell r="AO425" t="str">
            <v>261C15522085AI-0000302559</v>
          </cell>
          <cell r="AP425" t="str">
            <v/>
          </cell>
          <cell r="AQ425" t="str">
            <v/>
          </cell>
          <cell r="AR425" t="str">
            <v/>
          </cell>
          <cell r="AS425" t="str">
            <v/>
          </cell>
          <cell r="AT425" t="str">
            <v/>
          </cell>
          <cell r="AU425" t="str">
            <v/>
          </cell>
          <cell r="AV425" t="str">
            <v/>
          </cell>
          <cell r="AW425" t="str">
            <v>AI-0000302559_大和診療所_口座情報写し.jpeg</v>
          </cell>
          <cell r="AX425" t="str">
            <v/>
          </cell>
          <cell r="AY425" t="str">
            <v/>
          </cell>
          <cell r="AZ425" t="str">
            <v/>
          </cell>
          <cell r="BA425" t="str">
            <v>物価</v>
          </cell>
          <cell r="BB425" t="str">
            <v>TRUE</v>
          </cell>
          <cell r="BC425" t="str">
            <v>2026/04/30 11:42</v>
          </cell>
        </row>
        <row r="426">
          <cell r="A426" t="str">
            <v>261C14666425</v>
          </cell>
          <cell r="B426" t="str">
            <v>AI-0000302565</v>
          </cell>
          <cell r="C426" t="str">
            <v>令和８年度奈良県医療機関等における賃上げ・物価上昇に対する支援事業交付【診療所・訪問看護事業所】</v>
          </cell>
          <cell r="D426">
            <v>46142.490972222222</v>
          </cell>
          <cell r="E426" t="str">
            <v>本審査</v>
          </cell>
          <cell r="F426" t="str">
            <v>最終審査中</v>
          </cell>
          <cell r="G426" t="str">
            <v>無床診療所</v>
          </cell>
          <cell r="H426" t="str">
            <v>物価と賃上げの両方</v>
          </cell>
          <cell r="I426" t="str">
            <v/>
          </cell>
          <cell r="J426">
            <v>150000</v>
          </cell>
          <cell r="K426">
            <v>170000</v>
          </cell>
          <cell r="L426" t="str">
            <v>奈良県医療機関等における賃上げ・物価上昇に対する支援事業交付要綱第2条に基づき、別表1に規定された額(賃上げ支援事業分)（150,000円）を申請します。</v>
          </cell>
          <cell r="M4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6" t="str">
            <v>１．令和８年３月１日時点において、O100 外来・在宅ベースアップ評価料（Ⅰ）、P100 歯科外来・在宅ベースアップ評価料（Ⅰ）、訪問看護ベースアップ評価料（Ⅰ）のいずれかを届け出ている。</v>
          </cell>
          <cell r="O426" t="str">
            <v>O100 外来・在宅ベースアップ評価料（Ⅰ）</v>
          </cell>
          <cell r="P426" t="str">
            <v/>
          </cell>
          <cell r="Q426" t="str">
            <v>Ａ．本事業の補助額を活用してベースアップを実施し、令和８年６月１日から当該ベースアップの水準を維持又は拡大する。</v>
          </cell>
          <cell r="R426" t="b">
            <v>1</v>
          </cell>
          <cell r="S426" t="b">
            <v>1</v>
          </cell>
          <cell r="T426" t="b">
            <v>1</v>
          </cell>
          <cell r="U426" t="b">
            <v>1</v>
          </cell>
          <cell r="V426" t="str">
            <v>0162</v>
          </cell>
          <cell r="W426" t="str">
            <v>433</v>
          </cell>
          <cell r="X426" t="str">
            <v>1.普通預金</v>
          </cell>
          <cell r="Y426" t="str">
            <v>2225035</v>
          </cell>
          <cell r="Z426" t="str">
            <v>イリョウホウジンヘンミガンカクリニックリジチョウヘンミキヨコ</v>
          </cell>
          <cell r="AB426" t="str">
            <v>へんみ眼科クリニック</v>
          </cell>
          <cell r="AC426" t="str">
            <v>0745711212</v>
          </cell>
          <cell r="AD426" t="b">
            <v>1</v>
          </cell>
          <cell r="AE426" t="b">
            <v>1</v>
          </cell>
          <cell r="AF426" t="b">
            <v>1</v>
          </cell>
          <cell r="AG426" t="b">
            <v>1</v>
          </cell>
          <cell r="AH426" t="b">
            <v>1</v>
          </cell>
          <cell r="AI426" t="str">
            <v>医療法人へんみ眼科クリニック　理事長　逸見　清子</v>
          </cell>
          <cell r="AJ426" t="str">
            <v>6390225</v>
          </cell>
          <cell r="AK426" t="str">
            <v>医療法人へんみ眼科クリニック(香芝市瓦口２３１０番地)</v>
          </cell>
          <cell r="AL426" t="str">
            <v>0745711212</v>
          </cell>
          <cell r="AM426">
            <v>1</v>
          </cell>
          <cell r="AN426" t="str">
            <v>261C146664251</v>
          </cell>
          <cell r="AO426" t="str">
            <v>261C14666425AI-0000302565</v>
          </cell>
          <cell r="AP426" t="str">
            <v>O100</v>
          </cell>
          <cell r="AQ426" t="str">
            <v>O100</v>
          </cell>
          <cell r="AR426" t="str">
            <v>A</v>
          </cell>
          <cell r="AS426" t="str">
            <v>✓</v>
          </cell>
          <cell r="AT426" t="str">
            <v>✓</v>
          </cell>
          <cell r="AU426" t="str">
            <v>✓</v>
          </cell>
          <cell r="AV426" t="str">
            <v>✓</v>
          </cell>
          <cell r="AW426" t="str">
            <v>AI-0000302565_へんみ眼科クリニック_口座情報写し.png</v>
          </cell>
          <cell r="AX426" t="str">
            <v/>
          </cell>
          <cell r="AY426" t="str">
            <v/>
          </cell>
          <cell r="AZ426" t="str">
            <v>賃上げ</v>
          </cell>
          <cell r="BA426" t="str">
            <v>物価</v>
          </cell>
          <cell r="BB426" t="str">
            <v>TRUE</v>
          </cell>
          <cell r="BC426" t="str">
            <v>2026/04/30 11:47</v>
          </cell>
        </row>
        <row r="427">
          <cell r="A427" t="str">
            <v>261C19027032</v>
          </cell>
          <cell r="B427" t="str">
            <v>AI-0000302569</v>
          </cell>
          <cell r="C427" t="str">
            <v>令和８年度奈良県医療機関等における賃上げ・物価上昇に対する支援事業交付【診療所・訪問看護事業所】</v>
          </cell>
          <cell r="D427">
            <v>46142.493750000001</v>
          </cell>
          <cell r="E427" t="str">
            <v>本審査</v>
          </cell>
          <cell r="F427" t="str">
            <v>最終審査中</v>
          </cell>
          <cell r="G427" t="str">
            <v>無床診療所</v>
          </cell>
          <cell r="H427" t="str">
            <v>物価と賃上げの両方</v>
          </cell>
          <cell r="I427" t="str">
            <v/>
          </cell>
          <cell r="J427">
            <v>150000</v>
          </cell>
          <cell r="K427">
            <v>170000</v>
          </cell>
          <cell r="L427" t="str">
            <v>奈良県医療機関等における賃上げ・物価上昇に対する支援事業交付要綱第2条に基づき、別表1に規定された額(賃上げ支援事業分)（150,000円）を申請します。</v>
          </cell>
          <cell r="M4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7" t="str">
            <v>２．令和８年３月１日時点において、１に掲げる診療報酬の対象外だが、令和８年６月１日時点で令和８年度診療報酬改定による見直し後のベースアップ評価料を届け出る。</v>
          </cell>
          <cell r="O427" t="str">
            <v/>
          </cell>
          <cell r="P427" t="b">
            <v>1</v>
          </cell>
          <cell r="Q42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427" t="b">
            <v>1</v>
          </cell>
          <cell r="S427" t="b">
            <v>1</v>
          </cell>
          <cell r="T427" t="b">
            <v>1</v>
          </cell>
          <cell r="U427" t="b">
            <v>1</v>
          </cell>
          <cell r="V427" t="str">
            <v>0162</v>
          </cell>
          <cell r="W427" t="str">
            <v>490</v>
          </cell>
          <cell r="X427" t="str">
            <v>1.普通預金</v>
          </cell>
          <cell r="Y427" t="str">
            <v>2154652</v>
          </cell>
          <cell r="Z427" t="str">
            <v>マツモトシンヤ</v>
          </cell>
          <cell r="AB427" t="str">
            <v>松本歯科クリニック</v>
          </cell>
          <cell r="AC427" t="str">
            <v>0745545064</v>
          </cell>
          <cell r="AD427" t="b">
            <v>1</v>
          </cell>
          <cell r="AE427" t="b">
            <v>1</v>
          </cell>
          <cell r="AF427" t="b">
            <v>1</v>
          </cell>
          <cell r="AG427" t="b">
            <v>1</v>
          </cell>
          <cell r="AH427" t="b">
            <v>1</v>
          </cell>
          <cell r="AI427" t="str">
            <v>松本　慎也</v>
          </cell>
          <cell r="AJ427" t="str">
            <v>6350834</v>
          </cell>
          <cell r="AK427" t="str">
            <v>松本歯科クリニック(北葛城郡広陵町大字大塚５９－１)</v>
          </cell>
          <cell r="AL427" t="str">
            <v>0745545064</v>
          </cell>
          <cell r="AM427">
            <v>1</v>
          </cell>
          <cell r="AN427" t="str">
            <v>261C190270321</v>
          </cell>
          <cell r="AO427" t="str">
            <v>261C19027032AI-0000302569</v>
          </cell>
          <cell r="AP427" t="str">
            <v/>
          </cell>
          <cell r="AQ427" t="str">
            <v>今後届出（職種構成OK)</v>
          </cell>
          <cell r="AR427" t="str">
            <v>AC</v>
          </cell>
          <cell r="AS427" t="str">
            <v>✓</v>
          </cell>
          <cell r="AT427" t="str">
            <v>✓</v>
          </cell>
          <cell r="AU427" t="str">
            <v>✓</v>
          </cell>
          <cell r="AV427" t="str">
            <v>✓</v>
          </cell>
          <cell r="AW427" t="str">
            <v>AI-0000302569_松本歯科クリニック_口座情報写し.jpeg</v>
          </cell>
          <cell r="AX427" t="str">
            <v/>
          </cell>
          <cell r="AY427" t="str">
            <v/>
          </cell>
          <cell r="AZ427" t="str">
            <v>賃上げ</v>
          </cell>
          <cell r="BA427" t="str">
            <v>物価</v>
          </cell>
          <cell r="BB427" t="str">
            <v>TRUE</v>
          </cell>
          <cell r="BC427" t="str">
            <v>2026/04/30 11:51</v>
          </cell>
        </row>
        <row r="428">
          <cell r="A428" t="str">
            <v>261C13864213</v>
          </cell>
          <cell r="B428" t="str">
            <v>AI-0000302574</v>
          </cell>
          <cell r="C428" t="str">
            <v>令和８年度奈良県医療機関等における賃上げ・物価上昇に対する支援事業交付【診療所・訪問看護事業所】</v>
          </cell>
          <cell r="D428">
            <v>46142.496527777781</v>
          </cell>
          <cell r="E428" t="str">
            <v>本審査</v>
          </cell>
          <cell r="F428" t="str">
            <v>最終審査中</v>
          </cell>
          <cell r="G428" t="str">
            <v>無床診療所</v>
          </cell>
          <cell r="H428" t="str">
            <v>物価と賃上げの両方</v>
          </cell>
          <cell r="I428" t="str">
            <v/>
          </cell>
          <cell r="J428">
            <v>150000</v>
          </cell>
          <cell r="K428">
            <v>170000</v>
          </cell>
          <cell r="L428" t="str">
            <v>奈良県医療機関等における賃上げ・物価上昇に対する支援事業交付要綱第2条に基づき、別表1に規定された額(賃上げ支援事業分)（150,000円）を申請します。</v>
          </cell>
          <cell r="M4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28" t="str">
            <v>１．令和８年３月１日時点において、O100 外来・在宅ベースアップ評価料（Ⅰ）、P100 歯科外来・在宅ベースアップ評価料（Ⅰ）、訪問看護ベースアップ評価料（Ⅰ）のいずれかを届け出ている。</v>
          </cell>
          <cell r="O428" t="str">
            <v>O100 外来・在宅ベースアップ評価料（Ⅰ）</v>
          </cell>
          <cell r="P428" t="str">
            <v/>
          </cell>
          <cell r="Q42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28" t="b">
            <v>1</v>
          </cell>
          <cell r="S428" t="b">
            <v>1</v>
          </cell>
          <cell r="T428" t="b">
            <v>1</v>
          </cell>
          <cell r="U428" t="b">
            <v>1</v>
          </cell>
          <cell r="V428" t="str">
            <v>0162</v>
          </cell>
          <cell r="W428" t="str">
            <v>430</v>
          </cell>
          <cell r="X428" t="str">
            <v>1.普通預金</v>
          </cell>
          <cell r="Y428" t="str">
            <v>2151220</v>
          </cell>
          <cell r="Z428" t="str">
            <v>ｼｬｶｲﾌｸｼﾎｳｼﾞﾝ ｾｲｹｲｶｲ ﾘｼﾞﾁｮｳ ﾔｽｶﾜﾄｼｷ</v>
          </cell>
          <cell r="AB428" t="str">
            <v>社会福祉法人誠敬会ぬくもりクリニック田原本</v>
          </cell>
          <cell r="AC428" t="str">
            <v>0744472866</v>
          </cell>
          <cell r="AD428" t="b">
            <v>1</v>
          </cell>
          <cell r="AE428" t="b">
            <v>1</v>
          </cell>
          <cell r="AF428" t="b">
            <v>1</v>
          </cell>
          <cell r="AG428" t="b">
            <v>1</v>
          </cell>
          <cell r="AH428" t="b">
            <v>1</v>
          </cell>
          <cell r="AI428" t="str">
            <v>社会福祉法人誠敬会　理事長　安川　俊樹</v>
          </cell>
          <cell r="AJ428" t="str">
            <v>6360302</v>
          </cell>
          <cell r="AK428" t="str">
            <v>社会福祉法人誠敬会ぬくもりクリニック田原本(磯城郡田原本町宮古７４１番１)</v>
          </cell>
          <cell r="AL428" t="str">
            <v>0744472866</v>
          </cell>
          <cell r="AM428">
            <v>1</v>
          </cell>
          <cell r="AN428" t="str">
            <v>261C138642131</v>
          </cell>
          <cell r="AO428" t="str">
            <v>261C13864213AI-0000302574</v>
          </cell>
          <cell r="AP428" t="str">
            <v>O100</v>
          </cell>
          <cell r="AQ428" t="str">
            <v>O100</v>
          </cell>
          <cell r="AR428" t="str">
            <v>ABC</v>
          </cell>
          <cell r="AS428" t="str">
            <v>✓</v>
          </cell>
          <cell r="AT428" t="str">
            <v>✓</v>
          </cell>
          <cell r="AU428" t="str">
            <v>✓</v>
          </cell>
          <cell r="AV428" t="str">
            <v>✓</v>
          </cell>
          <cell r="AW428" t="str">
            <v>AI-0000302574_ぬくもりクリニック田原本_口座情報写し.JPG</v>
          </cell>
          <cell r="AX428" t="str">
            <v/>
          </cell>
          <cell r="AY428" t="str">
            <v/>
          </cell>
          <cell r="AZ428" t="str">
            <v>賃上げ</v>
          </cell>
          <cell r="BA428" t="str">
            <v>物価</v>
          </cell>
          <cell r="BB428" t="str">
            <v>TRUE</v>
          </cell>
          <cell r="BC428" t="str">
            <v>2026/04/30 11:55</v>
          </cell>
        </row>
        <row r="429">
          <cell r="A429" t="str">
            <v>261D19716082</v>
          </cell>
          <cell r="B429" t="str">
            <v>AI-0000302576</v>
          </cell>
          <cell r="C429" t="str">
            <v>令和８年度奈良県医療機関等における賃上げ・物価上昇に対する支援事業交付【診療所・訪問看護事業所】</v>
          </cell>
          <cell r="D429">
            <v>46142.501388888886</v>
          </cell>
          <cell r="E429" t="str">
            <v>本審査</v>
          </cell>
          <cell r="F429" t="str">
            <v>最終審査中</v>
          </cell>
          <cell r="G429" t="str">
            <v>訪問看護事業所</v>
          </cell>
          <cell r="H429" t="str">
            <v>賃上げのみ</v>
          </cell>
          <cell r="I429" t="str">
            <v/>
          </cell>
          <cell r="J429">
            <v>228000</v>
          </cell>
          <cell r="K429" t="str">
            <v/>
          </cell>
          <cell r="L429" t="str">
            <v>奈良県医療機関等における賃上げ・物価上昇に対する支援事業交付要綱第2条に基づき、別表1に規定された額(賃上げ支援事業分)（228,000円）を申請します。</v>
          </cell>
          <cell r="M429" t="str">
            <v/>
          </cell>
          <cell r="N429" t="str">
            <v>１．令和８年３月１日時点において、O100 外来・在宅ベースアップ評価料（Ⅰ）、P100 歯科外来・在宅ベースアップ評価料（Ⅰ）、訪問看護ベースアップ評価料（Ⅰ）のいずれかを届け出ている。</v>
          </cell>
          <cell r="O429" t="str">
            <v>訪問看護ベースアップ評価料（Ⅰ）</v>
          </cell>
          <cell r="P429" t="str">
            <v/>
          </cell>
          <cell r="Q429" t="str">
            <v>Ａ．本事業の補助額を活用してベースアップを実施し、令和８年６月１日から当該ベースアップの水準を維持又は拡大する。</v>
          </cell>
          <cell r="R429" t="b">
            <v>1</v>
          </cell>
          <cell r="S429" t="b">
            <v>1</v>
          </cell>
          <cell r="T429" t="b">
            <v>1</v>
          </cell>
          <cell r="U429" t="b">
            <v>1</v>
          </cell>
          <cell r="V429" t="str">
            <v>0159</v>
          </cell>
          <cell r="W429" t="str">
            <v>148</v>
          </cell>
          <cell r="X429" t="str">
            <v>1.普通預金</v>
          </cell>
          <cell r="Y429" t="str">
            <v>0093853</v>
          </cell>
          <cell r="Z429" t="str">
            <v>ｻｸﾗﾕｲ(ｶ</v>
          </cell>
          <cell r="AB429" t="str">
            <v>さくら結い株式会社</v>
          </cell>
          <cell r="AC429" t="str">
            <v>09025953614</v>
          </cell>
          <cell r="AD429" t="b">
            <v>1</v>
          </cell>
          <cell r="AE429" t="b">
            <v>1</v>
          </cell>
          <cell r="AF429" t="b">
            <v>1</v>
          </cell>
          <cell r="AG429" t="b">
            <v>1</v>
          </cell>
          <cell r="AH429" t="b">
            <v>1</v>
          </cell>
          <cell r="AI429" t="str">
            <v>さくら結い株式会社　代表取締役　大野　和樹</v>
          </cell>
          <cell r="AJ429">
            <v>6330064</v>
          </cell>
          <cell r="AK429" t="str">
            <v>訪問看護ステーションサポートnow(桜井市戒重290-6　C-102号)</v>
          </cell>
          <cell r="AL429" t="str">
            <v>0744480540</v>
          </cell>
          <cell r="AM429">
            <v>1</v>
          </cell>
          <cell r="AN429" t="str">
            <v>261D197160821</v>
          </cell>
          <cell r="AO429" t="str">
            <v>261D19716082AI-0000302576</v>
          </cell>
          <cell r="AP429" t="str">
            <v>訪問看護</v>
          </cell>
          <cell r="AQ429" t="str">
            <v>訪問看護</v>
          </cell>
          <cell r="AR429" t="str">
            <v>A</v>
          </cell>
          <cell r="AS429" t="str">
            <v>✓</v>
          </cell>
          <cell r="AT429" t="str">
            <v>✓</v>
          </cell>
          <cell r="AU429" t="str">
            <v>✓</v>
          </cell>
          <cell r="AV429" t="str">
            <v>✓</v>
          </cell>
          <cell r="AW429" t="str">
            <v>AI-0000302576_さくら結い株式会社_口座情報写し.JPG</v>
          </cell>
          <cell r="AX429" t="str">
            <v/>
          </cell>
          <cell r="AY429" t="str">
            <v/>
          </cell>
          <cell r="AZ429" t="str">
            <v>賃上げ</v>
          </cell>
          <cell r="BA429" t="str">
            <v/>
          </cell>
          <cell r="BB429" t="str">
            <v>TRUE</v>
          </cell>
          <cell r="BC429" t="str">
            <v>2026/04/30 12:02</v>
          </cell>
        </row>
        <row r="430">
          <cell r="A430" t="str">
            <v>261C12248590</v>
          </cell>
          <cell r="B430" t="str">
            <v>AI-0000302587</v>
          </cell>
          <cell r="C430" t="str">
            <v>令和８年度奈良県医療機関等における賃上げ・物価上昇に対する支援事業交付【診療所・訪問看護事業所】</v>
          </cell>
          <cell r="D430">
            <v>46142.509027777778</v>
          </cell>
          <cell r="E430" t="str">
            <v>本審査</v>
          </cell>
          <cell r="F430" t="str">
            <v>最終審査中</v>
          </cell>
          <cell r="G430" t="str">
            <v>無床診療所</v>
          </cell>
          <cell r="H430" t="str">
            <v>物価と賃上げの両方</v>
          </cell>
          <cell r="I430" t="str">
            <v/>
          </cell>
          <cell r="J430">
            <v>150000</v>
          </cell>
          <cell r="K430">
            <v>170000</v>
          </cell>
          <cell r="L430" t="str">
            <v>奈良県医療機関等における賃上げ・物価上昇に対する支援事業交付要綱第2条に基づき、別表1に規定された額(賃上げ支援事業分)（150,000円）を申請します。</v>
          </cell>
          <cell r="M4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0" t="str">
            <v>２．令和８年３月１日時点において、１に掲げる診療報酬の対象外だが、令和８年６月１日時点で令和８年度診療報酬改定による見直し後のベースアップ評価料を届け出る。</v>
          </cell>
          <cell r="O430" t="str">
            <v/>
          </cell>
          <cell r="P430" t="b">
            <v>1</v>
          </cell>
          <cell r="Q430" t="str">
            <v>Ａ．本事業の補助額を活用してベースアップを実施し、令和８年６月１日から当該ベースアップの水準を維持又は拡大する。</v>
          </cell>
          <cell r="R430" t="b">
            <v>1</v>
          </cell>
          <cell r="S430" t="b">
            <v>1</v>
          </cell>
          <cell r="T430" t="b">
            <v>1</v>
          </cell>
          <cell r="U430" t="b">
            <v>1</v>
          </cell>
          <cell r="V430" t="str">
            <v>0162</v>
          </cell>
          <cell r="W430" t="str">
            <v>040</v>
          </cell>
          <cell r="X430" t="str">
            <v>1.普通預金</v>
          </cell>
          <cell r="Y430" t="str">
            <v>0430360</v>
          </cell>
          <cell r="Z430" t="str">
            <v>イリョウホウジン　カヅキクリニック</v>
          </cell>
          <cell r="AB430" t="str">
            <v>医療法人　かづきクリニック</v>
          </cell>
          <cell r="AC430" t="str">
            <v>0742323201</v>
          </cell>
          <cell r="AD430" t="b">
            <v>1</v>
          </cell>
          <cell r="AE430" t="b">
            <v>1</v>
          </cell>
          <cell r="AF430" t="b">
            <v>1</v>
          </cell>
          <cell r="AG430" t="b">
            <v>1</v>
          </cell>
          <cell r="AH430" t="b">
            <v>1</v>
          </cell>
          <cell r="AI430" t="str">
            <v>医療法人かづきクリニック　理事長　香月　脩二</v>
          </cell>
          <cell r="AJ430" t="str">
            <v>6308115</v>
          </cell>
          <cell r="AK430" t="str">
            <v>かづきクリニック(奈良市大宮町５－１－１０－１)</v>
          </cell>
          <cell r="AL430" t="str">
            <v>0742323201</v>
          </cell>
          <cell r="AM430">
            <v>1</v>
          </cell>
          <cell r="AN430" t="str">
            <v>261C122485901</v>
          </cell>
          <cell r="AO430" t="str">
            <v>261C12248590AI-0000302587</v>
          </cell>
          <cell r="AP430" t="str">
            <v/>
          </cell>
          <cell r="AQ430" t="str">
            <v>今後届出（職種構成OK)</v>
          </cell>
          <cell r="AR430" t="str">
            <v>A</v>
          </cell>
          <cell r="AS430" t="str">
            <v>✓</v>
          </cell>
          <cell r="AT430" t="str">
            <v>✓</v>
          </cell>
          <cell r="AU430" t="str">
            <v>✓</v>
          </cell>
          <cell r="AV430" t="str">
            <v>✓</v>
          </cell>
          <cell r="AW430" t="str">
            <v>AI-0000302587_医療法人　かづきクリニック_口座情報写し.jpg</v>
          </cell>
          <cell r="AX430" t="str">
            <v/>
          </cell>
          <cell r="AY430" t="str">
            <v/>
          </cell>
          <cell r="AZ430" t="str">
            <v>賃上げ</v>
          </cell>
          <cell r="BA430" t="str">
            <v>物価</v>
          </cell>
          <cell r="BB430" t="str">
            <v>TRUE</v>
          </cell>
          <cell r="BC430" t="str">
            <v>2026/04/30 12:13</v>
          </cell>
        </row>
        <row r="431">
          <cell r="A431" t="str">
            <v>261C13502514</v>
          </cell>
          <cell r="B431" t="str">
            <v>AI-0000302593</v>
          </cell>
          <cell r="C431" t="str">
            <v>令和８年度奈良県医療機関等における賃上げ・物価上昇に対する支援事業交付【診療所・訪問看護事業所】</v>
          </cell>
          <cell r="D431">
            <v>46142.515277777777</v>
          </cell>
          <cell r="E431" t="str">
            <v>本審査</v>
          </cell>
          <cell r="F431" t="str">
            <v>最終審査中</v>
          </cell>
          <cell r="G431" t="str">
            <v>無床診療所</v>
          </cell>
          <cell r="H431" t="str">
            <v>物価と賃上げの両方</v>
          </cell>
          <cell r="I431" t="str">
            <v/>
          </cell>
          <cell r="J431">
            <v>150000</v>
          </cell>
          <cell r="K431">
            <v>170000</v>
          </cell>
          <cell r="L431" t="str">
            <v>奈良県医療機関等における賃上げ・物価上昇に対する支援事業交付要綱第2条に基づき、別表1に規定された額(賃上げ支援事業分)（150,000円）を申請します。</v>
          </cell>
          <cell r="M4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1" t="str">
            <v>１．令和８年３月１日時点において、O100 外来・在宅ベースアップ評価料（Ⅰ）、P100 歯科外来・在宅ベースアップ評価料（Ⅰ）、訪問看護ベースアップ評価料（Ⅰ）のいずれかを届け出ている。</v>
          </cell>
          <cell r="O431" t="str">
            <v>O100 外来・在宅ベースアップ評価料（Ⅰ）</v>
          </cell>
          <cell r="P431" t="str">
            <v/>
          </cell>
          <cell r="Q43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31" t="b">
            <v>1</v>
          </cell>
          <cell r="S431" t="b">
            <v>1</v>
          </cell>
          <cell r="T431" t="b">
            <v>1</v>
          </cell>
          <cell r="U431" t="b">
            <v>1</v>
          </cell>
          <cell r="V431" t="str">
            <v>0162</v>
          </cell>
          <cell r="W431" t="str">
            <v>570</v>
          </cell>
          <cell r="X431" t="str">
            <v>1.普通預金</v>
          </cell>
          <cell r="Y431" t="str">
            <v>2077960</v>
          </cell>
          <cell r="Z431" t="str">
            <v>ﾉﾅﾐ　ｷｮｳｺ</v>
          </cell>
          <cell r="AB431" t="str">
            <v>のなみ小児科</v>
          </cell>
          <cell r="AC431" t="str">
            <v>0744473871</v>
          </cell>
          <cell r="AD431" t="b">
            <v>1</v>
          </cell>
          <cell r="AE431" t="b">
            <v>1</v>
          </cell>
          <cell r="AF431" t="b">
            <v>1</v>
          </cell>
          <cell r="AG431" t="b">
            <v>1</v>
          </cell>
          <cell r="AH431" t="b">
            <v>1</v>
          </cell>
          <cell r="AI431" t="str">
            <v>野並　京子</v>
          </cell>
          <cell r="AJ431" t="str">
            <v>6360304</v>
          </cell>
          <cell r="AK431" t="str">
            <v>のなみ小児科(磯城郡田原本町十六面２９－１)</v>
          </cell>
          <cell r="AL431" t="str">
            <v>0744473871</v>
          </cell>
          <cell r="AM431">
            <v>1</v>
          </cell>
          <cell r="AN431" t="str">
            <v>261C135025141</v>
          </cell>
          <cell r="AO431" t="str">
            <v>261C13502514AI-0000302593</v>
          </cell>
          <cell r="AP431" t="str">
            <v>O100</v>
          </cell>
          <cell r="AQ431" t="str">
            <v>O100</v>
          </cell>
          <cell r="AR431" t="str">
            <v>AB</v>
          </cell>
          <cell r="AS431" t="str">
            <v>✓</v>
          </cell>
          <cell r="AT431" t="str">
            <v>✓</v>
          </cell>
          <cell r="AU431" t="str">
            <v>✓</v>
          </cell>
          <cell r="AV431" t="str">
            <v>✓</v>
          </cell>
          <cell r="AW431" t="str">
            <v>AI-0000302593_のなみ小児科_口座情報写し.jpg</v>
          </cell>
          <cell r="AX431" t="str">
            <v/>
          </cell>
          <cell r="AY431" t="str">
            <v/>
          </cell>
          <cell r="AZ431" t="str">
            <v>賃上げ</v>
          </cell>
          <cell r="BA431" t="str">
            <v>物価</v>
          </cell>
          <cell r="BB431" t="str">
            <v>TRUE</v>
          </cell>
          <cell r="BC431" t="str">
            <v>2026/04/30 12:22</v>
          </cell>
        </row>
        <row r="432">
          <cell r="A432" t="str">
            <v>261C15844217</v>
          </cell>
          <cell r="B432" t="str">
            <v>AI-0000302594</v>
          </cell>
          <cell r="C432" t="str">
            <v>令和８年度奈良県医療機関等における賃上げ・物価上昇に対する支援事業交付【診療所・訪問看護事業所】</v>
          </cell>
          <cell r="D432">
            <v>46142.515972222223</v>
          </cell>
          <cell r="E432" t="str">
            <v>本審査</v>
          </cell>
          <cell r="F432" t="str">
            <v>最終審査中</v>
          </cell>
          <cell r="G432" t="str">
            <v>無床診療所</v>
          </cell>
          <cell r="H432" t="str">
            <v>物価と賃上げの両方</v>
          </cell>
          <cell r="I432" t="str">
            <v/>
          </cell>
          <cell r="J432">
            <v>150000</v>
          </cell>
          <cell r="K432">
            <v>170000</v>
          </cell>
          <cell r="L432" t="str">
            <v>奈良県医療機関等における賃上げ・物価上昇に対する支援事業交付要綱第2条に基づき、別表1に規定された額(賃上げ支援事業分)（150,000円）を申請します。</v>
          </cell>
          <cell r="M4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2" t="str">
            <v>１．令和８年３月１日時点において、O100 外来・在宅ベースアップ評価料（Ⅰ）、P100 歯科外来・在宅ベースアップ評価料（Ⅰ）、訪問看護ベースアップ評価料（Ⅰ）のいずれかを届け出ている。</v>
          </cell>
          <cell r="O432" t="str">
            <v>O100 外来・在宅ベースアップ評価料（Ⅰ）</v>
          </cell>
          <cell r="P432" t="str">
            <v/>
          </cell>
          <cell r="Q432" t="str">
            <v>Ａ．本事業の補助額を活用してベースアップを実施し、令和８年６月１日から当該ベースアップの水準を維持又は拡大する。</v>
          </cell>
          <cell r="R432" t="b">
            <v>1</v>
          </cell>
          <cell r="S432" t="b">
            <v>1</v>
          </cell>
          <cell r="T432" t="b">
            <v>1</v>
          </cell>
          <cell r="U432" t="b">
            <v>1</v>
          </cell>
          <cell r="V432" t="str">
            <v>0162</v>
          </cell>
          <cell r="W432" t="str">
            <v>040</v>
          </cell>
          <cell r="X432" t="str">
            <v>1.普通預金</v>
          </cell>
          <cell r="Y432" t="str">
            <v>2098704</v>
          </cell>
          <cell r="Z432" t="str">
            <v>ナンブ　ミツヒコ</v>
          </cell>
          <cell r="AB432" t="str">
            <v>なんぶ小児科アレルギー科</v>
          </cell>
          <cell r="AC432" t="str">
            <v>0742935220</v>
          </cell>
          <cell r="AD432" t="b">
            <v>1</v>
          </cell>
          <cell r="AE432" t="b">
            <v>1</v>
          </cell>
          <cell r="AF432" t="b">
            <v>1</v>
          </cell>
          <cell r="AG432" t="b">
            <v>1</v>
          </cell>
          <cell r="AH432" t="b">
            <v>1</v>
          </cell>
          <cell r="AI432" t="str">
            <v>南部　光彦</v>
          </cell>
          <cell r="AJ432" t="str">
            <v>6308122</v>
          </cell>
          <cell r="AK432" t="str">
            <v>なんぶ小児科アレルギー科(奈良市三条本町１－２　ＪＲ奈良駅ＮＫビル３階)</v>
          </cell>
          <cell r="AL432" t="str">
            <v>0742935220</v>
          </cell>
          <cell r="AM432">
            <v>1</v>
          </cell>
          <cell r="AN432" t="str">
            <v>261C158442171</v>
          </cell>
          <cell r="AO432" t="str">
            <v>261C15844217AI-0000302594</v>
          </cell>
          <cell r="AP432" t="str">
            <v>O100</v>
          </cell>
          <cell r="AQ432" t="str">
            <v>O100</v>
          </cell>
          <cell r="AR432" t="str">
            <v>A</v>
          </cell>
          <cell r="AS432" t="str">
            <v>✓</v>
          </cell>
          <cell r="AT432" t="str">
            <v>✓</v>
          </cell>
          <cell r="AU432" t="str">
            <v>✓</v>
          </cell>
          <cell r="AV432" t="str">
            <v>✓</v>
          </cell>
          <cell r="AW432" t="str">
            <v>AI-0000302594_なんぶ小児科アレルギー科_口座情報写し.jpg</v>
          </cell>
          <cell r="AX432" t="str">
            <v/>
          </cell>
          <cell r="AY432" t="str">
            <v/>
          </cell>
          <cell r="AZ432" t="str">
            <v>賃上げ</v>
          </cell>
          <cell r="BA432" t="str">
            <v>物価</v>
          </cell>
          <cell r="BB432" t="str">
            <v>TRUE</v>
          </cell>
          <cell r="BC432" t="str">
            <v>2026/04/30 12:23</v>
          </cell>
        </row>
        <row r="433">
          <cell r="A433" t="str">
            <v>261B14382344</v>
          </cell>
          <cell r="B433" t="str">
            <v>AI-0000301683</v>
          </cell>
          <cell r="C433" t="str">
            <v>令和８年度奈良県医療機関等における賃上げ・物価上昇に対する支援事業交付【診療所・訪問看護事業所】</v>
          </cell>
          <cell r="D433">
            <v>46142.529166666667</v>
          </cell>
          <cell r="E433" t="str">
            <v>本審査</v>
          </cell>
          <cell r="F433" t="str">
            <v>最終審査中</v>
          </cell>
          <cell r="G433" t="str">
            <v>有床診療所</v>
          </cell>
          <cell r="H433" t="str">
            <v>物価のみ</v>
          </cell>
          <cell r="I433" t="str">
            <v>19</v>
          </cell>
          <cell r="J433" t="str">
            <v/>
          </cell>
          <cell r="K433">
            <v>247000</v>
          </cell>
          <cell r="L433" t="str">
            <v/>
          </cell>
          <cell r="M433"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433" t="str">
            <v/>
          </cell>
          <cell r="O433" t="str">
            <v/>
          </cell>
          <cell r="P433" t="str">
            <v/>
          </cell>
          <cell r="Q433" t="str">
            <v/>
          </cell>
          <cell r="R433" t="str">
            <v/>
          </cell>
          <cell r="S433" t="str">
            <v/>
          </cell>
          <cell r="T433" t="str">
            <v/>
          </cell>
          <cell r="U433" t="str">
            <v/>
          </cell>
          <cell r="V433" t="str">
            <v>0162</v>
          </cell>
          <cell r="W433" t="str">
            <v>120</v>
          </cell>
          <cell r="X433" t="str">
            <v>1.普通預金</v>
          </cell>
          <cell r="Y433" t="str">
            <v>0326745</v>
          </cell>
          <cell r="Z433" t="str">
            <v>イリョウホウジンハクホウカイ　ハヤシサンフジンカトミガオカ　リジチョウハヤシユキオ</v>
          </cell>
          <cell r="AB433" t="str">
            <v>医療法人白鳳会　林産婦人科　登美ヶ丘</v>
          </cell>
          <cell r="AC433" t="str">
            <v>0743700339</v>
          </cell>
          <cell r="AD433" t="b">
            <v>1</v>
          </cell>
          <cell r="AE433" t="b">
            <v>1</v>
          </cell>
          <cell r="AF433" t="b">
            <v>1</v>
          </cell>
          <cell r="AG433" t="b">
            <v>1</v>
          </cell>
          <cell r="AH433" t="b">
            <v>1</v>
          </cell>
          <cell r="AI433" t="str">
            <v>医療法人白鳳会　理事長　林　行夫</v>
          </cell>
          <cell r="AJ433" t="str">
            <v>6300115</v>
          </cell>
          <cell r="AK433" t="str">
            <v>医療法人白鳳会林産婦人科登美ヶ丘(生駒市鹿畑町５５番地１)</v>
          </cell>
          <cell r="AL433" t="str">
            <v>0743700339</v>
          </cell>
          <cell r="AM433">
            <v>1</v>
          </cell>
          <cell r="AN433" t="str">
            <v>261B143823441</v>
          </cell>
          <cell r="AO433" t="str">
            <v>261B14382344AI-0000301683</v>
          </cell>
          <cell r="AP433" t="str">
            <v/>
          </cell>
          <cell r="AQ433" t="str">
            <v/>
          </cell>
          <cell r="AR433" t="str">
            <v/>
          </cell>
          <cell r="AS433" t="str">
            <v/>
          </cell>
          <cell r="AT433" t="str">
            <v/>
          </cell>
          <cell r="AU433" t="str">
            <v/>
          </cell>
          <cell r="AV433" t="str">
            <v/>
          </cell>
          <cell r="AW433" t="str">
            <v>AI-0000301683_医療法人白鳳会　林産婦人科　登美ヶ丘_口座情報写し.jpg</v>
          </cell>
          <cell r="AX433" t="str">
            <v/>
          </cell>
          <cell r="AY433" t="str">
            <v>【　許可病床数 ： 19　　申請及び請求の額（物価上昇支援事業分）： 247,000円　】</v>
          </cell>
          <cell r="AZ433" t="str">
            <v/>
          </cell>
          <cell r="BA433" t="str">
            <v>物価</v>
          </cell>
          <cell r="BB433" t="str">
            <v>TRUE</v>
          </cell>
          <cell r="BC433" t="str">
            <v>2026/04/30 12:42</v>
          </cell>
        </row>
        <row r="434">
          <cell r="A434" t="str">
            <v>261C12198395</v>
          </cell>
          <cell r="B434" t="str">
            <v>AI-0000302601</v>
          </cell>
          <cell r="C434" t="str">
            <v>令和８年度奈良県医療機関等における賃上げ・物価上昇に対する支援事業交付【診療所・訪問看護事業所】</v>
          </cell>
          <cell r="D434">
            <v>46142.529861111114</v>
          </cell>
          <cell r="E434" t="str">
            <v>本審査</v>
          </cell>
          <cell r="F434" t="str">
            <v>最終審査中</v>
          </cell>
          <cell r="G434" t="str">
            <v>無床診療所</v>
          </cell>
          <cell r="H434" t="str">
            <v>物価のみ</v>
          </cell>
          <cell r="I434" t="str">
            <v/>
          </cell>
          <cell r="J434" t="str">
            <v/>
          </cell>
          <cell r="K434">
            <v>170000</v>
          </cell>
          <cell r="L434" t="str">
            <v/>
          </cell>
          <cell r="M4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4" t="str">
            <v/>
          </cell>
          <cell r="O434" t="str">
            <v/>
          </cell>
          <cell r="P434" t="str">
            <v/>
          </cell>
          <cell r="Q434" t="str">
            <v/>
          </cell>
          <cell r="R434" t="str">
            <v/>
          </cell>
          <cell r="S434" t="str">
            <v/>
          </cell>
          <cell r="T434" t="str">
            <v/>
          </cell>
          <cell r="U434" t="str">
            <v/>
          </cell>
          <cell r="V434" t="str">
            <v>0162</v>
          </cell>
          <cell r="W434" t="str">
            <v>390</v>
          </cell>
          <cell r="X434" t="str">
            <v>1.普通預金</v>
          </cell>
          <cell r="Y434" t="str">
            <v>0230957</v>
          </cell>
          <cell r="Z434" t="str">
            <v>ナカツジジビインコウカインチョウナカツジノブヒコ</v>
          </cell>
          <cell r="AB434" t="str">
            <v>なかつじ耳鼻咽喉科</v>
          </cell>
          <cell r="AC434" t="str">
            <v>0744238733</v>
          </cell>
          <cell r="AD434" t="b">
            <v>1</v>
          </cell>
          <cell r="AE434" t="b">
            <v>1</v>
          </cell>
          <cell r="AF434" t="b">
            <v>1</v>
          </cell>
          <cell r="AG434" t="b">
            <v>1</v>
          </cell>
          <cell r="AH434" t="b">
            <v>1</v>
          </cell>
          <cell r="AI434" t="str">
            <v>中辻　信彦</v>
          </cell>
          <cell r="AJ434" t="str">
            <v>6340804</v>
          </cell>
          <cell r="AK434" t="str">
            <v>なかつじ耳鼻咽喉科(橿原市内膳町５丁目２番３０号ＯＪビル３Ｆ)</v>
          </cell>
          <cell r="AL434" t="str">
            <v>0744238733</v>
          </cell>
          <cell r="AM434">
            <v>1</v>
          </cell>
          <cell r="AN434" t="str">
            <v>261C121983951</v>
          </cell>
          <cell r="AO434" t="str">
            <v>261C12198395AI-0000302601</v>
          </cell>
          <cell r="AP434" t="str">
            <v/>
          </cell>
          <cell r="AQ434" t="str">
            <v/>
          </cell>
          <cell r="AR434" t="str">
            <v/>
          </cell>
          <cell r="AS434" t="str">
            <v/>
          </cell>
          <cell r="AT434" t="str">
            <v/>
          </cell>
          <cell r="AU434" t="str">
            <v/>
          </cell>
          <cell r="AV434" t="str">
            <v/>
          </cell>
          <cell r="AW434" t="str">
            <v>AI-0000302601_なかつじ耳鼻咽喉科_口座情報写し.jpeg</v>
          </cell>
          <cell r="AX434" t="str">
            <v/>
          </cell>
          <cell r="AY434" t="str">
            <v/>
          </cell>
          <cell r="AZ434" t="str">
            <v/>
          </cell>
          <cell r="BA434" t="str">
            <v>物価</v>
          </cell>
          <cell r="BB434" t="str">
            <v>TRUE</v>
          </cell>
          <cell r="BC434" t="str">
            <v>2026/04/30 12:43</v>
          </cell>
        </row>
        <row r="435">
          <cell r="A435" t="str">
            <v>261B15325880</v>
          </cell>
          <cell r="B435" t="str">
            <v>AI-0000302618</v>
          </cell>
          <cell r="C435" t="str">
            <v>令和８年度奈良県医療機関等における賃上げ・物価上昇に対する支援事業交付【診療所・訪問看護事業所】</v>
          </cell>
          <cell r="D435">
            <v>46142.545138888891</v>
          </cell>
          <cell r="E435" t="str">
            <v>本審査</v>
          </cell>
          <cell r="F435" t="str">
            <v>最終審査中</v>
          </cell>
          <cell r="G435" t="str">
            <v>有床診療所</v>
          </cell>
          <cell r="H435" t="str">
            <v>物価のみ</v>
          </cell>
          <cell r="I435" t="str">
            <v>15</v>
          </cell>
          <cell r="J435" t="str">
            <v/>
          </cell>
          <cell r="K435">
            <v>195000</v>
          </cell>
          <cell r="L435" t="str">
            <v/>
          </cell>
          <cell r="M435"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435" t="str">
            <v/>
          </cell>
          <cell r="O435" t="str">
            <v/>
          </cell>
          <cell r="P435" t="str">
            <v/>
          </cell>
          <cell r="Q435" t="str">
            <v/>
          </cell>
          <cell r="R435" t="str">
            <v/>
          </cell>
          <cell r="S435" t="str">
            <v/>
          </cell>
          <cell r="T435" t="str">
            <v/>
          </cell>
          <cell r="U435" t="str">
            <v/>
          </cell>
          <cell r="V435" t="str">
            <v>0009</v>
          </cell>
          <cell r="W435" t="str">
            <v>772</v>
          </cell>
          <cell r="X435" t="str">
            <v>1.普通預金</v>
          </cell>
          <cell r="Y435" t="str">
            <v>3688024</v>
          </cell>
          <cell r="Z435" t="str">
            <v>イリョウホウジンハクホウカイ　ハヤシサンフジンカ　リジチョウ　ハヤシユキオ</v>
          </cell>
          <cell r="AB435" t="str">
            <v>医療法人白鳳会　林産婦人科</v>
          </cell>
          <cell r="AC435" t="str">
            <v>0745733301</v>
          </cell>
          <cell r="AD435" t="b">
            <v>1</v>
          </cell>
          <cell r="AE435" t="b">
            <v>1</v>
          </cell>
          <cell r="AF435" t="b">
            <v>1</v>
          </cell>
          <cell r="AG435" t="b">
            <v>1</v>
          </cell>
          <cell r="AH435" t="b">
            <v>1</v>
          </cell>
          <cell r="AI435" t="str">
            <v>医療法人白鳳会　理事長　林　行夫</v>
          </cell>
          <cell r="AJ435" t="str">
            <v>6360011</v>
          </cell>
          <cell r="AK435" t="str">
            <v>医療法人白鳳会林産婦人科(北葛城郡王寺町葛下１－９－１)</v>
          </cell>
          <cell r="AL435" t="str">
            <v>0745733301</v>
          </cell>
          <cell r="AM435">
            <v>1</v>
          </cell>
          <cell r="AN435" t="str">
            <v>261B153258801</v>
          </cell>
          <cell r="AO435" t="str">
            <v>261B15325880AI-0000302618</v>
          </cell>
          <cell r="AP435" t="str">
            <v/>
          </cell>
          <cell r="AQ435" t="str">
            <v/>
          </cell>
          <cell r="AR435" t="str">
            <v/>
          </cell>
          <cell r="AS435" t="str">
            <v/>
          </cell>
          <cell r="AT435" t="str">
            <v/>
          </cell>
          <cell r="AU435" t="str">
            <v/>
          </cell>
          <cell r="AV435" t="str">
            <v/>
          </cell>
          <cell r="AW435" t="str">
            <v>AI-0000302618_医療法人白鳳会　林産婦人科_口座情報写し.jpg</v>
          </cell>
          <cell r="AX435" t="str">
            <v/>
          </cell>
          <cell r="AY435" t="str">
            <v>【　許可病床数 ： 15　　申請及び請求の額（物価上昇支援事業分）： 195,000円　】</v>
          </cell>
          <cell r="AZ435" t="str">
            <v/>
          </cell>
          <cell r="BA435" t="str">
            <v>物価</v>
          </cell>
          <cell r="BB435" t="str">
            <v>TRUE</v>
          </cell>
          <cell r="BC435" t="str">
            <v>2026/04/30 13:05</v>
          </cell>
        </row>
        <row r="436">
          <cell r="A436" t="str">
            <v>261D15364226</v>
          </cell>
          <cell r="B436" t="str">
            <v>AI-0000301813</v>
          </cell>
          <cell r="C436" t="str">
            <v>令和８年度奈良県医療機関等における賃上げ・物価上昇に対する支援事業交付【診療所・訪問看護事業所】</v>
          </cell>
          <cell r="D436">
            <v>46142.54791666667</v>
          </cell>
          <cell r="E436" t="str">
            <v>本審査</v>
          </cell>
          <cell r="F436" t="str">
            <v>最終審査中</v>
          </cell>
          <cell r="G436" t="str">
            <v>訪問看護事業所</v>
          </cell>
          <cell r="H436" t="str">
            <v>賃上げのみ</v>
          </cell>
          <cell r="I436" t="str">
            <v/>
          </cell>
          <cell r="J436">
            <v>228000</v>
          </cell>
          <cell r="K436" t="str">
            <v/>
          </cell>
          <cell r="L436" t="str">
            <v>奈良県医療機関等における賃上げ・物価上昇に対する支援事業交付要綱第2条に基づき、別表1に規定された額(賃上げ支援事業分)（228,000円）を申請します。</v>
          </cell>
          <cell r="M436" t="str">
            <v/>
          </cell>
          <cell r="N436" t="str">
            <v>１．令和８年３月１日時点において、O100 外来・在宅ベースアップ評価料（Ⅰ）、P100 歯科外来・在宅ベースアップ評価料（Ⅰ）、訪問看護ベースアップ評価料（Ⅰ）のいずれかを届け出ている。</v>
          </cell>
          <cell r="O436" t="str">
            <v>訪問看護ベースアップ評価料（Ⅰ）</v>
          </cell>
          <cell r="P436" t="str">
            <v/>
          </cell>
          <cell r="Q436" t="str">
            <v>Ａ．本事業の補助額を活用してベースアップを実施し、令和８年６月１日から当該ベースアップの水準を維持又は拡大する。</v>
          </cell>
          <cell r="R436" t="b">
            <v>1</v>
          </cell>
          <cell r="S436" t="b">
            <v>1</v>
          </cell>
          <cell r="T436" t="b">
            <v>1</v>
          </cell>
          <cell r="U436" t="b">
            <v>1</v>
          </cell>
          <cell r="V436" t="str">
            <v>0162</v>
          </cell>
          <cell r="W436" t="str">
            <v>380</v>
          </cell>
          <cell r="X436" t="str">
            <v>1.普通預金</v>
          </cell>
          <cell r="Y436" t="str">
            <v>2184420</v>
          </cell>
          <cell r="Z436" t="str">
            <v>イリョウホウジンシャダンケンジンカイ　ナカイキネンビョウイン　リジチョウ　ナカイヨシユキ</v>
          </cell>
          <cell r="AB436" t="str">
            <v>訪問看護ステーションまっしろ</v>
          </cell>
          <cell r="AC436" t="str">
            <v>0745448166</v>
          </cell>
          <cell r="AD436" t="b">
            <v>1</v>
          </cell>
          <cell r="AE436" t="b">
            <v>1</v>
          </cell>
          <cell r="AF436" t="b">
            <v>1</v>
          </cell>
          <cell r="AG436" t="b">
            <v>1</v>
          </cell>
          <cell r="AH436" t="b">
            <v>1</v>
          </cell>
          <cell r="AI436" t="str">
            <v>医療法人社団憲仁会中井記念病院　理事長　中井　謙之</v>
          </cell>
          <cell r="AJ436">
            <v>6350045</v>
          </cell>
          <cell r="AK436" t="str">
            <v>訪問看護ステーションまっしろ(大和高田市中三倉堂1-6-30-2)</v>
          </cell>
          <cell r="AL436" t="str">
            <v>0745448166</v>
          </cell>
          <cell r="AM436">
            <v>1</v>
          </cell>
          <cell r="AN436" t="str">
            <v>261D153642261</v>
          </cell>
          <cell r="AO436" t="str">
            <v>261D15364226AI-0000301813</v>
          </cell>
          <cell r="AP436" t="str">
            <v>訪問看護</v>
          </cell>
          <cell r="AQ436" t="str">
            <v>訪問看護</v>
          </cell>
          <cell r="AR436" t="str">
            <v>A</v>
          </cell>
          <cell r="AS436" t="str">
            <v>✓</v>
          </cell>
          <cell r="AT436" t="str">
            <v>✓</v>
          </cell>
          <cell r="AU436" t="str">
            <v>✓</v>
          </cell>
          <cell r="AV436" t="str">
            <v>✓</v>
          </cell>
          <cell r="AW436" t="str">
            <v>AI-0000301813_訪問看護ステーションまっしろ_口座情報写し.jpg</v>
          </cell>
          <cell r="AX436" t="str">
            <v/>
          </cell>
          <cell r="AY436" t="str">
            <v/>
          </cell>
          <cell r="AZ436" t="str">
            <v>賃上げ</v>
          </cell>
          <cell r="BA436" t="str">
            <v/>
          </cell>
          <cell r="BB436" t="str">
            <v>TRUE</v>
          </cell>
          <cell r="BC436" t="str">
            <v>2026/04/30 13:09</v>
          </cell>
        </row>
        <row r="437">
          <cell r="A437" t="str">
            <v>261C12129228</v>
          </cell>
          <cell r="B437" t="str">
            <v>AI-0000302641</v>
          </cell>
          <cell r="C437" t="str">
            <v>令和８年度奈良県医療機関等における賃上げ・物価上昇に対する支援事業交付【診療所・訪問看護事業所】</v>
          </cell>
          <cell r="D437">
            <v>46142.554861111108</v>
          </cell>
          <cell r="E437" t="str">
            <v>本審査</v>
          </cell>
          <cell r="F437" t="str">
            <v>最終審査中</v>
          </cell>
          <cell r="G437" t="str">
            <v>無床診療所</v>
          </cell>
          <cell r="H437" t="str">
            <v>物価と賃上げの両方</v>
          </cell>
          <cell r="I437" t="str">
            <v/>
          </cell>
          <cell r="J437">
            <v>150000</v>
          </cell>
          <cell r="K437">
            <v>170000</v>
          </cell>
          <cell r="L437" t="str">
            <v>奈良県医療機関等における賃上げ・物価上昇に対する支援事業交付要綱第2条に基づき、別表1に規定された額(賃上げ支援事業分)（150,000円）を申請します。</v>
          </cell>
          <cell r="M4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7" t="str">
            <v>１．令和８年３月１日時点において、O100 外来・在宅ベースアップ評価料（Ⅰ）、P100 歯科外来・在宅ベースアップ評価料（Ⅰ）、訪問看護ベースアップ評価料（Ⅰ）のいずれかを届け出ている。</v>
          </cell>
          <cell r="O437" t="str">
            <v>P100 歯科外来・在宅ベースアップ評価料（Ⅰ）</v>
          </cell>
          <cell r="P437" t="str">
            <v/>
          </cell>
          <cell r="Q43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37" t="b">
            <v>1</v>
          </cell>
          <cell r="S437" t="b">
            <v>1</v>
          </cell>
          <cell r="T437" t="b">
            <v>1</v>
          </cell>
          <cell r="U437" t="b">
            <v>1</v>
          </cell>
          <cell r="V437" t="str">
            <v>0009</v>
          </cell>
          <cell r="W437" t="str">
            <v>544</v>
          </cell>
          <cell r="X437" t="str">
            <v>1.普通預金</v>
          </cell>
          <cell r="Y437" t="str">
            <v>1085992</v>
          </cell>
          <cell r="Z437" t="str">
            <v>ヨネモトユウイチ</v>
          </cell>
          <cell r="AB437" t="str">
            <v>米本歯科医院</v>
          </cell>
          <cell r="AC437" t="str">
            <v>0743522212</v>
          </cell>
          <cell r="AD437" t="b">
            <v>1</v>
          </cell>
          <cell r="AE437" t="b">
            <v>1</v>
          </cell>
          <cell r="AF437" t="b">
            <v>1</v>
          </cell>
          <cell r="AG437" t="b">
            <v>1</v>
          </cell>
          <cell r="AH437" t="b">
            <v>1</v>
          </cell>
          <cell r="AI437" t="str">
            <v>米本　雄一</v>
          </cell>
          <cell r="AJ437" t="str">
            <v>6391013</v>
          </cell>
          <cell r="AK437" t="str">
            <v>米本歯科医院(大和郡山市朝日町２－２３)</v>
          </cell>
          <cell r="AL437" t="str">
            <v>0743522212</v>
          </cell>
          <cell r="AM437">
            <v>1</v>
          </cell>
          <cell r="AN437" t="str">
            <v>261C121292281</v>
          </cell>
          <cell r="AO437" t="str">
            <v>261C12129228AI-0000302641</v>
          </cell>
          <cell r="AP437" t="str">
            <v>P100</v>
          </cell>
          <cell r="AQ437" t="str">
            <v>P100</v>
          </cell>
          <cell r="AR437" t="str">
            <v>ABC</v>
          </cell>
          <cell r="AS437" t="str">
            <v>✓</v>
          </cell>
          <cell r="AT437" t="str">
            <v>✓</v>
          </cell>
          <cell r="AU437" t="str">
            <v>✓</v>
          </cell>
          <cell r="AV437" t="str">
            <v>✓</v>
          </cell>
          <cell r="AW437" t="str">
            <v>AI-0000302641_米本歯科医院_口座情報写し.jpeg</v>
          </cell>
          <cell r="AX437" t="str">
            <v/>
          </cell>
          <cell r="AY437" t="str">
            <v/>
          </cell>
          <cell r="AZ437" t="str">
            <v>賃上げ</v>
          </cell>
          <cell r="BA437" t="str">
            <v>物価</v>
          </cell>
          <cell r="BB437" t="str">
            <v>TRUE</v>
          </cell>
          <cell r="BC437" t="str">
            <v>2026/04/30 13:19</v>
          </cell>
        </row>
        <row r="438">
          <cell r="A438" t="str">
            <v>261C15797201</v>
          </cell>
          <cell r="B438" t="str">
            <v>AI-0000302672</v>
          </cell>
          <cell r="C438" t="str">
            <v>令和８年度奈良県医療機関等における賃上げ・物価上昇に対する支援事業交付【診療所・訪問看護事業所】</v>
          </cell>
          <cell r="D438">
            <v>46142.573611111111</v>
          </cell>
          <cell r="E438" t="str">
            <v>本審査</v>
          </cell>
          <cell r="F438" t="str">
            <v>最終審査中</v>
          </cell>
          <cell r="G438" t="str">
            <v>無床診療所</v>
          </cell>
          <cell r="H438" t="str">
            <v>物価のみ</v>
          </cell>
          <cell r="I438" t="str">
            <v/>
          </cell>
          <cell r="J438" t="str">
            <v/>
          </cell>
          <cell r="K438">
            <v>170000</v>
          </cell>
          <cell r="L438" t="str">
            <v/>
          </cell>
          <cell r="M4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8" t="str">
            <v/>
          </cell>
          <cell r="O438" t="str">
            <v/>
          </cell>
          <cell r="P438" t="str">
            <v/>
          </cell>
          <cell r="Q438" t="str">
            <v/>
          </cell>
          <cell r="R438" t="str">
            <v/>
          </cell>
          <cell r="S438" t="str">
            <v/>
          </cell>
          <cell r="T438" t="str">
            <v/>
          </cell>
          <cell r="U438" t="str">
            <v/>
          </cell>
          <cell r="V438" t="str">
            <v>0005</v>
          </cell>
          <cell r="W438" t="str">
            <v>458</v>
          </cell>
          <cell r="X438" t="str">
            <v>1.普通預金</v>
          </cell>
          <cell r="Y438" t="str">
            <v>4669575</v>
          </cell>
          <cell r="Z438" t="str">
            <v>イリョウホウジンイケウチヒフカ</v>
          </cell>
          <cell r="AB438" t="str">
            <v>医療法人池内皮フ科</v>
          </cell>
          <cell r="AC438" t="str">
            <v>0742522755</v>
          </cell>
          <cell r="AD438" t="b">
            <v>1</v>
          </cell>
          <cell r="AE438" t="b">
            <v>1</v>
          </cell>
          <cell r="AF438" t="b">
            <v>1</v>
          </cell>
          <cell r="AG438" t="b">
            <v>1</v>
          </cell>
          <cell r="AH438" t="b">
            <v>1</v>
          </cell>
          <cell r="AI438" t="str">
            <v>医療法人池内皮フ科　理事長　池内　恒雄</v>
          </cell>
          <cell r="AJ438" t="str">
            <v>6310003</v>
          </cell>
          <cell r="AK438" t="str">
            <v>医療法人池内皮フ科(奈良市中登美ケ丘四丁目３番地　アップル学園前１Ｆ)</v>
          </cell>
          <cell r="AL438" t="str">
            <v>0742522755</v>
          </cell>
          <cell r="AM438">
            <v>1</v>
          </cell>
          <cell r="AN438" t="str">
            <v>261C157972011</v>
          </cell>
          <cell r="AO438" t="str">
            <v>261C15797201AI-0000302672</v>
          </cell>
          <cell r="AP438" t="str">
            <v/>
          </cell>
          <cell r="AQ438" t="str">
            <v/>
          </cell>
          <cell r="AR438" t="str">
            <v/>
          </cell>
          <cell r="AS438" t="str">
            <v/>
          </cell>
          <cell r="AT438" t="str">
            <v/>
          </cell>
          <cell r="AU438" t="str">
            <v/>
          </cell>
          <cell r="AV438" t="str">
            <v/>
          </cell>
          <cell r="AW438" t="str">
            <v>AI-0000302672_医療法人池内皮フ科_口座情報写し.jpeg</v>
          </cell>
          <cell r="AX438" t="str">
            <v/>
          </cell>
          <cell r="AY438" t="str">
            <v/>
          </cell>
          <cell r="AZ438" t="str">
            <v/>
          </cell>
          <cell r="BA438" t="str">
            <v>物価</v>
          </cell>
          <cell r="BB438" t="str">
            <v>TRUE</v>
          </cell>
          <cell r="BC438" t="str">
            <v>2026/04/30 13:46</v>
          </cell>
        </row>
        <row r="439">
          <cell r="A439" t="str">
            <v>261C12658017</v>
          </cell>
          <cell r="B439" t="str">
            <v>AI-0000302423</v>
          </cell>
          <cell r="C439" t="str">
            <v>令和８年度奈良県医療機関等における賃上げ・物価上昇に対する支援事業交付【診療所・訪問看護事業所】</v>
          </cell>
          <cell r="D439">
            <v>46142.57708333333</v>
          </cell>
          <cell r="E439" t="str">
            <v>本審査</v>
          </cell>
          <cell r="F439" t="str">
            <v>最終審査中</v>
          </cell>
          <cell r="G439" t="str">
            <v>無床診療所</v>
          </cell>
          <cell r="H439" t="str">
            <v>物価と賃上げの両方</v>
          </cell>
          <cell r="I439" t="str">
            <v/>
          </cell>
          <cell r="J439">
            <v>150000</v>
          </cell>
          <cell r="K439">
            <v>170000</v>
          </cell>
          <cell r="L439" t="str">
            <v>奈良県医療機関等における賃上げ・物価上昇に対する支援事業交付要綱第2条に基づき、別表1に規定された額(賃上げ支援事業分)（150,000円）を申請します。</v>
          </cell>
          <cell r="M4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39" t="str">
            <v>１．令和８年３月１日時点において、O100 外来・在宅ベースアップ評価料（Ⅰ）、P100 歯科外来・在宅ベースアップ評価料（Ⅰ）、訪問看護ベースアップ評価料（Ⅰ）のいずれかを届け出ている。</v>
          </cell>
          <cell r="O439" t="str">
            <v>O100 外来・在宅ベースアップ評価料（Ⅰ）</v>
          </cell>
          <cell r="P439" t="str">
            <v/>
          </cell>
          <cell r="Q439" t="str">
            <v>Ａ．本事業の補助額を活用してベースアップを実施し、令和８年６月１日から当該ベースアップの水準を維持又は拡大する。</v>
          </cell>
          <cell r="R439" t="b">
            <v>1</v>
          </cell>
          <cell r="S439" t="b">
            <v>1</v>
          </cell>
          <cell r="T439" t="b">
            <v>1</v>
          </cell>
          <cell r="U439" t="b">
            <v>1</v>
          </cell>
          <cell r="V439" t="str">
            <v>0162</v>
          </cell>
          <cell r="W439" t="str">
            <v>550</v>
          </cell>
          <cell r="X439" t="str">
            <v>1.普通預金</v>
          </cell>
          <cell r="Y439" t="str">
            <v>2037171</v>
          </cell>
          <cell r="Z439" t="str">
            <v>ｻｶﾓﾄ ｻﾀﾞｶｽﾞ</v>
          </cell>
          <cell r="AB439" t="str">
            <v>坂本医院</v>
          </cell>
          <cell r="AC439" t="str">
            <v>0745752023</v>
          </cell>
          <cell r="AD439" t="b">
            <v>1</v>
          </cell>
          <cell r="AE439" t="b">
            <v>1</v>
          </cell>
          <cell r="AF439" t="b">
            <v>1</v>
          </cell>
          <cell r="AG439" t="b">
            <v>1</v>
          </cell>
          <cell r="AH439" t="b">
            <v>1</v>
          </cell>
          <cell r="AI439" t="str">
            <v>坂本　貞和</v>
          </cell>
          <cell r="AJ439" t="str">
            <v>6360152</v>
          </cell>
          <cell r="AK439" t="str">
            <v>坂本医院(生駒郡斑鳩町龍田２－３－１２)</v>
          </cell>
          <cell r="AL439" t="str">
            <v>0745752023</v>
          </cell>
          <cell r="AM439">
            <v>1</v>
          </cell>
          <cell r="AN439" t="str">
            <v>261C126580171</v>
          </cell>
          <cell r="AO439" t="str">
            <v>261C12658017AI-0000302423</v>
          </cell>
          <cell r="AP439" t="str">
            <v>O100</v>
          </cell>
          <cell r="AQ439" t="str">
            <v>O100</v>
          </cell>
          <cell r="AR439" t="str">
            <v>A</v>
          </cell>
          <cell r="AS439" t="str">
            <v>✓</v>
          </cell>
          <cell r="AT439" t="str">
            <v>✓</v>
          </cell>
          <cell r="AU439" t="str">
            <v>✓</v>
          </cell>
          <cell r="AV439" t="str">
            <v>✓</v>
          </cell>
          <cell r="AW439" t="str">
            <v>AI-0000302423_坂本医院?口座情報写し.png</v>
          </cell>
          <cell r="AX439" t="str">
            <v/>
          </cell>
          <cell r="AY439" t="str">
            <v/>
          </cell>
          <cell r="AZ439" t="str">
            <v>賃上げ</v>
          </cell>
          <cell r="BA439" t="str">
            <v>物価</v>
          </cell>
          <cell r="BB439" t="str">
            <v>TRUE</v>
          </cell>
          <cell r="BC439" t="str">
            <v>2026/04/30 13:51</v>
          </cell>
        </row>
        <row r="440">
          <cell r="A440" t="str">
            <v>261C18934850</v>
          </cell>
          <cell r="B440" t="str">
            <v>AI-0000302699</v>
          </cell>
          <cell r="C440" t="str">
            <v>令和８年度奈良県医療機関等における賃上げ・物価上昇に対する支援事業交付【診療所・訪問看護事業所】</v>
          </cell>
          <cell r="D440">
            <v>46142.579861111109</v>
          </cell>
          <cell r="E440" t="str">
            <v>本審査</v>
          </cell>
          <cell r="F440" t="str">
            <v>最終審査中</v>
          </cell>
          <cell r="G440" t="str">
            <v>無床診療所</v>
          </cell>
          <cell r="H440" t="str">
            <v>物価と賃上げの両方</v>
          </cell>
          <cell r="I440" t="str">
            <v/>
          </cell>
          <cell r="J440">
            <v>150000</v>
          </cell>
          <cell r="K440">
            <v>170000</v>
          </cell>
          <cell r="L440" t="str">
            <v>奈良県医療機関等における賃上げ・物価上昇に対する支援事業交付要綱第2条に基づき、別表1に規定された額(賃上げ支援事業分)（150,000円）を申請します。</v>
          </cell>
          <cell r="M4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0" t="str">
            <v>１．令和８年３月１日時点において、O100 外来・在宅ベースアップ評価料（Ⅰ）、P100 歯科外来・在宅ベースアップ評価料（Ⅰ）、訪問看護ベースアップ評価料（Ⅰ）のいずれかを届け出ている。</v>
          </cell>
          <cell r="O440" t="str">
            <v>O100 外来・在宅ベースアップ評価料（Ⅰ）</v>
          </cell>
          <cell r="P440" t="str">
            <v/>
          </cell>
          <cell r="Q440" t="str">
            <v>Ａ．本事業の補助額を活用してベースアップを実施し、令和８年６月１日から当該ベースアップの水準を維持又は拡大する。</v>
          </cell>
          <cell r="R440" t="b">
            <v>1</v>
          </cell>
          <cell r="S440" t="b">
            <v>1</v>
          </cell>
          <cell r="T440" t="b">
            <v>1</v>
          </cell>
          <cell r="U440" t="b">
            <v>1</v>
          </cell>
          <cell r="V440" t="str">
            <v>0158</v>
          </cell>
          <cell r="W440" t="str">
            <v>544</v>
          </cell>
          <cell r="X440" t="str">
            <v>1.普通預金</v>
          </cell>
          <cell r="Y440" t="str">
            <v>1112757</v>
          </cell>
          <cell r="Z440" t="str">
            <v>ﾖｼｶﾜ ﾑﾈﾐﾂ</v>
          </cell>
          <cell r="AB440" t="str">
            <v>橿原よしかわ眼科</v>
          </cell>
          <cell r="AC440" t="str">
            <v>0744339250</v>
          </cell>
          <cell r="AD440" t="b">
            <v>1</v>
          </cell>
          <cell r="AE440" t="b">
            <v>1</v>
          </cell>
          <cell r="AF440" t="b">
            <v>1</v>
          </cell>
          <cell r="AG440" t="b">
            <v>1</v>
          </cell>
          <cell r="AH440" t="b">
            <v>1</v>
          </cell>
          <cell r="AI440" t="str">
            <v>吉川　宗光</v>
          </cell>
          <cell r="AJ440" t="str">
            <v>6340837</v>
          </cell>
          <cell r="AK440" t="str">
            <v>橿原よしかわ眼科(橿原市曲川町７－２０－１イオンモール橿原３Ｆ)</v>
          </cell>
          <cell r="AL440" t="str">
            <v>0744339250</v>
          </cell>
          <cell r="AM440">
            <v>1</v>
          </cell>
          <cell r="AN440" t="str">
            <v>261C189348501</v>
          </cell>
          <cell r="AO440" t="str">
            <v>261C18934850AI-0000302699</v>
          </cell>
          <cell r="AP440" t="str">
            <v>O100</v>
          </cell>
          <cell r="AQ440" t="str">
            <v>O100</v>
          </cell>
          <cell r="AR440" t="str">
            <v>A</v>
          </cell>
          <cell r="AS440" t="str">
            <v>✓</v>
          </cell>
          <cell r="AT440" t="str">
            <v>✓</v>
          </cell>
          <cell r="AU440" t="str">
            <v>✓</v>
          </cell>
          <cell r="AV440" t="str">
            <v>✓</v>
          </cell>
          <cell r="AW440" t="str">
            <v>AI-0000302699_橿原よしかわ眼科_口座情報写し.jpeg</v>
          </cell>
          <cell r="AX440" t="str">
            <v/>
          </cell>
          <cell r="AY440" t="str">
            <v/>
          </cell>
          <cell r="AZ440" t="str">
            <v>賃上げ</v>
          </cell>
          <cell r="BA440" t="str">
            <v>物価</v>
          </cell>
          <cell r="BB440" t="str">
            <v>TRUE</v>
          </cell>
          <cell r="BC440" t="str">
            <v>2026/04/30 13:55</v>
          </cell>
        </row>
        <row r="441">
          <cell r="A441" t="str">
            <v>261C17726742</v>
          </cell>
          <cell r="B441" t="str">
            <v>AI-0000302702</v>
          </cell>
          <cell r="C441" t="str">
            <v>令和８年度奈良県医療機関等における賃上げ・物価上昇に対する支援事業交付【診療所・訪問看護事業所】</v>
          </cell>
          <cell r="D441">
            <v>46142.581250000003</v>
          </cell>
          <cell r="E441" t="str">
            <v>本審査</v>
          </cell>
          <cell r="F441" t="str">
            <v>職権取り下げ</v>
          </cell>
          <cell r="G441" t="str">
            <v>無床診療所</v>
          </cell>
          <cell r="H441" t="str">
            <v>物価と賃上げの両方</v>
          </cell>
          <cell r="I441" t="str">
            <v/>
          </cell>
          <cell r="J441">
            <v>150000</v>
          </cell>
          <cell r="K441">
            <v>170000</v>
          </cell>
          <cell r="L441" t="str">
            <v>奈良県医療機関等における賃上げ・物価上昇に対する支援事業交付要綱第2条に基づき、別表1に規定された額(賃上げ支援事業分)（150,000円）を申請します。</v>
          </cell>
          <cell r="M4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1" t="str">
            <v>１．令和８年３月１日時点において、O100 外来・在宅ベースアップ評価料（Ⅰ）、P100 歯科外来・在宅ベースアップ評価料（Ⅰ）、訪問看護ベースアップ評価料（Ⅰ）のいずれかを届け出ている。</v>
          </cell>
          <cell r="O441" t="str">
            <v>O100 外来・在宅ベースアップ評価料（Ⅰ）</v>
          </cell>
          <cell r="P441" t="str">
            <v/>
          </cell>
          <cell r="Q44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41" t="b">
            <v>1</v>
          </cell>
          <cell r="S441" t="b">
            <v>1</v>
          </cell>
          <cell r="T441" t="b">
            <v>1</v>
          </cell>
          <cell r="U441" t="b">
            <v>1</v>
          </cell>
          <cell r="V441" t="str">
            <v>0036</v>
          </cell>
          <cell r="W441" t="str">
            <v>222</v>
          </cell>
          <cell r="X441" t="str">
            <v>1.普通預金</v>
          </cell>
          <cell r="Y441" t="str">
            <v>2997898</v>
          </cell>
          <cell r="Z441" t="str">
            <v>ﾅｶﾑﾗ ﾄﾓﾋｺ</v>
          </cell>
          <cell r="AB441" t="str">
            <v>奈良甲状腺クリニック</v>
          </cell>
          <cell r="AC441" t="str">
            <v>0742959084</v>
          </cell>
          <cell r="AD441" t="b">
            <v>1</v>
          </cell>
          <cell r="AE441" t="b">
            <v>1</v>
          </cell>
          <cell r="AF441" t="b">
            <v>1</v>
          </cell>
          <cell r="AG441" t="b">
            <v>1</v>
          </cell>
          <cell r="AH441" t="b">
            <v>1</v>
          </cell>
          <cell r="AI441" t="str">
            <v>中村　友彦</v>
          </cell>
          <cell r="AJ441" t="str">
            <v>6310824</v>
          </cell>
          <cell r="AK441" t="str">
            <v>奈良甲状腺クリニック(奈良市西大寺南町５－２６Ｔ・Ｋビル西大寺ＳＯＵＴＨ　４階)</v>
          </cell>
          <cell r="AL441" t="str">
            <v>0742959084</v>
          </cell>
          <cell r="AM441">
            <v>1</v>
          </cell>
          <cell r="AN441" t="str">
            <v>261C177267421</v>
          </cell>
          <cell r="AO441" t="str">
            <v>261C17726742AI-0000302702</v>
          </cell>
          <cell r="AP441" t="str">
            <v>O100</v>
          </cell>
          <cell r="AQ441" t="str">
            <v>O100</v>
          </cell>
          <cell r="AR441" t="str">
            <v>AB</v>
          </cell>
          <cell r="AS441" t="str">
            <v>✓</v>
          </cell>
          <cell r="AT441" t="str">
            <v>✓</v>
          </cell>
          <cell r="AU441" t="str">
            <v>✓</v>
          </cell>
          <cell r="AV441" t="str">
            <v>✓</v>
          </cell>
          <cell r="AW441" t="str">
            <v/>
          </cell>
          <cell r="AX441" t="str">
            <v/>
          </cell>
          <cell r="AY441" t="str">
            <v/>
          </cell>
          <cell r="AZ441" t="str">
            <v>賃上げ</v>
          </cell>
          <cell r="BA441" t="str">
            <v>物価</v>
          </cell>
          <cell r="BB441" t="str">
            <v>TRUE</v>
          </cell>
          <cell r="BC441" t="str">
            <v>2026/04/30 13:57</v>
          </cell>
        </row>
        <row r="442">
          <cell r="A442" t="str">
            <v>261C17726742</v>
          </cell>
          <cell r="B442" t="str">
            <v>AI-0000302713</v>
          </cell>
          <cell r="C442" t="str">
            <v>令和８年度奈良県医療機関等における賃上げ・物価上昇に対する支援事業交付【診療所・訪問看護事業所】</v>
          </cell>
          <cell r="D442">
            <v>46142.589583333334</v>
          </cell>
          <cell r="E442" t="str">
            <v>本審査</v>
          </cell>
          <cell r="F442" t="str">
            <v>最終審査中</v>
          </cell>
          <cell r="G442" t="str">
            <v>無床診療所</v>
          </cell>
          <cell r="H442" t="str">
            <v>物価と賃上げの両方</v>
          </cell>
          <cell r="I442" t="str">
            <v/>
          </cell>
          <cell r="J442">
            <v>150000</v>
          </cell>
          <cell r="K442">
            <v>170000</v>
          </cell>
          <cell r="L442" t="str">
            <v>奈良県医療機関等における賃上げ・物価上昇に対する支援事業交付要綱第2条に基づき、別表1に規定された額(賃上げ支援事業分)（150,000円）を申請します。</v>
          </cell>
          <cell r="M4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2" t="str">
            <v>１．令和８年３月１日時点において、O100 外来・在宅ベースアップ評価料（Ⅰ）、P100 歯科外来・在宅ベースアップ評価料（Ⅰ）、訪問看護ベースアップ評価料（Ⅰ）のいずれかを届け出ている。</v>
          </cell>
          <cell r="O442" t="str">
            <v>O100 外来・在宅ベースアップ評価料（Ⅰ）</v>
          </cell>
          <cell r="P442" t="str">
            <v/>
          </cell>
          <cell r="Q44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42" t="b">
            <v>1</v>
          </cell>
          <cell r="S442" t="b">
            <v>1</v>
          </cell>
          <cell r="T442" t="b">
            <v>1</v>
          </cell>
          <cell r="U442" t="b">
            <v>1</v>
          </cell>
          <cell r="V442" t="str">
            <v>0036</v>
          </cell>
          <cell r="W442" t="str">
            <v>222</v>
          </cell>
          <cell r="X442" t="str">
            <v>1.普通預金</v>
          </cell>
          <cell r="Y442" t="str">
            <v>2997898</v>
          </cell>
          <cell r="Z442" t="str">
            <v>ﾅｶﾑﾗ ﾄﾓﾋｺ</v>
          </cell>
          <cell r="AB442" t="str">
            <v>奈良甲状腺クリニック</v>
          </cell>
          <cell r="AC442" t="str">
            <v>0742959084</v>
          </cell>
          <cell r="AD442" t="b">
            <v>1</v>
          </cell>
          <cell r="AE442" t="b">
            <v>1</v>
          </cell>
          <cell r="AF442" t="b">
            <v>1</v>
          </cell>
          <cell r="AG442" t="b">
            <v>1</v>
          </cell>
          <cell r="AH442" t="b">
            <v>1</v>
          </cell>
          <cell r="AI442" t="str">
            <v>中村　友彦</v>
          </cell>
          <cell r="AJ442" t="str">
            <v>6310824</v>
          </cell>
          <cell r="AK442" t="str">
            <v>奈良甲状腺クリニック(奈良市西大寺南町５－２６Ｔ・Ｋビル西大寺ＳＯＵＴＨ　４階)</v>
          </cell>
          <cell r="AL442" t="str">
            <v>0742959084</v>
          </cell>
          <cell r="AM442">
            <v>2</v>
          </cell>
          <cell r="AN442" t="str">
            <v>261C177267422</v>
          </cell>
          <cell r="AO442" t="str">
            <v>261C17726742AI-0000302713</v>
          </cell>
          <cell r="AP442" t="str">
            <v>O100</v>
          </cell>
          <cell r="AQ442" t="str">
            <v>O100</v>
          </cell>
          <cell r="AR442" t="str">
            <v>AB</v>
          </cell>
          <cell r="AS442" t="str">
            <v>✓</v>
          </cell>
          <cell r="AT442" t="str">
            <v>✓</v>
          </cell>
          <cell r="AU442" t="str">
            <v>✓</v>
          </cell>
          <cell r="AV442" t="str">
            <v>✓</v>
          </cell>
          <cell r="AW442" t="str">
            <v>AI-0000302713_奈良甲状腺クリニック_口座情報写し.jpg</v>
          </cell>
          <cell r="AX442" t="str">
            <v/>
          </cell>
          <cell r="AY442" t="str">
            <v/>
          </cell>
          <cell r="AZ442" t="str">
            <v>賃上げ</v>
          </cell>
          <cell r="BA442" t="str">
            <v>物価</v>
          </cell>
          <cell r="BB442" t="str">
            <v>TRUE</v>
          </cell>
          <cell r="BC442" t="str">
            <v>2026/04/30 14:09</v>
          </cell>
        </row>
        <row r="443">
          <cell r="A443" t="str">
            <v>261C12811201</v>
          </cell>
          <cell r="B443" t="str">
            <v>AI-0000302730</v>
          </cell>
          <cell r="C443" t="str">
            <v>令和８年度奈良県医療機関等における賃上げ・物価上昇に対する支援事業交付【診療所・訪問看護事業所】</v>
          </cell>
          <cell r="D443">
            <v>46142.597222222219</v>
          </cell>
          <cell r="E443" t="str">
            <v>本審査</v>
          </cell>
          <cell r="F443" t="str">
            <v>最終審査中</v>
          </cell>
          <cell r="G443" t="str">
            <v>無床診療所</v>
          </cell>
          <cell r="H443" t="str">
            <v>物価のみ</v>
          </cell>
          <cell r="I443" t="str">
            <v/>
          </cell>
          <cell r="J443" t="str">
            <v/>
          </cell>
          <cell r="K443">
            <v>170000</v>
          </cell>
          <cell r="L443" t="str">
            <v/>
          </cell>
          <cell r="M4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3" t="str">
            <v/>
          </cell>
          <cell r="O443" t="str">
            <v/>
          </cell>
          <cell r="P443" t="str">
            <v/>
          </cell>
          <cell r="Q443" t="str">
            <v/>
          </cell>
          <cell r="R443" t="str">
            <v/>
          </cell>
          <cell r="S443" t="str">
            <v/>
          </cell>
          <cell r="T443" t="str">
            <v/>
          </cell>
          <cell r="U443" t="str">
            <v/>
          </cell>
          <cell r="V443" t="str">
            <v>0162</v>
          </cell>
          <cell r="W443" t="str">
            <v>430</v>
          </cell>
          <cell r="X443" t="str">
            <v>1.普通預金</v>
          </cell>
          <cell r="Y443" t="str">
            <v>0345513</v>
          </cell>
          <cell r="Z443" t="str">
            <v>ﾏﾂｲ ﾀｶﾔｽ</v>
          </cell>
          <cell r="AB443" t="str">
            <v>松井内科</v>
          </cell>
          <cell r="AC443" t="str">
            <v>0745780286</v>
          </cell>
          <cell r="AD443" t="b">
            <v>1</v>
          </cell>
          <cell r="AE443" t="b">
            <v>1</v>
          </cell>
          <cell r="AF443" t="b">
            <v>1</v>
          </cell>
          <cell r="AG443" t="b">
            <v>1</v>
          </cell>
          <cell r="AH443" t="b">
            <v>1</v>
          </cell>
          <cell r="AI443" t="str">
            <v>松井　孝安</v>
          </cell>
          <cell r="AJ443" t="str">
            <v>6390251</v>
          </cell>
          <cell r="AK443" t="str">
            <v>松井内科(香芝市逢坂１丁目４５８－１)</v>
          </cell>
          <cell r="AL443" t="str">
            <v>0745780286</v>
          </cell>
          <cell r="AM443">
            <v>1</v>
          </cell>
          <cell r="AN443" t="str">
            <v>261C128112011</v>
          </cell>
          <cell r="AO443" t="str">
            <v>261C12811201AI-0000302730</v>
          </cell>
          <cell r="AP443" t="str">
            <v/>
          </cell>
          <cell r="AQ443" t="str">
            <v/>
          </cell>
          <cell r="AR443" t="str">
            <v/>
          </cell>
          <cell r="AS443" t="str">
            <v/>
          </cell>
          <cell r="AT443" t="str">
            <v/>
          </cell>
          <cell r="AU443" t="str">
            <v/>
          </cell>
          <cell r="AV443" t="str">
            <v/>
          </cell>
          <cell r="AW443" t="str">
            <v>AI-0000302730_松井内科_口座情報写し.jpg</v>
          </cell>
          <cell r="AX443" t="str">
            <v/>
          </cell>
          <cell r="AY443" t="str">
            <v/>
          </cell>
          <cell r="AZ443" t="str">
            <v/>
          </cell>
          <cell r="BA443" t="str">
            <v>物価</v>
          </cell>
          <cell r="BB443" t="str">
            <v>TRUE</v>
          </cell>
          <cell r="BC443" t="str">
            <v>2026/04/30 14:20</v>
          </cell>
        </row>
        <row r="444">
          <cell r="A444" t="str">
            <v>261C11616869</v>
          </cell>
          <cell r="B444" t="str">
            <v>AI-0000302735</v>
          </cell>
          <cell r="C444" t="str">
            <v>令和８年度奈良県医療機関等における賃上げ・物価上昇に対する支援事業交付【診療所・訪問看護事業所】</v>
          </cell>
          <cell r="D444">
            <v>46142.597916666666</v>
          </cell>
          <cell r="E444" t="str">
            <v>本審査</v>
          </cell>
          <cell r="F444" t="str">
            <v>最終審査中</v>
          </cell>
          <cell r="G444" t="str">
            <v>無床診療所</v>
          </cell>
          <cell r="H444" t="str">
            <v>物価のみ</v>
          </cell>
          <cell r="I444" t="str">
            <v/>
          </cell>
          <cell r="J444" t="str">
            <v/>
          </cell>
          <cell r="K444">
            <v>170000</v>
          </cell>
          <cell r="L444" t="str">
            <v/>
          </cell>
          <cell r="M4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4" t="str">
            <v/>
          </cell>
          <cell r="O444" t="str">
            <v/>
          </cell>
          <cell r="P444" t="str">
            <v/>
          </cell>
          <cell r="Q444" t="str">
            <v/>
          </cell>
          <cell r="R444" t="str">
            <v/>
          </cell>
          <cell r="S444" t="str">
            <v/>
          </cell>
          <cell r="T444" t="str">
            <v/>
          </cell>
          <cell r="U444" t="str">
            <v/>
          </cell>
          <cell r="V444" t="str">
            <v>0010</v>
          </cell>
          <cell r="W444" t="str">
            <v>557</v>
          </cell>
          <cell r="X444" t="str">
            <v>1.普通預金</v>
          </cell>
          <cell r="Y444" t="str">
            <v>0001449</v>
          </cell>
          <cell r="Z444" t="str">
            <v>カタカワ　ノリヤス</v>
          </cell>
          <cell r="AB444" t="str">
            <v>かたかわ歯科クリニック</v>
          </cell>
          <cell r="AC444" t="str">
            <v>0744291148</v>
          </cell>
          <cell r="AD444" t="b">
            <v>1</v>
          </cell>
          <cell r="AE444" t="b">
            <v>1</v>
          </cell>
          <cell r="AF444" t="b">
            <v>1</v>
          </cell>
          <cell r="AG444" t="b">
            <v>1</v>
          </cell>
          <cell r="AH444" t="b">
            <v>1</v>
          </cell>
          <cell r="AI444" t="str">
            <v>片川　典泰</v>
          </cell>
          <cell r="AJ444" t="str">
            <v>6340804</v>
          </cell>
          <cell r="AK444" t="str">
            <v>かたかわ歯科クリニック(橿原市内膳町１丁目１番４８号)</v>
          </cell>
          <cell r="AL444" t="str">
            <v>0744291148</v>
          </cell>
          <cell r="AM444">
            <v>1</v>
          </cell>
          <cell r="AN444" t="str">
            <v>261C116168691</v>
          </cell>
          <cell r="AO444" t="str">
            <v>261C11616869AI-0000302735</v>
          </cell>
          <cell r="AP444" t="str">
            <v/>
          </cell>
          <cell r="AQ444" t="str">
            <v/>
          </cell>
          <cell r="AR444" t="str">
            <v/>
          </cell>
          <cell r="AS444" t="str">
            <v/>
          </cell>
          <cell r="AT444" t="str">
            <v/>
          </cell>
          <cell r="AU444" t="str">
            <v/>
          </cell>
          <cell r="AV444" t="str">
            <v/>
          </cell>
          <cell r="AW444" t="str">
            <v>AI-0000302735_かたかわ歯科クリニック_口座情報写し.jpg</v>
          </cell>
          <cell r="AX444" t="str">
            <v/>
          </cell>
          <cell r="AY444" t="str">
            <v/>
          </cell>
          <cell r="AZ444" t="str">
            <v/>
          </cell>
          <cell r="BA444" t="str">
            <v>物価</v>
          </cell>
          <cell r="BB444" t="str">
            <v>TRUE</v>
          </cell>
          <cell r="BC444" t="str">
            <v>2026/04/30 14:21</v>
          </cell>
        </row>
        <row r="445">
          <cell r="A445" t="str">
            <v>261C14743897</v>
          </cell>
          <cell r="B445" t="str">
            <v>AI-0000302757</v>
          </cell>
          <cell r="C445" t="str">
            <v>令和８年度奈良県医療機関等における賃上げ・物価上昇に対する支援事業交付【診療所・訪問看護事業所】</v>
          </cell>
          <cell r="D445">
            <v>46142.614583333336</v>
          </cell>
          <cell r="E445" t="str">
            <v>本審査</v>
          </cell>
          <cell r="F445" t="str">
            <v>最終審査中</v>
          </cell>
          <cell r="G445" t="str">
            <v>無床診療所</v>
          </cell>
          <cell r="H445" t="str">
            <v>物価と賃上げの両方</v>
          </cell>
          <cell r="I445" t="str">
            <v/>
          </cell>
          <cell r="J445">
            <v>150000</v>
          </cell>
          <cell r="K445">
            <v>170000</v>
          </cell>
          <cell r="L445" t="str">
            <v>奈良県医療機関等における賃上げ・物価上昇に対する支援事業交付要綱第2条に基づき、別表1に規定された額(賃上げ支援事業分)（150,000円）を申請します。</v>
          </cell>
          <cell r="M4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5" t="str">
            <v>１．令和８年３月１日時点において、O100 外来・在宅ベースアップ評価料（Ⅰ）、P100 歯科外来・在宅ベースアップ評価料（Ⅰ）、訪問看護ベースアップ評価料（Ⅰ）のいずれかを届け出ている。</v>
          </cell>
          <cell r="O445" t="str">
            <v>O100 外来・在宅ベースアップ評価料（Ⅰ）</v>
          </cell>
          <cell r="P445" t="str">
            <v/>
          </cell>
          <cell r="Q445" t="str">
            <v>Ｃ．令和７年度の対象職員のベースアップが令和７年３月31日時点の賃金水準と比較して2.0％を上回って実施しており、令和７年12月から令和８年５月までの間の当該2.0％を上回る部分に充てる。</v>
          </cell>
          <cell r="R445" t="b">
            <v>1</v>
          </cell>
          <cell r="S445" t="b">
            <v>1</v>
          </cell>
          <cell r="T445" t="b">
            <v>1</v>
          </cell>
          <cell r="U445" t="b">
            <v>1</v>
          </cell>
          <cell r="V445" t="str">
            <v>0038</v>
          </cell>
          <cell r="W445" t="str">
            <v>104</v>
          </cell>
          <cell r="X445" t="str">
            <v>1.普通預金</v>
          </cell>
          <cell r="Y445" t="str">
            <v>8214886</v>
          </cell>
          <cell r="Z445" t="str">
            <v>ﾅｶｷ ﾅｵﾐ</v>
          </cell>
          <cell r="AB445" t="str">
            <v>王寺ステーション眼科</v>
          </cell>
          <cell r="AC445" t="str">
            <v>0745721106</v>
          </cell>
          <cell r="AD445" t="b">
            <v>1</v>
          </cell>
          <cell r="AE445" t="b">
            <v>1</v>
          </cell>
          <cell r="AF445" t="b">
            <v>1</v>
          </cell>
          <cell r="AG445" t="b">
            <v>1</v>
          </cell>
          <cell r="AH445" t="b">
            <v>1</v>
          </cell>
          <cell r="AI445" t="str">
            <v>中木　直美</v>
          </cell>
          <cell r="AJ445" t="str">
            <v>6360002</v>
          </cell>
          <cell r="AK445" t="str">
            <v>王寺ステーション眼科(北葛城郡王寺町王寺２－４－７王寺クリニックスクエア４・５Ｆ)</v>
          </cell>
          <cell r="AL445" t="str">
            <v>0745721106</v>
          </cell>
          <cell r="AM445">
            <v>1</v>
          </cell>
          <cell r="AN445" t="str">
            <v>261C147438971</v>
          </cell>
          <cell r="AO445" t="str">
            <v>261C14743897AI-0000302757</v>
          </cell>
          <cell r="AP445" t="str">
            <v>O100</v>
          </cell>
          <cell r="AQ445" t="str">
            <v>O100</v>
          </cell>
          <cell r="AR445" t="str">
            <v>C</v>
          </cell>
          <cell r="AS445" t="str">
            <v>✓</v>
          </cell>
          <cell r="AT445" t="str">
            <v>✓</v>
          </cell>
          <cell r="AU445" t="str">
            <v>✓</v>
          </cell>
          <cell r="AV445" t="str">
            <v>✓</v>
          </cell>
          <cell r="AW445" t="str">
            <v>AI-0000302757_王寺ステーション眼科_口座情報写し.png</v>
          </cell>
          <cell r="AX445" t="str">
            <v/>
          </cell>
          <cell r="AY445" t="str">
            <v/>
          </cell>
          <cell r="AZ445" t="str">
            <v>賃上げ</v>
          </cell>
          <cell r="BA445" t="str">
            <v>物価</v>
          </cell>
          <cell r="BB445" t="str">
            <v>TRUE</v>
          </cell>
          <cell r="BC445" t="str">
            <v>2026/04/30 14:45</v>
          </cell>
        </row>
        <row r="446">
          <cell r="A446" t="str">
            <v>261C13588658</v>
          </cell>
          <cell r="B446" t="str">
            <v>AI-0000302765</v>
          </cell>
          <cell r="C446" t="str">
            <v>令和８年度奈良県医療機関等における賃上げ・物価上昇に対する支援事業交付【診療所・訪問看護事業所】</v>
          </cell>
          <cell r="D446">
            <v>46142.620833333334</v>
          </cell>
          <cell r="E446" t="str">
            <v>本審査</v>
          </cell>
          <cell r="F446" t="str">
            <v>最終審査中</v>
          </cell>
          <cell r="G446" t="str">
            <v>無床診療所</v>
          </cell>
          <cell r="H446" t="str">
            <v>物価のみ</v>
          </cell>
          <cell r="I446" t="str">
            <v/>
          </cell>
          <cell r="J446" t="str">
            <v/>
          </cell>
          <cell r="K446">
            <v>170000</v>
          </cell>
          <cell r="L446" t="str">
            <v/>
          </cell>
          <cell r="M4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6" t="str">
            <v/>
          </cell>
          <cell r="O446" t="str">
            <v/>
          </cell>
          <cell r="P446" t="str">
            <v/>
          </cell>
          <cell r="Q446" t="str">
            <v/>
          </cell>
          <cell r="R446" t="str">
            <v/>
          </cell>
          <cell r="S446" t="str">
            <v/>
          </cell>
          <cell r="T446" t="str">
            <v/>
          </cell>
          <cell r="U446" t="str">
            <v/>
          </cell>
          <cell r="V446" t="str">
            <v>0162</v>
          </cell>
          <cell r="W446" t="str">
            <v>180</v>
          </cell>
          <cell r="X446" t="str">
            <v>1.普通預金</v>
          </cell>
          <cell r="Y446" t="str">
            <v>2407884</v>
          </cell>
          <cell r="Z446" t="str">
            <v>ｲﾘｮｳﾎｳｼﾞﾝｺﾊﾞﾔｼｸﾘﾆｯｸﾘｼﾞﾁｮｳｺﾊﾞﾔｼﾄﾖｷ</v>
          </cell>
          <cell r="AB446" t="str">
            <v>医療法人小林クリニック</v>
          </cell>
          <cell r="AC446" t="str">
            <v>0743660300</v>
          </cell>
          <cell r="AD446" t="b">
            <v>1</v>
          </cell>
          <cell r="AE446" t="b">
            <v>1</v>
          </cell>
          <cell r="AF446" t="b">
            <v>1</v>
          </cell>
          <cell r="AG446" t="b">
            <v>1</v>
          </cell>
          <cell r="AH446" t="b">
            <v>1</v>
          </cell>
          <cell r="AI446" t="str">
            <v>医療法人小林クリニック　理事長　小林　豊樹</v>
          </cell>
          <cell r="AJ446" t="str">
            <v>6320063</v>
          </cell>
          <cell r="AK446" t="str">
            <v>小林クリニック(天理市西長柄町１６３)</v>
          </cell>
          <cell r="AL446" t="str">
            <v>0743660300</v>
          </cell>
          <cell r="AM446">
            <v>1</v>
          </cell>
          <cell r="AN446" t="str">
            <v>261C135886581</v>
          </cell>
          <cell r="AO446" t="str">
            <v>261C13588658AI-0000302765</v>
          </cell>
          <cell r="AP446" t="str">
            <v/>
          </cell>
          <cell r="AQ446" t="str">
            <v/>
          </cell>
          <cell r="AR446" t="str">
            <v/>
          </cell>
          <cell r="AS446" t="str">
            <v/>
          </cell>
          <cell r="AT446" t="str">
            <v/>
          </cell>
          <cell r="AU446" t="str">
            <v/>
          </cell>
          <cell r="AV446" t="str">
            <v/>
          </cell>
          <cell r="AW446" t="str">
            <v>AI-0000302765_医療法人小林クリニック_口座情報写し.JPG</v>
          </cell>
          <cell r="AX446" t="str">
            <v/>
          </cell>
          <cell r="AY446" t="str">
            <v/>
          </cell>
          <cell r="AZ446" t="str">
            <v/>
          </cell>
          <cell r="BA446" t="str">
            <v>物価</v>
          </cell>
          <cell r="BB446" t="str">
            <v>TRUE</v>
          </cell>
          <cell r="BC446" t="str">
            <v>2026/04/30 14:54</v>
          </cell>
        </row>
        <row r="447">
          <cell r="A447" t="str">
            <v>261C14381480</v>
          </cell>
          <cell r="B447" t="str">
            <v>AI-0000302588</v>
          </cell>
          <cell r="C447" t="str">
            <v>令和８年度奈良県医療機関等における賃上げ・物価上昇に対する支援事業交付【診療所・訪問看護事業所】</v>
          </cell>
          <cell r="D447">
            <v>46142.625</v>
          </cell>
          <cell r="E447" t="str">
            <v>本審査</v>
          </cell>
          <cell r="F447" t="str">
            <v>最終審査中</v>
          </cell>
          <cell r="G447" t="str">
            <v>無床診療所</v>
          </cell>
          <cell r="H447" t="str">
            <v>物価のみ</v>
          </cell>
          <cell r="I447" t="str">
            <v/>
          </cell>
          <cell r="J447" t="str">
            <v/>
          </cell>
          <cell r="K447">
            <v>170000</v>
          </cell>
          <cell r="L447" t="str">
            <v/>
          </cell>
          <cell r="M4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7" t="str">
            <v/>
          </cell>
          <cell r="O447" t="str">
            <v/>
          </cell>
          <cell r="P447" t="str">
            <v/>
          </cell>
          <cell r="Q447" t="str">
            <v/>
          </cell>
          <cell r="R447" t="str">
            <v/>
          </cell>
          <cell r="S447" t="str">
            <v/>
          </cell>
          <cell r="T447" t="str">
            <v/>
          </cell>
          <cell r="U447" t="str">
            <v/>
          </cell>
          <cell r="V447" t="str">
            <v>0162</v>
          </cell>
          <cell r="W447" t="str">
            <v>550</v>
          </cell>
          <cell r="X447" t="str">
            <v>1.普通預金</v>
          </cell>
          <cell r="Y447" t="str">
            <v>0104109</v>
          </cell>
          <cell r="Z447" t="str">
            <v>ウエダ　ヨシマサ</v>
          </cell>
          <cell r="AB447" t="str">
            <v>うえだ歯科</v>
          </cell>
          <cell r="AC447" t="str">
            <v>0745457565</v>
          </cell>
          <cell r="AD447" t="b">
            <v>1</v>
          </cell>
          <cell r="AE447" t="b">
            <v>1</v>
          </cell>
          <cell r="AF447" t="b">
            <v>1</v>
          </cell>
          <cell r="AG447" t="b">
            <v>1</v>
          </cell>
          <cell r="AH447" t="b">
            <v>1</v>
          </cell>
          <cell r="AI447" t="str">
            <v>上田　喜雅</v>
          </cell>
          <cell r="AJ447" t="str">
            <v>6360936</v>
          </cell>
          <cell r="AK447" t="str">
            <v>うえだ歯科(生駒郡平群町福貴１１３５－１)</v>
          </cell>
          <cell r="AL447" t="str">
            <v>0745457565</v>
          </cell>
          <cell r="AM447">
            <v>1</v>
          </cell>
          <cell r="AN447" t="str">
            <v>261C143814801</v>
          </cell>
          <cell r="AO447" t="str">
            <v>261C14381480AI-0000302588</v>
          </cell>
          <cell r="AP447" t="str">
            <v/>
          </cell>
          <cell r="AQ447" t="str">
            <v/>
          </cell>
          <cell r="AR447" t="str">
            <v/>
          </cell>
          <cell r="AS447" t="str">
            <v/>
          </cell>
          <cell r="AT447" t="str">
            <v/>
          </cell>
          <cell r="AU447" t="str">
            <v/>
          </cell>
          <cell r="AV447" t="str">
            <v/>
          </cell>
          <cell r="AW447" t="str">
            <v>AI-0000302588_うえだ歯科_口座情報写し.jpeg</v>
          </cell>
          <cell r="AX447" t="str">
            <v/>
          </cell>
          <cell r="AY447" t="str">
            <v/>
          </cell>
          <cell r="AZ447" t="str">
            <v/>
          </cell>
          <cell r="BA447" t="str">
            <v>物価</v>
          </cell>
          <cell r="BB447" t="str">
            <v>TRUE</v>
          </cell>
          <cell r="BC447" t="str">
            <v>2026/04/30 15:00</v>
          </cell>
        </row>
        <row r="448">
          <cell r="A448" t="str">
            <v>261C15210737</v>
          </cell>
          <cell r="B448" t="str">
            <v>AI-0000302798</v>
          </cell>
          <cell r="C448" t="str">
            <v>令和８年度奈良県医療機関等における賃上げ・物価上昇に対する支援事業交付【診療所・訪問看護事業所】</v>
          </cell>
          <cell r="D448">
            <v>46142.638194444444</v>
          </cell>
          <cell r="E448" t="str">
            <v>本審査</v>
          </cell>
          <cell r="F448" t="str">
            <v>最終審査中</v>
          </cell>
          <cell r="G448" t="str">
            <v>無床診療所</v>
          </cell>
          <cell r="H448" t="str">
            <v>物価のみ</v>
          </cell>
          <cell r="I448" t="str">
            <v/>
          </cell>
          <cell r="J448" t="str">
            <v/>
          </cell>
          <cell r="K448">
            <v>170000</v>
          </cell>
          <cell r="L448" t="str">
            <v/>
          </cell>
          <cell r="M4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8" t="str">
            <v/>
          </cell>
          <cell r="O448" t="str">
            <v/>
          </cell>
          <cell r="P448" t="str">
            <v/>
          </cell>
          <cell r="Q448" t="str">
            <v/>
          </cell>
          <cell r="R448" t="str">
            <v/>
          </cell>
          <cell r="S448" t="str">
            <v/>
          </cell>
          <cell r="T448" t="str">
            <v/>
          </cell>
          <cell r="U448" t="str">
            <v/>
          </cell>
          <cell r="V448" t="str">
            <v>7387</v>
          </cell>
          <cell r="W448" t="str">
            <v>243</v>
          </cell>
          <cell r="X448" t="str">
            <v>1.普通預金</v>
          </cell>
          <cell r="Y448" t="str">
            <v>4992574</v>
          </cell>
          <cell r="Z448" t="str">
            <v>ｼﾓｷﾀﾔﾏﾑﾗ　ｼﾓｷﾀﾔﾏﾑﾗｶｲｹｲｶﾝﾘｼｬ　ﾌｸﾓﾄ　ﾋﾛﾉﾘ</v>
          </cell>
          <cell r="AB448" t="str">
            <v>下北山村国民健康保険診療所</v>
          </cell>
          <cell r="AC448" t="str">
            <v>0746860130</v>
          </cell>
          <cell r="AD448" t="b">
            <v>1</v>
          </cell>
          <cell r="AE448" t="b">
            <v>1</v>
          </cell>
          <cell r="AF448" t="b">
            <v>1</v>
          </cell>
          <cell r="AG448" t="b">
            <v>1</v>
          </cell>
          <cell r="AH448" t="b">
            <v>1</v>
          </cell>
          <cell r="AI448" t="str">
            <v>下北山村長　南　正文</v>
          </cell>
          <cell r="AJ448" t="str">
            <v>6393803</v>
          </cell>
          <cell r="AK448" t="str">
            <v>下北山村国民健康保険診療所(吉野郡下北山村大字寺垣内９９８－１)</v>
          </cell>
          <cell r="AL448" t="str">
            <v>0746860130</v>
          </cell>
          <cell r="AM448">
            <v>1</v>
          </cell>
          <cell r="AN448" t="str">
            <v>261C152107371</v>
          </cell>
          <cell r="AO448" t="str">
            <v>261C15210737AI-0000302798</v>
          </cell>
          <cell r="AP448" t="str">
            <v/>
          </cell>
          <cell r="AQ448" t="str">
            <v/>
          </cell>
          <cell r="AR448" t="str">
            <v/>
          </cell>
          <cell r="AS448" t="str">
            <v/>
          </cell>
          <cell r="AT448" t="str">
            <v/>
          </cell>
          <cell r="AU448" t="str">
            <v/>
          </cell>
          <cell r="AV448" t="str">
            <v/>
          </cell>
          <cell r="AW448" t="str">
            <v>AI-0000302798_下北山村国民健康保険診療所_口座情報写し.jpg</v>
          </cell>
          <cell r="AX448" t="str">
            <v/>
          </cell>
          <cell r="AY448" t="str">
            <v/>
          </cell>
          <cell r="AZ448" t="str">
            <v/>
          </cell>
          <cell r="BA448" t="str">
            <v>物価</v>
          </cell>
          <cell r="BB448" t="str">
            <v>TRUE</v>
          </cell>
          <cell r="BC448" t="str">
            <v>2026/04/30 15:19</v>
          </cell>
        </row>
        <row r="449">
          <cell r="A449" t="str">
            <v>261C19678071</v>
          </cell>
          <cell r="B449" t="str">
            <v>AI-0000302822</v>
          </cell>
          <cell r="C449" t="str">
            <v>令和８年度奈良県医療機関等における賃上げ・物価上昇に対する支援事業交付【診療所・訪問看護事業所】</v>
          </cell>
          <cell r="D449">
            <v>46142.647222222222</v>
          </cell>
          <cell r="E449" t="str">
            <v>本審査</v>
          </cell>
          <cell r="F449" t="str">
            <v>最終審査中</v>
          </cell>
          <cell r="G449" t="str">
            <v>無床診療所</v>
          </cell>
          <cell r="H449" t="str">
            <v>物価と賃上げの両方</v>
          </cell>
          <cell r="I449" t="str">
            <v/>
          </cell>
          <cell r="J449">
            <v>150000</v>
          </cell>
          <cell r="K449">
            <v>170000</v>
          </cell>
          <cell r="L449" t="str">
            <v>奈良県医療機関等における賃上げ・物価上昇に対する支援事業交付要綱第2条に基づき、別表1に規定された額(賃上げ支援事業分)（150,000円）を申請します。</v>
          </cell>
          <cell r="M4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49" t="str">
            <v>１．令和８年３月１日時点において、O100 外来・在宅ベースアップ評価料（Ⅰ）、P100 歯科外来・在宅ベースアップ評価料（Ⅰ）、訪問看護ベースアップ評価料（Ⅰ）のいずれかを届け出ている。</v>
          </cell>
          <cell r="O449" t="str">
            <v>O100 外来・在宅ベースアップ評価料（Ⅰ）</v>
          </cell>
          <cell r="P449" t="str">
            <v/>
          </cell>
          <cell r="Q44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49" t="b">
            <v>1</v>
          </cell>
          <cell r="S449" t="b">
            <v>1</v>
          </cell>
          <cell r="T449" t="b">
            <v>1</v>
          </cell>
          <cell r="U449" t="b">
            <v>1</v>
          </cell>
          <cell r="V449" t="str">
            <v>0162</v>
          </cell>
          <cell r="W449" t="str">
            <v>433</v>
          </cell>
          <cell r="X449" t="str">
            <v>1.普通預金</v>
          </cell>
          <cell r="Y449" t="str">
            <v>0116741</v>
          </cell>
          <cell r="Z449" t="str">
            <v>イリョウホウジンソウケンカイ</v>
          </cell>
          <cell r="AB449" t="str">
            <v>医療法人壮健会　安川クリニック</v>
          </cell>
          <cell r="AC449" t="str">
            <v>0745545885</v>
          </cell>
          <cell r="AD449" t="b">
            <v>1</v>
          </cell>
          <cell r="AE449" t="b">
            <v>1</v>
          </cell>
          <cell r="AF449" t="b">
            <v>1</v>
          </cell>
          <cell r="AG449" t="b">
            <v>1</v>
          </cell>
          <cell r="AH449" t="b">
            <v>1</v>
          </cell>
          <cell r="AI449" t="str">
            <v>医療法人壮健会　理事長　安川　剛</v>
          </cell>
          <cell r="AJ449" t="str">
            <v>6350832</v>
          </cell>
          <cell r="AK449" t="str">
            <v>医療法人壮健会　安川クリニック(北葛城郡広陵町馬見中５丁目１番１２号)</v>
          </cell>
          <cell r="AL449" t="str">
            <v>0745545885</v>
          </cell>
          <cell r="AM449">
            <v>1</v>
          </cell>
          <cell r="AN449" t="str">
            <v>261C196780711</v>
          </cell>
          <cell r="AO449" t="str">
            <v>261C19678071AI-0000302822</v>
          </cell>
          <cell r="AP449" t="str">
            <v>O100</v>
          </cell>
          <cell r="AQ449" t="str">
            <v>O100</v>
          </cell>
          <cell r="AR449" t="str">
            <v>AB</v>
          </cell>
          <cell r="AS449" t="str">
            <v>✓</v>
          </cell>
          <cell r="AT449" t="str">
            <v>✓</v>
          </cell>
          <cell r="AU449" t="str">
            <v>✓</v>
          </cell>
          <cell r="AV449" t="str">
            <v>✓</v>
          </cell>
          <cell r="AW449" t="str">
            <v>AI-0000302822_医療法人壮健会安川クリニック_口座情報写し.jpg</v>
          </cell>
          <cell r="AX449" t="str">
            <v/>
          </cell>
          <cell r="AY449" t="str">
            <v/>
          </cell>
          <cell r="AZ449" t="str">
            <v>賃上げ</v>
          </cell>
          <cell r="BA449" t="str">
            <v>物価</v>
          </cell>
          <cell r="BB449" t="str">
            <v>TRUE</v>
          </cell>
          <cell r="BC449" t="str">
            <v>2026/04/30 15:32</v>
          </cell>
        </row>
        <row r="450">
          <cell r="A450" t="str">
            <v>261B15522428</v>
          </cell>
          <cell r="B450" t="str">
            <v>AI-0000302584</v>
          </cell>
          <cell r="C450" t="str">
            <v>令和８年度奈良県医療機関等における賃上げ・物価上昇に対する支援事業交付【診療所・訪問看護事業所】</v>
          </cell>
          <cell r="D450">
            <v>46142.647916666669</v>
          </cell>
          <cell r="E450" t="str">
            <v>本審査</v>
          </cell>
          <cell r="F450" t="str">
            <v>最終審査中</v>
          </cell>
          <cell r="G450" t="str">
            <v>有床診療所</v>
          </cell>
          <cell r="H450" t="str">
            <v>物価のみ</v>
          </cell>
          <cell r="I450" t="str">
            <v>19</v>
          </cell>
          <cell r="J450" t="str">
            <v/>
          </cell>
          <cell r="K450">
            <v>247000</v>
          </cell>
          <cell r="L450" t="str">
            <v/>
          </cell>
          <cell r="M450"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450" t="str">
            <v/>
          </cell>
          <cell r="O450" t="str">
            <v/>
          </cell>
          <cell r="P450" t="str">
            <v/>
          </cell>
          <cell r="Q450" t="str">
            <v/>
          </cell>
          <cell r="R450" t="str">
            <v/>
          </cell>
          <cell r="S450" t="str">
            <v/>
          </cell>
          <cell r="T450" t="str">
            <v/>
          </cell>
          <cell r="U450" t="str">
            <v/>
          </cell>
          <cell r="V450" t="str">
            <v>0162</v>
          </cell>
          <cell r="W450" t="str">
            <v>290</v>
          </cell>
          <cell r="X450" t="str">
            <v>1.普通預金</v>
          </cell>
          <cell r="Y450" t="str">
            <v>0110034</v>
          </cell>
          <cell r="Z450" t="str">
            <v>グランソールナラインチョウツジムラタカヒロ</v>
          </cell>
          <cell r="AB450" t="str">
            <v>グランソール奈良</v>
          </cell>
          <cell r="AC450" t="str">
            <v>0745849333</v>
          </cell>
          <cell r="AD450" t="b">
            <v>1</v>
          </cell>
          <cell r="AE450" t="b">
            <v>1</v>
          </cell>
          <cell r="AF450" t="b">
            <v>1</v>
          </cell>
          <cell r="AG450" t="b">
            <v>1</v>
          </cell>
          <cell r="AH450" t="b">
            <v>1</v>
          </cell>
          <cell r="AI450" t="str">
            <v>辻村　貴弘</v>
          </cell>
          <cell r="AJ450" t="str">
            <v>6332221</v>
          </cell>
          <cell r="AK450" t="str">
            <v>グランソール奈良(宇陀市菟田野松井８－１)</v>
          </cell>
          <cell r="AL450" t="str">
            <v>0745849333</v>
          </cell>
          <cell r="AM450">
            <v>1</v>
          </cell>
          <cell r="AN450" t="str">
            <v>261B155224281</v>
          </cell>
          <cell r="AO450" t="str">
            <v>261B15522428AI-0000302584</v>
          </cell>
          <cell r="AP450" t="str">
            <v/>
          </cell>
          <cell r="AQ450" t="str">
            <v/>
          </cell>
          <cell r="AR450" t="str">
            <v/>
          </cell>
          <cell r="AS450" t="str">
            <v/>
          </cell>
          <cell r="AT450" t="str">
            <v/>
          </cell>
          <cell r="AU450" t="str">
            <v/>
          </cell>
          <cell r="AV450" t="str">
            <v/>
          </cell>
          <cell r="AW450" t="str">
            <v>AI-0000302584_グランソール奈良_口座情報写し.jpg</v>
          </cell>
          <cell r="AX450" t="str">
            <v/>
          </cell>
          <cell r="AY450" t="str">
            <v>【　許可病床数 ： 19　　申請及び請求の額（物価上昇支援事業分）： 247,000円　】</v>
          </cell>
          <cell r="AZ450" t="str">
            <v/>
          </cell>
          <cell r="BA450" t="str">
            <v>物価</v>
          </cell>
          <cell r="BB450" t="str">
            <v>TRUE</v>
          </cell>
          <cell r="BC450" t="str">
            <v>2026/04/30 15:33</v>
          </cell>
        </row>
        <row r="451">
          <cell r="A451" t="str">
            <v>261C13941275</v>
          </cell>
          <cell r="B451" t="str">
            <v>AI-0000302840</v>
          </cell>
          <cell r="C451" t="str">
            <v>令和８年度奈良県医療機関等における賃上げ・物価上昇に対する支援事業交付【診療所・訪問看護事業所】</v>
          </cell>
          <cell r="D451">
            <v>46142.663888888892</v>
          </cell>
          <cell r="E451" t="str">
            <v>本審査</v>
          </cell>
          <cell r="F451" t="str">
            <v>最終審査中</v>
          </cell>
          <cell r="G451" t="str">
            <v>無床診療所</v>
          </cell>
          <cell r="H451" t="str">
            <v>物価と賃上げの両方</v>
          </cell>
          <cell r="I451" t="str">
            <v/>
          </cell>
          <cell r="J451">
            <v>150000</v>
          </cell>
          <cell r="K451">
            <v>170000</v>
          </cell>
          <cell r="L451" t="str">
            <v>奈良県医療機関等における賃上げ・物価上昇に対する支援事業交付要綱第2条に基づき、別表1に規定された額(賃上げ支援事業分)（150,000円）を申請します。</v>
          </cell>
          <cell r="M4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1" t="str">
            <v>１．令和８年３月１日時点において、O100 外来・在宅ベースアップ評価料（Ⅰ）、P100 歯科外来・在宅ベースアップ評価料（Ⅰ）、訪問看護ベースアップ評価料（Ⅰ）のいずれかを届け出ている。</v>
          </cell>
          <cell r="O451" t="str">
            <v>P100 歯科外来・在宅ベースアップ評価料（Ⅰ）</v>
          </cell>
          <cell r="P451" t="str">
            <v/>
          </cell>
          <cell r="Q451" t="str">
            <v>Ａ．本事業の補助額を活用してベースアップを実施し、令和８年６月１日から当該ベースアップの水準を維持又は拡大する。</v>
          </cell>
          <cell r="R451" t="b">
            <v>1</v>
          </cell>
          <cell r="S451" t="b">
            <v>1</v>
          </cell>
          <cell r="T451" t="b">
            <v>1</v>
          </cell>
          <cell r="U451" t="b">
            <v>1</v>
          </cell>
          <cell r="V451" t="str">
            <v>1668</v>
          </cell>
          <cell r="W451" t="str">
            <v>021</v>
          </cell>
          <cell r="X451" t="str">
            <v>1.普通預金</v>
          </cell>
          <cell r="Y451" t="str">
            <v>0148429</v>
          </cell>
          <cell r="Z451" t="str">
            <v>イワイ　タカノリ</v>
          </cell>
          <cell r="AB451" t="str">
            <v>医療法人　いわい歯科クリニック</v>
          </cell>
          <cell r="AC451" t="str">
            <v>0745436870</v>
          </cell>
          <cell r="AD451" t="b">
            <v>1</v>
          </cell>
          <cell r="AE451" t="b">
            <v>1</v>
          </cell>
          <cell r="AF451" t="b">
            <v>1</v>
          </cell>
          <cell r="AG451" t="b">
            <v>1</v>
          </cell>
          <cell r="AH451" t="b">
            <v>1</v>
          </cell>
          <cell r="AI451" t="str">
            <v>医療法人いわい歯科クリニック　理事長　岩井　孝憲</v>
          </cell>
          <cell r="AJ451" t="str">
            <v>6390251</v>
          </cell>
          <cell r="AK451" t="str">
            <v>いわい歯科クリニック(香芝市逢坂八丁目２２５番地１)</v>
          </cell>
          <cell r="AL451" t="str">
            <v>0745436870</v>
          </cell>
          <cell r="AM451">
            <v>1</v>
          </cell>
          <cell r="AN451" t="str">
            <v>261C139412751</v>
          </cell>
          <cell r="AO451" t="str">
            <v>261C13941275AI-0000302840</v>
          </cell>
          <cell r="AP451" t="str">
            <v>P100</v>
          </cell>
          <cell r="AQ451" t="str">
            <v>P100</v>
          </cell>
          <cell r="AR451" t="str">
            <v>A</v>
          </cell>
          <cell r="AS451" t="str">
            <v>✓</v>
          </cell>
          <cell r="AT451" t="str">
            <v>✓</v>
          </cell>
          <cell r="AU451" t="str">
            <v>✓</v>
          </cell>
          <cell r="AV451" t="str">
            <v>✓</v>
          </cell>
          <cell r="AW451" t="str">
            <v>AI-0000302840_医療法人　いわい歯科クリニック_口座情報写し.jpeg</v>
          </cell>
          <cell r="AX451" t="str">
            <v/>
          </cell>
          <cell r="AY451" t="str">
            <v/>
          </cell>
          <cell r="AZ451" t="str">
            <v>賃上げ</v>
          </cell>
          <cell r="BA451" t="str">
            <v>物価</v>
          </cell>
          <cell r="BB451" t="str">
            <v>TRUE</v>
          </cell>
          <cell r="BC451" t="str">
            <v>2026/04/30 15:56</v>
          </cell>
        </row>
        <row r="452">
          <cell r="A452" t="str">
            <v>261C11529641</v>
          </cell>
          <cell r="B452" t="str">
            <v>AI-0000302847</v>
          </cell>
          <cell r="C452" t="str">
            <v>令和８年度奈良県医療機関等における賃上げ・物価上昇に対する支援事業交付【診療所・訪問看護事業所】</v>
          </cell>
          <cell r="D452">
            <v>46142.667361111111</v>
          </cell>
          <cell r="E452" t="str">
            <v>本審査</v>
          </cell>
          <cell r="F452" t="str">
            <v>最終審査中</v>
          </cell>
          <cell r="G452" t="str">
            <v>無床診療所</v>
          </cell>
          <cell r="H452" t="str">
            <v>物価のみ</v>
          </cell>
          <cell r="I452" t="str">
            <v/>
          </cell>
          <cell r="J452" t="str">
            <v/>
          </cell>
          <cell r="K452">
            <v>170000</v>
          </cell>
          <cell r="L452" t="str">
            <v/>
          </cell>
          <cell r="M4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2" t="str">
            <v/>
          </cell>
          <cell r="O452" t="str">
            <v/>
          </cell>
          <cell r="P452" t="str">
            <v/>
          </cell>
          <cell r="Q452" t="str">
            <v/>
          </cell>
          <cell r="R452" t="str">
            <v/>
          </cell>
          <cell r="S452" t="str">
            <v/>
          </cell>
          <cell r="T452" t="str">
            <v/>
          </cell>
          <cell r="U452" t="str">
            <v/>
          </cell>
          <cell r="V452" t="str">
            <v>0162</v>
          </cell>
          <cell r="W452" t="str">
            <v>433</v>
          </cell>
          <cell r="X452" t="str">
            <v>1.普通預金</v>
          </cell>
          <cell r="Y452" t="str">
            <v>2253244</v>
          </cell>
          <cell r="Z452" t="str">
            <v>ナイカマツヤマイインマツヤママサヒロ</v>
          </cell>
          <cell r="AB452" t="str">
            <v>内科松山医院</v>
          </cell>
          <cell r="AC452" t="str">
            <v>0745764388</v>
          </cell>
          <cell r="AD452" t="b">
            <v>1</v>
          </cell>
          <cell r="AE452" t="b">
            <v>1</v>
          </cell>
          <cell r="AF452" t="b">
            <v>1</v>
          </cell>
          <cell r="AG452" t="b">
            <v>1</v>
          </cell>
          <cell r="AH452" t="b">
            <v>1</v>
          </cell>
          <cell r="AI452" t="str">
            <v>松山　正浩</v>
          </cell>
          <cell r="AJ452" t="str">
            <v>6390236</v>
          </cell>
          <cell r="AK452" t="str">
            <v>内科松山医院(香芝市磯壁６丁目２３４－６)</v>
          </cell>
          <cell r="AL452" t="str">
            <v>0745764388</v>
          </cell>
          <cell r="AM452">
            <v>1</v>
          </cell>
          <cell r="AN452" t="str">
            <v>261C115296411</v>
          </cell>
          <cell r="AO452" t="str">
            <v>261C11529641AI-0000302847</v>
          </cell>
          <cell r="AP452" t="str">
            <v/>
          </cell>
          <cell r="AQ452" t="str">
            <v/>
          </cell>
          <cell r="AR452" t="str">
            <v/>
          </cell>
          <cell r="AS452" t="str">
            <v/>
          </cell>
          <cell r="AT452" t="str">
            <v/>
          </cell>
          <cell r="AU452" t="str">
            <v/>
          </cell>
          <cell r="AV452" t="str">
            <v/>
          </cell>
          <cell r="AW452" t="str">
            <v>AI-0000302847_内科松山医院_口座情報写し.jpg</v>
          </cell>
          <cell r="AX452" t="str">
            <v/>
          </cell>
          <cell r="AY452" t="str">
            <v/>
          </cell>
          <cell r="AZ452" t="str">
            <v/>
          </cell>
          <cell r="BA452" t="str">
            <v>物価</v>
          </cell>
          <cell r="BB452" t="str">
            <v>TRUE</v>
          </cell>
          <cell r="BC452" t="str">
            <v>2026/04/30 16:01</v>
          </cell>
        </row>
        <row r="453">
          <cell r="A453" t="str">
            <v>261C19549875</v>
          </cell>
          <cell r="B453" t="str">
            <v>AI-0000302842</v>
          </cell>
          <cell r="C453" t="str">
            <v>令和８年度奈良県医療機関等における賃上げ・物価上昇に対する支援事業交付【診療所・訪問看護事業所】</v>
          </cell>
          <cell r="D453">
            <v>46142.670138888891</v>
          </cell>
          <cell r="E453" t="str">
            <v>本審査</v>
          </cell>
          <cell r="F453" t="str">
            <v>最終審査中</v>
          </cell>
          <cell r="G453" t="str">
            <v>無床診療所</v>
          </cell>
          <cell r="H453" t="str">
            <v>物価と賃上げの両方</v>
          </cell>
          <cell r="I453" t="str">
            <v/>
          </cell>
          <cell r="J453">
            <v>150000</v>
          </cell>
          <cell r="K453">
            <v>170000</v>
          </cell>
          <cell r="L453" t="str">
            <v>奈良県医療機関等における賃上げ・物価上昇に対する支援事業交付要綱第2条に基づき、別表1に規定された額(賃上げ支援事業分)（150,000円）を申請します。</v>
          </cell>
          <cell r="M4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3" t="str">
            <v>１．令和８年３月１日時点において、O100 外来・在宅ベースアップ評価料（Ⅰ）、P100 歯科外来・在宅ベースアップ評価料（Ⅰ）、訪問看護ベースアップ評価料（Ⅰ）のいずれかを届け出ている。</v>
          </cell>
          <cell r="O453" t="str">
            <v>P100 歯科外来・在宅ベースアップ評価料（Ⅰ）</v>
          </cell>
          <cell r="P453" t="str">
            <v/>
          </cell>
          <cell r="Q453" t="str">
            <v>Ｃ．令和７年度の対象職員のベースアップが令和７年３月31日時点の賃金水準と比較して2.0％を上回って実施しており、令和７年12月から令和８年５月までの間の当該2.0％を上回る部分に充てる。</v>
          </cell>
          <cell r="R453" t="b">
            <v>1</v>
          </cell>
          <cell r="S453" t="b">
            <v>1</v>
          </cell>
          <cell r="T453" t="b">
            <v>1</v>
          </cell>
          <cell r="U453" t="b">
            <v>1</v>
          </cell>
          <cell r="V453" t="str">
            <v>1667</v>
          </cell>
          <cell r="W453" t="str">
            <v>003</v>
          </cell>
          <cell r="X453" t="str">
            <v>1.普通預金</v>
          </cell>
          <cell r="Y453" t="str">
            <v>2138353</v>
          </cell>
          <cell r="Z453" t="str">
            <v>カジハラ　アツヒサ</v>
          </cell>
          <cell r="AB453" t="str">
            <v>かじはら歯科口腔外科</v>
          </cell>
          <cell r="AC453" t="str">
            <v>0744474606</v>
          </cell>
          <cell r="AD453" t="b">
            <v>1</v>
          </cell>
          <cell r="AE453" t="b">
            <v>1</v>
          </cell>
          <cell r="AF453" t="b">
            <v>1</v>
          </cell>
          <cell r="AG453" t="b">
            <v>1</v>
          </cell>
          <cell r="AH453" t="b">
            <v>1</v>
          </cell>
          <cell r="AI453" t="str">
            <v>梶原　淳久</v>
          </cell>
          <cell r="AJ453" t="str">
            <v>6340004</v>
          </cell>
          <cell r="AK453" t="str">
            <v>かじはら歯科口腔外科(橿原市木原町２１３－７　Ｋ．メディカルスクエア１Ｆ)</v>
          </cell>
          <cell r="AL453" t="str">
            <v>0744474606</v>
          </cell>
          <cell r="AM453">
            <v>1</v>
          </cell>
          <cell r="AN453" t="str">
            <v>261C195498751</v>
          </cell>
          <cell r="AO453" t="str">
            <v>261C19549875AI-0000302842</v>
          </cell>
          <cell r="AP453" t="str">
            <v>P100</v>
          </cell>
          <cell r="AQ453" t="str">
            <v>P100</v>
          </cell>
          <cell r="AR453" t="str">
            <v>C</v>
          </cell>
          <cell r="AS453" t="str">
            <v>✓</v>
          </cell>
          <cell r="AT453" t="str">
            <v>✓</v>
          </cell>
          <cell r="AU453" t="str">
            <v>✓</v>
          </cell>
          <cell r="AV453" t="str">
            <v>✓</v>
          </cell>
          <cell r="AW453" t="str">
            <v>AI-0000302842_かじはら歯科口腔外科_口座情報写し.jpeg</v>
          </cell>
          <cell r="AX453" t="str">
            <v/>
          </cell>
          <cell r="AY453" t="str">
            <v/>
          </cell>
          <cell r="AZ453" t="str">
            <v>賃上げ</v>
          </cell>
          <cell r="BA453" t="str">
            <v>物価</v>
          </cell>
          <cell r="BB453" t="str">
            <v>TRUE</v>
          </cell>
          <cell r="BC453" t="str">
            <v>2026/04/30 16:05</v>
          </cell>
        </row>
        <row r="454">
          <cell r="A454" t="str">
            <v>261C17257536</v>
          </cell>
          <cell r="B454" t="str">
            <v>AI-0000302864</v>
          </cell>
          <cell r="C454" t="str">
            <v>令和８年度奈良県医療機関等における賃上げ・物価上昇に対する支援事業交付【診療所・訪問看護事業所】</v>
          </cell>
          <cell r="D454">
            <v>46142.682638888888</v>
          </cell>
          <cell r="E454" t="str">
            <v>本審査</v>
          </cell>
          <cell r="F454" t="str">
            <v>最終審査中</v>
          </cell>
          <cell r="G454" t="str">
            <v>無床診療所</v>
          </cell>
          <cell r="H454" t="str">
            <v>物価と賃上げの両方</v>
          </cell>
          <cell r="I454" t="str">
            <v/>
          </cell>
          <cell r="J454">
            <v>150000</v>
          </cell>
          <cell r="K454">
            <v>170000</v>
          </cell>
          <cell r="L454" t="str">
            <v>奈良県医療機関等における賃上げ・物価上昇に対する支援事業交付要綱第2条に基づき、別表1に規定された額(賃上げ支援事業分)（150,000円）を申請します。</v>
          </cell>
          <cell r="M4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4" t="str">
            <v>１．令和８年３月１日時点において、O100 外来・在宅ベースアップ評価料（Ⅰ）、P100 歯科外来・在宅ベースアップ評価料（Ⅰ）、訪問看護ベースアップ評価料（Ⅰ）のいずれかを届け出ている。</v>
          </cell>
          <cell r="O454" t="str">
            <v>O100 外来・在宅ベースアップ評価料（Ⅰ）</v>
          </cell>
          <cell r="P454" t="str">
            <v/>
          </cell>
          <cell r="Q45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54" t="b">
            <v>1</v>
          </cell>
          <cell r="S454" t="b">
            <v>1</v>
          </cell>
          <cell r="T454" t="b">
            <v>1</v>
          </cell>
          <cell r="U454" t="b">
            <v>1</v>
          </cell>
          <cell r="V454" t="str">
            <v>1666</v>
          </cell>
          <cell r="W454" t="str">
            <v>002</v>
          </cell>
          <cell r="X454" t="str">
            <v>1.普通預金</v>
          </cell>
          <cell r="Y454" t="str">
            <v>0385623</v>
          </cell>
          <cell r="Z454" t="str">
            <v>ｲﾇｲﾋﾃﾞｶｽﾞ</v>
          </cell>
          <cell r="AB454" t="str">
            <v>いぬいクリニック</v>
          </cell>
          <cell r="AC454" t="str">
            <v>0742817810</v>
          </cell>
          <cell r="AD454" t="b">
            <v>1</v>
          </cell>
          <cell r="AE454" t="b">
            <v>1</v>
          </cell>
          <cell r="AF454" t="b">
            <v>1</v>
          </cell>
          <cell r="AG454" t="b">
            <v>1</v>
          </cell>
          <cell r="AH454" t="b">
            <v>1</v>
          </cell>
          <cell r="AI454" t="str">
            <v>乾　秀和</v>
          </cell>
          <cell r="AJ454" t="str">
            <v>6310843</v>
          </cell>
          <cell r="AK454" t="str">
            <v>いぬいクリニック(奈良市疋田町２丁目１番５号)</v>
          </cell>
          <cell r="AL454" t="str">
            <v>0742817810</v>
          </cell>
          <cell r="AM454">
            <v>1</v>
          </cell>
          <cell r="AN454" t="str">
            <v>261C172575361</v>
          </cell>
          <cell r="AO454" t="str">
            <v>261C17257536AI-0000302864</v>
          </cell>
          <cell r="AP454" t="str">
            <v>O100</v>
          </cell>
          <cell r="AQ454" t="str">
            <v>O100</v>
          </cell>
          <cell r="AR454" t="str">
            <v>AB</v>
          </cell>
          <cell r="AS454" t="str">
            <v>✓</v>
          </cell>
          <cell r="AT454" t="str">
            <v>✓</v>
          </cell>
          <cell r="AU454" t="str">
            <v>✓</v>
          </cell>
          <cell r="AV454" t="str">
            <v>✓</v>
          </cell>
          <cell r="AW454" t="str">
            <v>AI-0000302864_いぬいクリニック_口座情報写し.png</v>
          </cell>
          <cell r="AX454" t="str">
            <v/>
          </cell>
          <cell r="AY454" t="str">
            <v/>
          </cell>
          <cell r="AZ454" t="str">
            <v>賃上げ</v>
          </cell>
          <cell r="BA454" t="str">
            <v>物価</v>
          </cell>
          <cell r="BB454" t="str">
            <v>TRUE</v>
          </cell>
          <cell r="BC454" t="str">
            <v>2026/04/30 16:23</v>
          </cell>
        </row>
        <row r="455">
          <cell r="A455" t="str">
            <v>261D13765488</v>
          </cell>
          <cell r="B455" t="str">
            <v>AI-0000302870</v>
          </cell>
          <cell r="C455" t="str">
            <v>令和８年度奈良県医療機関等における賃上げ・物価上昇に対する支援事業交付【診療所・訪問看護事業所】</v>
          </cell>
          <cell r="D455">
            <v>46142.685416666667</v>
          </cell>
          <cell r="E455" t="str">
            <v>本審査</v>
          </cell>
          <cell r="F455" t="str">
            <v>最終審査中</v>
          </cell>
          <cell r="G455" t="str">
            <v>訪問看護事業所</v>
          </cell>
          <cell r="H455" t="str">
            <v>賃上げのみ</v>
          </cell>
          <cell r="I455" t="str">
            <v/>
          </cell>
          <cell r="J455">
            <v>228000</v>
          </cell>
          <cell r="K455" t="str">
            <v/>
          </cell>
          <cell r="L455" t="str">
            <v>奈良県医療機関等における賃上げ・物価上昇に対する支援事業交付要綱第2条に基づき、別表1に規定された額(賃上げ支援事業分)（228,000円）を申請します。</v>
          </cell>
          <cell r="M455" t="str">
            <v/>
          </cell>
          <cell r="N455" t="str">
            <v>１．令和８年３月１日時点において、O100 外来・在宅ベースアップ評価料（Ⅰ）、P100 歯科外来・在宅ベースアップ評価料（Ⅰ）、訪問看護ベースアップ評価料（Ⅰ）のいずれかを届け出ている。</v>
          </cell>
          <cell r="O455" t="str">
            <v>訪問看護ベースアップ評価料（Ⅰ）</v>
          </cell>
          <cell r="P455" t="str">
            <v/>
          </cell>
          <cell r="Q455" t="str">
            <v>Ｂ．賃金表等や給与規程等の変更に時間を要するため、本事業の補助額を活用して一時金又は特別手当を支給し、令和８年６月１日から支給した対象職員のベースアップを実施する。</v>
          </cell>
          <cell r="R455" t="b">
            <v>1</v>
          </cell>
          <cell r="S455" t="b">
            <v>1</v>
          </cell>
          <cell r="T455" t="b">
            <v>1</v>
          </cell>
          <cell r="U455" t="b">
            <v>1</v>
          </cell>
          <cell r="V455" t="str">
            <v>0162</v>
          </cell>
          <cell r="W455" t="str">
            <v>130</v>
          </cell>
          <cell r="X455" t="str">
            <v>1.普通預金</v>
          </cell>
          <cell r="Y455" t="str">
            <v>0278442</v>
          </cell>
          <cell r="Z455" t="str">
            <v>シャカイイリョウホウジンケンセイカイ</v>
          </cell>
          <cell r="AB455" t="str">
            <v>社会医療法人健生会　吉田病院訪問看護ステーションほほえみポート</v>
          </cell>
          <cell r="AC455" t="str">
            <v>0742413655</v>
          </cell>
          <cell r="AD455" t="b">
            <v>1</v>
          </cell>
          <cell r="AE455" t="b">
            <v>1</v>
          </cell>
          <cell r="AF455" t="b">
            <v>1</v>
          </cell>
          <cell r="AG455" t="b">
            <v>1</v>
          </cell>
          <cell r="AH455" t="b">
            <v>1</v>
          </cell>
          <cell r="AI455" t="str">
            <v>社会医療法人健生会　理事長　横山　知司</v>
          </cell>
          <cell r="AJ455">
            <v>6310061</v>
          </cell>
          <cell r="AK455" t="str">
            <v>吉田病院訪問看護ステーションほほえみポート(奈良市三碓二丁目1-6-304)</v>
          </cell>
          <cell r="AL455" t="str">
            <v>0742413655</v>
          </cell>
          <cell r="AM455">
            <v>1</v>
          </cell>
          <cell r="AN455" t="str">
            <v>261D137654881</v>
          </cell>
          <cell r="AO455" t="str">
            <v>261D13765488AI-0000302870</v>
          </cell>
          <cell r="AP455" t="str">
            <v>訪問看護</v>
          </cell>
          <cell r="AQ455" t="str">
            <v>訪問看護</v>
          </cell>
          <cell r="AR455" t="str">
            <v>B</v>
          </cell>
          <cell r="AS455" t="str">
            <v>✓</v>
          </cell>
          <cell r="AT455" t="str">
            <v>✓</v>
          </cell>
          <cell r="AU455" t="str">
            <v>✓</v>
          </cell>
          <cell r="AV455" t="str">
            <v>✓</v>
          </cell>
          <cell r="AW455" t="str">
            <v>AI-0000302870_吉田病院訪問看護ステーションほほえみポート_口座情報写し.jpg</v>
          </cell>
          <cell r="AX455" t="str">
            <v/>
          </cell>
          <cell r="AY455" t="str">
            <v/>
          </cell>
          <cell r="AZ455" t="str">
            <v>賃上げ</v>
          </cell>
          <cell r="BA455" t="str">
            <v/>
          </cell>
          <cell r="BB455" t="str">
            <v>TRUE</v>
          </cell>
          <cell r="BC455" t="str">
            <v>2026/04/30 16:27</v>
          </cell>
        </row>
        <row r="456">
          <cell r="A456" t="str">
            <v>261C15223823</v>
          </cell>
          <cell r="B456" t="str">
            <v>AI-0000302882</v>
          </cell>
          <cell r="C456" t="str">
            <v>令和８年度奈良県医療機関等における賃上げ・物価上昇に対する支援事業交付【診療所・訪問看護事業所】</v>
          </cell>
          <cell r="D456">
            <v>46142.694444444445</v>
          </cell>
          <cell r="E456" t="str">
            <v>本審査</v>
          </cell>
          <cell r="F456" t="str">
            <v>最終審査中</v>
          </cell>
          <cell r="G456" t="str">
            <v>無床診療所</v>
          </cell>
          <cell r="H456" t="str">
            <v>物価と賃上げの両方</v>
          </cell>
          <cell r="I456" t="str">
            <v/>
          </cell>
          <cell r="J456">
            <v>150000</v>
          </cell>
          <cell r="K456">
            <v>170000</v>
          </cell>
          <cell r="L456" t="str">
            <v>奈良県医療機関等における賃上げ・物価上昇に対する支援事業交付要綱第2条に基づき、別表1に規定された額(賃上げ支援事業分)（150,000円）を申請します。</v>
          </cell>
          <cell r="M4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6" t="str">
            <v>１．令和８年３月１日時点において、O100 外来・在宅ベースアップ評価料（Ⅰ）、P100 歯科外来・在宅ベースアップ評価料（Ⅰ）、訪問看護ベースアップ評価料（Ⅰ）のいずれかを届け出ている。</v>
          </cell>
          <cell r="O456" t="str">
            <v>P100 歯科外来・在宅ベースアップ評価料（Ⅰ）</v>
          </cell>
          <cell r="P456" t="str">
            <v/>
          </cell>
          <cell r="Q45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56" t="b">
            <v>1</v>
          </cell>
          <cell r="S456" t="b">
            <v>1</v>
          </cell>
          <cell r="T456" t="b">
            <v>1</v>
          </cell>
          <cell r="U456" t="b">
            <v>1</v>
          </cell>
          <cell r="V456" t="str">
            <v>0010</v>
          </cell>
          <cell r="W456" t="str">
            <v>526</v>
          </cell>
          <cell r="X456" t="str">
            <v>1.普通預金</v>
          </cell>
          <cell r="Y456" t="str">
            <v>6538450</v>
          </cell>
          <cell r="Z456" t="str">
            <v>ﾊｾｶﾞﾜ ﾖｼﾃﾙ</v>
          </cell>
          <cell r="AB456" t="str">
            <v>長谷川歯科</v>
          </cell>
          <cell r="AC456" t="str">
            <v>0745553222</v>
          </cell>
          <cell r="AD456" t="b">
            <v>1</v>
          </cell>
          <cell r="AE456" t="b">
            <v>1</v>
          </cell>
          <cell r="AF456" t="b">
            <v>1</v>
          </cell>
          <cell r="AG456" t="b">
            <v>1</v>
          </cell>
          <cell r="AH456" t="b">
            <v>1</v>
          </cell>
          <cell r="AI456" t="str">
            <v>長谷川　佳央</v>
          </cell>
          <cell r="AJ456" t="str">
            <v>6350814</v>
          </cell>
          <cell r="AK456" t="str">
            <v>長谷川歯科(北葛城郡広陵町南郷６５７)</v>
          </cell>
          <cell r="AL456" t="str">
            <v>0745553222</v>
          </cell>
          <cell r="AM456">
            <v>1</v>
          </cell>
          <cell r="AN456" t="str">
            <v>261C152238231</v>
          </cell>
          <cell r="AO456" t="str">
            <v>261C15223823AI-0000302882</v>
          </cell>
          <cell r="AP456" t="str">
            <v>P100</v>
          </cell>
          <cell r="AQ456" t="str">
            <v>P100</v>
          </cell>
          <cell r="AR456" t="str">
            <v>ABC</v>
          </cell>
          <cell r="AS456" t="str">
            <v>✓</v>
          </cell>
          <cell r="AT456" t="str">
            <v>✓</v>
          </cell>
          <cell r="AU456" t="str">
            <v>✓</v>
          </cell>
          <cell r="AV456" t="str">
            <v>✓</v>
          </cell>
          <cell r="AW456" t="str">
            <v>AI-0000302882_長谷川歯科_口座情報写し.jpeg</v>
          </cell>
          <cell r="AX456" t="str">
            <v/>
          </cell>
          <cell r="AY456" t="str">
            <v/>
          </cell>
          <cell r="AZ456" t="str">
            <v>賃上げ</v>
          </cell>
          <cell r="BA456" t="str">
            <v>物価</v>
          </cell>
          <cell r="BB456" t="str">
            <v>TRUE</v>
          </cell>
          <cell r="BC456" t="str">
            <v>2026/04/30 16:40</v>
          </cell>
        </row>
        <row r="457">
          <cell r="A457" t="str">
            <v>261C15202396</v>
          </cell>
          <cell r="B457" t="str">
            <v>AI-0000302900</v>
          </cell>
          <cell r="C457" t="str">
            <v>令和８年度奈良県医療機関等における賃上げ・物価上昇に対する支援事業交付【診療所・訪問看護事業所】</v>
          </cell>
          <cell r="D457">
            <v>46142.702777777777</v>
          </cell>
          <cell r="E457" t="str">
            <v>本審査</v>
          </cell>
          <cell r="F457" t="str">
            <v>最終審査中</v>
          </cell>
          <cell r="G457" t="str">
            <v>無床診療所</v>
          </cell>
          <cell r="H457" t="str">
            <v>物価と賃上げの両方</v>
          </cell>
          <cell r="I457" t="str">
            <v/>
          </cell>
          <cell r="J457">
            <v>150000</v>
          </cell>
          <cell r="K457">
            <v>170000</v>
          </cell>
          <cell r="L457" t="str">
            <v>奈良県医療機関等における賃上げ・物価上昇に対する支援事業交付要綱第2条に基づき、別表1に規定された額(賃上げ支援事業分)（150,000円）を申請します。</v>
          </cell>
          <cell r="M4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7" t="str">
            <v>１．令和８年３月１日時点において、O100 外来・在宅ベースアップ評価料（Ⅰ）、P100 歯科外来・在宅ベースアップ評価料（Ⅰ）、訪問看護ベースアップ評価料（Ⅰ）のいずれかを届け出ている。</v>
          </cell>
          <cell r="O457" t="str">
            <v>P100 歯科外来・在宅ベースアップ評価料（Ⅰ）</v>
          </cell>
          <cell r="P457" t="str">
            <v/>
          </cell>
          <cell r="Q457" t="str">
            <v>Ｃ．令和７年度の対象職員のベースアップが令和７年３月31日時点の賃金水準と比較して2.0％を上回って実施しており、令和７年12月から令和８年５月までの間の当該2.0％を上回る部分に充てる。</v>
          </cell>
          <cell r="R457" t="b">
            <v>1</v>
          </cell>
          <cell r="S457" t="b">
            <v>1</v>
          </cell>
          <cell r="T457" t="b">
            <v>1</v>
          </cell>
          <cell r="U457" t="b">
            <v>1</v>
          </cell>
          <cell r="V457" t="str">
            <v>0158</v>
          </cell>
          <cell r="W457" t="str">
            <v>546</v>
          </cell>
          <cell r="X457" t="str">
            <v>1.普通預金</v>
          </cell>
          <cell r="Y457" t="str">
            <v>1049756</v>
          </cell>
          <cell r="Z457" t="str">
            <v>カミダアキトシ</v>
          </cell>
          <cell r="AB457" t="str">
            <v>かみだ歯科</v>
          </cell>
          <cell r="AC457" t="str">
            <v>0743700808</v>
          </cell>
          <cell r="AD457" t="b">
            <v>1</v>
          </cell>
          <cell r="AE457" t="b">
            <v>1</v>
          </cell>
          <cell r="AF457" t="b">
            <v>1</v>
          </cell>
          <cell r="AG457" t="b">
            <v>1</v>
          </cell>
          <cell r="AH457" t="b">
            <v>1</v>
          </cell>
          <cell r="AI457" t="str">
            <v>神田　哲聡</v>
          </cell>
          <cell r="AJ457" t="str">
            <v>6300135</v>
          </cell>
          <cell r="AK457" t="str">
            <v>かみだ歯科(生駒市南田原町８２１番１)</v>
          </cell>
          <cell r="AL457" t="str">
            <v>0743700808</v>
          </cell>
          <cell r="AM457">
            <v>1</v>
          </cell>
          <cell r="AN457" t="str">
            <v>261C152023961</v>
          </cell>
          <cell r="AO457" t="str">
            <v>261C15202396AI-0000302900</v>
          </cell>
          <cell r="AP457" t="str">
            <v>P100</v>
          </cell>
          <cell r="AQ457" t="str">
            <v>P100</v>
          </cell>
          <cell r="AR457" t="str">
            <v>C</v>
          </cell>
          <cell r="AS457" t="str">
            <v>✓</v>
          </cell>
          <cell r="AT457" t="str">
            <v>✓</v>
          </cell>
          <cell r="AU457" t="str">
            <v>✓</v>
          </cell>
          <cell r="AV457" t="str">
            <v>✓</v>
          </cell>
          <cell r="AW457" t="str">
            <v>AI-0000302900_かみだ歯科_口座情報写し.png</v>
          </cell>
          <cell r="AX457" t="str">
            <v/>
          </cell>
          <cell r="AY457" t="str">
            <v/>
          </cell>
          <cell r="AZ457" t="str">
            <v>賃上げ</v>
          </cell>
          <cell r="BA457" t="str">
            <v>物価</v>
          </cell>
          <cell r="BB457" t="str">
            <v>TRUE</v>
          </cell>
          <cell r="BC457" t="str">
            <v>2026/04/30 16:52</v>
          </cell>
        </row>
        <row r="458">
          <cell r="A458" t="str">
            <v>261C14385308</v>
          </cell>
          <cell r="B458" t="str">
            <v>AI-0000302907</v>
          </cell>
          <cell r="C458" t="str">
            <v>令和８年度奈良県医療機関等における賃上げ・物価上昇に対する支援事業交付【診療所・訪問看護事業所】</v>
          </cell>
          <cell r="D458">
            <v>46142.711805555555</v>
          </cell>
          <cell r="E458" t="str">
            <v>本審査</v>
          </cell>
          <cell r="F458" t="str">
            <v>最終審査中</v>
          </cell>
          <cell r="G458" t="str">
            <v>無床診療所</v>
          </cell>
          <cell r="H458" t="str">
            <v>物価と賃上げの両方</v>
          </cell>
          <cell r="I458" t="str">
            <v/>
          </cell>
          <cell r="J458">
            <v>150000</v>
          </cell>
          <cell r="K458">
            <v>170000</v>
          </cell>
          <cell r="L458" t="str">
            <v>奈良県医療機関等における賃上げ・物価上昇に対する支援事業交付要綱第2条に基づき、別表1に規定された額(賃上げ支援事業分)（150,000円）を申請します。</v>
          </cell>
          <cell r="M4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8" t="str">
            <v>２．令和８年３月１日時点において、１に掲げる診療報酬の対象外だが、令和８年６月１日時点で令和８年度診療報酬改定による見直し後のベースアップ評価料を届け出る。</v>
          </cell>
          <cell r="O458" t="str">
            <v/>
          </cell>
          <cell r="P458" t="b">
            <v>1</v>
          </cell>
          <cell r="Q458" t="str">
            <v>Ａ．本事業の補助額を活用してベースアップを実施し、令和８年６月１日から当該ベースアップの水準を維持又は拡大する。</v>
          </cell>
          <cell r="R458" t="b">
            <v>1</v>
          </cell>
          <cell r="S458" t="b">
            <v>1</v>
          </cell>
          <cell r="T458" t="b">
            <v>1</v>
          </cell>
          <cell r="U458" t="b">
            <v>1</v>
          </cell>
          <cell r="V458" t="str">
            <v>0158</v>
          </cell>
          <cell r="W458" t="str">
            <v>540</v>
          </cell>
          <cell r="X458" t="str">
            <v>1.普通預金</v>
          </cell>
          <cell r="Y458" t="str">
            <v>0265947</v>
          </cell>
          <cell r="Z458" t="str">
            <v>ナカヤマ　ヨウヘイ</v>
          </cell>
          <cell r="AB458" t="str">
            <v>奈良登美なかやま歯科・口腔外科</v>
          </cell>
          <cell r="AC458" t="str">
            <v>0742531182</v>
          </cell>
          <cell r="AD458" t="b">
            <v>1</v>
          </cell>
          <cell r="AE458" t="b">
            <v>1</v>
          </cell>
          <cell r="AF458" t="b">
            <v>1</v>
          </cell>
          <cell r="AG458" t="b">
            <v>1</v>
          </cell>
          <cell r="AH458" t="b">
            <v>1</v>
          </cell>
          <cell r="AI458" t="str">
            <v>中山　洋平</v>
          </cell>
          <cell r="AJ458" t="str">
            <v>6310003</v>
          </cell>
          <cell r="AK458" t="str">
            <v>奈良登美なかやま歯科・口腔外科(奈良市中登美ヶ丘３丁目３アクロスプラザ奈良登美ヶ丘２Ｆ　２０８)</v>
          </cell>
          <cell r="AL458" t="str">
            <v>0742531182</v>
          </cell>
          <cell r="AM458">
            <v>1</v>
          </cell>
          <cell r="AN458" t="str">
            <v>261C143853081</v>
          </cell>
          <cell r="AO458" t="str">
            <v>261C14385308AI-0000302907</v>
          </cell>
          <cell r="AP458" t="str">
            <v/>
          </cell>
          <cell r="AQ458" t="str">
            <v>今後届出（職種構成OK)</v>
          </cell>
          <cell r="AR458" t="str">
            <v>A</v>
          </cell>
          <cell r="AS458" t="str">
            <v>✓</v>
          </cell>
          <cell r="AT458" t="str">
            <v>✓</v>
          </cell>
          <cell r="AU458" t="str">
            <v>✓</v>
          </cell>
          <cell r="AV458" t="str">
            <v>✓</v>
          </cell>
          <cell r="AW458" t="str">
            <v>AI-0000302907_奈良登美なかやま歯科・口腔外科_口座情報写し.jpg</v>
          </cell>
          <cell r="AX458" t="str">
            <v/>
          </cell>
          <cell r="AY458" t="str">
            <v/>
          </cell>
          <cell r="AZ458" t="str">
            <v>賃上げ</v>
          </cell>
          <cell r="BA458" t="str">
            <v>物価</v>
          </cell>
          <cell r="BB458" t="str">
            <v>TRUE</v>
          </cell>
          <cell r="BC458" t="str">
            <v>2026/04/30 17:05</v>
          </cell>
        </row>
        <row r="459">
          <cell r="A459" t="str">
            <v>261C16493001</v>
          </cell>
          <cell r="B459" t="str">
            <v>AI-0000302912</v>
          </cell>
          <cell r="C459" t="str">
            <v>令和８年度奈良県医療機関等における賃上げ・物価上昇に対する支援事業交付【診療所・訪問看護事業所】</v>
          </cell>
          <cell r="D459">
            <v>46142.71597222222</v>
          </cell>
          <cell r="E459" t="str">
            <v>本審査</v>
          </cell>
          <cell r="F459" t="str">
            <v>最終審査中</v>
          </cell>
          <cell r="G459" t="str">
            <v>無床診療所</v>
          </cell>
          <cell r="H459" t="str">
            <v>物価と賃上げの両方</v>
          </cell>
          <cell r="I459" t="str">
            <v/>
          </cell>
          <cell r="J459">
            <v>150000</v>
          </cell>
          <cell r="K459">
            <v>170000</v>
          </cell>
          <cell r="L459" t="str">
            <v>奈良県医療機関等における賃上げ・物価上昇に対する支援事業交付要綱第2条に基づき、別表1に規定された額(賃上げ支援事業分)（150,000円）を申請します。</v>
          </cell>
          <cell r="M4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59" t="str">
            <v>１．令和８年３月１日時点において、O100 外来・在宅ベースアップ評価料（Ⅰ）、P100 歯科外来・在宅ベースアップ評価料（Ⅰ）、訪問看護ベースアップ評価料（Ⅰ）のいずれかを届け出ている。</v>
          </cell>
          <cell r="O459" t="str">
            <v>P100 歯科外来・在宅ベースアップ評価料（Ⅰ）</v>
          </cell>
          <cell r="P459" t="str">
            <v/>
          </cell>
          <cell r="Q459" t="str">
            <v>Ｃ．令和７年度の対象職員のベースアップが令和７年３月31日時点の賃金水準と比較して2.0％を上回って実施しており、令和７年12月から令和８年５月までの間の当該2.0％を上回る部分に充てる。</v>
          </cell>
          <cell r="R459" t="b">
            <v>1</v>
          </cell>
          <cell r="S459" t="b">
            <v>1</v>
          </cell>
          <cell r="T459" t="b">
            <v>1</v>
          </cell>
          <cell r="U459" t="b">
            <v>1</v>
          </cell>
          <cell r="V459" t="str">
            <v>0162</v>
          </cell>
          <cell r="W459" t="str">
            <v>100</v>
          </cell>
          <cell r="X459" t="str">
            <v>1.普通預金</v>
          </cell>
          <cell r="Y459" t="str">
            <v>0701480</v>
          </cell>
          <cell r="Z459" t="str">
            <v>ｷﾄﾗﾀｶﾌﾐ</v>
          </cell>
          <cell r="AB459" t="str">
            <v>木虎歯科</v>
          </cell>
          <cell r="AC459" t="str">
            <v>0744345771</v>
          </cell>
          <cell r="AD459" t="b">
            <v>1</v>
          </cell>
          <cell r="AE459" t="b">
            <v>1</v>
          </cell>
          <cell r="AF459" t="b">
            <v>1</v>
          </cell>
          <cell r="AG459" t="b">
            <v>1</v>
          </cell>
          <cell r="AH459" t="b">
            <v>1</v>
          </cell>
          <cell r="AI459" t="str">
            <v>木虎　孝文</v>
          </cell>
          <cell r="AJ459" t="str">
            <v>6360344</v>
          </cell>
          <cell r="AK459" t="str">
            <v>木虎歯科(磯城郡田原本町宮森１７９－１)</v>
          </cell>
          <cell r="AL459" t="str">
            <v>0744345771</v>
          </cell>
          <cell r="AM459">
            <v>1</v>
          </cell>
          <cell r="AN459" t="str">
            <v>261C164930011</v>
          </cell>
          <cell r="AO459" t="str">
            <v>261C16493001AI-0000302912</v>
          </cell>
          <cell r="AP459" t="str">
            <v>P100</v>
          </cell>
          <cell r="AQ459" t="str">
            <v>P100</v>
          </cell>
          <cell r="AR459" t="str">
            <v>C</v>
          </cell>
          <cell r="AS459" t="str">
            <v>✓</v>
          </cell>
          <cell r="AT459" t="str">
            <v>✓</v>
          </cell>
          <cell r="AU459" t="str">
            <v>✓</v>
          </cell>
          <cell r="AV459" t="str">
            <v>✓</v>
          </cell>
          <cell r="AW459" t="str">
            <v>AI-0000302912_木虎歯科_口座情報写し.jpg</v>
          </cell>
          <cell r="AX459" t="str">
            <v/>
          </cell>
          <cell r="AY459" t="str">
            <v/>
          </cell>
          <cell r="AZ459" t="str">
            <v>賃上げ</v>
          </cell>
          <cell r="BA459" t="str">
            <v>物価</v>
          </cell>
          <cell r="BB459" t="str">
            <v>TRUE</v>
          </cell>
          <cell r="BC459" t="str">
            <v>2026/04/30 17:11</v>
          </cell>
        </row>
        <row r="460">
          <cell r="A460" t="str">
            <v>261C14036820</v>
          </cell>
          <cell r="B460" t="str">
            <v>AI-0000302916</v>
          </cell>
          <cell r="C460" t="str">
            <v>令和８年度奈良県医療機関等における賃上げ・物価上昇に対する支援事業交付【診療所・訪問看護事業所】</v>
          </cell>
          <cell r="D460">
            <v>46142.718055555553</v>
          </cell>
          <cell r="E460" t="str">
            <v>本審査</v>
          </cell>
          <cell r="F460" t="str">
            <v>最終審査中</v>
          </cell>
          <cell r="G460" t="str">
            <v>無床診療所</v>
          </cell>
          <cell r="H460" t="str">
            <v>物価のみ</v>
          </cell>
          <cell r="I460" t="str">
            <v/>
          </cell>
          <cell r="J460" t="str">
            <v/>
          </cell>
          <cell r="K460">
            <v>170000</v>
          </cell>
          <cell r="L460" t="str">
            <v/>
          </cell>
          <cell r="M4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0" t="str">
            <v/>
          </cell>
          <cell r="O460" t="str">
            <v/>
          </cell>
          <cell r="P460" t="str">
            <v/>
          </cell>
          <cell r="Q460" t="str">
            <v/>
          </cell>
          <cell r="R460" t="str">
            <v/>
          </cell>
          <cell r="S460" t="str">
            <v/>
          </cell>
          <cell r="T460" t="str">
            <v/>
          </cell>
          <cell r="U460" t="str">
            <v/>
          </cell>
          <cell r="V460" t="str">
            <v>0162</v>
          </cell>
          <cell r="W460" t="str">
            <v>490</v>
          </cell>
          <cell r="X460" t="str">
            <v>1.普通預金</v>
          </cell>
          <cell r="Y460" t="str">
            <v>2196410</v>
          </cell>
          <cell r="Z460" t="str">
            <v>イリョウホウジン　イワサキシカシンリョウショ</v>
          </cell>
          <cell r="AB460" t="str">
            <v>医療法人　岩崎歯科診療所</v>
          </cell>
          <cell r="AC460" t="str">
            <v>0744222134</v>
          </cell>
          <cell r="AD460" t="b">
            <v>1</v>
          </cell>
          <cell r="AE460" t="b">
            <v>1</v>
          </cell>
          <cell r="AF460" t="b">
            <v>1</v>
          </cell>
          <cell r="AG460" t="b">
            <v>1</v>
          </cell>
          <cell r="AH460" t="b">
            <v>1</v>
          </cell>
          <cell r="AI460" t="str">
            <v>医療法人岩崎歯科診療所　理事長　岩崎　正一郎</v>
          </cell>
          <cell r="AJ460" t="str">
            <v>6340078</v>
          </cell>
          <cell r="AK460" t="str">
            <v>医療法人岩崎歯科診療所(橿原市八木町１丁目７番３号)</v>
          </cell>
          <cell r="AL460" t="str">
            <v>0744222134</v>
          </cell>
          <cell r="AM460">
            <v>1</v>
          </cell>
          <cell r="AN460" t="str">
            <v>261C140368201</v>
          </cell>
          <cell r="AO460" t="str">
            <v>261C14036820AI-0000302916</v>
          </cell>
          <cell r="AP460" t="str">
            <v/>
          </cell>
          <cell r="AQ460" t="str">
            <v/>
          </cell>
          <cell r="AR460" t="str">
            <v/>
          </cell>
          <cell r="AS460" t="str">
            <v/>
          </cell>
          <cell r="AT460" t="str">
            <v/>
          </cell>
          <cell r="AU460" t="str">
            <v/>
          </cell>
          <cell r="AV460" t="str">
            <v/>
          </cell>
          <cell r="AW460" t="str">
            <v>AI-0000302916_医療法人岩崎歯科診療所_口座情報写し.jpg</v>
          </cell>
          <cell r="AX460" t="str">
            <v/>
          </cell>
          <cell r="AY460" t="str">
            <v/>
          </cell>
          <cell r="AZ460" t="str">
            <v/>
          </cell>
          <cell r="BA460" t="str">
            <v>物価</v>
          </cell>
          <cell r="BB460" t="str">
            <v>TRUE</v>
          </cell>
          <cell r="BC460" t="str">
            <v>2026/04/30 17:14</v>
          </cell>
        </row>
        <row r="461">
          <cell r="A461" t="str">
            <v>261C16999456</v>
          </cell>
          <cell r="B461" t="str">
            <v>AI-0000301289</v>
          </cell>
          <cell r="C461" t="str">
            <v>令和８年度奈良県医療機関等における賃上げ・物価上昇に対する支援事業交付【診療所・訪問看護事業所】</v>
          </cell>
          <cell r="D461">
            <v>46142.720138888886</v>
          </cell>
          <cell r="E461" t="str">
            <v>本審査</v>
          </cell>
          <cell r="F461" t="str">
            <v>最終審査中</v>
          </cell>
          <cell r="G461" t="str">
            <v>無床診療所</v>
          </cell>
          <cell r="H461" t="str">
            <v>物価と賃上げの両方</v>
          </cell>
          <cell r="I461" t="str">
            <v/>
          </cell>
          <cell r="J461">
            <v>150000</v>
          </cell>
          <cell r="K461">
            <v>170000</v>
          </cell>
          <cell r="L461" t="str">
            <v>奈良県医療機関等における賃上げ・物価上昇に対する支援事業交付要綱第2条に基づき、別表1に規定された額(賃上げ支援事業分)（150,000円）を申請します。</v>
          </cell>
          <cell r="M4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1" t="str">
            <v>１．令和８年３月１日時点において、O100 外来・在宅ベースアップ評価料（Ⅰ）、P100 歯科外来・在宅ベースアップ評価料（Ⅰ）、訪問看護ベースアップ評価料（Ⅰ）のいずれかを届け出ている。</v>
          </cell>
          <cell r="O461" t="str">
            <v>O100 外来・在宅ベースアップ評価料（Ⅰ）</v>
          </cell>
          <cell r="P461" t="str">
            <v/>
          </cell>
          <cell r="Q461" t="str">
            <v>Ａ．本事業の補助額を活用してベースアップを実施し、令和８年６月１日から当該ベースアップの水準を維持又は拡大する。</v>
          </cell>
          <cell r="R461" t="b">
            <v>1</v>
          </cell>
          <cell r="S461" t="b">
            <v>1</v>
          </cell>
          <cell r="T461" t="b">
            <v>1</v>
          </cell>
          <cell r="U461" t="b">
            <v>1</v>
          </cell>
          <cell r="V461" t="str">
            <v>0162</v>
          </cell>
          <cell r="W461" t="str">
            <v>530</v>
          </cell>
          <cell r="X461" t="str">
            <v>1.普通預金</v>
          </cell>
          <cell r="Y461" t="str">
            <v>0130381</v>
          </cell>
          <cell r="Z461" t="str">
            <v>イシカワ　ノブヨシ</v>
          </cell>
          <cell r="AB461" t="str">
            <v>石川医院</v>
          </cell>
          <cell r="AC461" t="str">
            <v>0744522008</v>
          </cell>
          <cell r="AD461" t="b">
            <v>1</v>
          </cell>
          <cell r="AE461" t="b">
            <v>1</v>
          </cell>
          <cell r="AF461" t="b">
            <v>1</v>
          </cell>
          <cell r="AG461" t="b">
            <v>1</v>
          </cell>
          <cell r="AH461" t="b">
            <v>1</v>
          </cell>
          <cell r="AI461" t="str">
            <v>石川　伸宜</v>
          </cell>
          <cell r="AJ461" t="str">
            <v>6350153</v>
          </cell>
          <cell r="AK461" t="str">
            <v>石川医院(高市郡高取町下土佐３３１)</v>
          </cell>
          <cell r="AL461" t="str">
            <v>0744522008</v>
          </cell>
          <cell r="AM461">
            <v>1</v>
          </cell>
          <cell r="AN461" t="str">
            <v>261C169994561</v>
          </cell>
          <cell r="AO461" t="str">
            <v>261C16999456AI-0000301289</v>
          </cell>
          <cell r="AP461" t="str">
            <v>O100</v>
          </cell>
          <cell r="AQ461" t="str">
            <v>O100</v>
          </cell>
          <cell r="AR461" t="str">
            <v>A</v>
          </cell>
          <cell r="AS461" t="str">
            <v>✓</v>
          </cell>
          <cell r="AT461" t="str">
            <v>✓</v>
          </cell>
          <cell r="AU461" t="str">
            <v>✓</v>
          </cell>
          <cell r="AV461" t="str">
            <v>✓</v>
          </cell>
          <cell r="AW461" t="str">
            <v>AI-0000301289_石川医院_口座情報写し.jpeg</v>
          </cell>
          <cell r="AX461" t="str">
            <v/>
          </cell>
          <cell r="AY461" t="str">
            <v/>
          </cell>
          <cell r="AZ461" t="str">
            <v>賃上げ</v>
          </cell>
          <cell r="BA461" t="str">
            <v>物価</v>
          </cell>
          <cell r="BB461" t="str">
            <v>TRUE</v>
          </cell>
          <cell r="BC461" t="str">
            <v>2026/04/30 17:17</v>
          </cell>
        </row>
        <row r="462">
          <cell r="A462" t="str">
            <v>261C14427210</v>
          </cell>
          <cell r="B462" t="str">
            <v>AI-0000302925</v>
          </cell>
          <cell r="C462" t="str">
            <v>令和８年度奈良県医療機関等における賃上げ・物価上昇に対する支援事業交付【診療所・訪問看護事業所】</v>
          </cell>
          <cell r="D462">
            <v>46142.729861111111</v>
          </cell>
          <cell r="E462" t="str">
            <v>本審査</v>
          </cell>
          <cell r="F462" t="str">
            <v>最終審査中</v>
          </cell>
          <cell r="G462" t="str">
            <v>無床診療所</v>
          </cell>
          <cell r="H462" t="str">
            <v>物価と賃上げの両方</v>
          </cell>
          <cell r="I462" t="str">
            <v/>
          </cell>
          <cell r="J462">
            <v>150000</v>
          </cell>
          <cell r="K462">
            <v>170000</v>
          </cell>
          <cell r="L462" t="str">
            <v>奈良県医療機関等における賃上げ・物価上昇に対する支援事業交付要綱第2条に基づき、別表1に規定された額(賃上げ支援事業分)（150,000円）を申請します。</v>
          </cell>
          <cell r="M4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2" t="str">
            <v>１．令和８年３月１日時点において、O100 外来・在宅ベースアップ評価料（Ⅰ）、P100 歯科外来・在宅ベースアップ評価料（Ⅰ）、訪問看護ベースアップ評価料（Ⅰ）のいずれかを届け出ている。</v>
          </cell>
          <cell r="O462" t="str">
            <v>O100 外来・在宅ベースアップ評価料（Ⅰ）</v>
          </cell>
          <cell r="P462" t="str">
            <v/>
          </cell>
          <cell r="Q462" t="str">
            <v>Ａ．本事業の補助額を活用してベースアップを実施し、令和８年６月１日から当該ベースアップの水準を維持又は拡大する。</v>
          </cell>
          <cell r="R462" t="b">
            <v>1</v>
          </cell>
          <cell r="S462" t="b">
            <v>1</v>
          </cell>
          <cell r="T462" t="b">
            <v>1</v>
          </cell>
          <cell r="U462" t="b">
            <v>1</v>
          </cell>
          <cell r="V462" t="str">
            <v>0163</v>
          </cell>
          <cell r="W462" t="str">
            <v>914</v>
          </cell>
          <cell r="X462" t="str">
            <v>1.普通預金</v>
          </cell>
          <cell r="Y462" t="str">
            <v>1099381</v>
          </cell>
          <cell r="Z462" t="str">
            <v>ヨシダ　ショウタ</v>
          </cell>
          <cell r="AB462" t="str">
            <v>橿原脳神経外科クリニック</v>
          </cell>
          <cell r="AC462" t="str">
            <v>05017212434</v>
          </cell>
          <cell r="AD462" t="b">
            <v>1</v>
          </cell>
          <cell r="AE462" t="b">
            <v>1</v>
          </cell>
          <cell r="AF462" t="b">
            <v>1</v>
          </cell>
          <cell r="AG462" t="b">
            <v>1</v>
          </cell>
          <cell r="AH462" t="b">
            <v>1</v>
          </cell>
          <cell r="AI462" t="str">
            <v>吉田　正太</v>
          </cell>
          <cell r="AJ462" t="str">
            <v>6340836</v>
          </cell>
          <cell r="AK462" t="str">
            <v>橿原脳神経外科クリニック(橿原市新堂町２２６番地　イオンモール橿原ウエスト・ビレッジ内１階１１０１－１)</v>
          </cell>
          <cell r="AL462" t="str">
            <v>05017212434</v>
          </cell>
          <cell r="AM462">
            <v>1</v>
          </cell>
          <cell r="AN462" t="str">
            <v>261C144272101</v>
          </cell>
          <cell r="AO462" t="str">
            <v>261C14427210AI-0000302925</v>
          </cell>
          <cell r="AP462" t="str">
            <v>O100</v>
          </cell>
          <cell r="AQ462" t="str">
            <v>O100</v>
          </cell>
          <cell r="AR462" t="str">
            <v>A</v>
          </cell>
          <cell r="AS462" t="str">
            <v>✓</v>
          </cell>
          <cell r="AT462" t="str">
            <v>✓</v>
          </cell>
          <cell r="AU462" t="str">
            <v>✓</v>
          </cell>
          <cell r="AV462" t="str">
            <v>✓</v>
          </cell>
          <cell r="AW462" t="str">
            <v>AI-0000302925_橿原脳神経外科クリニック_口座情報写し.jpg</v>
          </cell>
          <cell r="AX462" t="str">
            <v/>
          </cell>
          <cell r="AY462" t="str">
            <v/>
          </cell>
          <cell r="AZ462" t="str">
            <v>賃上げ</v>
          </cell>
          <cell r="BA462" t="str">
            <v>物価</v>
          </cell>
          <cell r="BB462" t="str">
            <v>TRUE</v>
          </cell>
          <cell r="BC462" t="str">
            <v>2026/04/30 17:31</v>
          </cell>
        </row>
        <row r="463">
          <cell r="A463" t="str">
            <v>261C17736794</v>
          </cell>
          <cell r="B463" t="str">
            <v>AI-0000302941</v>
          </cell>
          <cell r="C463" t="str">
            <v>令和８年度奈良県医療機関等における賃上げ・物価上昇に対する支援事業交付【診療所・訪問看護事業所】</v>
          </cell>
          <cell r="D463">
            <v>46142.741666666669</v>
          </cell>
          <cell r="E463" t="str">
            <v>本審査</v>
          </cell>
          <cell r="F463" t="str">
            <v>最終審査中</v>
          </cell>
          <cell r="G463" t="str">
            <v>無床診療所</v>
          </cell>
          <cell r="H463" t="str">
            <v>物価と賃上げの両方</v>
          </cell>
          <cell r="I463" t="str">
            <v/>
          </cell>
          <cell r="J463">
            <v>150000</v>
          </cell>
          <cell r="K463">
            <v>170000</v>
          </cell>
          <cell r="L463" t="str">
            <v>奈良県医療機関等における賃上げ・物価上昇に対する支援事業交付要綱第2条に基づき、別表1に規定された額(賃上げ支援事業分)（150,000円）を申請します。</v>
          </cell>
          <cell r="M4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3" t="str">
            <v>１．令和８年３月１日時点において、O100 外来・在宅ベースアップ評価料（Ⅰ）、P100 歯科外来・在宅ベースアップ評価料（Ⅰ）、訪問看護ベースアップ評価料（Ⅰ）のいずれかを届け出ている。</v>
          </cell>
          <cell r="O463" t="str">
            <v>O100 外来・在宅ベースアップ評価料（Ⅰ）</v>
          </cell>
          <cell r="P463" t="str">
            <v/>
          </cell>
          <cell r="Q46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63" t="b">
            <v>1</v>
          </cell>
          <cell r="S463" t="b">
            <v>1</v>
          </cell>
          <cell r="T463" t="b">
            <v>1</v>
          </cell>
          <cell r="U463" t="b">
            <v>1</v>
          </cell>
          <cell r="V463" t="str">
            <v>0005</v>
          </cell>
          <cell r="W463" t="str">
            <v>526</v>
          </cell>
          <cell r="X463" t="str">
            <v>1.普通預金</v>
          </cell>
          <cell r="Y463" t="str">
            <v>0069575</v>
          </cell>
          <cell r="Z463" t="str">
            <v>ｲﾘｮｳﾎｳｼﾞﾝﾜﾀﾅﾍﾞﾅｲｶｹﾞｶｸﾘﾆｯｸﾘｼﾞﾁｮｳﾜﾀﾅﾍﾞｲﾜｵ</v>
          </cell>
          <cell r="AB463" t="str">
            <v>医療法人　渡辺内科外科クリニック</v>
          </cell>
          <cell r="AC463" t="str">
            <v>0743711480</v>
          </cell>
          <cell r="AD463" t="b">
            <v>1</v>
          </cell>
          <cell r="AE463" t="b">
            <v>1</v>
          </cell>
          <cell r="AF463" t="b">
            <v>1</v>
          </cell>
          <cell r="AG463" t="b">
            <v>1</v>
          </cell>
          <cell r="AH463" t="b">
            <v>1</v>
          </cell>
          <cell r="AI463" t="str">
            <v>医療法人　渡辺内科外科クリニック　理事長　渡辺　厳</v>
          </cell>
          <cell r="AJ463" t="str">
            <v>6300121</v>
          </cell>
          <cell r="AK463" t="str">
            <v>医療法人　渡辺内科外科クリニック(生駒市北大和１丁目３－１)</v>
          </cell>
          <cell r="AL463" t="str">
            <v>0743711480</v>
          </cell>
          <cell r="AM463">
            <v>1</v>
          </cell>
          <cell r="AN463" t="str">
            <v>261C177367941</v>
          </cell>
          <cell r="AO463" t="str">
            <v>261C17736794AI-0000302941</v>
          </cell>
          <cell r="AP463" t="str">
            <v>O100</v>
          </cell>
          <cell r="AQ463" t="str">
            <v>O100</v>
          </cell>
          <cell r="AR463" t="str">
            <v>AB</v>
          </cell>
          <cell r="AS463" t="str">
            <v>✓</v>
          </cell>
          <cell r="AT463" t="str">
            <v>✓</v>
          </cell>
          <cell r="AU463" t="str">
            <v>✓</v>
          </cell>
          <cell r="AV463" t="str">
            <v>✓</v>
          </cell>
          <cell r="AW463" t="str">
            <v>AI-0000302941_医療法人渡邉内科外科クリニック_口座情報写し.jpg</v>
          </cell>
          <cell r="AX463" t="str">
            <v/>
          </cell>
          <cell r="AY463" t="str">
            <v/>
          </cell>
          <cell r="AZ463" t="str">
            <v>賃上げ</v>
          </cell>
          <cell r="BA463" t="str">
            <v>物価</v>
          </cell>
          <cell r="BB463" t="str">
            <v>TRUE</v>
          </cell>
          <cell r="BC463" t="str">
            <v>2026/04/30 17:48</v>
          </cell>
        </row>
        <row r="464">
          <cell r="A464" t="str">
            <v>261C16319678</v>
          </cell>
          <cell r="B464" t="str">
            <v>AI-0000302944</v>
          </cell>
          <cell r="C464" t="str">
            <v>令和８年度奈良県医療機関等における賃上げ・物価上昇に対する支援事業交付【診療所・訪問看護事業所】</v>
          </cell>
          <cell r="D464">
            <v>46142.742361111108</v>
          </cell>
          <cell r="E464" t="str">
            <v>本審査</v>
          </cell>
          <cell r="F464" t="str">
            <v>最終審査中</v>
          </cell>
          <cell r="G464" t="str">
            <v>無床診療所</v>
          </cell>
          <cell r="H464" t="str">
            <v>物価と賃上げの両方</v>
          </cell>
          <cell r="I464" t="str">
            <v/>
          </cell>
          <cell r="J464">
            <v>150000</v>
          </cell>
          <cell r="K464">
            <v>170000</v>
          </cell>
          <cell r="L464" t="str">
            <v>奈良県医療機関等における賃上げ・物価上昇に対する支援事業交付要綱第2条に基づき、別表1に規定された額(賃上げ支援事業分)（150,000円）を申請します。</v>
          </cell>
          <cell r="M4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4" t="str">
            <v>１．令和８年３月１日時点において、O100 外来・在宅ベースアップ評価料（Ⅰ）、P100 歯科外来・在宅ベースアップ評価料（Ⅰ）、訪問看護ベースアップ評価料（Ⅰ）のいずれかを届け出ている。</v>
          </cell>
          <cell r="O464" t="str">
            <v>P100 歯科外来・在宅ベースアップ評価料（Ⅰ）</v>
          </cell>
          <cell r="P464" t="str">
            <v/>
          </cell>
          <cell r="Q464" t="str">
            <v>Ａ．本事業の補助額を活用してベースアップを実施し、令和８年６月１日から当該ベースアップの水準を維持又は拡大する。</v>
          </cell>
          <cell r="R464" t="b">
            <v>1</v>
          </cell>
          <cell r="S464" t="b">
            <v>1</v>
          </cell>
          <cell r="T464" t="b">
            <v>1</v>
          </cell>
          <cell r="U464" t="b">
            <v>1</v>
          </cell>
          <cell r="V464" t="str">
            <v>0010</v>
          </cell>
          <cell r="W464" t="str">
            <v>523</v>
          </cell>
          <cell r="X464" t="str">
            <v>1.普通預金</v>
          </cell>
          <cell r="Y464" t="str">
            <v>0189357</v>
          </cell>
          <cell r="Z464" t="str">
            <v>キシ　フミタカ</v>
          </cell>
          <cell r="AB464" t="str">
            <v>岸歯科医院</v>
          </cell>
          <cell r="AC464" t="str">
            <v>0745320668</v>
          </cell>
          <cell r="AD464" t="b">
            <v>1</v>
          </cell>
          <cell r="AE464" t="b">
            <v>1</v>
          </cell>
          <cell r="AF464" t="b">
            <v>1</v>
          </cell>
          <cell r="AG464" t="b">
            <v>1</v>
          </cell>
          <cell r="AH464" t="b">
            <v>1</v>
          </cell>
          <cell r="AI464" t="str">
            <v>岸　文隆</v>
          </cell>
          <cell r="AJ464" t="str">
            <v>6360072</v>
          </cell>
          <cell r="AK464" t="str">
            <v>岸歯科医院(北葛城郡河合町中山台１－１－１７)</v>
          </cell>
          <cell r="AL464" t="str">
            <v>0745320668</v>
          </cell>
          <cell r="AM464">
            <v>1</v>
          </cell>
          <cell r="AN464" t="str">
            <v>261C163196781</v>
          </cell>
          <cell r="AO464" t="str">
            <v>261C16319678AI-0000302944</v>
          </cell>
          <cell r="AP464" t="str">
            <v>P100</v>
          </cell>
          <cell r="AQ464" t="str">
            <v>P100</v>
          </cell>
          <cell r="AR464" t="str">
            <v>A</v>
          </cell>
          <cell r="AS464" t="str">
            <v>✓</v>
          </cell>
          <cell r="AT464" t="str">
            <v>✓</v>
          </cell>
          <cell r="AU464" t="str">
            <v>✓</v>
          </cell>
          <cell r="AV464" t="str">
            <v>✓</v>
          </cell>
          <cell r="AW464" t="str">
            <v>AI-0000302944_岸歯科医院_口座情報写し.jpg</v>
          </cell>
          <cell r="AX464" t="str">
            <v/>
          </cell>
          <cell r="AY464" t="str">
            <v/>
          </cell>
          <cell r="AZ464" t="str">
            <v>賃上げ</v>
          </cell>
          <cell r="BA464" t="str">
            <v>物価</v>
          </cell>
          <cell r="BB464" t="str">
            <v>TRUE</v>
          </cell>
          <cell r="BC464" t="str">
            <v>2026/04/30 17:49</v>
          </cell>
        </row>
        <row r="465">
          <cell r="A465" t="str">
            <v>261C13158944</v>
          </cell>
          <cell r="B465" t="str">
            <v>AI-0000302946</v>
          </cell>
          <cell r="C465" t="str">
            <v>令和８年度奈良県医療機関等における賃上げ・物価上昇に対する支援事業交付【診療所・訪問看護事業所】</v>
          </cell>
          <cell r="D465">
            <v>46142.743750000001</v>
          </cell>
          <cell r="E465" t="str">
            <v>本審査</v>
          </cell>
          <cell r="F465" t="str">
            <v>最終審査中</v>
          </cell>
          <cell r="G465" t="str">
            <v>無床診療所</v>
          </cell>
          <cell r="H465" t="str">
            <v>物価と賃上げの両方</v>
          </cell>
          <cell r="I465" t="str">
            <v/>
          </cell>
          <cell r="J465">
            <v>150000</v>
          </cell>
          <cell r="K465">
            <v>170000</v>
          </cell>
          <cell r="L465" t="str">
            <v>奈良県医療機関等における賃上げ・物価上昇に対する支援事業交付要綱第2条に基づき、別表1に規定された額(賃上げ支援事業分)（150,000円）を申請します。</v>
          </cell>
          <cell r="M4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5" t="str">
            <v>１．令和８年３月１日時点において、O100 外来・在宅ベースアップ評価料（Ⅰ）、P100 歯科外来・在宅ベースアップ評価料（Ⅰ）、訪問看護ベースアップ評価料（Ⅰ）のいずれかを届け出ている。</v>
          </cell>
          <cell r="O465" t="str">
            <v>O100 外来・在宅ベースアップ評価料（Ⅰ）</v>
          </cell>
          <cell r="P465" t="str">
            <v/>
          </cell>
          <cell r="Q465" t="str">
            <v>Ｂ．賃金表等や給与規程等の変更に時間を要するため、本事業の補助額を活用して一時金又は特別手当を支給し、令和８年６月１日から支給した対象職員のベースアップを実施する。</v>
          </cell>
          <cell r="R465" t="b">
            <v>1</v>
          </cell>
          <cell r="S465" t="b">
            <v>1</v>
          </cell>
          <cell r="T465" t="b">
            <v>1</v>
          </cell>
          <cell r="U465" t="b">
            <v>1</v>
          </cell>
          <cell r="V465" t="str">
            <v>0162</v>
          </cell>
          <cell r="W465" t="str">
            <v>433</v>
          </cell>
          <cell r="X465" t="str">
            <v>1.普通預金</v>
          </cell>
          <cell r="Y465" t="str">
            <v>0067743</v>
          </cell>
          <cell r="Z465" t="str">
            <v>イリョウホウジンシンキカイオカジビインコウカ</v>
          </cell>
          <cell r="AB465" t="str">
            <v>医療法人真希会岡耳鼻咽喉科</v>
          </cell>
          <cell r="AC465" t="str">
            <v>0745787409</v>
          </cell>
          <cell r="AD465" t="b">
            <v>1</v>
          </cell>
          <cell r="AE465" t="b">
            <v>1</v>
          </cell>
          <cell r="AF465" t="b">
            <v>1</v>
          </cell>
          <cell r="AG465" t="b">
            <v>1</v>
          </cell>
          <cell r="AH465" t="b">
            <v>1</v>
          </cell>
          <cell r="AI465" t="str">
            <v>医療法人真希会岡耳鼻咽喉科　理事長　岡　亮</v>
          </cell>
          <cell r="AJ465" t="str">
            <v>6390223</v>
          </cell>
          <cell r="AK465" t="str">
            <v>医療法人真希会岡耳鼻咽喉科(香芝市真美ヶ丘６丁目１０番地エコール・マミ南館２階)</v>
          </cell>
          <cell r="AL465" t="str">
            <v>0745787409</v>
          </cell>
          <cell r="AM465">
            <v>1</v>
          </cell>
          <cell r="AN465" t="str">
            <v>261C131589441</v>
          </cell>
          <cell r="AO465" t="str">
            <v>261C13158944AI-0000302946</v>
          </cell>
          <cell r="AP465" t="str">
            <v>O100</v>
          </cell>
          <cell r="AQ465" t="str">
            <v>O100</v>
          </cell>
          <cell r="AR465" t="str">
            <v>B</v>
          </cell>
          <cell r="AS465" t="str">
            <v>✓</v>
          </cell>
          <cell r="AT465" t="str">
            <v>✓</v>
          </cell>
          <cell r="AU465" t="str">
            <v>✓</v>
          </cell>
          <cell r="AV465" t="str">
            <v>✓</v>
          </cell>
          <cell r="AW465" t="str">
            <v>AI-0000302946_医療法人真希会岡耳鼻咽喉科_口座情報写し.png</v>
          </cell>
          <cell r="AX465" t="str">
            <v/>
          </cell>
          <cell r="AY465" t="str">
            <v/>
          </cell>
          <cell r="AZ465" t="str">
            <v>賃上げ</v>
          </cell>
          <cell r="BA465" t="str">
            <v>物価</v>
          </cell>
          <cell r="BB465" t="str">
            <v>TRUE</v>
          </cell>
          <cell r="BC465" t="str">
            <v>2026/04/30 17:51</v>
          </cell>
        </row>
        <row r="466">
          <cell r="A466" t="str">
            <v>261C13171380</v>
          </cell>
          <cell r="B466" t="str">
            <v>AI-0000301929</v>
          </cell>
          <cell r="C466" t="str">
            <v>令和８年度奈良県医療機関等における賃上げ・物価上昇に対する支援事業交付【診療所・訪問看護事業所】</v>
          </cell>
          <cell r="D466">
            <v>46142.75</v>
          </cell>
          <cell r="E466" t="str">
            <v>本審査</v>
          </cell>
          <cell r="F466" t="str">
            <v>最終審査中</v>
          </cell>
          <cell r="G466" t="str">
            <v>無床診療所</v>
          </cell>
          <cell r="H466" t="str">
            <v>物価と賃上げの両方</v>
          </cell>
          <cell r="I466" t="str">
            <v/>
          </cell>
          <cell r="J466">
            <v>150000</v>
          </cell>
          <cell r="K466">
            <v>170000</v>
          </cell>
          <cell r="L466" t="str">
            <v>奈良県医療機関等における賃上げ・物価上昇に対する支援事業交付要綱第2条に基づき、別表1に規定された額(賃上げ支援事業分)（150,000円）を申請します。</v>
          </cell>
          <cell r="M4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6" t="str">
            <v>１．令和８年３月１日時点において、O100 外来・在宅ベースアップ評価料（Ⅰ）、P100 歯科外来・在宅ベースアップ評価料（Ⅰ）、訪問看護ベースアップ評価料（Ⅰ）のいずれかを届け出ている。</v>
          </cell>
          <cell r="O466" t="str">
            <v>P100 歯科外来・在宅ベースアップ評価料（Ⅰ）</v>
          </cell>
          <cell r="P466" t="str">
            <v/>
          </cell>
          <cell r="Q46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66" t="b">
            <v>1</v>
          </cell>
          <cell r="S466" t="b">
            <v>1</v>
          </cell>
          <cell r="T466" t="b">
            <v>1</v>
          </cell>
          <cell r="U466" t="b">
            <v>1</v>
          </cell>
          <cell r="V466" t="str">
            <v>0162</v>
          </cell>
          <cell r="W466" t="str">
            <v>550</v>
          </cell>
          <cell r="X466" t="str">
            <v>1.普通預金</v>
          </cell>
          <cell r="Y466" t="str">
            <v>2070309</v>
          </cell>
          <cell r="Z466" t="str">
            <v>イリョウホウジンコウノシカイイン</v>
          </cell>
          <cell r="AB466" t="str">
            <v>医療法人こうの歯科医院</v>
          </cell>
          <cell r="AC466" t="str">
            <v>0745756556</v>
          </cell>
          <cell r="AD466" t="b">
            <v>1</v>
          </cell>
          <cell r="AE466" t="b">
            <v>1</v>
          </cell>
          <cell r="AF466" t="b">
            <v>1</v>
          </cell>
          <cell r="AG466" t="b">
            <v>1</v>
          </cell>
          <cell r="AH466" t="b">
            <v>1</v>
          </cell>
          <cell r="AI466" t="str">
            <v>医療法人　こうの歯科医院　理事長　河野　寛二</v>
          </cell>
          <cell r="AJ466" t="str">
            <v>6360131</v>
          </cell>
          <cell r="AK466" t="str">
            <v>医療法人　こうの歯科医院(生駒郡斑鳩町服部１－１２－１２)</v>
          </cell>
          <cell r="AL466" t="str">
            <v>0745756556</v>
          </cell>
          <cell r="AM466">
            <v>1</v>
          </cell>
          <cell r="AN466" t="str">
            <v>261C131713801</v>
          </cell>
          <cell r="AO466" t="str">
            <v>261C13171380AI-0000301929</v>
          </cell>
          <cell r="AP466" t="str">
            <v>P100</v>
          </cell>
          <cell r="AQ466" t="str">
            <v>P100</v>
          </cell>
          <cell r="AR466" t="str">
            <v>ABC</v>
          </cell>
          <cell r="AS466" t="str">
            <v>✓</v>
          </cell>
          <cell r="AT466" t="str">
            <v>✓</v>
          </cell>
          <cell r="AU466" t="str">
            <v>✓</v>
          </cell>
          <cell r="AV466" t="str">
            <v>✓</v>
          </cell>
          <cell r="AW466" t="str">
            <v>AI-0000301929_医療法人こうの歯科医院_口座情報写し.jpg</v>
          </cell>
          <cell r="AX466" t="str">
            <v/>
          </cell>
          <cell r="AY466" t="str">
            <v/>
          </cell>
          <cell r="AZ466" t="str">
            <v>賃上げ</v>
          </cell>
          <cell r="BA466" t="str">
            <v>物価</v>
          </cell>
          <cell r="BB466" t="str">
            <v>TRUE</v>
          </cell>
          <cell r="BC466" t="str">
            <v>2026/04/30 18:00</v>
          </cell>
        </row>
        <row r="467">
          <cell r="A467" t="str">
            <v>261C11426454</v>
          </cell>
          <cell r="B467" t="str">
            <v>AI-0000302961</v>
          </cell>
          <cell r="C467" t="str">
            <v>令和８年度奈良県医療機関等における賃上げ・物価上昇に対する支援事業交付【診療所・訪問看護事業所】</v>
          </cell>
          <cell r="D467">
            <v>46142.768055555556</v>
          </cell>
          <cell r="E467" t="str">
            <v>本審査</v>
          </cell>
          <cell r="F467" t="str">
            <v>最終審査中</v>
          </cell>
          <cell r="G467" t="str">
            <v>無床診療所</v>
          </cell>
          <cell r="H467" t="str">
            <v>物価と賃上げの両方</v>
          </cell>
          <cell r="I467" t="str">
            <v/>
          </cell>
          <cell r="J467">
            <v>150000</v>
          </cell>
          <cell r="K467">
            <v>170000</v>
          </cell>
          <cell r="L467" t="str">
            <v>奈良県医療機関等における賃上げ・物価上昇に対する支援事業交付要綱第2条に基づき、別表1に規定された額(賃上げ支援事業分)（150,000円）を申請します。</v>
          </cell>
          <cell r="M4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7" t="str">
            <v>１．令和８年３月１日時点において、O100 外来・在宅ベースアップ評価料（Ⅰ）、P100 歯科外来・在宅ベースアップ評価料（Ⅰ）、訪問看護ベースアップ評価料（Ⅰ）のいずれかを届け出ている。</v>
          </cell>
          <cell r="O467" t="str">
            <v>P100 歯科外来・在宅ベースアップ評価料（Ⅰ）</v>
          </cell>
          <cell r="P467" t="str">
            <v/>
          </cell>
          <cell r="Q467" t="str">
            <v>Ａ．本事業の補助額を活用してベースアップを実施し、令和８年６月１日から当該ベースアップの水準を維持又は拡大する。</v>
          </cell>
          <cell r="R467" t="b">
            <v>1</v>
          </cell>
          <cell r="S467" t="b">
            <v>1</v>
          </cell>
          <cell r="T467" t="b">
            <v>1</v>
          </cell>
          <cell r="U467" t="b">
            <v>1</v>
          </cell>
          <cell r="V467" t="str">
            <v>0162</v>
          </cell>
          <cell r="W467" t="str">
            <v>220</v>
          </cell>
          <cell r="X467" t="str">
            <v>1.普通預金</v>
          </cell>
          <cell r="Y467" t="str">
            <v>2040644</v>
          </cell>
          <cell r="Z467" t="str">
            <v>イリョウホウジンチカヤマシカイイン　リジチョウチカヤマシゲノリ</v>
          </cell>
          <cell r="AB467" t="str">
            <v>医療法人　近山歯科医院</v>
          </cell>
          <cell r="AC467" t="str">
            <v>0743663781</v>
          </cell>
          <cell r="AD467" t="b">
            <v>1</v>
          </cell>
          <cell r="AE467" t="b">
            <v>1</v>
          </cell>
          <cell r="AF467" t="b">
            <v>1</v>
          </cell>
          <cell r="AG467" t="b">
            <v>1</v>
          </cell>
          <cell r="AH467" t="b">
            <v>1</v>
          </cell>
          <cell r="AI467" t="str">
            <v>医療法人　近山歯科医院　理事長　近山　成宣</v>
          </cell>
          <cell r="AJ467" t="str">
            <v>6320052</v>
          </cell>
          <cell r="AK467" t="str">
            <v>医療法人　近山歯科医院(天理市柳本町７０２－１)</v>
          </cell>
          <cell r="AL467" t="str">
            <v>0743663781</v>
          </cell>
          <cell r="AM467">
            <v>1</v>
          </cell>
          <cell r="AN467" t="str">
            <v>261C114264541</v>
          </cell>
          <cell r="AO467" t="str">
            <v>261C11426454AI-0000302961</v>
          </cell>
          <cell r="AP467" t="str">
            <v>P100</v>
          </cell>
          <cell r="AQ467" t="str">
            <v>P100</v>
          </cell>
          <cell r="AR467" t="str">
            <v>A</v>
          </cell>
          <cell r="AS467" t="str">
            <v>✓</v>
          </cell>
          <cell r="AT467" t="str">
            <v>✓</v>
          </cell>
          <cell r="AU467" t="str">
            <v>✓</v>
          </cell>
          <cell r="AV467" t="str">
            <v>✓</v>
          </cell>
          <cell r="AW467" t="str">
            <v>AI-0000302961_医療法人　近山歯科医院_口座情報写し.jpeg</v>
          </cell>
          <cell r="AX467" t="str">
            <v/>
          </cell>
          <cell r="AY467" t="str">
            <v/>
          </cell>
          <cell r="AZ467" t="str">
            <v>賃上げ</v>
          </cell>
          <cell r="BA467" t="str">
            <v>物価</v>
          </cell>
          <cell r="BB467" t="str">
            <v>TRUE</v>
          </cell>
          <cell r="BC467" t="str">
            <v>2026/04/30 18:26</v>
          </cell>
        </row>
        <row r="468">
          <cell r="A468" t="str">
            <v>261C19315856</v>
          </cell>
          <cell r="B468" t="str">
            <v>AI-0000301504</v>
          </cell>
          <cell r="C468" t="str">
            <v>令和８年度奈良県医療機関等における賃上げ・物価上昇に対する支援事業交付【診療所・訪問看護事業所】</v>
          </cell>
          <cell r="D468">
            <v>46142.771527777775</v>
          </cell>
          <cell r="E468" t="str">
            <v>本審査</v>
          </cell>
          <cell r="F468" t="str">
            <v>最終審査中</v>
          </cell>
          <cell r="G468" t="str">
            <v>無床診療所</v>
          </cell>
          <cell r="H468" t="str">
            <v>物価のみ</v>
          </cell>
          <cell r="I468" t="str">
            <v/>
          </cell>
          <cell r="J468" t="str">
            <v/>
          </cell>
          <cell r="K468">
            <v>170000</v>
          </cell>
          <cell r="L468" t="str">
            <v/>
          </cell>
          <cell r="M4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8" t="str">
            <v/>
          </cell>
          <cell r="O468" t="str">
            <v/>
          </cell>
          <cell r="P468" t="str">
            <v/>
          </cell>
          <cell r="Q468" t="str">
            <v/>
          </cell>
          <cell r="R468" t="str">
            <v/>
          </cell>
          <cell r="S468" t="str">
            <v/>
          </cell>
          <cell r="T468" t="str">
            <v/>
          </cell>
          <cell r="U468" t="str">
            <v/>
          </cell>
          <cell r="V468" t="str">
            <v>0162</v>
          </cell>
          <cell r="W468" t="str">
            <v>620</v>
          </cell>
          <cell r="X468" t="str">
            <v>1.普通預金</v>
          </cell>
          <cell r="Y468" t="str">
            <v>0070299</v>
          </cell>
          <cell r="Z468" t="str">
            <v>ﾄﾂｶﾜﾑﾗｶｲｹｲｶﾝﾘｼｬﾓﾘﾕｳｺ</v>
          </cell>
          <cell r="AB468" t="str">
            <v>十津川村国民健康保険小原診療所</v>
          </cell>
          <cell r="AC468" t="str">
            <v>0746630040</v>
          </cell>
          <cell r="AD468" t="b">
            <v>1</v>
          </cell>
          <cell r="AE468" t="b">
            <v>1</v>
          </cell>
          <cell r="AF468" t="b">
            <v>1</v>
          </cell>
          <cell r="AG468" t="b">
            <v>1</v>
          </cell>
          <cell r="AH468" t="b">
            <v>1</v>
          </cell>
          <cell r="AI468" t="str">
            <v>十津川村　十津川村長　玉置　広之</v>
          </cell>
          <cell r="AJ468" t="str">
            <v>6371333</v>
          </cell>
          <cell r="AK468" t="str">
            <v>十津川村国民健康保険小原診療所(吉野郡十津川村大字小原２２５番地の１)</v>
          </cell>
          <cell r="AL468" t="str">
            <v>0746630040</v>
          </cell>
          <cell r="AM468">
            <v>1</v>
          </cell>
          <cell r="AN468" t="str">
            <v>261C193158561</v>
          </cell>
          <cell r="AO468" t="str">
            <v>261C19315856AI-0000301504</v>
          </cell>
          <cell r="AP468" t="str">
            <v/>
          </cell>
          <cell r="AQ468" t="str">
            <v/>
          </cell>
          <cell r="AR468" t="str">
            <v/>
          </cell>
          <cell r="AS468" t="str">
            <v/>
          </cell>
          <cell r="AT468" t="str">
            <v/>
          </cell>
          <cell r="AU468" t="str">
            <v/>
          </cell>
          <cell r="AV468" t="str">
            <v/>
          </cell>
          <cell r="AW468" t="str">
            <v>AI-0000301504_十津川村国民健康保険小原診療所_口座情報写し.jpg</v>
          </cell>
          <cell r="AX468" t="str">
            <v/>
          </cell>
          <cell r="AY468" t="str">
            <v/>
          </cell>
          <cell r="AZ468" t="str">
            <v/>
          </cell>
          <cell r="BA468" t="str">
            <v>物価</v>
          </cell>
          <cell r="BB468" t="str">
            <v>TRUE</v>
          </cell>
          <cell r="BC468" t="str">
            <v>2026/04/30 18:31</v>
          </cell>
        </row>
        <row r="469">
          <cell r="A469" t="str">
            <v>261C13035927</v>
          </cell>
          <cell r="B469" t="str">
            <v>AI-0000302967</v>
          </cell>
          <cell r="C469" t="str">
            <v>令和８年度奈良県医療機関等における賃上げ・物価上昇に対する支援事業交付【診療所・訪問看護事業所】</v>
          </cell>
          <cell r="D469">
            <v>46142.784722222219</v>
          </cell>
          <cell r="E469" t="str">
            <v>本審査</v>
          </cell>
          <cell r="F469" t="str">
            <v>最終審査中</v>
          </cell>
          <cell r="G469" t="str">
            <v>無床診療所</v>
          </cell>
          <cell r="H469" t="str">
            <v>物価と賃上げの両方</v>
          </cell>
          <cell r="I469" t="str">
            <v/>
          </cell>
          <cell r="J469">
            <v>150000</v>
          </cell>
          <cell r="K469">
            <v>170000</v>
          </cell>
          <cell r="L469" t="str">
            <v>奈良県医療機関等における賃上げ・物価上昇に対する支援事業交付要綱第2条に基づき、別表1に規定された額(賃上げ支援事業分)（150,000円）を申請します。</v>
          </cell>
          <cell r="M4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69" t="str">
            <v>１．令和８年３月１日時点において、O100 外来・在宅ベースアップ評価料（Ⅰ）、P100 歯科外来・在宅ベースアップ評価料（Ⅰ）、訪問看護ベースアップ評価料（Ⅰ）のいずれかを届け出ている。</v>
          </cell>
          <cell r="O469" t="str">
            <v>O100 外来・在宅ベースアップ評価料（Ⅰ）</v>
          </cell>
          <cell r="P469" t="str">
            <v/>
          </cell>
          <cell r="Q469" t="str">
            <v>Ｂ．賃金表等や給与規程等の変更に時間を要するため、本事業の補助額を活用して一時金又は特別手当を支給し、令和８年６月１日から支給した対象職員のベースアップを実施する。</v>
          </cell>
          <cell r="R469" t="b">
            <v>1</v>
          </cell>
          <cell r="S469" t="b">
            <v>1</v>
          </cell>
          <cell r="T469" t="b">
            <v>1</v>
          </cell>
          <cell r="U469" t="b">
            <v>1</v>
          </cell>
          <cell r="V469" t="str">
            <v>0162</v>
          </cell>
          <cell r="W469" t="str">
            <v>434</v>
          </cell>
          <cell r="X469" t="str">
            <v>1.普通預金</v>
          </cell>
          <cell r="Y469" t="str">
            <v>0154678</v>
          </cell>
          <cell r="Z469" t="str">
            <v>ｲﾘｮｳﾎｳｼﾞﾝ　ﾉｿﾞﾐ</v>
          </cell>
          <cell r="AB469" t="str">
            <v>二上駅前診療所</v>
          </cell>
          <cell r="AC469" t="str">
            <v>0745714180</v>
          </cell>
          <cell r="AD469" t="b">
            <v>1</v>
          </cell>
          <cell r="AE469" t="b">
            <v>1</v>
          </cell>
          <cell r="AF469" t="b">
            <v>1</v>
          </cell>
          <cell r="AG469" t="b">
            <v>1</v>
          </cell>
          <cell r="AH469" t="b">
            <v>1</v>
          </cell>
          <cell r="AI469" t="str">
            <v>医療法人希　理事長　山田　秀樹</v>
          </cell>
          <cell r="AJ469" t="str">
            <v>6390252</v>
          </cell>
          <cell r="AK469" t="str">
            <v>二上駅前診療所(香芝市穴虫１０４５－１)</v>
          </cell>
          <cell r="AL469" t="str">
            <v>0745714180</v>
          </cell>
          <cell r="AM469">
            <v>1</v>
          </cell>
          <cell r="AN469" t="str">
            <v>261C130359271</v>
          </cell>
          <cell r="AO469" t="str">
            <v>261C13035927AI-0000302967</v>
          </cell>
          <cell r="AP469" t="str">
            <v>O100</v>
          </cell>
          <cell r="AQ469" t="str">
            <v>O100</v>
          </cell>
          <cell r="AR469" t="str">
            <v>B</v>
          </cell>
          <cell r="AS469" t="str">
            <v>✓</v>
          </cell>
          <cell r="AT469" t="str">
            <v>✓</v>
          </cell>
          <cell r="AU469" t="str">
            <v>✓</v>
          </cell>
          <cell r="AV469" t="str">
            <v>✓</v>
          </cell>
          <cell r="AW469" t="str">
            <v>AI-0000302967_二上駅前診療所_口座情報写し.jpg</v>
          </cell>
          <cell r="AX469" t="str">
            <v/>
          </cell>
          <cell r="AY469" t="str">
            <v/>
          </cell>
          <cell r="AZ469" t="str">
            <v>賃上げ</v>
          </cell>
          <cell r="BA469" t="str">
            <v>物価</v>
          </cell>
          <cell r="BB469" t="str">
            <v>TRUE</v>
          </cell>
          <cell r="BC469" t="str">
            <v>2026/04/30 18:50</v>
          </cell>
        </row>
        <row r="470">
          <cell r="A470" t="str">
            <v>261C19754561</v>
          </cell>
          <cell r="B470" t="str">
            <v>AI-0000302254</v>
          </cell>
          <cell r="C470" t="str">
            <v>令和８年度奈良県医療機関等における賃上げ・物価上昇に対する支援事業交付【診療所・訪問看護事業所】</v>
          </cell>
          <cell r="D470">
            <v>46142.804861111108</v>
          </cell>
          <cell r="E470" t="str">
            <v>本審査</v>
          </cell>
          <cell r="F470" t="str">
            <v>最終審査中</v>
          </cell>
          <cell r="G470" t="str">
            <v>無床診療所</v>
          </cell>
          <cell r="H470" t="str">
            <v>物価と賃上げの両方</v>
          </cell>
          <cell r="I470" t="str">
            <v/>
          </cell>
          <cell r="J470">
            <v>150000</v>
          </cell>
          <cell r="K470">
            <v>170000</v>
          </cell>
          <cell r="L470" t="str">
            <v>奈良県医療機関等における賃上げ・物価上昇に対する支援事業交付要綱第2条に基づき、別表1に規定された額(賃上げ支援事業分)（150,000円）を申請します。</v>
          </cell>
          <cell r="M4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0" t="str">
            <v>１．令和８年３月１日時点において、O100 外来・在宅ベースアップ評価料（Ⅰ）、P100 歯科外来・在宅ベースアップ評価料（Ⅰ）、訪問看護ベースアップ評価料（Ⅰ）のいずれかを届け出ている。</v>
          </cell>
          <cell r="O470" t="str">
            <v>O100 外来・在宅ベースアップ評価料（Ⅰ）</v>
          </cell>
          <cell r="P470" t="str">
            <v/>
          </cell>
          <cell r="Q470" t="str">
            <v>Ａ．本事業の補助額を活用してベースアップを実施し、令和８年６月１日から当該ベースアップの水準を維持又は拡大する。</v>
          </cell>
          <cell r="R470" t="b">
            <v>1</v>
          </cell>
          <cell r="S470" t="b">
            <v>1</v>
          </cell>
          <cell r="T470" t="b">
            <v>1</v>
          </cell>
          <cell r="U470" t="b">
            <v>1</v>
          </cell>
          <cell r="V470" t="str">
            <v>0162</v>
          </cell>
          <cell r="W470" t="str">
            <v>099</v>
          </cell>
          <cell r="X470" t="str">
            <v>1.普通預金</v>
          </cell>
          <cell r="Y470" t="str">
            <v>2062272</v>
          </cell>
          <cell r="Z470" t="str">
            <v>ｲﾘｮｳﾎｳｼﾞﾝﾀﾀﾞﾋﾌｶｹｲｾｲｹﾞｶ ﾘｼﾞﾁｮｳ ﾀﾀﾞﾋﾃﾞﾕｷ</v>
          </cell>
          <cell r="AB470" t="str">
            <v>医療法人多田皮フ科形成外科</v>
          </cell>
          <cell r="AC470" t="str">
            <v>0742813185</v>
          </cell>
          <cell r="AD470" t="b">
            <v>1</v>
          </cell>
          <cell r="AE470" t="b">
            <v>1</v>
          </cell>
          <cell r="AF470" t="b">
            <v>1</v>
          </cell>
          <cell r="AG470" t="b">
            <v>1</v>
          </cell>
          <cell r="AH470" t="b">
            <v>1</v>
          </cell>
          <cell r="AI470" t="str">
            <v>医療法人多田皮フ科形成外科　理事長　多田　英之</v>
          </cell>
          <cell r="AJ470" t="str">
            <v>6310032</v>
          </cell>
          <cell r="AK470" t="str">
            <v>多田皮フ科形成外科(奈良市あやめ池北１丁目３２番２１－Ａ１０１号)</v>
          </cell>
          <cell r="AL470" t="str">
            <v>0742813185</v>
          </cell>
          <cell r="AM470">
            <v>1</v>
          </cell>
          <cell r="AN470" t="str">
            <v>261C197545611</v>
          </cell>
          <cell r="AO470" t="str">
            <v>261C19754561AI-0000302254</v>
          </cell>
          <cell r="AP470" t="str">
            <v>O100</v>
          </cell>
          <cell r="AQ470" t="str">
            <v>O100</v>
          </cell>
          <cell r="AR470" t="str">
            <v>A</v>
          </cell>
          <cell r="AS470" t="str">
            <v>✓</v>
          </cell>
          <cell r="AT470" t="str">
            <v>✓</v>
          </cell>
          <cell r="AU470" t="str">
            <v>✓</v>
          </cell>
          <cell r="AV470" t="str">
            <v>✓</v>
          </cell>
          <cell r="AW470" t="str">
            <v>AI-0000302254_医療法人多田皮フ科形成外科_口座情報写し.png</v>
          </cell>
          <cell r="AX470" t="str">
            <v/>
          </cell>
          <cell r="AY470" t="str">
            <v/>
          </cell>
          <cell r="AZ470" t="str">
            <v>賃上げ</v>
          </cell>
          <cell r="BA470" t="str">
            <v>物価</v>
          </cell>
          <cell r="BB470" t="str">
            <v>TRUE</v>
          </cell>
          <cell r="BC470" t="str">
            <v>2026/04/30 19:19</v>
          </cell>
        </row>
        <row r="471">
          <cell r="A471" t="str">
            <v>261C11259972</v>
          </cell>
          <cell r="B471" t="str">
            <v>AI-0000302309</v>
          </cell>
          <cell r="C471" t="str">
            <v>令和８年度奈良県医療機関等における賃上げ・物価上昇に対する支援事業交付【診療所・訪問看護事業所】</v>
          </cell>
          <cell r="D471">
            <v>46142.811111111114</v>
          </cell>
          <cell r="E471" t="str">
            <v>本審査</v>
          </cell>
          <cell r="F471" t="str">
            <v>最終審査中</v>
          </cell>
          <cell r="G471" t="str">
            <v>無床診療所</v>
          </cell>
          <cell r="H471" t="str">
            <v>物価と賃上げの両方</v>
          </cell>
          <cell r="I471" t="str">
            <v/>
          </cell>
          <cell r="J471">
            <v>150000</v>
          </cell>
          <cell r="K471">
            <v>170000</v>
          </cell>
          <cell r="L471" t="str">
            <v>奈良県医療機関等における賃上げ・物価上昇に対する支援事業交付要綱第2条に基づき、別表1に規定された額(賃上げ支援事業分)（150,000円）を申請します。</v>
          </cell>
          <cell r="M4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1" t="str">
            <v>１．令和８年３月１日時点において、O100 外来・在宅ベースアップ評価料（Ⅰ）、P100 歯科外来・在宅ベースアップ評価料（Ⅰ）、訪問看護ベースアップ評価料（Ⅰ）のいずれかを届け出ている。</v>
          </cell>
          <cell r="O471" t="str">
            <v>O100 外来・在宅ベースアップ評価料（Ⅰ）</v>
          </cell>
          <cell r="P471" t="str">
            <v/>
          </cell>
          <cell r="Q47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71" t="b">
            <v>1</v>
          </cell>
          <cell r="S471" t="b">
            <v>1</v>
          </cell>
          <cell r="T471" t="b">
            <v>1</v>
          </cell>
          <cell r="U471" t="b">
            <v>1</v>
          </cell>
          <cell r="V471" t="str">
            <v>0162</v>
          </cell>
          <cell r="W471" t="str">
            <v>010</v>
          </cell>
          <cell r="X471" t="str">
            <v>1.普通預金</v>
          </cell>
          <cell r="Y471" t="str">
            <v>2293176</v>
          </cell>
          <cell r="Z471" t="str">
            <v>タニヒニョウキカクリニック　タニ　ミツル</v>
          </cell>
          <cell r="AB471" t="str">
            <v>たに泌尿器科クリニック</v>
          </cell>
          <cell r="AC471" t="str">
            <v>0742206800</v>
          </cell>
          <cell r="AD471" t="b">
            <v>1</v>
          </cell>
          <cell r="AE471" t="b">
            <v>1</v>
          </cell>
          <cell r="AF471" t="b">
            <v>1</v>
          </cell>
          <cell r="AG471" t="b">
            <v>1</v>
          </cell>
          <cell r="AH471" t="b">
            <v>1</v>
          </cell>
          <cell r="AI471" t="str">
            <v>谷　満</v>
          </cell>
          <cell r="AJ471" t="str">
            <v>6308226</v>
          </cell>
          <cell r="AK471" t="str">
            <v>たに泌尿器科クリニック(奈良市小西町２５番１号　奈良テラス２Ｆ)</v>
          </cell>
          <cell r="AL471" t="str">
            <v>0742206800</v>
          </cell>
          <cell r="AM471">
            <v>1</v>
          </cell>
          <cell r="AN471" t="str">
            <v>261C112599721</v>
          </cell>
          <cell r="AO471" t="str">
            <v>261C11259972AI-0000302309</v>
          </cell>
          <cell r="AP471" t="str">
            <v>O100</v>
          </cell>
          <cell r="AQ471" t="str">
            <v>O100</v>
          </cell>
          <cell r="AR471" t="str">
            <v>ABC</v>
          </cell>
          <cell r="AS471" t="str">
            <v>✓</v>
          </cell>
          <cell r="AT471" t="str">
            <v>✓</v>
          </cell>
          <cell r="AU471" t="str">
            <v>✓</v>
          </cell>
          <cell r="AV471" t="str">
            <v>✓</v>
          </cell>
          <cell r="AW471" t="str">
            <v>AI-0000302309_たに泌尿器科クリニック_口座情報写し.jpg</v>
          </cell>
          <cell r="AX471" t="str">
            <v/>
          </cell>
          <cell r="AY471" t="str">
            <v/>
          </cell>
          <cell r="AZ471" t="str">
            <v>賃上げ</v>
          </cell>
          <cell r="BA471" t="str">
            <v>物価</v>
          </cell>
          <cell r="BB471" t="str">
            <v>TRUE</v>
          </cell>
          <cell r="BC471" t="str">
            <v>2026/04/30 19:28</v>
          </cell>
        </row>
        <row r="472">
          <cell r="A472" t="str">
            <v>261C12783938</v>
          </cell>
          <cell r="B472" t="str">
            <v>AI-0000302986</v>
          </cell>
          <cell r="C472" t="str">
            <v>令和８年度奈良県医療機関等における賃上げ・物価上昇に対する支援事業交付【診療所・訪問看護事業所】</v>
          </cell>
          <cell r="D472">
            <v>46142.829861111109</v>
          </cell>
          <cell r="E472" t="str">
            <v>本審査</v>
          </cell>
          <cell r="F472" t="str">
            <v>最終審査中</v>
          </cell>
          <cell r="G472" t="str">
            <v>無床診療所</v>
          </cell>
          <cell r="H472" t="str">
            <v>物価のみ</v>
          </cell>
          <cell r="I472" t="str">
            <v/>
          </cell>
          <cell r="J472" t="str">
            <v/>
          </cell>
          <cell r="K472">
            <v>170000</v>
          </cell>
          <cell r="L472" t="str">
            <v/>
          </cell>
          <cell r="M4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2" t="str">
            <v/>
          </cell>
          <cell r="O472" t="str">
            <v/>
          </cell>
          <cell r="P472" t="str">
            <v/>
          </cell>
          <cell r="Q472" t="str">
            <v/>
          </cell>
          <cell r="R472" t="str">
            <v/>
          </cell>
          <cell r="S472" t="str">
            <v/>
          </cell>
          <cell r="T472" t="str">
            <v/>
          </cell>
          <cell r="U472" t="str">
            <v/>
          </cell>
          <cell r="V472" t="str">
            <v>0162</v>
          </cell>
          <cell r="W472" t="str">
            <v>090</v>
          </cell>
          <cell r="X472" t="str">
            <v>1.普通預金</v>
          </cell>
          <cell r="Y472" t="str">
            <v>1375018</v>
          </cell>
          <cell r="Z472" t="str">
            <v>ムクモト　ミキ</v>
          </cell>
          <cell r="AB472" t="str">
            <v>美希デンタルクリニック</v>
          </cell>
          <cell r="AC472" t="str">
            <v>0742510461</v>
          </cell>
          <cell r="AD472" t="b">
            <v>1</v>
          </cell>
          <cell r="AE472" t="b">
            <v>1</v>
          </cell>
          <cell r="AF472" t="b">
            <v>1</v>
          </cell>
          <cell r="AG472" t="b">
            <v>1</v>
          </cell>
          <cell r="AH472" t="b">
            <v>1</v>
          </cell>
          <cell r="AI472" t="str">
            <v>椋本　美希</v>
          </cell>
          <cell r="AJ472" t="str">
            <v>6310006</v>
          </cell>
          <cell r="AK472" t="str">
            <v>美希デンタルクリニック(奈良市西登美ケ丘四丁目２番１１号)</v>
          </cell>
          <cell r="AL472" t="str">
            <v>0742510461</v>
          </cell>
          <cell r="AM472">
            <v>1</v>
          </cell>
          <cell r="AN472" t="str">
            <v>261C127839381</v>
          </cell>
          <cell r="AO472" t="str">
            <v>261C12783938AI-0000302986</v>
          </cell>
          <cell r="AP472" t="str">
            <v/>
          </cell>
          <cell r="AQ472" t="str">
            <v/>
          </cell>
          <cell r="AR472" t="str">
            <v/>
          </cell>
          <cell r="AS472" t="str">
            <v/>
          </cell>
          <cell r="AT472" t="str">
            <v/>
          </cell>
          <cell r="AU472" t="str">
            <v/>
          </cell>
          <cell r="AV472" t="str">
            <v/>
          </cell>
          <cell r="AW472" t="str">
            <v>AI-0000302986_美希デンタルクリニック_口座情報写し.jpeg</v>
          </cell>
          <cell r="AX472" t="str">
            <v/>
          </cell>
          <cell r="AY472" t="str">
            <v/>
          </cell>
          <cell r="AZ472" t="str">
            <v/>
          </cell>
          <cell r="BA472" t="str">
            <v>物価</v>
          </cell>
          <cell r="BB472" t="str">
            <v>TRUE</v>
          </cell>
          <cell r="BC472" t="str">
            <v>2026/04/30 19:55</v>
          </cell>
        </row>
        <row r="473">
          <cell r="A473" t="str">
            <v>261C14711195</v>
          </cell>
          <cell r="B473" t="str">
            <v>AI-0000302989</v>
          </cell>
          <cell r="C473" t="str">
            <v>令和８年度奈良県医療機関等における賃上げ・物価上昇に対する支援事業交付【診療所・訪問看護事業所】</v>
          </cell>
          <cell r="D473">
            <v>46142.831250000003</v>
          </cell>
          <cell r="E473" t="str">
            <v>本審査</v>
          </cell>
          <cell r="F473" t="str">
            <v>最終審査中</v>
          </cell>
          <cell r="G473" t="str">
            <v>無床診療所</v>
          </cell>
          <cell r="H473" t="str">
            <v>物価のみ</v>
          </cell>
          <cell r="I473" t="str">
            <v/>
          </cell>
          <cell r="J473" t="str">
            <v/>
          </cell>
          <cell r="K473">
            <v>170000</v>
          </cell>
          <cell r="L473" t="str">
            <v/>
          </cell>
          <cell r="M4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3" t="str">
            <v/>
          </cell>
          <cell r="O473" t="str">
            <v/>
          </cell>
          <cell r="P473" t="str">
            <v/>
          </cell>
          <cell r="Q473" t="str">
            <v/>
          </cell>
          <cell r="R473" t="str">
            <v/>
          </cell>
          <cell r="S473" t="str">
            <v/>
          </cell>
          <cell r="T473" t="str">
            <v/>
          </cell>
          <cell r="U473" t="str">
            <v/>
          </cell>
          <cell r="V473" t="str">
            <v>0155</v>
          </cell>
          <cell r="W473" t="str">
            <v>403</v>
          </cell>
          <cell r="X473" t="str">
            <v>1.普通預金</v>
          </cell>
          <cell r="Y473" t="str">
            <v>0794093</v>
          </cell>
          <cell r="Z473" t="str">
            <v>ｵｵﾉ ﾊﾙﾋｺ</v>
          </cell>
          <cell r="AB473" t="str">
            <v>皮フ科大野クリニック</v>
          </cell>
          <cell r="AC473" t="str">
            <v>0744420120</v>
          </cell>
          <cell r="AD473" t="b">
            <v>1</v>
          </cell>
          <cell r="AE473" t="b">
            <v>1</v>
          </cell>
          <cell r="AF473" t="b">
            <v>1</v>
          </cell>
          <cell r="AG473" t="b">
            <v>1</v>
          </cell>
          <cell r="AH473" t="b">
            <v>1</v>
          </cell>
          <cell r="AI473" t="str">
            <v>大野　治彦</v>
          </cell>
          <cell r="AJ473" t="str">
            <v>6330091</v>
          </cell>
          <cell r="AK473" t="str">
            <v>皮フ科大野クリニック(桜井市桜井７２１－５)</v>
          </cell>
          <cell r="AL473" t="str">
            <v>0744420120</v>
          </cell>
          <cell r="AM473">
            <v>1</v>
          </cell>
          <cell r="AN473" t="str">
            <v>261C147111951</v>
          </cell>
          <cell r="AO473" t="str">
            <v>261C14711195AI-0000302989</v>
          </cell>
          <cell r="AP473" t="str">
            <v/>
          </cell>
          <cell r="AQ473" t="str">
            <v/>
          </cell>
          <cell r="AR473" t="str">
            <v/>
          </cell>
          <cell r="AS473" t="str">
            <v/>
          </cell>
          <cell r="AT473" t="str">
            <v/>
          </cell>
          <cell r="AU473" t="str">
            <v/>
          </cell>
          <cell r="AV473" t="str">
            <v/>
          </cell>
          <cell r="AW473" t="str">
            <v>AI-0000302989_皮フ科大野クリニック_口座情報写し.JPG</v>
          </cell>
          <cell r="AX473" t="str">
            <v/>
          </cell>
          <cell r="AY473" t="str">
            <v/>
          </cell>
          <cell r="AZ473" t="str">
            <v/>
          </cell>
          <cell r="BA473" t="str">
            <v>物価</v>
          </cell>
          <cell r="BB473" t="str">
            <v>TRUE</v>
          </cell>
          <cell r="BC473" t="str">
            <v>2026/04/30 19:57</v>
          </cell>
        </row>
        <row r="474">
          <cell r="A474" t="str">
            <v>261C12854154</v>
          </cell>
          <cell r="B474" t="str">
            <v>AI-0000302605</v>
          </cell>
          <cell r="C474" t="str">
            <v>令和８年度奈良県医療機関等における賃上げ・物価上昇に対する支援事業交付【診療所・訪問看護事業所】</v>
          </cell>
          <cell r="D474">
            <v>46142.868750000001</v>
          </cell>
          <cell r="E474" t="str">
            <v>本審査</v>
          </cell>
          <cell r="F474" t="str">
            <v>最終審査中</v>
          </cell>
          <cell r="G474" t="str">
            <v>無床診療所</v>
          </cell>
          <cell r="H474" t="str">
            <v>物価と賃上げの両方</v>
          </cell>
          <cell r="I474" t="str">
            <v/>
          </cell>
          <cell r="J474">
            <v>150000</v>
          </cell>
          <cell r="K474">
            <v>170000</v>
          </cell>
          <cell r="L474" t="str">
            <v>奈良県医療機関等における賃上げ・物価上昇に対する支援事業交付要綱第2条に基づき、別表1に規定された額(賃上げ支援事業分)（150,000円）を申請します。</v>
          </cell>
          <cell r="M4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4" t="str">
            <v>１．令和８年３月１日時点において、O100 外来・在宅ベースアップ評価料（Ⅰ）、P100 歯科外来・在宅ベースアップ評価料（Ⅰ）、訪問看護ベースアップ評価料（Ⅰ）のいずれかを届け出ている。</v>
          </cell>
          <cell r="O474" t="str">
            <v>O100 外来・在宅ベースアップ評価料（Ⅰ）</v>
          </cell>
          <cell r="P474" t="str">
            <v/>
          </cell>
          <cell r="Q47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74" t="b">
            <v>1</v>
          </cell>
          <cell r="S474" t="b">
            <v>1</v>
          </cell>
          <cell r="T474" t="b">
            <v>1</v>
          </cell>
          <cell r="U474" t="b">
            <v>1</v>
          </cell>
          <cell r="V474" t="str">
            <v>0162</v>
          </cell>
          <cell r="W474" t="str">
            <v>099</v>
          </cell>
          <cell r="X474" t="str">
            <v>1.普通預金</v>
          </cell>
          <cell r="Y474" t="str">
            <v>0211014</v>
          </cell>
          <cell r="Z474" t="str">
            <v>ヤマダタカシ</v>
          </cell>
          <cell r="AB474" t="str">
            <v>やまだクリニック</v>
          </cell>
          <cell r="AC474" t="str">
            <v>0742813246</v>
          </cell>
          <cell r="AD474" t="b">
            <v>1</v>
          </cell>
          <cell r="AE474" t="b">
            <v>1</v>
          </cell>
          <cell r="AF474" t="b">
            <v>1</v>
          </cell>
          <cell r="AG474" t="b">
            <v>1</v>
          </cell>
          <cell r="AH474" t="b">
            <v>1</v>
          </cell>
          <cell r="AI474" t="str">
            <v>山田　貴</v>
          </cell>
          <cell r="AJ474" t="str">
            <v>6310032</v>
          </cell>
          <cell r="AK474" t="str">
            <v>やまだクリニック(奈良市あやめ池北１丁目３２－２１－Ａ２０５)</v>
          </cell>
          <cell r="AL474" t="str">
            <v>0742813246</v>
          </cell>
          <cell r="AM474">
            <v>1</v>
          </cell>
          <cell r="AN474" t="str">
            <v>261C128541541</v>
          </cell>
          <cell r="AO474" t="str">
            <v>261C12854154AI-0000302605</v>
          </cell>
          <cell r="AP474" t="str">
            <v>O100</v>
          </cell>
          <cell r="AQ474" t="str">
            <v>O100</v>
          </cell>
          <cell r="AR474" t="str">
            <v>AB</v>
          </cell>
          <cell r="AS474" t="str">
            <v>✓</v>
          </cell>
          <cell r="AT474" t="str">
            <v>✓</v>
          </cell>
          <cell r="AU474" t="str">
            <v>✓</v>
          </cell>
          <cell r="AV474" t="str">
            <v>✓</v>
          </cell>
          <cell r="AW474" t="str">
            <v>AI-0000302605_やまだクリニック_口座情報写し.jpg</v>
          </cell>
          <cell r="AX474" t="str">
            <v/>
          </cell>
          <cell r="AY474" t="str">
            <v/>
          </cell>
          <cell r="AZ474" t="str">
            <v>賃上げ</v>
          </cell>
          <cell r="BA474" t="str">
            <v>物価</v>
          </cell>
          <cell r="BB474" t="str">
            <v>TRUE</v>
          </cell>
          <cell r="BC474" t="str">
            <v>2026/04/30 20:51</v>
          </cell>
        </row>
        <row r="475">
          <cell r="A475" t="str">
            <v>261C18852921</v>
          </cell>
          <cell r="B475" t="str">
            <v>AI-0000302999</v>
          </cell>
          <cell r="C475" t="str">
            <v>令和８年度奈良県医療機関等における賃上げ・物価上昇に対する支援事業交付【診療所・訪問看護事業所】</v>
          </cell>
          <cell r="D475">
            <v>46142.888194444444</v>
          </cell>
          <cell r="E475" t="str">
            <v>本審査</v>
          </cell>
          <cell r="F475" t="str">
            <v>最終審査中</v>
          </cell>
          <cell r="G475" t="str">
            <v>無床診療所</v>
          </cell>
          <cell r="H475" t="str">
            <v>物価のみ</v>
          </cell>
          <cell r="I475" t="str">
            <v/>
          </cell>
          <cell r="J475" t="str">
            <v/>
          </cell>
          <cell r="K475">
            <v>170000</v>
          </cell>
          <cell r="L475" t="str">
            <v/>
          </cell>
          <cell r="M4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5" t="str">
            <v/>
          </cell>
          <cell r="O475" t="str">
            <v/>
          </cell>
          <cell r="P475" t="str">
            <v/>
          </cell>
          <cell r="Q475" t="str">
            <v/>
          </cell>
          <cell r="R475" t="str">
            <v/>
          </cell>
          <cell r="S475" t="str">
            <v/>
          </cell>
          <cell r="T475" t="str">
            <v/>
          </cell>
          <cell r="U475" t="str">
            <v/>
          </cell>
          <cell r="V475" t="str">
            <v>0162</v>
          </cell>
          <cell r="W475" t="str">
            <v>010</v>
          </cell>
          <cell r="X475" t="str">
            <v>1.普通預金</v>
          </cell>
          <cell r="Y475" t="str">
            <v>0983960</v>
          </cell>
          <cell r="Z475" t="str">
            <v>シラヤマレイロウ</v>
          </cell>
          <cell r="AB475" t="str">
            <v>しらやま医院</v>
          </cell>
          <cell r="AC475" t="str">
            <v>0742351788</v>
          </cell>
          <cell r="AD475" t="b">
            <v>1</v>
          </cell>
          <cell r="AE475" t="b">
            <v>1</v>
          </cell>
          <cell r="AF475" t="b">
            <v>1</v>
          </cell>
          <cell r="AG475" t="b">
            <v>1</v>
          </cell>
          <cell r="AH475" t="b">
            <v>1</v>
          </cell>
          <cell r="AI475" t="str">
            <v>白山　玲朗</v>
          </cell>
          <cell r="AJ475" t="str">
            <v>6308024</v>
          </cell>
          <cell r="AK475" t="str">
            <v>しらやま医院(奈良市尼辻中町１０－２７)</v>
          </cell>
          <cell r="AL475" t="str">
            <v>0742351788</v>
          </cell>
          <cell r="AM475">
            <v>1</v>
          </cell>
          <cell r="AN475" t="str">
            <v>261C188529211</v>
          </cell>
          <cell r="AO475" t="str">
            <v>261C18852921AI-0000302999</v>
          </cell>
          <cell r="AP475" t="str">
            <v/>
          </cell>
          <cell r="AQ475" t="str">
            <v/>
          </cell>
          <cell r="AR475" t="str">
            <v/>
          </cell>
          <cell r="AS475" t="str">
            <v/>
          </cell>
          <cell r="AT475" t="str">
            <v/>
          </cell>
          <cell r="AU475" t="str">
            <v/>
          </cell>
          <cell r="AV475" t="str">
            <v/>
          </cell>
          <cell r="AW475" t="str">
            <v>AI-0000302999_しらやま医院_口座情報写し.jpg</v>
          </cell>
          <cell r="AX475" t="str">
            <v/>
          </cell>
          <cell r="AY475" t="str">
            <v/>
          </cell>
          <cell r="AZ475" t="str">
            <v/>
          </cell>
          <cell r="BA475" t="str">
            <v>物価</v>
          </cell>
          <cell r="BB475" t="str">
            <v>TRUE</v>
          </cell>
          <cell r="BC475" t="str">
            <v>2026/04/30 21:19</v>
          </cell>
        </row>
        <row r="476">
          <cell r="A476" t="str">
            <v>261C18397383</v>
          </cell>
          <cell r="B476" t="str">
            <v>AI-0000303017</v>
          </cell>
          <cell r="C476" t="str">
            <v>令和８年度奈良県医療機関等における賃上げ・物価上昇に対する支援事業交付【診療所・訪問看護事業所】</v>
          </cell>
          <cell r="D476">
            <v>46142.913888888892</v>
          </cell>
          <cell r="E476" t="str">
            <v>本審査</v>
          </cell>
          <cell r="F476" t="str">
            <v>最終審査中</v>
          </cell>
          <cell r="G476" t="str">
            <v>無床診療所</v>
          </cell>
          <cell r="H476" t="str">
            <v>物価のみ</v>
          </cell>
          <cell r="I476" t="str">
            <v/>
          </cell>
          <cell r="J476" t="str">
            <v/>
          </cell>
          <cell r="K476">
            <v>170000</v>
          </cell>
          <cell r="L476" t="str">
            <v/>
          </cell>
          <cell r="M4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6" t="str">
            <v/>
          </cell>
          <cell r="O476" t="str">
            <v/>
          </cell>
          <cell r="P476" t="str">
            <v/>
          </cell>
          <cell r="Q476" t="str">
            <v/>
          </cell>
          <cell r="R476" t="str">
            <v/>
          </cell>
          <cell r="S476" t="str">
            <v/>
          </cell>
          <cell r="T476" t="str">
            <v/>
          </cell>
          <cell r="U476" t="str">
            <v/>
          </cell>
          <cell r="V476" t="str">
            <v>0162</v>
          </cell>
          <cell r="W476" t="str">
            <v>050</v>
          </cell>
          <cell r="X476" t="str">
            <v>1.普通預金</v>
          </cell>
          <cell r="Y476" t="str">
            <v>0227069</v>
          </cell>
          <cell r="Z476" t="str">
            <v>ｻﾉ ﾐﾁﾋｺ</v>
          </cell>
          <cell r="AB476" t="str">
            <v>佐野耳鼻科</v>
          </cell>
          <cell r="AC476" t="str">
            <v>0743556505</v>
          </cell>
          <cell r="AD476" t="b">
            <v>1</v>
          </cell>
          <cell r="AE476" t="b">
            <v>1</v>
          </cell>
          <cell r="AF476" t="b">
            <v>1</v>
          </cell>
          <cell r="AG476" t="b">
            <v>1</v>
          </cell>
          <cell r="AH476" t="b">
            <v>1</v>
          </cell>
          <cell r="AI476" t="str">
            <v>佐野　通彦</v>
          </cell>
          <cell r="AJ476" t="str">
            <v>6391132</v>
          </cell>
          <cell r="AK476" t="str">
            <v>佐野耳鼻科(大和郡山市高田町９２－１４)</v>
          </cell>
          <cell r="AL476" t="str">
            <v>0743556505</v>
          </cell>
          <cell r="AM476">
            <v>1</v>
          </cell>
          <cell r="AN476" t="str">
            <v>261C183973831</v>
          </cell>
          <cell r="AO476" t="str">
            <v>261C18397383AI-0000303017</v>
          </cell>
          <cell r="AP476" t="str">
            <v/>
          </cell>
          <cell r="AQ476" t="str">
            <v/>
          </cell>
          <cell r="AR476" t="str">
            <v/>
          </cell>
          <cell r="AS476" t="str">
            <v/>
          </cell>
          <cell r="AT476" t="str">
            <v/>
          </cell>
          <cell r="AU476" t="str">
            <v/>
          </cell>
          <cell r="AV476" t="str">
            <v/>
          </cell>
          <cell r="AW476" t="str">
            <v>AI-0000303017_佐野耳鼻科_口座情報写し.jpg</v>
          </cell>
          <cell r="AX476" t="str">
            <v/>
          </cell>
          <cell r="AY476" t="str">
            <v/>
          </cell>
          <cell r="AZ476" t="str">
            <v/>
          </cell>
          <cell r="BA476" t="str">
            <v>物価</v>
          </cell>
          <cell r="BB476" t="str">
            <v>TRUE</v>
          </cell>
          <cell r="BC476" t="str">
            <v>2026/04/30 21:56</v>
          </cell>
        </row>
        <row r="477">
          <cell r="A477" t="str">
            <v>261C19900576</v>
          </cell>
          <cell r="B477" t="str">
            <v>AI-0000302745</v>
          </cell>
          <cell r="C477" t="str">
            <v>令和８年度奈良県医療機関等における賃上げ・物価上昇に対する支援事業交付【診療所・訪問看護事業所】</v>
          </cell>
          <cell r="D477">
            <v>46142.956250000003</v>
          </cell>
          <cell r="E477" t="str">
            <v>本審査</v>
          </cell>
          <cell r="F477" t="str">
            <v>最終審査中</v>
          </cell>
          <cell r="G477" t="str">
            <v>無床診療所</v>
          </cell>
          <cell r="H477" t="str">
            <v>物価と賃上げの両方</v>
          </cell>
          <cell r="I477" t="str">
            <v/>
          </cell>
          <cell r="J477">
            <v>150000</v>
          </cell>
          <cell r="K477">
            <v>170000</v>
          </cell>
          <cell r="L477" t="str">
            <v>奈良県医療機関等における賃上げ・物価上昇に対する支援事業交付要綱第2条に基づき、別表1に規定された額(賃上げ支援事業分)（150,000円）を申請します。</v>
          </cell>
          <cell r="M4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7" t="str">
            <v>１．令和８年３月１日時点において、O100 外来・在宅ベースアップ評価料（Ⅰ）、P100 歯科外来・在宅ベースアップ評価料（Ⅰ）、訪問看護ベースアップ評価料（Ⅰ）のいずれかを届け出ている。</v>
          </cell>
          <cell r="O477" t="str">
            <v>P100 歯科外来・在宅ベースアップ評価料（Ⅰ）</v>
          </cell>
          <cell r="P477" t="str">
            <v/>
          </cell>
          <cell r="Q477" t="str">
            <v>Ａ．本事業の補助額を活用してベースアップを実施し、令和８年６月１日から当該ベースアップの水準を維持又は拡大する。</v>
          </cell>
          <cell r="R477" t="b">
            <v>1</v>
          </cell>
          <cell r="S477" t="b">
            <v>1</v>
          </cell>
          <cell r="T477" t="b">
            <v>1</v>
          </cell>
          <cell r="U477" t="b">
            <v>1</v>
          </cell>
          <cell r="V477" t="str">
            <v>0162</v>
          </cell>
          <cell r="W477" t="str">
            <v>155</v>
          </cell>
          <cell r="X477" t="str">
            <v>1.普通預金</v>
          </cell>
          <cell r="Y477" t="str">
            <v>0286126</v>
          </cell>
          <cell r="Z477" t="str">
            <v>イリョウホウジンセイリョウカイ</v>
          </cell>
          <cell r="AB477" t="str">
            <v>医療法人青稜会大谷歯科医院</v>
          </cell>
          <cell r="AC477" t="str">
            <v>0743754949</v>
          </cell>
          <cell r="AD477" t="b">
            <v>1</v>
          </cell>
          <cell r="AE477" t="b">
            <v>1</v>
          </cell>
          <cell r="AF477" t="b">
            <v>1</v>
          </cell>
          <cell r="AG477" t="b">
            <v>1</v>
          </cell>
          <cell r="AH477" t="b">
            <v>1</v>
          </cell>
          <cell r="AI477" t="str">
            <v>医療法人　青陵会　理事長　大谷　忠行</v>
          </cell>
          <cell r="AJ477" t="str">
            <v>6300213</v>
          </cell>
          <cell r="AK477" t="str">
            <v>大谷歯科医院(生駒市東生駒１－７７－７マティエールビル２階Ｂ)</v>
          </cell>
          <cell r="AL477" t="str">
            <v>0743754949</v>
          </cell>
          <cell r="AM477">
            <v>1</v>
          </cell>
          <cell r="AN477" t="str">
            <v>261C199005761</v>
          </cell>
          <cell r="AO477" t="str">
            <v>261C19900576AI-0000302745</v>
          </cell>
          <cell r="AP477" t="str">
            <v>P100</v>
          </cell>
          <cell r="AQ477" t="str">
            <v>P100</v>
          </cell>
          <cell r="AR477" t="str">
            <v>A</v>
          </cell>
          <cell r="AS477" t="str">
            <v>✓</v>
          </cell>
          <cell r="AT477" t="str">
            <v>✓</v>
          </cell>
          <cell r="AU477" t="str">
            <v>✓</v>
          </cell>
          <cell r="AV477" t="str">
            <v>✓</v>
          </cell>
          <cell r="AW477" t="str">
            <v>AI-0000302745_医療法人青稜会大谷歯科医院_口座情報写し.jpg</v>
          </cell>
          <cell r="AX477" t="str">
            <v/>
          </cell>
          <cell r="AY477" t="str">
            <v/>
          </cell>
          <cell r="AZ477" t="str">
            <v>賃上げ</v>
          </cell>
          <cell r="BA477" t="str">
            <v>物価</v>
          </cell>
          <cell r="BB477" t="str">
            <v>TRUE</v>
          </cell>
          <cell r="BC477" t="str">
            <v>2026/04/30 22:57</v>
          </cell>
        </row>
        <row r="478">
          <cell r="A478" t="str">
            <v>261C16210628</v>
          </cell>
          <cell r="B478" t="str">
            <v>AI-0000303037</v>
          </cell>
          <cell r="C478" t="str">
            <v>令和８年度奈良県医療機関等における賃上げ・物価上昇に対する支援事業交付【診療所・訪問看護事業所】</v>
          </cell>
          <cell r="D478">
            <v>46142.97152777778</v>
          </cell>
          <cell r="E478" t="str">
            <v>本審査</v>
          </cell>
          <cell r="F478" t="str">
            <v>最終審査中</v>
          </cell>
          <cell r="G478" t="str">
            <v>無床診療所</v>
          </cell>
          <cell r="H478" t="str">
            <v>物価と賃上げの両方</v>
          </cell>
          <cell r="I478" t="str">
            <v/>
          </cell>
          <cell r="J478">
            <v>150000</v>
          </cell>
          <cell r="K478">
            <v>170000</v>
          </cell>
          <cell r="L478" t="str">
            <v>奈良県医療機関等における賃上げ・物価上昇に対する支援事業交付要綱第2条に基づき、別表1に規定された額(賃上げ支援事業分)（150,000円）を申請します。</v>
          </cell>
          <cell r="M4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8" t="str">
            <v>１．令和８年３月１日時点において、O100 外来・在宅ベースアップ評価料（Ⅰ）、P100 歯科外来・在宅ベースアップ評価料（Ⅰ）、訪問看護ベースアップ評価料（Ⅰ）のいずれかを届け出ている。</v>
          </cell>
          <cell r="O478" t="str">
            <v>O100 外来・在宅ベースアップ評価料（Ⅰ）</v>
          </cell>
          <cell r="P478" t="str">
            <v/>
          </cell>
          <cell r="Q478" t="str">
            <v>Ａ．本事業の補助額を活用してベースアップを実施し、令和８年６月１日から当該ベースアップの水準を維持又は拡大する。</v>
          </cell>
          <cell r="R478" t="b">
            <v>1</v>
          </cell>
          <cell r="S478" t="b">
            <v>1</v>
          </cell>
          <cell r="T478" t="b">
            <v>1</v>
          </cell>
          <cell r="U478" t="b">
            <v>1</v>
          </cell>
          <cell r="V478" t="str">
            <v>0162</v>
          </cell>
          <cell r="W478" t="str">
            <v>546</v>
          </cell>
          <cell r="X478" t="str">
            <v>1.普通預金</v>
          </cell>
          <cell r="Y478" t="str">
            <v>2043731</v>
          </cell>
          <cell r="Z478" t="str">
            <v>イリヨウホウジン　ミマツガオカクリニツク　リジチヨウ　マスイカズヒロ</v>
          </cell>
          <cell r="AB478" t="str">
            <v>令和８年度奈良県医療機関等における賃上げ・物価上昇に対する支援事業について</v>
          </cell>
          <cell r="AC478" t="str">
            <v>0745730707</v>
          </cell>
          <cell r="AD478" t="b">
            <v>1</v>
          </cell>
          <cell r="AE478" t="b">
            <v>1</v>
          </cell>
          <cell r="AF478" t="b">
            <v>1</v>
          </cell>
          <cell r="AG478" t="b">
            <v>1</v>
          </cell>
          <cell r="AH478" t="b">
            <v>1</v>
          </cell>
          <cell r="AI478" t="str">
            <v>医療法人　美松ヶ丘クリニック　理事長　増井　一弘</v>
          </cell>
          <cell r="AJ478" t="str">
            <v>6360805</v>
          </cell>
          <cell r="AK478" t="str">
            <v>美松ヶ丘クリニック(生駒郡三郷町美松ケ丘東１丁目１－４)</v>
          </cell>
          <cell r="AL478" t="str">
            <v>0745730707</v>
          </cell>
          <cell r="AM478">
            <v>1</v>
          </cell>
          <cell r="AN478" t="str">
            <v>261C162106281</v>
          </cell>
          <cell r="AO478" t="str">
            <v>261C16210628AI-0000303037</v>
          </cell>
          <cell r="AP478" t="str">
            <v>O100</v>
          </cell>
          <cell r="AQ478" t="str">
            <v>O100</v>
          </cell>
          <cell r="AR478" t="str">
            <v>A</v>
          </cell>
          <cell r="AS478" t="str">
            <v>✓</v>
          </cell>
          <cell r="AT478" t="str">
            <v>✓</v>
          </cell>
          <cell r="AU478" t="str">
            <v>✓</v>
          </cell>
          <cell r="AV478" t="str">
            <v>✓</v>
          </cell>
          <cell r="AW478" t="str">
            <v>AI-0000303037_美松ヶ丘クリニック_口座情報写し.jpeg</v>
          </cell>
          <cell r="AX478" t="str">
            <v/>
          </cell>
          <cell r="AY478" t="str">
            <v/>
          </cell>
          <cell r="AZ478" t="str">
            <v>賃上げ</v>
          </cell>
          <cell r="BA478" t="str">
            <v>物価</v>
          </cell>
          <cell r="BB478" t="str">
            <v>TRUE</v>
          </cell>
          <cell r="BC478" t="str">
            <v>2026/04/30 23:19</v>
          </cell>
        </row>
        <row r="479">
          <cell r="A479" t="str">
            <v>261C15465190</v>
          </cell>
          <cell r="B479" t="str">
            <v>AI-0000303038</v>
          </cell>
          <cell r="C479" t="str">
            <v>令和８年度奈良県医療機関等における賃上げ・物価上昇に対する支援事業交付【診療所・訪問看護事業所】</v>
          </cell>
          <cell r="D479">
            <v>46142.976388888892</v>
          </cell>
          <cell r="E479" t="str">
            <v>本審査</v>
          </cell>
          <cell r="F479" t="str">
            <v>最終審査中</v>
          </cell>
          <cell r="G479" t="str">
            <v>無床診療所</v>
          </cell>
          <cell r="H479" t="str">
            <v>物価のみ</v>
          </cell>
          <cell r="I479" t="str">
            <v/>
          </cell>
          <cell r="J479" t="str">
            <v/>
          </cell>
          <cell r="K479">
            <v>170000</v>
          </cell>
          <cell r="L479" t="str">
            <v/>
          </cell>
          <cell r="M4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79" t="str">
            <v/>
          </cell>
          <cell r="O479" t="str">
            <v/>
          </cell>
          <cell r="P479" t="str">
            <v/>
          </cell>
          <cell r="Q479" t="str">
            <v/>
          </cell>
          <cell r="R479" t="str">
            <v/>
          </cell>
          <cell r="S479" t="str">
            <v/>
          </cell>
          <cell r="T479" t="str">
            <v/>
          </cell>
          <cell r="U479" t="str">
            <v/>
          </cell>
          <cell r="V479" t="str">
            <v>0162</v>
          </cell>
          <cell r="W479" t="str">
            <v>550</v>
          </cell>
          <cell r="X479" t="str">
            <v>1.普通預金</v>
          </cell>
          <cell r="Y479" t="str">
            <v>0185571</v>
          </cell>
          <cell r="Z479" t="str">
            <v>フナダマサハル</v>
          </cell>
          <cell r="AB479" t="str">
            <v>船田歯科医院</v>
          </cell>
          <cell r="AC479" t="str">
            <v>0745757011</v>
          </cell>
          <cell r="AD479" t="b">
            <v>1</v>
          </cell>
          <cell r="AE479" t="b">
            <v>1</v>
          </cell>
          <cell r="AF479" t="b">
            <v>1</v>
          </cell>
          <cell r="AG479" t="b">
            <v>1</v>
          </cell>
          <cell r="AH479" t="b">
            <v>1</v>
          </cell>
          <cell r="AI479" t="str">
            <v>船田　正晴</v>
          </cell>
          <cell r="AJ479" t="str">
            <v>6360123</v>
          </cell>
          <cell r="AK479" t="str">
            <v>船田歯科医院(生駒郡斑鳩町興留９－４－２)</v>
          </cell>
          <cell r="AL479" t="str">
            <v>0745757011</v>
          </cell>
          <cell r="AM479">
            <v>1</v>
          </cell>
          <cell r="AN479" t="str">
            <v>261C154651901</v>
          </cell>
          <cell r="AO479" t="str">
            <v>261C15465190AI-0000303038</v>
          </cell>
          <cell r="AP479" t="str">
            <v/>
          </cell>
          <cell r="AQ479" t="str">
            <v/>
          </cell>
          <cell r="AR479" t="str">
            <v/>
          </cell>
          <cell r="AS479" t="str">
            <v/>
          </cell>
          <cell r="AT479" t="str">
            <v/>
          </cell>
          <cell r="AU479" t="str">
            <v/>
          </cell>
          <cell r="AV479" t="str">
            <v/>
          </cell>
          <cell r="AW479" t="str">
            <v>AI-0000303038_船田歯科医院_口座情報写し.jpg</v>
          </cell>
          <cell r="AX479" t="str">
            <v/>
          </cell>
          <cell r="AY479" t="str">
            <v/>
          </cell>
          <cell r="AZ479" t="str">
            <v/>
          </cell>
          <cell r="BA479" t="str">
            <v>物価</v>
          </cell>
          <cell r="BB479" t="str">
            <v>TRUE</v>
          </cell>
          <cell r="BC479" t="str">
            <v>2026/04/30 23:26</v>
          </cell>
        </row>
        <row r="480">
          <cell r="A480" t="str">
            <v>261C12736562</v>
          </cell>
          <cell r="B480" t="str">
            <v>AI-0000303041</v>
          </cell>
          <cell r="C480" t="str">
            <v>令和８年度奈良県医療機関等における賃上げ・物価上昇に対する支援事業交付【診療所・訪問看護事業所】</v>
          </cell>
          <cell r="D480">
            <v>46142.981944444444</v>
          </cell>
          <cell r="E480" t="str">
            <v>本審査</v>
          </cell>
          <cell r="F480" t="str">
            <v>最終審査中</v>
          </cell>
          <cell r="G480" t="str">
            <v>無床診療所</v>
          </cell>
          <cell r="H480" t="str">
            <v>物価のみ</v>
          </cell>
          <cell r="I480" t="str">
            <v/>
          </cell>
          <cell r="J480" t="str">
            <v/>
          </cell>
          <cell r="K480">
            <v>170000</v>
          </cell>
          <cell r="L480" t="str">
            <v/>
          </cell>
          <cell r="M4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0" t="str">
            <v/>
          </cell>
          <cell r="O480" t="str">
            <v/>
          </cell>
          <cell r="P480" t="str">
            <v/>
          </cell>
          <cell r="Q480" t="str">
            <v/>
          </cell>
          <cell r="R480" t="str">
            <v/>
          </cell>
          <cell r="S480" t="str">
            <v/>
          </cell>
          <cell r="T480" t="str">
            <v/>
          </cell>
          <cell r="U480" t="str">
            <v/>
          </cell>
          <cell r="V480" t="str">
            <v>0162</v>
          </cell>
          <cell r="W480" t="str">
            <v>100</v>
          </cell>
          <cell r="X480" t="str">
            <v>1.普通預金</v>
          </cell>
          <cell r="Y480" t="str">
            <v>2256812</v>
          </cell>
          <cell r="Z480" t="str">
            <v>ｲﾘｮｳﾎｳｼﾞﾝｼｬﾀﾞﾝﾀｹﾊﾗｼｶ</v>
          </cell>
          <cell r="AB480" t="str">
            <v>医療法人社団たけはら歯科</v>
          </cell>
          <cell r="AC480" t="str">
            <v>0742440882</v>
          </cell>
          <cell r="AD480" t="b">
            <v>1</v>
          </cell>
          <cell r="AE480" t="b">
            <v>1</v>
          </cell>
          <cell r="AF480" t="b">
            <v>1</v>
          </cell>
          <cell r="AG480" t="b">
            <v>1</v>
          </cell>
          <cell r="AH480" t="b">
            <v>1</v>
          </cell>
          <cell r="AI480" t="str">
            <v>医療法人社団　たけはら歯科　理事長　竹原　創平</v>
          </cell>
          <cell r="AJ480" t="str">
            <v>6310014</v>
          </cell>
          <cell r="AK480" t="str">
            <v>医療法人社団　たけはら歯科(奈良市朝日町１－５－１)</v>
          </cell>
          <cell r="AL480" t="str">
            <v>0742440882</v>
          </cell>
          <cell r="AM480">
            <v>1</v>
          </cell>
          <cell r="AN480" t="str">
            <v>261C127365621</v>
          </cell>
          <cell r="AO480" t="str">
            <v>261C12736562AI-0000303041</v>
          </cell>
          <cell r="AP480" t="str">
            <v/>
          </cell>
          <cell r="AQ480" t="str">
            <v/>
          </cell>
          <cell r="AR480" t="str">
            <v/>
          </cell>
          <cell r="AS480" t="str">
            <v/>
          </cell>
          <cell r="AT480" t="str">
            <v/>
          </cell>
          <cell r="AU480" t="str">
            <v/>
          </cell>
          <cell r="AV480" t="str">
            <v/>
          </cell>
          <cell r="AW480" t="str">
            <v>AI-0000303041_医療法人社団たけはら歯科_口座情報写し.jpeg</v>
          </cell>
          <cell r="AX480" t="str">
            <v/>
          </cell>
          <cell r="AY480" t="str">
            <v/>
          </cell>
          <cell r="AZ480" t="str">
            <v/>
          </cell>
          <cell r="BA480" t="str">
            <v>物価</v>
          </cell>
          <cell r="BB480" t="str">
            <v>TRUE</v>
          </cell>
          <cell r="BC480" t="str">
            <v>2026/04/30 23:34</v>
          </cell>
        </row>
        <row r="481">
          <cell r="A481" t="str">
            <v>261C14480135</v>
          </cell>
          <cell r="B481" t="str">
            <v>AI-0000303042</v>
          </cell>
          <cell r="C481" t="str">
            <v>令和８年度奈良県医療機関等における賃上げ・物価上昇に対する支援事業交付【診療所・訪問看護事業所】</v>
          </cell>
          <cell r="D481">
            <v>46142.98333333333</v>
          </cell>
          <cell r="E481" t="str">
            <v>本審査</v>
          </cell>
          <cell r="F481" t="str">
            <v>最終審査中</v>
          </cell>
          <cell r="G481" t="str">
            <v>無床診療所</v>
          </cell>
          <cell r="H481" t="str">
            <v>物価のみ</v>
          </cell>
          <cell r="I481" t="str">
            <v/>
          </cell>
          <cell r="J481" t="str">
            <v/>
          </cell>
          <cell r="K481">
            <v>170000</v>
          </cell>
          <cell r="L481" t="str">
            <v/>
          </cell>
          <cell r="M4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1" t="str">
            <v/>
          </cell>
          <cell r="O481" t="str">
            <v/>
          </cell>
          <cell r="P481" t="str">
            <v/>
          </cell>
          <cell r="Q481" t="str">
            <v/>
          </cell>
          <cell r="R481" t="str">
            <v/>
          </cell>
          <cell r="S481" t="str">
            <v/>
          </cell>
          <cell r="T481" t="str">
            <v/>
          </cell>
          <cell r="U481" t="str">
            <v/>
          </cell>
          <cell r="V481" t="str">
            <v>0162</v>
          </cell>
          <cell r="W481" t="str">
            <v>100</v>
          </cell>
          <cell r="X481" t="str">
            <v>1.普通預金</v>
          </cell>
          <cell r="Y481" t="str">
            <v>2256812</v>
          </cell>
          <cell r="Z481" t="str">
            <v>ｲﾘｮｳﾎｳｼﾞﾝｼｬﾀﾞﾝﾀｹﾊﾗｼｶ</v>
          </cell>
          <cell r="AB481" t="str">
            <v>あおぞら歯科</v>
          </cell>
          <cell r="AC481" t="str">
            <v>0742954114</v>
          </cell>
          <cell r="AD481" t="b">
            <v>1</v>
          </cell>
          <cell r="AE481" t="b">
            <v>1</v>
          </cell>
          <cell r="AF481" t="b">
            <v>1</v>
          </cell>
          <cell r="AG481" t="b">
            <v>1</v>
          </cell>
          <cell r="AH481" t="b">
            <v>1</v>
          </cell>
          <cell r="AI481" t="str">
            <v>医療法人社団　たけはら歯科　理事長　竹原　創平</v>
          </cell>
          <cell r="AJ481" t="str">
            <v>6310818</v>
          </cell>
          <cell r="AK481" t="str">
            <v>あおぞら歯科(奈良市西大寺赤田町２丁目１番４号１階)</v>
          </cell>
          <cell r="AL481" t="str">
            <v>0742954114</v>
          </cell>
          <cell r="AM481">
            <v>1</v>
          </cell>
          <cell r="AN481" t="str">
            <v>261C144801351</v>
          </cell>
          <cell r="AO481" t="str">
            <v>261C14480135AI-0000303042</v>
          </cell>
          <cell r="AP481" t="str">
            <v/>
          </cell>
          <cell r="AQ481" t="str">
            <v/>
          </cell>
          <cell r="AR481" t="str">
            <v/>
          </cell>
          <cell r="AS481" t="str">
            <v/>
          </cell>
          <cell r="AT481" t="str">
            <v/>
          </cell>
          <cell r="AU481" t="str">
            <v/>
          </cell>
          <cell r="AV481" t="str">
            <v/>
          </cell>
          <cell r="AW481" t="str">
            <v>AI-0000303042_あおぞら歯科_口座情報写し.jpeg</v>
          </cell>
          <cell r="AX481" t="str">
            <v/>
          </cell>
          <cell r="AY481" t="str">
            <v/>
          </cell>
          <cell r="AZ481" t="str">
            <v/>
          </cell>
          <cell r="BA481" t="str">
            <v>物価</v>
          </cell>
          <cell r="BB481" t="str">
            <v>TRUE</v>
          </cell>
          <cell r="BC481" t="str">
            <v>2026/04/30 23:36</v>
          </cell>
        </row>
        <row r="482">
          <cell r="A482" t="str">
            <v>261C17516070</v>
          </cell>
          <cell r="B482" t="str">
            <v>AI-0000303050</v>
          </cell>
          <cell r="C482" t="str">
            <v>令和８年度奈良県医療機関等における賃上げ・物価上昇に対する支援事業交付【診療所・訪問看護事業所】</v>
          </cell>
          <cell r="D482">
            <v>46143.067361111112</v>
          </cell>
          <cell r="E482" t="str">
            <v>本審査</v>
          </cell>
          <cell r="F482" t="str">
            <v>最終審査中</v>
          </cell>
          <cell r="G482" t="str">
            <v>無床診療所</v>
          </cell>
          <cell r="H482" t="str">
            <v>物価のみ</v>
          </cell>
          <cell r="I482" t="str">
            <v/>
          </cell>
          <cell r="J482" t="str">
            <v/>
          </cell>
          <cell r="K482">
            <v>170000</v>
          </cell>
          <cell r="L482" t="str">
            <v/>
          </cell>
          <cell r="M4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2" t="str">
            <v/>
          </cell>
          <cell r="O482" t="str">
            <v/>
          </cell>
          <cell r="P482" t="str">
            <v/>
          </cell>
          <cell r="Q482" t="str">
            <v/>
          </cell>
          <cell r="R482" t="str">
            <v/>
          </cell>
          <cell r="S482" t="str">
            <v/>
          </cell>
          <cell r="T482" t="str">
            <v/>
          </cell>
          <cell r="U482" t="str">
            <v/>
          </cell>
          <cell r="V482" t="str">
            <v>0162</v>
          </cell>
          <cell r="W482" t="str">
            <v>560</v>
          </cell>
          <cell r="X482" t="str">
            <v>1.普通預金</v>
          </cell>
          <cell r="Y482" t="str">
            <v>0086213</v>
          </cell>
          <cell r="Z482" t="str">
            <v>ﾐｽﾞﾉ ｷﾖｳﾉﾘ</v>
          </cell>
          <cell r="AB482" t="str">
            <v>水野内科医院</v>
          </cell>
          <cell r="AC482" t="str">
            <v>0745565290</v>
          </cell>
          <cell r="AD482" t="b">
            <v>1</v>
          </cell>
          <cell r="AE482" t="b">
            <v>1</v>
          </cell>
          <cell r="AF482" t="b">
            <v>1</v>
          </cell>
          <cell r="AG482" t="b">
            <v>1</v>
          </cell>
          <cell r="AH482" t="b">
            <v>1</v>
          </cell>
          <cell r="AI482" t="str">
            <v>水野　教典</v>
          </cell>
          <cell r="AJ482" t="str">
            <v>6360055</v>
          </cell>
          <cell r="AK482" t="str">
            <v>水野内科医院(北葛城郡河合町西穴闇２３２)</v>
          </cell>
          <cell r="AL482" t="str">
            <v>0745565290</v>
          </cell>
          <cell r="AM482">
            <v>1</v>
          </cell>
          <cell r="AN482" t="str">
            <v>261C175160701</v>
          </cell>
          <cell r="AO482" t="str">
            <v>261C17516070AI-0000303050</v>
          </cell>
          <cell r="AP482" t="str">
            <v/>
          </cell>
          <cell r="AQ482" t="str">
            <v/>
          </cell>
          <cell r="AR482" t="str">
            <v/>
          </cell>
          <cell r="AS482" t="str">
            <v/>
          </cell>
          <cell r="AT482" t="str">
            <v/>
          </cell>
          <cell r="AU482" t="str">
            <v/>
          </cell>
          <cell r="AV482" t="str">
            <v/>
          </cell>
          <cell r="AW482" t="str">
            <v>AI-0000303050_水野内科医院_口座情報写し.jpg</v>
          </cell>
          <cell r="AX482" t="str">
            <v/>
          </cell>
          <cell r="AY482" t="str">
            <v/>
          </cell>
          <cell r="AZ482" t="str">
            <v/>
          </cell>
          <cell r="BA482" t="str">
            <v>物価</v>
          </cell>
          <cell r="BB482" t="str">
            <v>TRUE</v>
          </cell>
          <cell r="BC482" t="str">
            <v>2026/05/01 1:37</v>
          </cell>
        </row>
        <row r="483">
          <cell r="A483" t="str">
            <v>261C13041794</v>
          </cell>
          <cell r="B483" t="str">
            <v>AI-0000303060</v>
          </cell>
          <cell r="C483" t="str">
            <v>令和８年度奈良県医療機関等における賃上げ・物価上昇に対する支援事業交付【診療所・訪問看護事業所】</v>
          </cell>
          <cell r="D483">
            <v>46143.298611111109</v>
          </cell>
          <cell r="E483" t="str">
            <v>本審査</v>
          </cell>
          <cell r="F483" t="str">
            <v>最終審査中</v>
          </cell>
          <cell r="G483" t="str">
            <v>無床診療所</v>
          </cell>
          <cell r="H483" t="str">
            <v>物価のみ</v>
          </cell>
          <cell r="I483" t="str">
            <v/>
          </cell>
          <cell r="J483" t="str">
            <v/>
          </cell>
          <cell r="K483">
            <v>170000</v>
          </cell>
          <cell r="L483" t="str">
            <v/>
          </cell>
          <cell r="M4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3" t="str">
            <v/>
          </cell>
          <cell r="O483" t="str">
            <v/>
          </cell>
          <cell r="P483" t="str">
            <v/>
          </cell>
          <cell r="Q483" t="str">
            <v/>
          </cell>
          <cell r="R483" t="str">
            <v/>
          </cell>
          <cell r="S483" t="str">
            <v/>
          </cell>
          <cell r="T483" t="str">
            <v/>
          </cell>
          <cell r="U483" t="str">
            <v/>
          </cell>
          <cell r="V483" t="str">
            <v>0162</v>
          </cell>
          <cell r="W483" t="str">
            <v>100</v>
          </cell>
          <cell r="X483" t="str">
            <v>1.普通預金</v>
          </cell>
          <cell r="Y483" t="str">
            <v>2047706</v>
          </cell>
          <cell r="Z483" t="str">
            <v>イリョウホウジンマツオイインリジチョウマツオヒロシ</v>
          </cell>
          <cell r="AB483" t="str">
            <v>医療法人　松尾医院　理事長　松尾　宏</v>
          </cell>
          <cell r="AC483" t="str">
            <v>0742463381</v>
          </cell>
          <cell r="AD483" t="b">
            <v>1</v>
          </cell>
          <cell r="AE483" t="b">
            <v>1</v>
          </cell>
          <cell r="AF483" t="b">
            <v>1</v>
          </cell>
          <cell r="AG483" t="b">
            <v>1</v>
          </cell>
          <cell r="AH483" t="b">
            <v>1</v>
          </cell>
          <cell r="AI483" t="str">
            <v>医療法人　松尾医院　理事長　松尾　宏</v>
          </cell>
          <cell r="AJ483" t="str">
            <v>6310041</v>
          </cell>
          <cell r="AK483" t="str">
            <v>医療法人松尾医院(奈良市学園大和町１丁目２６)</v>
          </cell>
          <cell r="AL483" t="str">
            <v>0742463381</v>
          </cell>
          <cell r="AM483">
            <v>1</v>
          </cell>
          <cell r="AN483" t="str">
            <v>261C130417941</v>
          </cell>
          <cell r="AO483" t="str">
            <v>261C13041794AI-0000303060</v>
          </cell>
          <cell r="AP483" t="str">
            <v/>
          </cell>
          <cell r="AQ483" t="str">
            <v/>
          </cell>
          <cell r="AR483" t="str">
            <v/>
          </cell>
          <cell r="AS483" t="str">
            <v/>
          </cell>
          <cell r="AT483" t="str">
            <v/>
          </cell>
          <cell r="AU483" t="str">
            <v/>
          </cell>
          <cell r="AV483" t="str">
            <v/>
          </cell>
          <cell r="AW483" t="str">
            <v>AI-0000303060_医療法人　松尾医院_口座情報写し.jpg</v>
          </cell>
          <cell r="AX483" t="str">
            <v/>
          </cell>
          <cell r="AY483" t="str">
            <v/>
          </cell>
          <cell r="AZ483" t="str">
            <v/>
          </cell>
          <cell r="BA483" t="str">
            <v>物価</v>
          </cell>
          <cell r="BB483" t="str">
            <v>TRUE</v>
          </cell>
          <cell r="BC483" t="str">
            <v>2026/05/01 7:10</v>
          </cell>
        </row>
        <row r="484">
          <cell r="A484" t="str">
            <v>261C12556547</v>
          </cell>
          <cell r="B484" t="str">
            <v>AI-0000303068</v>
          </cell>
          <cell r="C484" t="str">
            <v>令和８年度奈良県医療機関等における賃上げ・物価上昇に対する支援事業交付【診療所・訪問看護事業所】</v>
          </cell>
          <cell r="D484">
            <v>46143.338888888888</v>
          </cell>
          <cell r="E484" t="str">
            <v>本審査</v>
          </cell>
          <cell r="F484" t="str">
            <v>最終審査中</v>
          </cell>
          <cell r="G484" t="str">
            <v>無床診療所</v>
          </cell>
          <cell r="H484" t="str">
            <v>物価と賃上げの両方</v>
          </cell>
          <cell r="I484" t="str">
            <v/>
          </cell>
          <cell r="J484">
            <v>150000</v>
          </cell>
          <cell r="K484">
            <v>170000</v>
          </cell>
          <cell r="L484" t="str">
            <v>奈良県医療機関等における賃上げ・物価上昇に対する支援事業交付要綱第2条に基づき、別表1に規定された額(賃上げ支援事業分)（150,000円）を申請します。</v>
          </cell>
          <cell r="M4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4" t="str">
            <v>１．令和８年３月１日時点において、O100 外来・在宅ベースアップ評価料（Ⅰ）、P100 歯科外来・在宅ベースアップ評価料（Ⅰ）、訪問看護ベースアップ評価料（Ⅰ）のいずれかを届け出ている。</v>
          </cell>
          <cell r="O484" t="str">
            <v>P100 歯科外来・在宅ベースアップ評価料（Ⅰ）</v>
          </cell>
          <cell r="P484" t="str">
            <v/>
          </cell>
          <cell r="Q48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84" t="b">
            <v>1</v>
          </cell>
          <cell r="S484" t="b">
            <v>1</v>
          </cell>
          <cell r="T484" t="b">
            <v>1</v>
          </cell>
          <cell r="U484" t="b">
            <v>1</v>
          </cell>
          <cell r="V484" t="str">
            <v>0162</v>
          </cell>
          <cell r="W484" t="str">
            <v>060</v>
          </cell>
          <cell r="X484" t="str">
            <v>1.普通預金</v>
          </cell>
          <cell r="Y484" t="str">
            <v>2059338</v>
          </cell>
          <cell r="Z484" t="str">
            <v>ヒガシウラマサヤ</v>
          </cell>
          <cell r="AB484" t="str">
            <v>ひがしうら歯科</v>
          </cell>
          <cell r="AC484" t="str">
            <v>0742222664</v>
          </cell>
          <cell r="AD484" t="b">
            <v>1</v>
          </cell>
          <cell r="AE484" t="b">
            <v>1</v>
          </cell>
          <cell r="AF484" t="b">
            <v>1</v>
          </cell>
          <cell r="AG484" t="b">
            <v>1</v>
          </cell>
          <cell r="AH484" t="b">
            <v>1</v>
          </cell>
          <cell r="AI484" t="str">
            <v>東浦　正也</v>
          </cell>
          <cell r="AJ484" t="str">
            <v>6308233</v>
          </cell>
          <cell r="AK484" t="str">
            <v>ひがしうら歯科(奈良市小川町５番地の４)</v>
          </cell>
          <cell r="AL484" t="str">
            <v>0742222664</v>
          </cell>
          <cell r="AM484">
            <v>1</v>
          </cell>
          <cell r="AN484" t="str">
            <v>261C125565471</v>
          </cell>
          <cell r="AO484" t="str">
            <v>261C12556547AI-0000303068</v>
          </cell>
          <cell r="AP484" t="str">
            <v>P100</v>
          </cell>
          <cell r="AQ484" t="str">
            <v>P100</v>
          </cell>
          <cell r="AR484" t="str">
            <v>ABC</v>
          </cell>
          <cell r="AS484" t="str">
            <v>✓</v>
          </cell>
          <cell r="AT484" t="str">
            <v>✓</v>
          </cell>
          <cell r="AU484" t="str">
            <v>✓</v>
          </cell>
          <cell r="AV484" t="str">
            <v>✓</v>
          </cell>
          <cell r="AW484" t="str">
            <v>AI-0000303068_ひがしうら歯科_口座情報写し.jpg</v>
          </cell>
          <cell r="AX484" t="str">
            <v/>
          </cell>
          <cell r="AY484" t="str">
            <v/>
          </cell>
          <cell r="AZ484" t="str">
            <v>賃上げ</v>
          </cell>
          <cell r="BA484" t="str">
            <v>物価</v>
          </cell>
          <cell r="BB484" t="str">
            <v>TRUE</v>
          </cell>
          <cell r="BC484" t="str">
            <v>2026/05/01 8:08</v>
          </cell>
        </row>
        <row r="485">
          <cell r="A485" t="str">
            <v>261C11984942</v>
          </cell>
          <cell r="B485" t="str">
            <v>AI-0000302084</v>
          </cell>
          <cell r="C485" t="str">
            <v>令和８年度奈良県医療機関等における賃上げ・物価上昇に対する支援事業交付【診療所・訪問看護事業所】</v>
          </cell>
          <cell r="D485">
            <v>46143.35833333333</v>
          </cell>
          <cell r="E485" t="str">
            <v>本審査</v>
          </cell>
          <cell r="F485" t="str">
            <v>最終審査中</v>
          </cell>
          <cell r="G485" t="str">
            <v>無床診療所</v>
          </cell>
          <cell r="H485" t="str">
            <v>物価のみ</v>
          </cell>
          <cell r="I485" t="str">
            <v/>
          </cell>
          <cell r="J485" t="str">
            <v/>
          </cell>
          <cell r="K485">
            <v>170000</v>
          </cell>
          <cell r="L485" t="str">
            <v/>
          </cell>
          <cell r="M4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5" t="str">
            <v/>
          </cell>
          <cell r="O485" t="str">
            <v/>
          </cell>
          <cell r="P485" t="str">
            <v/>
          </cell>
          <cell r="Q485" t="str">
            <v/>
          </cell>
          <cell r="R485" t="str">
            <v/>
          </cell>
          <cell r="S485" t="str">
            <v/>
          </cell>
          <cell r="T485" t="str">
            <v/>
          </cell>
          <cell r="U485" t="str">
            <v/>
          </cell>
          <cell r="V485" t="str">
            <v>0162</v>
          </cell>
          <cell r="W485" t="str">
            <v>152</v>
          </cell>
          <cell r="X485" t="str">
            <v>1.普通預金</v>
          </cell>
          <cell r="Y485" t="str">
            <v>0104767</v>
          </cell>
          <cell r="Z485" t="str">
            <v>マツオカ　キワム</v>
          </cell>
          <cell r="AB485" t="str">
            <v>まつおかクリニック</v>
          </cell>
          <cell r="AC485" t="str">
            <v>0744216333</v>
          </cell>
          <cell r="AD485" t="b">
            <v>1</v>
          </cell>
          <cell r="AE485" t="b">
            <v>1</v>
          </cell>
          <cell r="AF485" t="b">
            <v>1</v>
          </cell>
          <cell r="AG485" t="b">
            <v>1</v>
          </cell>
          <cell r="AH485" t="b">
            <v>1</v>
          </cell>
          <cell r="AI485" t="str">
            <v>松岡　究</v>
          </cell>
          <cell r="AJ485" t="str">
            <v>6340006</v>
          </cell>
          <cell r="AK485" t="str">
            <v>まつおかクリニック(橿原市新賀町２３７－１フクダ不動産八木ビル３Ｆ３０３号)</v>
          </cell>
          <cell r="AL485" t="str">
            <v>0744216333</v>
          </cell>
          <cell r="AM485">
            <v>1</v>
          </cell>
          <cell r="AN485" t="str">
            <v>261C119849421</v>
          </cell>
          <cell r="AO485" t="str">
            <v>261C11984942AI-0000302084</v>
          </cell>
          <cell r="AP485" t="str">
            <v/>
          </cell>
          <cell r="AQ485" t="str">
            <v/>
          </cell>
          <cell r="AR485" t="str">
            <v/>
          </cell>
          <cell r="AS485" t="str">
            <v/>
          </cell>
          <cell r="AT485" t="str">
            <v/>
          </cell>
          <cell r="AU485" t="str">
            <v/>
          </cell>
          <cell r="AV485" t="str">
            <v/>
          </cell>
          <cell r="AW485" t="str">
            <v>AI-0000302084_まつおかクリニック_口座情報写し.jpg</v>
          </cell>
          <cell r="AX485" t="str">
            <v/>
          </cell>
          <cell r="AY485" t="str">
            <v/>
          </cell>
          <cell r="AZ485" t="str">
            <v/>
          </cell>
          <cell r="BA485" t="str">
            <v>物価</v>
          </cell>
          <cell r="BB485" t="str">
            <v>TRUE</v>
          </cell>
          <cell r="BC485" t="str">
            <v>2026/05/01 8:36</v>
          </cell>
        </row>
        <row r="486">
          <cell r="A486" t="str">
            <v>261C19095415</v>
          </cell>
          <cell r="B486" t="str">
            <v>AI-0000302908</v>
          </cell>
          <cell r="C486" t="str">
            <v>令和８年度奈良県医療機関等における賃上げ・物価上昇に対する支援事業交付【診療所・訪問看護事業所】</v>
          </cell>
          <cell r="D486">
            <v>46143.370833333334</v>
          </cell>
          <cell r="E486" t="str">
            <v>本審査</v>
          </cell>
          <cell r="F486" t="str">
            <v>最終審査中</v>
          </cell>
          <cell r="G486" t="str">
            <v>無床診療所</v>
          </cell>
          <cell r="H486" t="str">
            <v>物価のみ</v>
          </cell>
          <cell r="I486" t="str">
            <v/>
          </cell>
          <cell r="J486" t="str">
            <v/>
          </cell>
          <cell r="K486">
            <v>170000</v>
          </cell>
          <cell r="L486" t="str">
            <v/>
          </cell>
          <cell r="M4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6" t="str">
            <v/>
          </cell>
          <cell r="O486" t="str">
            <v/>
          </cell>
          <cell r="P486" t="str">
            <v/>
          </cell>
          <cell r="Q486" t="str">
            <v/>
          </cell>
          <cell r="R486" t="str">
            <v/>
          </cell>
          <cell r="S486" t="str">
            <v/>
          </cell>
          <cell r="T486" t="str">
            <v/>
          </cell>
          <cell r="U486" t="str">
            <v/>
          </cell>
          <cell r="V486" t="str">
            <v>0162</v>
          </cell>
          <cell r="W486" t="str">
            <v>270</v>
          </cell>
          <cell r="X486" t="str">
            <v>1.普通預金</v>
          </cell>
          <cell r="Y486" t="str">
            <v>0080075</v>
          </cell>
          <cell r="Z486" t="str">
            <v>ﾐﾂｴﾑﾗｶｲｹｲｶﾝﾘｼｬ</v>
          </cell>
          <cell r="AB486" t="str">
            <v>御杖村国民健康保険診療所</v>
          </cell>
          <cell r="AC486" t="str">
            <v>0745956010</v>
          </cell>
          <cell r="AD486" t="b">
            <v>1</v>
          </cell>
          <cell r="AE486" t="b">
            <v>1</v>
          </cell>
          <cell r="AF486" t="b">
            <v>1</v>
          </cell>
          <cell r="AG486" t="b">
            <v>1</v>
          </cell>
          <cell r="AH486" t="b">
            <v>1</v>
          </cell>
          <cell r="AI486" t="str">
            <v>御杖村　御杖村長　伊藤　収宜</v>
          </cell>
          <cell r="AJ486" t="str">
            <v>6331302</v>
          </cell>
          <cell r="AK486" t="str">
            <v>御杖村国民健康保険診療所(宇陀郡御杖村菅野１５８１)</v>
          </cell>
          <cell r="AL486" t="str">
            <v>0745956010</v>
          </cell>
          <cell r="AM486">
            <v>1</v>
          </cell>
          <cell r="AN486" t="str">
            <v>261C190954151</v>
          </cell>
          <cell r="AO486" t="str">
            <v>261C19095415AI-0000302908</v>
          </cell>
          <cell r="AP486" t="str">
            <v/>
          </cell>
          <cell r="AQ486" t="str">
            <v/>
          </cell>
          <cell r="AR486" t="str">
            <v/>
          </cell>
          <cell r="AS486" t="str">
            <v/>
          </cell>
          <cell r="AT486" t="str">
            <v/>
          </cell>
          <cell r="AU486" t="str">
            <v/>
          </cell>
          <cell r="AV486" t="str">
            <v/>
          </cell>
          <cell r="AW486" t="str">
            <v>AI-0000302908_御杖村国民健康保険診療所_口座情報写し.jpg</v>
          </cell>
          <cell r="AX486" t="str">
            <v/>
          </cell>
          <cell r="AY486" t="str">
            <v/>
          </cell>
          <cell r="AZ486" t="str">
            <v/>
          </cell>
          <cell r="BA486" t="str">
            <v>物価</v>
          </cell>
          <cell r="BB486" t="str">
            <v>TRUE</v>
          </cell>
          <cell r="BC486" t="str">
            <v>2026/05/01 8:54</v>
          </cell>
        </row>
        <row r="487">
          <cell r="A487" t="str">
            <v>261C11351305</v>
          </cell>
          <cell r="B487" t="str">
            <v>AI-0000303094</v>
          </cell>
          <cell r="C487" t="str">
            <v>令和８年度奈良県医療機関等における賃上げ・物価上昇に対する支援事業交付【診療所・訪問看護事業所】</v>
          </cell>
          <cell r="D487">
            <v>46143.373611111114</v>
          </cell>
          <cell r="E487" t="str">
            <v>本審査</v>
          </cell>
          <cell r="F487" t="str">
            <v>最終審査中</v>
          </cell>
          <cell r="G487" t="str">
            <v>無床診療所</v>
          </cell>
          <cell r="H487" t="str">
            <v>物価と賃上げの両方</v>
          </cell>
          <cell r="I487" t="str">
            <v/>
          </cell>
          <cell r="J487">
            <v>150000</v>
          </cell>
          <cell r="K487">
            <v>170000</v>
          </cell>
          <cell r="L487" t="str">
            <v>奈良県医療機関等における賃上げ・物価上昇に対する支援事業交付要綱第2条に基づき、別表1に規定された額(賃上げ支援事業分)（150,000円）を申請します。</v>
          </cell>
          <cell r="M4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7" t="str">
            <v>１．令和８年３月１日時点において、O100 外来・在宅ベースアップ評価料（Ⅰ）、P100 歯科外来・在宅ベースアップ評価料（Ⅰ）、訪問看護ベースアップ評価料（Ⅰ）のいずれかを届け出ている。</v>
          </cell>
          <cell r="O487" t="str">
            <v>P100 歯科外来・在宅ベースアップ評価料（Ⅰ）</v>
          </cell>
          <cell r="P487" t="str">
            <v/>
          </cell>
          <cell r="Q48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87" t="b">
            <v>1</v>
          </cell>
          <cell r="S487" t="b">
            <v>1</v>
          </cell>
          <cell r="T487" t="b">
            <v>1</v>
          </cell>
          <cell r="U487" t="b">
            <v>1</v>
          </cell>
          <cell r="V487" t="str">
            <v>0001</v>
          </cell>
          <cell r="W487" t="str">
            <v>486</v>
          </cell>
          <cell r="X487" t="str">
            <v>1.普通預金</v>
          </cell>
          <cell r="Y487" t="str">
            <v>1413370</v>
          </cell>
          <cell r="Z487" t="str">
            <v>ササキ　ノボル</v>
          </cell>
          <cell r="AB487" t="str">
            <v>ささき歯科</v>
          </cell>
          <cell r="AC487" t="str">
            <v>0743730070</v>
          </cell>
          <cell r="AD487" t="b">
            <v>1</v>
          </cell>
          <cell r="AE487" t="b">
            <v>1</v>
          </cell>
          <cell r="AF487" t="b">
            <v>1</v>
          </cell>
          <cell r="AG487" t="b">
            <v>1</v>
          </cell>
          <cell r="AH487" t="b">
            <v>1</v>
          </cell>
          <cell r="AI487" t="str">
            <v>佐々木　昇</v>
          </cell>
          <cell r="AJ487" t="str">
            <v>6300243</v>
          </cell>
          <cell r="AK487" t="str">
            <v>ささき歯科(生駒市俵口町４５４－１)</v>
          </cell>
          <cell r="AL487" t="str">
            <v>0743730070</v>
          </cell>
          <cell r="AM487">
            <v>1</v>
          </cell>
          <cell r="AN487" t="str">
            <v>261C113513051</v>
          </cell>
          <cell r="AO487" t="str">
            <v>261C11351305AI-0000303094</v>
          </cell>
          <cell r="AP487" t="str">
            <v>P100</v>
          </cell>
          <cell r="AQ487" t="str">
            <v>P100</v>
          </cell>
          <cell r="AR487" t="str">
            <v>AB</v>
          </cell>
          <cell r="AS487" t="str">
            <v>✓</v>
          </cell>
          <cell r="AT487" t="str">
            <v>✓</v>
          </cell>
          <cell r="AU487" t="str">
            <v>✓</v>
          </cell>
          <cell r="AV487" t="str">
            <v>✓</v>
          </cell>
          <cell r="AW487" t="str">
            <v>AI-0000303094_ささき歯科_口座情報写し.jpg</v>
          </cell>
          <cell r="AX487" t="str">
            <v/>
          </cell>
          <cell r="AY487" t="str">
            <v/>
          </cell>
          <cell r="AZ487" t="str">
            <v>賃上げ</v>
          </cell>
          <cell r="BA487" t="str">
            <v>物価</v>
          </cell>
          <cell r="BB487" t="str">
            <v>TRUE</v>
          </cell>
          <cell r="BC487" t="str">
            <v>2026/05/01 8:58</v>
          </cell>
        </row>
        <row r="488">
          <cell r="A488" t="str">
            <v>261D15338733</v>
          </cell>
          <cell r="B488" t="str">
            <v>AI-0000303099</v>
          </cell>
          <cell r="C488" t="str">
            <v>令和８年度奈良県医療機関等における賃上げ・物価上昇に対する支援事業交付【診療所・訪問看護事業所】</v>
          </cell>
          <cell r="D488">
            <v>46143.379166666666</v>
          </cell>
          <cell r="E488" t="str">
            <v>本審査</v>
          </cell>
          <cell r="F488" t="str">
            <v>最終審査中</v>
          </cell>
          <cell r="G488" t="str">
            <v>訪問看護事業所</v>
          </cell>
          <cell r="H488" t="str">
            <v>賃上げのみ</v>
          </cell>
          <cell r="I488" t="str">
            <v/>
          </cell>
          <cell r="J488">
            <v>228000</v>
          </cell>
          <cell r="K488" t="str">
            <v/>
          </cell>
          <cell r="L488" t="str">
            <v>奈良県医療機関等における賃上げ・物価上昇に対する支援事業交付要綱第2条に基づき、別表1に規定された額(賃上げ支援事業分)（228,000円）を申請します。</v>
          </cell>
          <cell r="M488" t="str">
            <v/>
          </cell>
          <cell r="N488" t="str">
            <v>１．令和８年３月１日時点において、O100 外来・在宅ベースアップ評価料（Ⅰ）、P100 歯科外来・在宅ベースアップ評価料（Ⅰ）、訪問看護ベースアップ評価料（Ⅰ）のいずれかを届け出ている。</v>
          </cell>
          <cell r="O488" t="str">
            <v>訪問看護ベースアップ評価料（Ⅰ）</v>
          </cell>
          <cell r="P488" t="str">
            <v/>
          </cell>
          <cell r="Q488" t="str">
            <v>Ｂ．賃金表等や給与規程等の変更に時間を要するため、本事業の補助額を活用して一時金又は特別手当を支給し、令和８年６月１日から支給した対象職員のベースアップを実施する。</v>
          </cell>
          <cell r="R488" t="b">
            <v>1</v>
          </cell>
          <cell r="S488" t="b">
            <v>1</v>
          </cell>
          <cell r="T488" t="b">
            <v>1</v>
          </cell>
          <cell r="U488" t="b">
            <v>1</v>
          </cell>
          <cell r="V488" t="str">
            <v>0162</v>
          </cell>
          <cell r="W488" t="str">
            <v>115</v>
          </cell>
          <cell r="X488" t="str">
            <v>1.普通預金</v>
          </cell>
          <cell r="Y488" t="str">
            <v>0007669</v>
          </cell>
          <cell r="Z488" t="str">
            <v>イリョウホウジン　ケンセイカイ</v>
          </cell>
          <cell r="AB488" t="str">
            <v>吉田病院訪問看護ステーションひだまり</v>
          </cell>
          <cell r="AC488" t="str">
            <v>0742719070</v>
          </cell>
          <cell r="AD488" t="b">
            <v>1</v>
          </cell>
          <cell r="AE488" t="b">
            <v>1</v>
          </cell>
          <cell r="AF488" t="b">
            <v>1</v>
          </cell>
          <cell r="AG488" t="b">
            <v>1</v>
          </cell>
          <cell r="AH488" t="b">
            <v>1</v>
          </cell>
          <cell r="AI488" t="str">
            <v>社会医療法人健生会　理事長　横山　知司</v>
          </cell>
          <cell r="AJ488">
            <v>6310805</v>
          </cell>
          <cell r="AK488" t="str">
            <v>吉田病院訪問看護ステーションひだまり(奈良市右京三丁目2-2)</v>
          </cell>
          <cell r="AL488" t="str">
            <v>0742719070</v>
          </cell>
          <cell r="AM488">
            <v>1</v>
          </cell>
          <cell r="AN488" t="str">
            <v>261D153387331</v>
          </cell>
          <cell r="AO488" t="str">
            <v>261D15338733AI-0000303099</v>
          </cell>
          <cell r="AP488" t="str">
            <v>訪問看護</v>
          </cell>
          <cell r="AQ488" t="str">
            <v>訪問看護</v>
          </cell>
          <cell r="AR488" t="str">
            <v>B</v>
          </cell>
          <cell r="AS488" t="str">
            <v>✓</v>
          </cell>
          <cell r="AT488" t="str">
            <v>✓</v>
          </cell>
          <cell r="AU488" t="str">
            <v>✓</v>
          </cell>
          <cell r="AV488" t="str">
            <v>✓</v>
          </cell>
          <cell r="AW488" t="str">
            <v>AI-0000303099_吉田病院訪問看護ステーションひだまり_口座情報写し.jpg</v>
          </cell>
          <cell r="AX488" t="str">
            <v/>
          </cell>
          <cell r="AY488" t="str">
            <v/>
          </cell>
          <cell r="AZ488" t="str">
            <v>賃上げ</v>
          </cell>
          <cell r="BA488" t="str">
            <v/>
          </cell>
          <cell r="BB488" t="str">
            <v>TRUE</v>
          </cell>
          <cell r="BC488" t="str">
            <v>2026/05/01 9:06</v>
          </cell>
        </row>
        <row r="489">
          <cell r="A489" t="str">
            <v>261C18129770</v>
          </cell>
          <cell r="B489" t="str">
            <v>AI-0000301189</v>
          </cell>
          <cell r="C489" t="str">
            <v>令和８年度奈良県医療機関等における賃上げ・物価上昇に対する支援事業交付【診療所・訪問看護事業所】</v>
          </cell>
          <cell r="D489">
            <v>46143.388194444444</v>
          </cell>
          <cell r="E489" t="str">
            <v>本審査</v>
          </cell>
          <cell r="F489" t="str">
            <v>最終審査中</v>
          </cell>
          <cell r="G489" t="str">
            <v>無床診療所</v>
          </cell>
          <cell r="H489" t="str">
            <v>物価と賃上げの両方</v>
          </cell>
          <cell r="I489" t="str">
            <v/>
          </cell>
          <cell r="J489">
            <v>150000</v>
          </cell>
          <cell r="K489">
            <v>170000</v>
          </cell>
          <cell r="L489" t="str">
            <v>奈良県医療機関等における賃上げ・物価上昇に対する支援事業交付要綱第2条に基づき、別表1に規定された額(賃上げ支援事業分)（150,000円）を申請します。</v>
          </cell>
          <cell r="M4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89" t="str">
            <v>１．令和８年３月１日時点において、O100 外来・在宅ベースアップ評価料（Ⅰ）、P100 歯科外来・在宅ベースアップ評価料（Ⅰ）、訪問看護ベースアップ評価料（Ⅰ）のいずれかを届け出ている。</v>
          </cell>
          <cell r="O489" t="str">
            <v>P100 歯科外来・在宅ベースアップ評価料（Ⅰ）</v>
          </cell>
          <cell r="P489" t="str">
            <v/>
          </cell>
          <cell r="Q489" t="str">
            <v>Ｃ．令和７年度の対象職員のベースアップが令和７年３月31日時点の賃金水準と比較して2.0％を上回って実施しており、令和７年12月から令和８年５月までの間の当該2.0％を上回る部分に充てる。</v>
          </cell>
          <cell r="R489" t="b">
            <v>1</v>
          </cell>
          <cell r="S489" t="b">
            <v>1</v>
          </cell>
          <cell r="T489" t="b">
            <v>1</v>
          </cell>
          <cell r="U489" t="b">
            <v>1</v>
          </cell>
          <cell r="V489" t="str">
            <v>0162</v>
          </cell>
          <cell r="W489" t="str">
            <v>240</v>
          </cell>
          <cell r="X489" t="str">
            <v>1.普通預金</v>
          </cell>
          <cell r="Y489" t="str">
            <v>2392285</v>
          </cell>
          <cell r="Z489" t="str">
            <v>コンドウ　ミツシゲ</v>
          </cell>
          <cell r="AB489" t="str">
            <v>近藤歯科医院</v>
          </cell>
          <cell r="AC489" t="str">
            <v>0744437188</v>
          </cell>
          <cell r="AD489" t="b">
            <v>1</v>
          </cell>
          <cell r="AE489" t="b">
            <v>1</v>
          </cell>
          <cell r="AF489" t="b">
            <v>1</v>
          </cell>
          <cell r="AG489" t="b">
            <v>1</v>
          </cell>
          <cell r="AH489" t="b">
            <v>1</v>
          </cell>
          <cell r="AI489" t="str">
            <v>近藤　充茂</v>
          </cell>
          <cell r="AJ489" t="str">
            <v>6330062</v>
          </cell>
          <cell r="AK489" t="str">
            <v>近藤歯科医院(桜井市粟殿４５３－３)</v>
          </cell>
          <cell r="AL489" t="str">
            <v>0744437188</v>
          </cell>
          <cell r="AM489">
            <v>1</v>
          </cell>
          <cell r="AN489" t="str">
            <v>261C181297701</v>
          </cell>
          <cell r="AO489" t="str">
            <v>261C18129770AI-0000301189</v>
          </cell>
          <cell r="AP489" t="str">
            <v>P100</v>
          </cell>
          <cell r="AQ489" t="str">
            <v>P100</v>
          </cell>
          <cell r="AR489" t="str">
            <v>C</v>
          </cell>
          <cell r="AS489" t="str">
            <v>✓</v>
          </cell>
          <cell r="AT489" t="str">
            <v>✓</v>
          </cell>
          <cell r="AU489" t="str">
            <v>✓</v>
          </cell>
          <cell r="AV489" t="str">
            <v>✓</v>
          </cell>
          <cell r="AW489" t="str">
            <v>AI-0000301189_近藤歯科医院_口座情報写し.jpg</v>
          </cell>
          <cell r="AX489" t="str">
            <v/>
          </cell>
          <cell r="AY489" t="str">
            <v/>
          </cell>
          <cell r="AZ489" t="str">
            <v>賃上げ</v>
          </cell>
          <cell r="BA489" t="str">
            <v>物価</v>
          </cell>
          <cell r="BB489" t="str">
            <v>TRUE</v>
          </cell>
          <cell r="BC489" t="str">
            <v>2026/05/01 9:19</v>
          </cell>
        </row>
        <row r="490">
          <cell r="A490" t="str">
            <v>261C19359073</v>
          </cell>
          <cell r="B490" t="str">
            <v>AI-0000302934</v>
          </cell>
          <cell r="C490" t="str">
            <v>令和８年度奈良県医療機関等における賃上げ・物価上昇に対する支援事業交付【診療所・訪問看護事業所】</v>
          </cell>
          <cell r="D490">
            <v>46143.395833333336</v>
          </cell>
          <cell r="E490" t="str">
            <v>本審査</v>
          </cell>
          <cell r="F490" t="str">
            <v>最終審査中</v>
          </cell>
          <cell r="G490" t="str">
            <v>無床診療所</v>
          </cell>
          <cell r="H490" t="str">
            <v>物価と賃上げの両方</v>
          </cell>
          <cell r="I490" t="str">
            <v/>
          </cell>
          <cell r="J490">
            <v>150000</v>
          </cell>
          <cell r="K490">
            <v>170000</v>
          </cell>
          <cell r="L490" t="str">
            <v>奈良県医療機関等における賃上げ・物価上昇に対する支援事業交付要綱第2条に基づき、別表1に規定された額(賃上げ支援事業分)（150,000円）を申請します。</v>
          </cell>
          <cell r="M4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0" t="str">
            <v>１．令和８年３月１日時点において、O100 外来・在宅ベースアップ評価料（Ⅰ）、P100 歯科外来・在宅ベースアップ評価料（Ⅰ）、訪問看護ベースアップ評価料（Ⅰ）のいずれかを届け出ている。</v>
          </cell>
          <cell r="O490" t="str">
            <v>O100 外来・在宅ベースアップ評価料（Ⅰ）</v>
          </cell>
          <cell r="P490" t="str">
            <v/>
          </cell>
          <cell r="Q490" t="str">
            <v>Ａ．本事業の補助額を活用してベースアップを実施し、令和８年６月１日から当該ベースアップの水準を維持又は拡大する。</v>
          </cell>
          <cell r="R490" t="b">
            <v>1</v>
          </cell>
          <cell r="S490" t="b">
            <v>1</v>
          </cell>
          <cell r="T490" t="b">
            <v>1</v>
          </cell>
          <cell r="U490" t="b">
            <v>1</v>
          </cell>
          <cell r="V490" t="str">
            <v>0162</v>
          </cell>
          <cell r="W490" t="str">
            <v>130</v>
          </cell>
          <cell r="X490" t="str">
            <v>1.普通預金</v>
          </cell>
          <cell r="Y490" t="str">
            <v>0473956</v>
          </cell>
          <cell r="Z490" t="str">
            <v>マツムラ　ヒロオミ</v>
          </cell>
          <cell r="AB490" t="str">
            <v>眼科松村医院</v>
          </cell>
          <cell r="AC490" t="str">
            <v>0742457412</v>
          </cell>
          <cell r="AD490" t="b">
            <v>1</v>
          </cell>
          <cell r="AE490" t="b">
            <v>1</v>
          </cell>
          <cell r="AF490" t="b">
            <v>1</v>
          </cell>
          <cell r="AG490" t="b">
            <v>1</v>
          </cell>
          <cell r="AH490" t="b">
            <v>1</v>
          </cell>
          <cell r="AI490" t="str">
            <v>松村　洋臣</v>
          </cell>
          <cell r="AJ490" t="str">
            <v>6310076</v>
          </cell>
          <cell r="AK490" t="str">
            <v>眼科松村医院(奈良市富雄北２－４－３)</v>
          </cell>
          <cell r="AL490" t="str">
            <v>0742457412</v>
          </cell>
          <cell r="AM490">
            <v>1</v>
          </cell>
          <cell r="AN490" t="str">
            <v>261C193590731</v>
          </cell>
          <cell r="AO490" t="str">
            <v>261C19359073AI-0000302934</v>
          </cell>
          <cell r="AP490" t="str">
            <v>O100</v>
          </cell>
          <cell r="AQ490" t="str">
            <v>O100</v>
          </cell>
          <cell r="AR490" t="str">
            <v>A</v>
          </cell>
          <cell r="AS490" t="str">
            <v>✓</v>
          </cell>
          <cell r="AT490" t="str">
            <v>✓</v>
          </cell>
          <cell r="AU490" t="str">
            <v>✓</v>
          </cell>
          <cell r="AV490" t="str">
            <v>✓</v>
          </cell>
          <cell r="AW490" t="str">
            <v>AI-0000302934_眼科松村医院_口座情報写し.jpeg</v>
          </cell>
          <cell r="AX490" t="str">
            <v/>
          </cell>
          <cell r="AY490" t="str">
            <v/>
          </cell>
          <cell r="AZ490" t="str">
            <v>賃上げ</v>
          </cell>
          <cell r="BA490" t="str">
            <v>物価</v>
          </cell>
          <cell r="BB490" t="str">
            <v>TRUE</v>
          </cell>
          <cell r="BC490" t="str">
            <v>2026/05/01 9:30</v>
          </cell>
        </row>
        <row r="491">
          <cell r="A491" t="str">
            <v>261C12465545</v>
          </cell>
          <cell r="B491" t="str">
            <v>AI-0000303121</v>
          </cell>
          <cell r="C491" t="str">
            <v>令和８年度奈良県医療機関等における賃上げ・物価上昇に対する支援事業交付【診療所・訪問看護事業所】</v>
          </cell>
          <cell r="D491">
            <v>46143.4</v>
          </cell>
          <cell r="E491" t="str">
            <v>本審査</v>
          </cell>
          <cell r="F491" t="str">
            <v>最終審査中</v>
          </cell>
          <cell r="G491" t="str">
            <v>無床診療所</v>
          </cell>
          <cell r="H491" t="str">
            <v>物価のみ</v>
          </cell>
          <cell r="I491" t="str">
            <v/>
          </cell>
          <cell r="J491" t="str">
            <v/>
          </cell>
          <cell r="K491">
            <v>170000</v>
          </cell>
          <cell r="L491" t="str">
            <v/>
          </cell>
          <cell r="M4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1" t="str">
            <v/>
          </cell>
          <cell r="O491" t="str">
            <v/>
          </cell>
          <cell r="P491" t="str">
            <v/>
          </cell>
          <cell r="Q491" t="str">
            <v/>
          </cell>
          <cell r="R491" t="str">
            <v/>
          </cell>
          <cell r="S491" t="str">
            <v/>
          </cell>
          <cell r="T491" t="str">
            <v/>
          </cell>
          <cell r="U491" t="str">
            <v/>
          </cell>
          <cell r="V491" t="str">
            <v>0162</v>
          </cell>
          <cell r="W491" t="str">
            <v>490</v>
          </cell>
          <cell r="X491" t="str">
            <v>1.普通預金</v>
          </cell>
          <cell r="Y491" t="str">
            <v>0021069</v>
          </cell>
          <cell r="Z491" t="str">
            <v>カシハラシ　カイケイカンリシヤ</v>
          </cell>
          <cell r="AB491" t="str">
            <v>橿原市休日夜間応急診療所</v>
          </cell>
          <cell r="AC491" t="str">
            <v>0744228331</v>
          </cell>
          <cell r="AD491" t="b">
            <v>1</v>
          </cell>
          <cell r="AE491" t="b">
            <v>1</v>
          </cell>
          <cell r="AF491" t="b">
            <v>1</v>
          </cell>
          <cell r="AG491" t="b">
            <v>1</v>
          </cell>
          <cell r="AH491" t="b">
            <v>1</v>
          </cell>
          <cell r="AI491" t="str">
            <v>橿原市長　亀田　忠彦</v>
          </cell>
          <cell r="AJ491" t="str">
            <v>6340065</v>
          </cell>
          <cell r="AK491" t="str">
            <v>橿原市休日夜間応急診療所(橿原市畝傍町９番地の１)</v>
          </cell>
          <cell r="AL491" t="str">
            <v>0744229683</v>
          </cell>
          <cell r="AM491">
            <v>1</v>
          </cell>
          <cell r="AN491" t="str">
            <v>261C124655451</v>
          </cell>
          <cell r="AO491" t="str">
            <v>261C12465545AI-0000303121</v>
          </cell>
          <cell r="AP491" t="str">
            <v/>
          </cell>
          <cell r="AQ491" t="str">
            <v/>
          </cell>
          <cell r="AR491" t="str">
            <v/>
          </cell>
          <cell r="AS491" t="str">
            <v/>
          </cell>
          <cell r="AT491" t="str">
            <v/>
          </cell>
          <cell r="AU491" t="str">
            <v/>
          </cell>
          <cell r="AV491" t="str">
            <v/>
          </cell>
          <cell r="AW491" t="str">
            <v>AI-0000303121_橿原市休日夜間応急診療所_口座情報写し.jpg</v>
          </cell>
          <cell r="AX491" t="str">
            <v/>
          </cell>
          <cell r="AY491" t="str">
            <v/>
          </cell>
          <cell r="AZ491" t="str">
            <v/>
          </cell>
          <cell r="BA491" t="str">
            <v>物価</v>
          </cell>
          <cell r="BB491" t="str">
            <v>TRUE</v>
          </cell>
          <cell r="BC491" t="str">
            <v>2026/05/01 9:36</v>
          </cell>
        </row>
        <row r="492">
          <cell r="A492" t="str">
            <v>261C18615686</v>
          </cell>
          <cell r="B492" t="str">
            <v>AI-0000302960</v>
          </cell>
          <cell r="C492" t="str">
            <v>令和８年度奈良県医療機関等における賃上げ・物価上昇に対する支援事業交付【診療所・訪問看護事業所】</v>
          </cell>
          <cell r="D492">
            <v>46143.40625</v>
          </cell>
          <cell r="E492" t="str">
            <v>本審査</v>
          </cell>
          <cell r="F492" t="str">
            <v>最終審査中</v>
          </cell>
          <cell r="G492" t="str">
            <v>無床診療所</v>
          </cell>
          <cell r="H492" t="str">
            <v>物価と賃上げの両方</v>
          </cell>
          <cell r="I492" t="str">
            <v/>
          </cell>
          <cell r="J492">
            <v>150000</v>
          </cell>
          <cell r="K492">
            <v>170000</v>
          </cell>
          <cell r="L492" t="str">
            <v>奈良県医療機関等における賃上げ・物価上昇に対する支援事業交付要綱第2条に基づき、別表1に規定された額(賃上げ支援事業分)（150,000円）を申請します。</v>
          </cell>
          <cell r="M4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2" t="str">
            <v>１．令和８年３月１日時点において、O100 外来・在宅ベースアップ評価料（Ⅰ）、P100 歯科外来・在宅ベースアップ評価料（Ⅰ）、訪問看護ベースアップ評価料（Ⅰ）のいずれかを届け出ている。</v>
          </cell>
          <cell r="O492" t="str">
            <v>O100 外来・在宅ベースアップ評価料（Ⅰ）</v>
          </cell>
          <cell r="P492" t="str">
            <v/>
          </cell>
          <cell r="Q49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92" t="b">
            <v>1</v>
          </cell>
          <cell r="S492" t="b">
            <v>1</v>
          </cell>
          <cell r="T492" t="b">
            <v>1</v>
          </cell>
          <cell r="U492" t="b">
            <v>1</v>
          </cell>
          <cell r="V492" t="str">
            <v>1666</v>
          </cell>
          <cell r="W492" t="str">
            <v>001</v>
          </cell>
          <cell r="X492" t="str">
            <v>1.普通預金</v>
          </cell>
          <cell r="Y492" t="str">
            <v>0090729</v>
          </cell>
          <cell r="Z492" t="str">
            <v>ｼｬｶｲｲﾘｮｳﾎｳｼﾞﾝｹﾝｾｲｶｲｶﾀｷﾞﾘﾐﾝｼｭｼﾝﾘｮｳｼｮﾘｼﾞﾁｮｳﾖｺﾔﾏﾄﾓｼﾞ</v>
          </cell>
          <cell r="AB492" t="str">
            <v>社会医療法人健生会片桐民主診療所</v>
          </cell>
          <cell r="AC492" t="str">
            <v>0743537550</v>
          </cell>
          <cell r="AD492" t="b">
            <v>1</v>
          </cell>
          <cell r="AE492" t="b">
            <v>1</v>
          </cell>
          <cell r="AF492" t="b">
            <v>1</v>
          </cell>
          <cell r="AG492" t="b">
            <v>1</v>
          </cell>
          <cell r="AH492" t="b">
            <v>1</v>
          </cell>
          <cell r="AI492" t="str">
            <v>社会医療法人健生会　理事長　横山　知司</v>
          </cell>
          <cell r="AJ492" t="str">
            <v>6391054</v>
          </cell>
          <cell r="AK492" t="str">
            <v>片桐民主診療所(大和郡山市新町３０５－９２)</v>
          </cell>
          <cell r="AL492" t="str">
            <v>0743537550</v>
          </cell>
          <cell r="AM492">
            <v>1</v>
          </cell>
          <cell r="AN492" t="str">
            <v>261C186156861</v>
          </cell>
          <cell r="AO492" t="str">
            <v>261C18615686AI-0000302960</v>
          </cell>
          <cell r="AP492" t="str">
            <v>O100</v>
          </cell>
          <cell r="AQ492" t="str">
            <v>O100</v>
          </cell>
          <cell r="AR492" t="str">
            <v>AB</v>
          </cell>
          <cell r="AS492" t="str">
            <v>✓</v>
          </cell>
          <cell r="AT492" t="str">
            <v>✓</v>
          </cell>
          <cell r="AU492" t="str">
            <v>✓</v>
          </cell>
          <cell r="AV492" t="str">
            <v>✓</v>
          </cell>
          <cell r="AW492" t="str">
            <v>AI-0000302960_片桐民主診療所_口座情写し.png</v>
          </cell>
          <cell r="AX492" t="str">
            <v/>
          </cell>
          <cell r="AY492" t="str">
            <v/>
          </cell>
          <cell r="AZ492" t="str">
            <v>賃上げ</v>
          </cell>
          <cell r="BA492" t="str">
            <v>物価</v>
          </cell>
          <cell r="BB492" t="str">
            <v>TRUE</v>
          </cell>
          <cell r="BC492" t="str">
            <v>2026/05/01 9:45</v>
          </cell>
        </row>
        <row r="493">
          <cell r="A493" t="str">
            <v>261C19139363</v>
          </cell>
          <cell r="B493" t="str">
            <v>AI-0000303092</v>
          </cell>
          <cell r="C493" t="str">
            <v>令和８年度奈良県医療機関等における賃上げ・物価上昇に対する支援事業交付【診療所・訪問看護事業所】</v>
          </cell>
          <cell r="D493">
            <v>46143.406944444447</v>
          </cell>
          <cell r="E493" t="str">
            <v>本審査</v>
          </cell>
          <cell r="F493" t="str">
            <v>最終審査中</v>
          </cell>
          <cell r="G493" t="str">
            <v>無床診療所</v>
          </cell>
          <cell r="H493" t="str">
            <v>物価と賃上げの両方</v>
          </cell>
          <cell r="I493" t="str">
            <v/>
          </cell>
          <cell r="J493">
            <v>150000</v>
          </cell>
          <cell r="K493">
            <v>170000</v>
          </cell>
          <cell r="L493" t="str">
            <v>奈良県医療機関等における賃上げ・物価上昇に対する支援事業交付要綱第2条に基づき、別表1に規定された額(賃上げ支援事業分)（150,000円）を申請します。</v>
          </cell>
          <cell r="M4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3" t="str">
            <v>１．令和８年３月１日時点において、O100 外来・在宅ベースアップ評価料（Ⅰ）、P100 歯科外来・在宅ベースアップ評価料（Ⅰ）、訪問看護ベースアップ評価料（Ⅰ）のいずれかを届け出ている。</v>
          </cell>
          <cell r="O493" t="str">
            <v>O100 外来・在宅ベースアップ評価料（Ⅰ）</v>
          </cell>
          <cell r="P493" t="str">
            <v/>
          </cell>
          <cell r="Q49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93" t="b">
            <v>1</v>
          </cell>
          <cell r="S493" t="b">
            <v>1</v>
          </cell>
          <cell r="T493" t="b">
            <v>1</v>
          </cell>
          <cell r="U493" t="b">
            <v>1</v>
          </cell>
          <cell r="V493" t="str">
            <v>0009</v>
          </cell>
          <cell r="W493" t="str">
            <v>773</v>
          </cell>
          <cell r="X493" t="str">
            <v>1.普通預金</v>
          </cell>
          <cell r="Y493" t="str">
            <v>3651744</v>
          </cell>
          <cell r="Z493" t="str">
            <v>イリョウホウジンマツイショウニカ</v>
          </cell>
          <cell r="AB493" t="str">
            <v>医療法人松井小児科</v>
          </cell>
          <cell r="AC493" t="str">
            <v>0743742705</v>
          </cell>
          <cell r="AD493" t="b">
            <v>1</v>
          </cell>
          <cell r="AE493" t="b">
            <v>1</v>
          </cell>
          <cell r="AF493" t="b">
            <v>1</v>
          </cell>
          <cell r="AG493" t="b">
            <v>1</v>
          </cell>
          <cell r="AH493" t="b">
            <v>1</v>
          </cell>
          <cell r="AI493" t="str">
            <v>医療法人　松井小児科　理事長　松井　賀世子</v>
          </cell>
          <cell r="AJ493" t="str">
            <v>6300261</v>
          </cell>
          <cell r="AK493" t="str">
            <v>医療法人　松井小児科(生駒市西旭ケ丘１３番１８号)</v>
          </cell>
          <cell r="AL493" t="str">
            <v>0743742705</v>
          </cell>
          <cell r="AM493">
            <v>1</v>
          </cell>
          <cell r="AN493" t="str">
            <v>261C191393631</v>
          </cell>
          <cell r="AO493" t="str">
            <v>261C19139363AI-0000303092</v>
          </cell>
          <cell r="AP493" t="str">
            <v>O100</v>
          </cell>
          <cell r="AQ493" t="str">
            <v>O100</v>
          </cell>
          <cell r="AR493" t="str">
            <v>AB</v>
          </cell>
          <cell r="AS493" t="str">
            <v>✓</v>
          </cell>
          <cell r="AT493" t="str">
            <v>✓</v>
          </cell>
          <cell r="AU493" t="str">
            <v>✓</v>
          </cell>
          <cell r="AV493" t="str">
            <v>✓</v>
          </cell>
          <cell r="AW493" t="str">
            <v>AI-0000303092_松井小児科_口座情報写し.jpeg</v>
          </cell>
          <cell r="AX493" t="str">
            <v/>
          </cell>
          <cell r="AY493" t="str">
            <v/>
          </cell>
          <cell r="AZ493" t="str">
            <v>賃上げ</v>
          </cell>
          <cell r="BA493" t="str">
            <v>物価</v>
          </cell>
          <cell r="BB493" t="str">
            <v>TRUE</v>
          </cell>
          <cell r="BC493" t="str">
            <v>2026/05/01 9:46</v>
          </cell>
        </row>
        <row r="494">
          <cell r="A494" t="str">
            <v>261C12591981</v>
          </cell>
          <cell r="B494" t="str">
            <v>AI-0000302752</v>
          </cell>
          <cell r="C494" t="str">
            <v>令和８年度奈良県医療機関等における賃上げ・物価上昇に対する支援事業交付【診療所・訪問看護事業所】</v>
          </cell>
          <cell r="D494">
            <v>46143.432638888888</v>
          </cell>
          <cell r="E494" t="str">
            <v>本審査</v>
          </cell>
          <cell r="F494" t="str">
            <v>最終審査中</v>
          </cell>
          <cell r="G494" t="str">
            <v>無床診療所</v>
          </cell>
          <cell r="H494" t="str">
            <v>物価と賃上げの両方</v>
          </cell>
          <cell r="I494" t="str">
            <v/>
          </cell>
          <cell r="J494">
            <v>150000</v>
          </cell>
          <cell r="K494">
            <v>170000</v>
          </cell>
          <cell r="L494" t="str">
            <v>奈良県医療機関等における賃上げ・物価上昇に対する支援事業交付要綱第2条に基づき、別表1に規定された額(賃上げ支援事業分)（150,000円）を申請します。</v>
          </cell>
          <cell r="M4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4" t="str">
            <v>１．令和８年３月１日時点において、O100 外来・在宅ベースアップ評価料（Ⅰ）、P100 歯科外来・在宅ベースアップ評価料（Ⅰ）、訪問看護ベースアップ評価料（Ⅰ）のいずれかを届け出ている。</v>
          </cell>
          <cell r="O494" t="str">
            <v>O100 外来・在宅ベースアップ評価料（Ⅰ）</v>
          </cell>
          <cell r="P494" t="str">
            <v/>
          </cell>
          <cell r="Q494" t="str">
            <v>Ｃ．令和７年度の対象職員のベースアップが令和７年３月31日時点の賃金水準と比較して2.0％を上回って実施しており、令和７年12月から令和８年５月までの間の当該2.0％を上回る部分に充てる。</v>
          </cell>
          <cell r="R494" t="b">
            <v>1</v>
          </cell>
          <cell r="S494" t="b">
            <v>1</v>
          </cell>
          <cell r="T494" t="b">
            <v>1</v>
          </cell>
          <cell r="U494" t="b">
            <v>1</v>
          </cell>
          <cell r="V494" t="str">
            <v>0162</v>
          </cell>
          <cell r="W494" t="str">
            <v>160</v>
          </cell>
          <cell r="X494" t="str">
            <v>1.普通預金</v>
          </cell>
          <cell r="Y494" t="str">
            <v>0515951</v>
          </cell>
          <cell r="Z494" t="str">
            <v>マツモト　ミツヒロ</v>
          </cell>
          <cell r="AB494" t="str">
            <v>松本内科クリニック</v>
          </cell>
          <cell r="AC494" t="str">
            <v>0743538174</v>
          </cell>
          <cell r="AD494" t="b">
            <v>1</v>
          </cell>
          <cell r="AE494" t="b">
            <v>1</v>
          </cell>
          <cell r="AF494" t="b">
            <v>1</v>
          </cell>
          <cell r="AG494" t="b">
            <v>1</v>
          </cell>
          <cell r="AH494" t="b">
            <v>1</v>
          </cell>
          <cell r="AI494" t="str">
            <v>松本　光弘</v>
          </cell>
          <cell r="AJ494" t="str">
            <v>6391132</v>
          </cell>
          <cell r="AK494" t="str">
            <v>松本内科クリニック(大和郡山市高田町９２－１４ハーベス２Ｆ)</v>
          </cell>
          <cell r="AL494" t="str">
            <v>0743538174</v>
          </cell>
          <cell r="AM494">
            <v>1</v>
          </cell>
          <cell r="AN494" t="str">
            <v>261C125919811</v>
          </cell>
          <cell r="AO494" t="str">
            <v>261C12591981AI-0000302752</v>
          </cell>
          <cell r="AP494" t="str">
            <v>O100</v>
          </cell>
          <cell r="AQ494" t="str">
            <v>O100</v>
          </cell>
          <cell r="AR494" t="str">
            <v>C</v>
          </cell>
          <cell r="AS494" t="str">
            <v>✓</v>
          </cell>
          <cell r="AT494" t="str">
            <v>✓</v>
          </cell>
          <cell r="AU494" t="str">
            <v>✓</v>
          </cell>
          <cell r="AV494" t="str">
            <v>✓</v>
          </cell>
          <cell r="AW494" t="str">
            <v>AI-0000302752_松本内科クリニック_口座情報写し.jpg</v>
          </cell>
          <cell r="AX494" t="str">
            <v/>
          </cell>
          <cell r="AY494" t="str">
            <v/>
          </cell>
          <cell r="AZ494" t="str">
            <v>賃上げ</v>
          </cell>
          <cell r="BA494" t="str">
            <v>物価</v>
          </cell>
          <cell r="BB494" t="str">
            <v>TRUE</v>
          </cell>
          <cell r="BC494" t="str">
            <v>2026/05/01 10:23</v>
          </cell>
        </row>
        <row r="495">
          <cell r="A495" t="str">
            <v>261C17827169</v>
          </cell>
          <cell r="B495" t="str">
            <v>AI-0000303168</v>
          </cell>
          <cell r="C495" t="str">
            <v>令和８年度奈良県医療機関等における賃上げ・物価上昇に対する支援事業交付【診療所・訪問看護事業所】</v>
          </cell>
          <cell r="D495">
            <v>46143.445833333331</v>
          </cell>
          <cell r="E495" t="str">
            <v>本審査</v>
          </cell>
          <cell r="F495" t="str">
            <v>最終審査中</v>
          </cell>
          <cell r="G495" t="str">
            <v>無床診療所</v>
          </cell>
          <cell r="H495" t="str">
            <v>物価と賃上げの両方</v>
          </cell>
          <cell r="I495" t="str">
            <v/>
          </cell>
          <cell r="J495">
            <v>150000</v>
          </cell>
          <cell r="K495">
            <v>170000</v>
          </cell>
          <cell r="L495" t="str">
            <v>奈良県医療機関等における賃上げ・物価上昇に対する支援事業交付要綱第2条に基づき、別表1に規定された額(賃上げ支援事業分)（150,000円）を申請します。</v>
          </cell>
          <cell r="M4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5" t="str">
            <v>１．令和８年３月１日時点において、O100 外来・在宅ベースアップ評価料（Ⅰ）、P100 歯科外来・在宅ベースアップ評価料（Ⅰ）、訪問看護ベースアップ評価料（Ⅰ）のいずれかを届け出ている。</v>
          </cell>
          <cell r="O495" t="str">
            <v>O100 外来・在宅ベースアップ評価料（Ⅰ）</v>
          </cell>
          <cell r="P495" t="str">
            <v/>
          </cell>
          <cell r="Q495" t="str">
            <v>Ａ．本事業の補助額を活用してベースアップを実施し、令和８年６月１日から当該ベースアップの水準を維持又は拡大する。</v>
          </cell>
          <cell r="R495" t="b">
            <v>1</v>
          </cell>
          <cell r="S495" t="b">
            <v>1</v>
          </cell>
          <cell r="T495" t="b">
            <v>1</v>
          </cell>
          <cell r="U495" t="b">
            <v>1</v>
          </cell>
          <cell r="V495" t="str">
            <v>0162</v>
          </cell>
          <cell r="W495" t="str">
            <v>240</v>
          </cell>
          <cell r="X495" t="str">
            <v>1.普通預金</v>
          </cell>
          <cell r="Y495" t="str">
            <v>0447058</v>
          </cell>
          <cell r="Z495" t="str">
            <v>オオスミカンジ</v>
          </cell>
          <cell r="AB495" t="str">
            <v>大住診療所</v>
          </cell>
          <cell r="AC495" t="str">
            <v>0744421858</v>
          </cell>
          <cell r="AD495" t="b">
            <v>1</v>
          </cell>
          <cell r="AE495" t="b">
            <v>1</v>
          </cell>
          <cell r="AF495" t="b">
            <v>1</v>
          </cell>
          <cell r="AG495" t="b">
            <v>1</v>
          </cell>
          <cell r="AH495" t="b">
            <v>1</v>
          </cell>
          <cell r="AI495" t="str">
            <v>大住　寛二</v>
          </cell>
          <cell r="AJ495" t="str">
            <v>6330091</v>
          </cell>
          <cell r="AK495" t="str">
            <v>大住診療所(桜井市桜井９８７番地)</v>
          </cell>
          <cell r="AL495" t="str">
            <v>0744421858</v>
          </cell>
          <cell r="AM495">
            <v>1</v>
          </cell>
          <cell r="AN495" t="str">
            <v>261C178271691</v>
          </cell>
          <cell r="AO495" t="str">
            <v>261C17827169AI-0000303168</v>
          </cell>
          <cell r="AP495" t="str">
            <v>O100</v>
          </cell>
          <cell r="AQ495" t="str">
            <v>O100</v>
          </cell>
          <cell r="AR495" t="str">
            <v>A</v>
          </cell>
          <cell r="AS495" t="str">
            <v>✓</v>
          </cell>
          <cell r="AT495" t="str">
            <v>✓</v>
          </cell>
          <cell r="AU495" t="str">
            <v>✓</v>
          </cell>
          <cell r="AV495" t="str">
            <v>✓</v>
          </cell>
          <cell r="AW495" t="str">
            <v>AI-0000303168_大住診療所_口座情報写し.jpg</v>
          </cell>
          <cell r="AX495" t="str">
            <v/>
          </cell>
          <cell r="AY495" t="str">
            <v/>
          </cell>
          <cell r="AZ495" t="str">
            <v>賃上げ</v>
          </cell>
          <cell r="BA495" t="str">
            <v>物価</v>
          </cell>
          <cell r="BB495" t="str">
            <v>TRUE</v>
          </cell>
          <cell r="BC495" t="str">
            <v>2026/05/01 10:42</v>
          </cell>
        </row>
        <row r="496">
          <cell r="A496" t="str">
            <v>261C12323612</v>
          </cell>
          <cell r="B496" t="str">
            <v>AI-0000301824</v>
          </cell>
          <cell r="C496" t="str">
            <v>令和８年度奈良県医療機関等における賃上げ・物価上昇に対する支援事業交付【診療所・訪問看護事業所】</v>
          </cell>
          <cell r="D496">
            <v>46143.451388888891</v>
          </cell>
          <cell r="E496" t="str">
            <v>本審査</v>
          </cell>
          <cell r="F496" t="str">
            <v>最終審査中</v>
          </cell>
          <cell r="G496" t="str">
            <v>無床診療所</v>
          </cell>
          <cell r="H496" t="str">
            <v>物価と賃上げの両方</v>
          </cell>
          <cell r="I496" t="str">
            <v/>
          </cell>
          <cell r="J496">
            <v>150000</v>
          </cell>
          <cell r="K496">
            <v>170000</v>
          </cell>
          <cell r="L496" t="str">
            <v>奈良県医療機関等における賃上げ・物価上昇に対する支援事業交付要綱第2条に基づき、別表1に規定された額(賃上げ支援事業分)（150,000円）を申請します。</v>
          </cell>
          <cell r="M4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6" t="str">
            <v>１．令和８年３月１日時点において、O100 外来・在宅ベースアップ評価料（Ⅰ）、P100 歯科外来・在宅ベースアップ評価料（Ⅰ）、訪問看護ベースアップ評価料（Ⅰ）のいずれかを届け出ている。</v>
          </cell>
          <cell r="O496" t="str">
            <v>O100 外来・在宅ベースアップ評価料（Ⅰ）</v>
          </cell>
          <cell r="P496" t="str">
            <v/>
          </cell>
          <cell r="Q4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496" t="b">
            <v>1</v>
          </cell>
          <cell r="S496" t="b">
            <v>1</v>
          </cell>
          <cell r="T496" t="b">
            <v>1</v>
          </cell>
          <cell r="U496" t="b">
            <v>1</v>
          </cell>
          <cell r="V496" t="str">
            <v>0158</v>
          </cell>
          <cell r="W496" t="str">
            <v>545</v>
          </cell>
          <cell r="X496" t="str">
            <v>1.普通預金</v>
          </cell>
          <cell r="Y496" t="str">
            <v>1113761</v>
          </cell>
          <cell r="Z496" t="str">
            <v>ﾖｼﾀﾞﾏｻﾉﾘ</v>
          </cell>
          <cell r="AB496" t="str">
            <v>よしだクリニック</v>
          </cell>
          <cell r="AC496" t="str">
            <v>0745698071</v>
          </cell>
          <cell r="AD496" t="b">
            <v>1</v>
          </cell>
          <cell r="AE496" t="b">
            <v>1</v>
          </cell>
          <cell r="AF496" t="b">
            <v>1</v>
          </cell>
          <cell r="AG496" t="b">
            <v>1</v>
          </cell>
          <cell r="AH496" t="b">
            <v>1</v>
          </cell>
          <cell r="AI496" t="str">
            <v>吉田　真教</v>
          </cell>
          <cell r="AJ496" t="str">
            <v>6392103</v>
          </cell>
          <cell r="AK496" t="str">
            <v>よしだクリニック(葛城市西室１９１－２)</v>
          </cell>
          <cell r="AL496" t="str">
            <v>0745698071</v>
          </cell>
          <cell r="AM496">
            <v>1</v>
          </cell>
          <cell r="AN496" t="str">
            <v>261C123236121</v>
          </cell>
          <cell r="AO496" t="str">
            <v>261C12323612AI-0000301824</v>
          </cell>
          <cell r="AP496" t="str">
            <v>O100</v>
          </cell>
          <cell r="AQ496" t="str">
            <v>O100</v>
          </cell>
          <cell r="AR496" t="str">
            <v>AB</v>
          </cell>
          <cell r="AS496" t="str">
            <v>✓</v>
          </cell>
          <cell r="AT496" t="str">
            <v>✓</v>
          </cell>
          <cell r="AU496" t="str">
            <v>✓</v>
          </cell>
          <cell r="AV496" t="str">
            <v>✓</v>
          </cell>
          <cell r="AW496" t="str">
            <v>AI-0000301824_よしだクリニック_口座情報写し.jpeg</v>
          </cell>
          <cell r="AX496" t="str">
            <v/>
          </cell>
          <cell r="AY496" t="str">
            <v/>
          </cell>
          <cell r="AZ496" t="str">
            <v>賃上げ</v>
          </cell>
          <cell r="BA496" t="str">
            <v>物価</v>
          </cell>
          <cell r="BB496" t="str">
            <v>TRUE</v>
          </cell>
          <cell r="BC496" t="str">
            <v>2026/05/01 10:50</v>
          </cell>
        </row>
        <row r="497">
          <cell r="A497" t="str">
            <v>261C14054376</v>
          </cell>
          <cell r="B497" t="str">
            <v>AI-0000301732</v>
          </cell>
          <cell r="C497" t="str">
            <v>令和８年度奈良県医療機関等における賃上げ・物価上昇に対する支援事業交付【診療所・訪問看護事業所】</v>
          </cell>
          <cell r="D497">
            <v>46143.457638888889</v>
          </cell>
          <cell r="E497" t="str">
            <v>本審査</v>
          </cell>
          <cell r="F497" t="str">
            <v>最終審査中</v>
          </cell>
          <cell r="G497" t="str">
            <v>無床診療所</v>
          </cell>
          <cell r="H497" t="str">
            <v>物価と賃上げの両方</v>
          </cell>
          <cell r="I497" t="str">
            <v/>
          </cell>
          <cell r="J497">
            <v>150000</v>
          </cell>
          <cell r="K497">
            <v>170000</v>
          </cell>
          <cell r="L497" t="str">
            <v>奈良県医療機関等における賃上げ・物価上昇に対する支援事業交付要綱第2条に基づき、別表1に規定された額(賃上げ支援事業分)（150,000円）を申請します。</v>
          </cell>
          <cell r="M4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7" t="str">
            <v>１．令和８年３月１日時点において、O100 外来・在宅ベースアップ評価料（Ⅰ）、P100 歯科外来・在宅ベースアップ評価料（Ⅰ）、訪問看護ベースアップ評価料（Ⅰ）のいずれかを届け出ている。</v>
          </cell>
          <cell r="O497" t="str">
            <v>O100 外来・在宅ベースアップ評価料（Ⅰ）</v>
          </cell>
          <cell r="P497" t="str">
            <v/>
          </cell>
          <cell r="Q497" t="str">
            <v>Ａ．本事業の補助額を活用してベースアップを実施し、令和８年６月１日から当該ベースアップの水準を維持又は拡大する。</v>
          </cell>
          <cell r="R497" t="b">
            <v>1</v>
          </cell>
          <cell r="S497" t="b">
            <v>1</v>
          </cell>
          <cell r="T497" t="b">
            <v>1</v>
          </cell>
          <cell r="U497" t="b">
            <v>1</v>
          </cell>
          <cell r="V497" t="str">
            <v>0009</v>
          </cell>
          <cell r="W497" t="str">
            <v>546</v>
          </cell>
          <cell r="X497" t="str">
            <v>1.普通預金</v>
          </cell>
          <cell r="Y497" t="str">
            <v>3736791</v>
          </cell>
          <cell r="Z497" t="str">
            <v>ｲﾘｮｳﾎｳｼﾞﾝ ｴｲｼﾞﾝｶｲ ｵｵｻｶﾌﾞﾚｽﾄｸﾘﾆｯｸ ｶﾞｸｴﾝﾏｴ</v>
          </cell>
          <cell r="AB497" t="str">
            <v>医療法人　英仁会　大阪ブレストクリニック　学園前</v>
          </cell>
          <cell r="AC497" t="str">
            <v>0742534108</v>
          </cell>
          <cell r="AD497" t="b">
            <v>1</v>
          </cell>
          <cell r="AE497" t="b">
            <v>1</v>
          </cell>
          <cell r="AF497" t="b">
            <v>1</v>
          </cell>
          <cell r="AG497" t="b">
            <v>1</v>
          </cell>
          <cell r="AH497" t="b">
            <v>1</v>
          </cell>
          <cell r="AI497" t="str">
            <v>医療法人　英仁会　理事長　芝　英一</v>
          </cell>
          <cell r="AJ497" t="str">
            <v>6310034</v>
          </cell>
          <cell r="AK497" t="str">
            <v>医療法人　英仁会　大阪ブレストクリニック　学園前(奈良市学園南３丁目１番５号近鉄学園前駅南地区再開発ビル　１０３号室)</v>
          </cell>
          <cell r="AL497" t="str">
            <v>0742534108</v>
          </cell>
          <cell r="AM497">
            <v>1</v>
          </cell>
          <cell r="AN497" t="str">
            <v>261C140543761</v>
          </cell>
          <cell r="AO497" t="str">
            <v>261C14054376AI-0000301732</v>
          </cell>
          <cell r="AP497" t="str">
            <v>O100</v>
          </cell>
          <cell r="AQ497" t="str">
            <v>O100</v>
          </cell>
          <cell r="AR497" t="str">
            <v>A</v>
          </cell>
          <cell r="AS497" t="str">
            <v>✓</v>
          </cell>
          <cell r="AT497" t="str">
            <v>✓</v>
          </cell>
          <cell r="AU497" t="str">
            <v>✓</v>
          </cell>
          <cell r="AV497" t="str">
            <v>✓</v>
          </cell>
          <cell r="AW497" t="str">
            <v>AI-0000301732_医療法人　英仁会　大阪ブレストクリニック　学園前_口座情報写し.png</v>
          </cell>
          <cell r="AX497" t="str">
            <v/>
          </cell>
          <cell r="AY497" t="str">
            <v/>
          </cell>
          <cell r="AZ497" t="str">
            <v>賃上げ</v>
          </cell>
          <cell r="BA497" t="str">
            <v>物価</v>
          </cell>
          <cell r="BB497" t="str">
            <v>TRUE</v>
          </cell>
          <cell r="BC497" t="str">
            <v>2026/05/01 10:59</v>
          </cell>
        </row>
        <row r="498">
          <cell r="A498" t="str">
            <v>261C17049949</v>
          </cell>
          <cell r="B498" t="str">
            <v>AI-0000303202</v>
          </cell>
          <cell r="C498" t="str">
            <v>令和８年度奈良県医療機関等における賃上げ・物価上昇に対する支援事業交付【診療所・訪問看護事業所】</v>
          </cell>
          <cell r="D498">
            <v>46143.472916666666</v>
          </cell>
          <cell r="E498" t="str">
            <v>本審査</v>
          </cell>
          <cell r="F498" t="str">
            <v>最終審査中</v>
          </cell>
          <cell r="G498" t="str">
            <v>無床診療所</v>
          </cell>
          <cell r="H498" t="str">
            <v>物価と賃上げの両方</v>
          </cell>
          <cell r="I498" t="str">
            <v/>
          </cell>
          <cell r="J498">
            <v>150000</v>
          </cell>
          <cell r="K498">
            <v>170000</v>
          </cell>
          <cell r="L498" t="str">
            <v>奈良県医療機関等における賃上げ・物価上昇に対する支援事業交付要綱第2条に基づき、別表1に規定された額(賃上げ支援事業分)（150,000円）を申請します。</v>
          </cell>
          <cell r="M4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8" t="str">
            <v>１．令和８年３月１日時点において、O100 外来・在宅ベースアップ評価料（Ⅰ）、P100 歯科外来・在宅ベースアップ評価料（Ⅰ）、訪問看護ベースアップ評価料（Ⅰ）のいずれかを届け出ている。</v>
          </cell>
          <cell r="O498" t="str">
            <v>P100 歯科外来・在宅ベースアップ評価料（Ⅰ）</v>
          </cell>
          <cell r="P498" t="str">
            <v/>
          </cell>
          <cell r="Q498" t="str">
            <v>Ａ．本事業の補助額を活用してベースアップを実施し、令和８年６月１日から当該ベースアップの水準を維持又は拡大する。</v>
          </cell>
          <cell r="R498" t="b">
            <v>1</v>
          </cell>
          <cell r="S498" t="b">
            <v>1</v>
          </cell>
          <cell r="T498" t="b">
            <v>1</v>
          </cell>
          <cell r="U498" t="b">
            <v>1</v>
          </cell>
          <cell r="V498" t="str">
            <v>0162</v>
          </cell>
          <cell r="W498" t="str">
            <v>530</v>
          </cell>
          <cell r="X498" t="str">
            <v>1.普通預金</v>
          </cell>
          <cell r="Y498" t="str">
            <v>0110534</v>
          </cell>
          <cell r="Z498" t="str">
            <v>ツジシカクリニック　ツジヒデオ</v>
          </cell>
          <cell r="AB498" t="str">
            <v>辻歯科クリニック</v>
          </cell>
          <cell r="AC498" t="str">
            <v>0744521022</v>
          </cell>
          <cell r="AD498" t="b">
            <v>1</v>
          </cell>
          <cell r="AE498" t="b">
            <v>1</v>
          </cell>
          <cell r="AF498" t="b">
            <v>1</v>
          </cell>
          <cell r="AG498" t="b">
            <v>1</v>
          </cell>
          <cell r="AH498" t="b">
            <v>1</v>
          </cell>
          <cell r="AI498" t="str">
            <v>辻　英男</v>
          </cell>
          <cell r="AJ498" t="str">
            <v>6350103</v>
          </cell>
          <cell r="AK498" t="str">
            <v>辻歯科クリニック(高市郡高取町清水谷３１１－１)</v>
          </cell>
          <cell r="AL498" t="str">
            <v>0744521022</v>
          </cell>
          <cell r="AM498">
            <v>1</v>
          </cell>
          <cell r="AN498" t="str">
            <v>261C170499491</v>
          </cell>
          <cell r="AO498" t="str">
            <v>261C17049949AI-0000303202</v>
          </cell>
          <cell r="AP498" t="str">
            <v>P100</v>
          </cell>
          <cell r="AQ498" t="str">
            <v>P100</v>
          </cell>
          <cell r="AR498" t="str">
            <v>A</v>
          </cell>
          <cell r="AS498" t="str">
            <v>✓</v>
          </cell>
          <cell r="AT498" t="str">
            <v>✓</v>
          </cell>
          <cell r="AU498" t="str">
            <v>✓</v>
          </cell>
          <cell r="AV498" t="str">
            <v>✓</v>
          </cell>
          <cell r="AW498" t="str">
            <v>AI-0000303202_辻歯科クリニック_口座情報写し.jpg</v>
          </cell>
          <cell r="AX498" t="str">
            <v/>
          </cell>
          <cell r="AY498" t="str">
            <v/>
          </cell>
          <cell r="AZ498" t="str">
            <v>賃上げ</v>
          </cell>
          <cell r="BA498" t="str">
            <v>物価</v>
          </cell>
          <cell r="BB498" t="str">
            <v>TRUE</v>
          </cell>
          <cell r="BC498" t="str">
            <v>2026/05/01 11:21</v>
          </cell>
        </row>
        <row r="499">
          <cell r="A499" t="str">
            <v>261C18001468</v>
          </cell>
          <cell r="B499" t="str">
            <v>AI-0000303229</v>
          </cell>
          <cell r="C499" t="str">
            <v>令和８年度奈良県医療機関等における賃上げ・物価上昇に対する支援事業交付【診療所・訪問看護事業所】</v>
          </cell>
          <cell r="D499">
            <v>46143.506944444445</v>
          </cell>
          <cell r="E499" t="str">
            <v>本審査</v>
          </cell>
          <cell r="F499" t="str">
            <v>最終審査中</v>
          </cell>
          <cell r="G499" t="str">
            <v>無床診療所</v>
          </cell>
          <cell r="H499" t="str">
            <v>物価と賃上げの両方</v>
          </cell>
          <cell r="I499" t="str">
            <v/>
          </cell>
          <cell r="J499">
            <v>150000</v>
          </cell>
          <cell r="K499">
            <v>170000</v>
          </cell>
          <cell r="L499" t="str">
            <v>奈良県医療機関等における賃上げ・物価上昇に対する支援事業交付要綱第2条に基づき、別表1に規定された額(賃上げ支援事業分)（150,000円）を申請します。</v>
          </cell>
          <cell r="M4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499" t="str">
            <v>１．令和８年３月１日時点において、O100 外来・在宅ベースアップ評価料（Ⅰ）、P100 歯科外来・在宅ベースアップ評価料（Ⅰ）、訪問看護ベースアップ評価料（Ⅰ）のいずれかを届け出ている。</v>
          </cell>
          <cell r="O499" t="str">
            <v>P100 歯科外来・在宅ベースアップ評価料（Ⅰ）</v>
          </cell>
          <cell r="P499" t="str">
            <v/>
          </cell>
          <cell r="Q49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499" t="b">
            <v>1</v>
          </cell>
          <cell r="S499" t="b">
            <v>1</v>
          </cell>
          <cell r="T499" t="b">
            <v>1</v>
          </cell>
          <cell r="U499" t="b">
            <v>1</v>
          </cell>
          <cell r="V499" t="str">
            <v>0009</v>
          </cell>
          <cell r="W499" t="str">
            <v>773</v>
          </cell>
          <cell r="X499" t="str">
            <v>1.普通預金</v>
          </cell>
          <cell r="Y499" t="str">
            <v>0542539</v>
          </cell>
          <cell r="Z499" t="str">
            <v>マキタ　タダシ</v>
          </cell>
          <cell r="AB499" t="str">
            <v>牧田歯科医院</v>
          </cell>
          <cell r="AC499" t="str">
            <v>0743731700</v>
          </cell>
          <cell r="AD499" t="b">
            <v>1</v>
          </cell>
          <cell r="AE499" t="b">
            <v>1</v>
          </cell>
          <cell r="AF499" t="b">
            <v>1</v>
          </cell>
          <cell r="AG499" t="b">
            <v>1</v>
          </cell>
          <cell r="AH499" t="b">
            <v>1</v>
          </cell>
          <cell r="AI499" t="str">
            <v>牧田　正</v>
          </cell>
          <cell r="AJ499" t="str">
            <v>6300263</v>
          </cell>
          <cell r="AK499" t="str">
            <v>牧田歯科医院(生駒市中菜畑１丁目４９番１号　和州ビル２Ｆ　２０２)</v>
          </cell>
          <cell r="AL499" t="str">
            <v>0743731700</v>
          </cell>
          <cell r="AM499">
            <v>1</v>
          </cell>
          <cell r="AN499" t="str">
            <v>261C180014681</v>
          </cell>
          <cell r="AO499" t="str">
            <v>261C18001468AI-0000303229</v>
          </cell>
          <cell r="AP499" t="str">
            <v>P100</v>
          </cell>
          <cell r="AQ499" t="str">
            <v>P100</v>
          </cell>
          <cell r="AR499" t="str">
            <v>ABC</v>
          </cell>
          <cell r="AS499" t="str">
            <v>✓</v>
          </cell>
          <cell r="AT499" t="str">
            <v>✓</v>
          </cell>
          <cell r="AU499" t="str">
            <v>✓</v>
          </cell>
          <cell r="AV499" t="str">
            <v>✓</v>
          </cell>
          <cell r="AW499" t="str">
            <v>AI-0000303229_牧田歯科医院_口座情報写し.jpg</v>
          </cell>
          <cell r="AX499" t="str">
            <v/>
          </cell>
          <cell r="AY499" t="str">
            <v/>
          </cell>
          <cell r="AZ499" t="str">
            <v>賃上げ</v>
          </cell>
          <cell r="BA499" t="str">
            <v>物価</v>
          </cell>
          <cell r="BB499" t="str">
            <v>TRUE</v>
          </cell>
          <cell r="BC499" t="str">
            <v>2026/05/01 12:10</v>
          </cell>
        </row>
        <row r="500">
          <cell r="A500" t="str">
            <v>261C15481722</v>
          </cell>
          <cell r="B500" t="str">
            <v>AI-0000303235</v>
          </cell>
          <cell r="C500" t="str">
            <v>令和８年度奈良県医療機関等における賃上げ・物価上昇に対する支援事業交付【診療所・訪問看護事業所】</v>
          </cell>
          <cell r="D500">
            <v>46143.509722222225</v>
          </cell>
          <cell r="E500" t="str">
            <v>本審査</v>
          </cell>
          <cell r="F500" t="str">
            <v>最終審査中</v>
          </cell>
          <cell r="G500" t="str">
            <v>無床診療所</v>
          </cell>
          <cell r="H500" t="str">
            <v>物価と賃上げの両方</v>
          </cell>
          <cell r="I500" t="str">
            <v/>
          </cell>
          <cell r="J500">
            <v>150000</v>
          </cell>
          <cell r="K500">
            <v>170000</v>
          </cell>
          <cell r="L500" t="str">
            <v>奈良県医療機関等における賃上げ・物価上昇に対する支援事業交付要綱第2条に基づき、別表1に規定された額(賃上げ支援事業分)（150,000円）を申請します。</v>
          </cell>
          <cell r="M5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0" t="str">
            <v>１．令和８年３月１日時点において、O100 外来・在宅ベースアップ評価料（Ⅰ）、P100 歯科外来・在宅ベースアップ評価料（Ⅰ）、訪問看護ベースアップ評価料（Ⅰ）のいずれかを届け出ている。</v>
          </cell>
          <cell r="O500" t="str">
            <v>O100 外来・在宅ベースアップ評価料（Ⅰ）</v>
          </cell>
          <cell r="P500" t="str">
            <v/>
          </cell>
          <cell r="Q500" t="str">
            <v>Ａ．本事業の補助額を活用してベースアップを実施し、令和８年６月１日から当該ベースアップの水準を維持又は拡大する。</v>
          </cell>
          <cell r="R500" t="b">
            <v>1</v>
          </cell>
          <cell r="S500" t="b">
            <v>1</v>
          </cell>
          <cell r="T500" t="b">
            <v>1</v>
          </cell>
          <cell r="U500" t="b">
            <v>1</v>
          </cell>
          <cell r="V500" t="str">
            <v>0162</v>
          </cell>
          <cell r="W500" t="str">
            <v>090</v>
          </cell>
          <cell r="X500" t="str">
            <v>1.普通預金</v>
          </cell>
          <cell r="Y500" t="str">
            <v>2257467</v>
          </cell>
          <cell r="Z500" t="str">
            <v>ｲﾘｮｳﾎｳｼﾞﾝﾌｸｼﾏｶﾞﾝｶ</v>
          </cell>
          <cell r="AB500" t="str">
            <v>ふくしま眼科</v>
          </cell>
          <cell r="AC500" t="str">
            <v>0742362940</v>
          </cell>
          <cell r="AD500" t="b">
            <v>1</v>
          </cell>
          <cell r="AE500" t="b">
            <v>1</v>
          </cell>
          <cell r="AF500" t="b">
            <v>1</v>
          </cell>
          <cell r="AG500" t="b">
            <v>1</v>
          </cell>
          <cell r="AH500" t="b">
            <v>1</v>
          </cell>
          <cell r="AI500" t="str">
            <v>医療法人社団ふくしま眼科　理事長　福島　聡</v>
          </cell>
          <cell r="AJ500" t="str">
            <v>6310821</v>
          </cell>
          <cell r="AK500" t="str">
            <v>ふくしま眼科(奈良市西大寺東町二丁目４－１番地)</v>
          </cell>
          <cell r="AL500" t="str">
            <v>0742362940</v>
          </cell>
          <cell r="AM500">
            <v>1</v>
          </cell>
          <cell r="AN500" t="str">
            <v>261C154817221</v>
          </cell>
          <cell r="AO500" t="str">
            <v>261C15481722AI-0000303235</v>
          </cell>
          <cell r="AP500" t="str">
            <v>O100</v>
          </cell>
          <cell r="AQ500" t="str">
            <v>O100</v>
          </cell>
          <cell r="AR500" t="str">
            <v>A</v>
          </cell>
          <cell r="AS500" t="str">
            <v>✓</v>
          </cell>
          <cell r="AT500" t="str">
            <v>✓</v>
          </cell>
          <cell r="AU500" t="str">
            <v>✓</v>
          </cell>
          <cell r="AV500" t="str">
            <v>✓</v>
          </cell>
          <cell r="AW500" t="str">
            <v>AI-0000303235_ふくしま眼科_口座情報写し.JPG</v>
          </cell>
          <cell r="AX500" t="str">
            <v/>
          </cell>
          <cell r="AY500" t="str">
            <v/>
          </cell>
          <cell r="AZ500" t="str">
            <v>賃上げ</v>
          </cell>
          <cell r="BA500" t="str">
            <v>物価</v>
          </cell>
          <cell r="BB500" t="str">
            <v>TRUE</v>
          </cell>
          <cell r="BC500" t="str">
            <v>2026/05/01 12:14</v>
          </cell>
        </row>
        <row r="501">
          <cell r="A501" t="str">
            <v>261C11553700</v>
          </cell>
          <cell r="B501" t="str">
            <v>AI-0000303238</v>
          </cell>
          <cell r="C501" t="str">
            <v>令和８年度奈良県医療機関等における賃上げ・物価上昇に対する支援事業交付【診療所・訪問看護事業所】</v>
          </cell>
          <cell r="D501">
            <v>46143.515972222223</v>
          </cell>
          <cell r="E501" t="str">
            <v>本審査</v>
          </cell>
          <cell r="F501" t="str">
            <v>最終審査中</v>
          </cell>
          <cell r="G501" t="str">
            <v>無床診療所</v>
          </cell>
          <cell r="H501" t="str">
            <v>物価と賃上げの両方</v>
          </cell>
          <cell r="I501" t="str">
            <v/>
          </cell>
          <cell r="J501">
            <v>150000</v>
          </cell>
          <cell r="K501">
            <v>170000</v>
          </cell>
          <cell r="L501" t="str">
            <v>奈良県医療機関等における賃上げ・物価上昇に対する支援事業交付要綱第2条に基づき、別表1に規定された額(賃上げ支援事業分)（150,000円）を申請します。</v>
          </cell>
          <cell r="M5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1" t="str">
            <v>１．令和８年３月１日時点において、O100 外来・在宅ベースアップ評価料（Ⅰ）、P100 歯科外来・在宅ベースアップ評価料（Ⅰ）、訪問看護ベースアップ評価料（Ⅰ）のいずれかを届け出ている。</v>
          </cell>
          <cell r="O501" t="str">
            <v>O100 外来・在宅ベースアップ評価料（Ⅰ）</v>
          </cell>
          <cell r="P501" t="str">
            <v/>
          </cell>
          <cell r="Q50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01" t="b">
            <v>1</v>
          </cell>
          <cell r="S501" t="b">
            <v>1</v>
          </cell>
          <cell r="T501" t="b">
            <v>1</v>
          </cell>
          <cell r="U501" t="b">
            <v>1</v>
          </cell>
          <cell r="V501" t="str">
            <v>0162</v>
          </cell>
          <cell r="W501" t="str">
            <v>010</v>
          </cell>
          <cell r="X501" t="str">
            <v>1.普通預金</v>
          </cell>
          <cell r="Y501" t="str">
            <v>2344894</v>
          </cell>
          <cell r="Z501" t="str">
            <v>ｼｬｶｲｲﾘｮｳﾎｳｼﾞﾝｹﾝｾｲｶｲﾘｼﾞﾁｮｳﾖｺﾔﾏﾄﾓｼﾞ</v>
          </cell>
          <cell r="AB501" t="str">
            <v>高畑診療所</v>
          </cell>
          <cell r="AC501" t="str">
            <v>0742233202</v>
          </cell>
          <cell r="AD501" t="b">
            <v>1</v>
          </cell>
          <cell r="AE501" t="b">
            <v>1</v>
          </cell>
          <cell r="AF501" t="b">
            <v>1</v>
          </cell>
          <cell r="AG501" t="b">
            <v>1</v>
          </cell>
          <cell r="AH501" t="b">
            <v>1</v>
          </cell>
          <cell r="AI501" t="str">
            <v>社会医療法人健生会　理事長　横山　知司</v>
          </cell>
          <cell r="AJ501" t="str">
            <v>6308301</v>
          </cell>
          <cell r="AK501" t="str">
            <v>高畑診療所(奈良市高畑町９５－１)</v>
          </cell>
          <cell r="AL501" t="str">
            <v>0742233202</v>
          </cell>
          <cell r="AM501">
            <v>1</v>
          </cell>
          <cell r="AN501" t="str">
            <v>261C115537001</v>
          </cell>
          <cell r="AO501" t="str">
            <v>261C11553700AI-0000303238</v>
          </cell>
          <cell r="AP501" t="str">
            <v>O100</v>
          </cell>
          <cell r="AQ501" t="str">
            <v>O100</v>
          </cell>
          <cell r="AR501" t="str">
            <v>AB</v>
          </cell>
          <cell r="AS501" t="str">
            <v>✓</v>
          </cell>
          <cell r="AT501" t="str">
            <v>✓</v>
          </cell>
          <cell r="AU501" t="str">
            <v>✓</v>
          </cell>
          <cell r="AV501" t="str">
            <v>✓</v>
          </cell>
          <cell r="AW501" t="str">
            <v>AI-0000303238_高畑診療所_口座情報写し.png</v>
          </cell>
          <cell r="AX501" t="str">
            <v/>
          </cell>
          <cell r="AY501" t="str">
            <v/>
          </cell>
          <cell r="AZ501" t="str">
            <v>賃上げ</v>
          </cell>
          <cell r="BA501" t="str">
            <v>物価</v>
          </cell>
          <cell r="BB501" t="str">
            <v>TRUE</v>
          </cell>
          <cell r="BC501" t="str">
            <v>2026/05/01 12:23</v>
          </cell>
        </row>
        <row r="502">
          <cell r="A502" t="str">
            <v>261D14965658</v>
          </cell>
          <cell r="B502" t="str">
            <v>AI-0000303212</v>
          </cell>
          <cell r="C502" t="str">
            <v>令和８年度奈良県医療機関等における賃上げ・物価上昇に対する支援事業交付【診療所・訪問看護事業所】</v>
          </cell>
          <cell r="D502">
            <v>46143.521527777775</v>
          </cell>
          <cell r="E502" t="str">
            <v>本審査</v>
          </cell>
          <cell r="F502" t="str">
            <v>最終審査中</v>
          </cell>
          <cell r="G502" t="str">
            <v>訪問看護事業所</v>
          </cell>
          <cell r="H502" t="str">
            <v>賃上げのみ</v>
          </cell>
          <cell r="I502" t="str">
            <v/>
          </cell>
          <cell r="J502">
            <v>228000</v>
          </cell>
          <cell r="K502" t="str">
            <v/>
          </cell>
          <cell r="L502" t="str">
            <v>奈良県医療機関等における賃上げ・物価上昇に対する支援事業交付要綱第2条に基づき、別表1に規定された額(賃上げ支援事業分)（228,000円）を申請します。</v>
          </cell>
          <cell r="M502" t="str">
            <v/>
          </cell>
          <cell r="N502" t="str">
            <v>１．令和８年３月１日時点において、O100 外来・在宅ベースアップ評価料（Ⅰ）、P100 歯科外来・在宅ベースアップ評価料（Ⅰ）、訪問看護ベースアップ評価料（Ⅰ）のいずれかを届け出ている。</v>
          </cell>
          <cell r="O502" t="str">
            <v>訪問看護ベースアップ評価料（Ⅰ）</v>
          </cell>
          <cell r="P502" t="str">
            <v/>
          </cell>
          <cell r="Q502" t="str">
            <v>Ａ．本事業の補助額を活用してベースアップを実施し、令和８年６月１日から当該ベースアップの水準を維持又は拡大する。</v>
          </cell>
          <cell r="R502" t="b">
            <v>1</v>
          </cell>
          <cell r="S502" t="b">
            <v>1</v>
          </cell>
          <cell r="T502" t="b">
            <v>1</v>
          </cell>
          <cell r="U502" t="b">
            <v>1</v>
          </cell>
          <cell r="V502" t="str">
            <v>0162</v>
          </cell>
          <cell r="W502" t="str">
            <v>010</v>
          </cell>
          <cell r="X502" t="str">
            <v>1.普通預金</v>
          </cell>
          <cell r="Y502" t="str">
            <v>0983840</v>
          </cell>
          <cell r="Z502" t="str">
            <v>ｻﾞｲ)ｻﾜｲﾋﾞﾖｳｲﾝ</v>
          </cell>
          <cell r="AB502" t="str">
            <v>一般財団法人沢井病院訪問看護ステーション佐保</v>
          </cell>
          <cell r="AC502" t="str">
            <v>0742233086</v>
          </cell>
          <cell r="AD502" t="b">
            <v>1</v>
          </cell>
          <cell r="AE502" t="b">
            <v>1</v>
          </cell>
          <cell r="AF502" t="b">
            <v>1</v>
          </cell>
          <cell r="AG502" t="b">
            <v>1</v>
          </cell>
          <cell r="AH502" t="b">
            <v>1</v>
          </cell>
          <cell r="AI502" t="str">
            <v>一般財団法人沢井病院　代表理事　青山　信房</v>
          </cell>
          <cell r="AJ502">
            <v>6308261</v>
          </cell>
          <cell r="AK502" t="str">
            <v>一般財団法人沢井病院訪問看護ステーション佐保(奈良市北市町57-3)</v>
          </cell>
          <cell r="AL502" t="str">
            <v>0742268511</v>
          </cell>
          <cell r="AM502">
            <v>1</v>
          </cell>
          <cell r="AN502" t="str">
            <v>261D149656581</v>
          </cell>
          <cell r="AO502" t="str">
            <v>261D14965658AI-0000303212</v>
          </cell>
          <cell r="AP502" t="str">
            <v>訪問看護</v>
          </cell>
          <cell r="AQ502" t="str">
            <v>訪問看護</v>
          </cell>
          <cell r="AR502" t="str">
            <v>A</v>
          </cell>
          <cell r="AS502" t="str">
            <v>✓</v>
          </cell>
          <cell r="AT502" t="str">
            <v>✓</v>
          </cell>
          <cell r="AU502" t="str">
            <v>✓</v>
          </cell>
          <cell r="AV502" t="str">
            <v>✓</v>
          </cell>
          <cell r="AW502" t="str">
            <v>AI-0000303212_一般財団法人沢井病院訪問看護ステーション佐保_口座情報写し.jpg</v>
          </cell>
          <cell r="AX502" t="str">
            <v/>
          </cell>
          <cell r="AY502" t="str">
            <v/>
          </cell>
          <cell r="AZ502" t="str">
            <v>賃上げ</v>
          </cell>
          <cell r="BA502" t="str">
            <v/>
          </cell>
          <cell r="BB502" t="str">
            <v>TRUE</v>
          </cell>
          <cell r="BC502" t="str">
            <v>2026/05/01 12:31</v>
          </cell>
        </row>
        <row r="503">
          <cell r="A503" t="str">
            <v>261C16106641</v>
          </cell>
          <cell r="B503" t="str">
            <v>AI-0000303244</v>
          </cell>
          <cell r="C503" t="str">
            <v>令和８年度奈良県医療機関等における賃上げ・物価上昇に対する支援事業交付【診療所・訪問看護事業所】</v>
          </cell>
          <cell r="D503">
            <v>46143.525000000001</v>
          </cell>
          <cell r="E503" t="str">
            <v>本審査</v>
          </cell>
          <cell r="F503" t="str">
            <v>最終審査中</v>
          </cell>
          <cell r="G503" t="str">
            <v>無床診療所</v>
          </cell>
          <cell r="H503" t="str">
            <v>物価と賃上げの両方</v>
          </cell>
          <cell r="I503" t="str">
            <v/>
          </cell>
          <cell r="J503">
            <v>150000</v>
          </cell>
          <cell r="K503">
            <v>170000</v>
          </cell>
          <cell r="L503" t="str">
            <v>奈良県医療機関等における賃上げ・物価上昇に対する支援事業交付要綱第2条に基づき、別表1に規定された額(賃上げ支援事業分)（150,000円）を申請します。</v>
          </cell>
          <cell r="M5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3" t="str">
            <v>１．令和８年３月１日時点において、O100 外来・在宅ベースアップ評価料（Ⅰ）、P100 歯科外来・在宅ベースアップ評価料（Ⅰ）、訪問看護ベースアップ評価料（Ⅰ）のいずれかを届け出ている。</v>
          </cell>
          <cell r="O503" t="str">
            <v>P100 歯科外来・在宅ベースアップ評価料（Ⅰ）</v>
          </cell>
          <cell r="P503" t="str">
            <v/>
          </cell>
          <cell r="Q503" t="str">
            <v>Ｃ．令和７年度の対象職員のベースアップが令和７年３月31日時点の賃金水準と比較して2.0％を上回って実施しており、令和７年12月から令和８年５月までの間の当該2.0％を上回る部分に充てる。</v>
          </cell>
          <cell r="R503" t="b">
            <v>1</v>
          </cell>
          <cell r="S503" t="b">
            <v>1</v>
          </cell>
          <cell r="T503" t="b">
            <v>1</v>
          </cell>
          <cell r="U503" t="b">
            <v>1</v>
          </cell>
          <cell r="V503" t="str">
            <v>0162</v>
          </cell>
          <cell r="W503" t="str">
            <v>395</v>
          </cell>
          <cell r="X503" t="str">
            <v>1.普通預金</v>
          </cell>
          <cell r="Y503" t="str">
            <v>2109266</v>
          </cell>
          <cell r="Z503" t="str">
            <v>イリヨウホウジン　ケンランカイ</v>
          </cell>
          <cell r="AB503" t="str">
            <v>医療法人賢藍会　やまもと歯科</v>
          </cell>
          <cell r="AC503" t="str">
            <v>0745236480</v>
          </cell>
          <cell r="AD503" t="b">
            <v>1</v>
          </cell>
          <cell r="AE503" t="b">
            <v>1</v>
          </cell>
          <cell r="AF503" t="b">
            <v>1</v>
          </cell>
          <cell r="AG503" t="b">
            <v>1</v>
          </cell>
          <cell r="AH503" t="b">
            <v>1</v>
          </cell>
          <cell r="AI503" t="str">
            <v>医療法人　賢藍会　理事長　山本　伸介</v>
          </cell>
          <cell r="AJ503" t="str">
            <v>6350015</v>
          </cell>
          <cell r="AK503" t="str">
            <v>医療法人賢藍会　やまもと歯科(大和高田市幸町３番１８号　トナリエ大和高田３階)</v>
          </cell>
          <cell r="AL503" t="str">
            <v>0745236480</v>
          </cell>
          <cell r="AM503">
            <v>1</v>
          </cell>
          <cell r="AN503" t="str">
            <v>261C161066411</v>
          </cell>
          <cell r="AO503" t="str">
            <v>261C16106641AI-0000303244</v>
          </cell>
          <cell r="AP503" t="str">
            <v>P100</v>
          </cell>
          <cell r="AQ503" t="str">
            <v>P100</v>
          </cell>
          <cell r="AR503" t="str">
            <v>C</v>
          </cell>
          <cell r="AS503" t="str">
            <v>✓</v>
          </cell>
          <cell r="AT503" t="str">
            <v>✓</v>
          </cell>
          <cell r="AU503" t="str">
            <v>✓</v>
          </cell>
          <cell r="AV503" t="str">
            <v>✓</v>
          </cell>
          <cell r="AW503" t="str">
            <v>AI-0000303244_医療法人賢藍会　やまもと歯科_口座情報写し.jpg</v>
          </cell>
          <cell r="AX503" t="str">
            <v/>
          </cell>
          <cell r="AY503" t="str">
            <v/>
          </cell>
          <cell r="AZ503" t="str">
            <v>賃上げ</v>
          </cell>
          <cell r="BA503" t="str">
            <v>物価</v>
          </cell>
          <cell r="BB503" t="str">
            <v>TRUE</v>
          </cell>
          <cell r="BC503" t="str">
            <v>2026/05/01 12:36</v>
          </cell>
        </row>
        <row r="504">
          <cell r="A504" t="str">
            <v>261C11733119</v>
          </cell>
          <cell r="B504" t="str">
            <v>AI-0000303242</v>
          </cell>
          <cell r="C504" t="str">
            <v>令和８年度奈良県医療機関等における賃上げ・物価上昇に対する支援事業交付【診療所・訪問看護事業所】</v>
          </cell>
          <cell r="D504">
            <v>46143.54791666667</v>
          </cell>
          <cell r="E504" t="str">
            <v>本審査</v>
          </cell>
          <cell r="F504" t="str">
            <v>最終審査中</v>
          </cell>
          <cell r="G504" t="str">
            <v>無床診療所</v>
          </cell>
          <cell r="H504" t="str">
            <v>物価のみ</v>
          </cell>
          <cell r="I504" t="str">
            <v/>
          </cell>
          <cell r="J504" t="str">
            <v/>
          </cell>
          <cell r="K504">
            <v>170000</v>
          </cell>
          <cell r="L504" t="str">
            <v/>
          </cell>
          <cell r="M5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4" t="str">
            <v/>
          </cell>
          <cell r="O504" t="str">
            <v/>
          </cell>
          <cell r="P504" t="str">
            <v/>
          </cell>
          <cell r="Q504" t="str">
            <v/>
          </cell>
          <cell r="R504" t="str">
            <v/>
          </cell>
          <cell r="S504" t="str">
            <v/>
          </cell>
          <cell r="T504" t="str">
            <v/>
          </cell>
          <cell r="U504" t="str">
            <v/>
          </cell>
          <cell r="V504" t="str">
            <v>1667</v>
          </cell>
          <cell r="W504" t="str">
            <v>018</v>
          </cell>
          <cell r="X504" t="str">
            <v>1.普通預金</v>
          </cell>
          <cell r="Y504" t="str">
            <v>2029466</v>
          </cell>
          <cell r="Z504" t="str">
            <v>オダカコウイチ</v>
          </cell>
          <cell r="AB504" t="str">
            <v>尾高歯科医院</v>
          </cell>
          <cell r="AC504" t="str">
            <v>0745714618</v>
          </cell>
          <cell r="AD504" t="b">
            <v>1</v>
          </cell>
          <cell r="AE504" t="b">
            <v>1</v>
          </cell>
          <cell r="AF504" t="b">
            <v>1</v>
          </cell>
          <cell r="AG504" t="b">
            <v>1</v>
          </cell>
          <cell r="AH504" t="b">
            <v>1</v>
          </cell>
          <cell r="AI504" t="str">
            <v>尾高　弘一</v>
          </cell>
          <cell r="AJ504" t="str">
            <v>6390236</v>
          </cell>
          <cell r="AK504" t="str">
            <v>尾高歯科医院(香芝市磯壁３－４０－１)</v>
          </cell>
          <cell r="AL504" t="str">
            <v>0745714618</v>
          </cell>
          <cell r="AM504">
            <v>1</v>
          </cell>
          <cell r="AN504" t="str">
            <v>261C117331191</v>
          </cell>
          <cell r="AO504" t="str">
            <v>261C11733119AI-0000303242</v>
          </cell>
          <cell r="AP504" t="str">
            <v/>
          </cell>
          <cell r="AQ504" t="str">
            <v/>
          </cell>
          <cell r="AR504" t="str">
            <v/>
          </cell>
          <cell r="AS504" t="str">
            <v/>
          </cell>
          <cell r="AT504" t="str">
            <v/>
          </cell>
          <cell r="AU504" t="str">
            <v/>
          </cell>
          <cell r="AV504" t="str">
            <v/>
          </cell>
          <cell r="AW504" t="str">
            <v>AI-0000303242_尾高歯科医院_口座情報写し.jpg</v>
          </cell>
          <cell r="AX504" t="str">
            <v/>
          </cell>
          <cell r="AY504" t="str">
            <v/>
          </cell>
          <cell r="AZ504" t="str">
            <v/>
          </cell>
          <cell r="BA504" t="str">
            <v>物価</v>
          </cell>
          <cell r="BB504" t="str">
            <v>TRUE</v>
          </cell>
          <cell r="BC504" t="str">
            <v>2026/05/01 13:09</v>
          </cell>
        </row>
        <row r="505">
          <cell r="A505" t="str">
            <v>261C15218300</v>
          </cell>
          <cell r="B505" t="str">
            <v>AI-0000303258</v>
          </cell>
          <cell r="C505" t="str">
            <v>令和８年度奈良県医療機関等における賃上げ・物価上昇に対する支援事業交付【診療所・訪問看護事業所】</v>
          </cell>
          <cell r="D505">
            <v>46143.55</v>
          </cell>
          <cell r="E505" t="str">
            <v>本審査</v>
          </cell>
          <cell r="F505" t="str">
            <v>最終審査中</v>
          </cell>
          <cell r="G505" t="str">
            <v>無床診療所</v>
          </cell>
          <cell r="H505" t="str">
            <v>物価と賃上げの両方</v>
          </cell>
          <cell r="I505" t="str">
            <v/>
          </cell>
          <cell r="J505">
            <v>150000</v>
          </cell>
          <cell r="K505">
            <v>170000</v>
          </cell>
          <cell r="L505" t="str">
            <v>奈良県医療機関等における賃上げ・物価上昇に対する支援事業交付要綱第2条に基づき、別表1に規定された額(賃上げ支援事業分)（150,000円）を申請します。</v>
          </cell>
          <cell r="M5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5" t="str">
            <v>１．令和８年３月１日時点において、O100 外来・在宅ベースアップ評価料（Ⅰ）、P100 歯科外来・在宅ベースアップ評価料（Ⅰ）、訪問看護ベースアップ評価料（Ⅰ）のいずれかを届け出ている。</v>
          </cell>
          <cell r="O505" t="str">
            <v>O100 外来・在宅ベースアップ評価料（Ⅰ）</v>
          </cell>
          <cell r="P505" t="str">
            <v/>
          </cell>
          <cell r="Q50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05" t="b">
            <v>1</v>
          </cell>
          <cell r="S505" t="b">
            <v>1</v>
          </cell>
          <cell r="T505" t="b">
            <v>1</v>
          </cell>
          <cell r="U505" t="b">
            <v>1</v>
          </cell>
          <cell r="V505" t="str">
            <v>0162</v>
          </cell>
          <cell r="W505" t="str">
            <v>010</v>
          </cell>
          <cell r="X505" t="str">
            <v>1.普通預金</v>
          </cell>
          <cell r="Y505" t="str">
            <v>0656597</v>
          </cell>
          <cell r="Z505" t="str">
            <v>シャカイイリョウホウジンケンセイカイ</v>
          </cell>
          <cell r="AB505" t="str">
            <v>佐保川診療所</v>
          </cell>
          <cell r="AC505" t="str">
            <v>0742223201</v>
          </cell>
          <cell r="AD505" t="b">
            <v>1</v>
          </cell>
          <cell r="AE505" t="b">
            <v>1</v>
          </cell>
          <cell r="AF505" t="b">
            <v>1</v>
          </cell>
          <cell r="AG505" t="b">
            <v>1</v>
          </cell>
          <cell r="AH505" t="b">
            <v>1</v>
          </cell>
          <cell r="AI505" t="str">
            <v>社会医療法人健生会　理事長　横山　知司</v>
          </cell>
          <cell r="AJ505" t="str">
            <v>6308205</v>
          </cell>
          <cell r="AK505" t="str">
            <v>佐保川診療所(奈良市今在家町３８番地)</v>
          </cell>
          <cell r="AL505" t="str">
            <v>0742223201</v>
          </cell>
          <cell r="AM505">
            <v>1</v>
          </cell>
          <cell r="AN505" t="str">
            <v>261C152183001</v>
          </cell>
          <cell r="AO505" t="str">
            <v>261C15218300AI-0000303258</v>
          </cell>
          <cell r="AP505" t="str">
            <v>O100</v>
          </cell>
          <cell r="AQ505" t="str">
            <v>O100</v>
          </cell>
          <cell r="AR505" t="str">
            <v>AB</v>
          </cell>
          <cell r="AS505" t="str">
            <v>✓</v>
          </cell>
          <cell r="AT505" t="str">
            <v>✓</v>
          </cell>
          <cell r="AU505" t="str">
            <v>✓</v>
          </cell>
          <cell r="AV505" t="str">
            <v>✓</v>
          </cell>
          <cell r="AW505" t="str">
            <v>AI-0000303258_社会医療法人健生会佐保川診療所_口座情報写し.png</v>
          </cell>
          <cell r="AX505" t="str">
            <v/>
          </cell>
          <cell r="AY505" t="str">
            <v/>
          </cell>
          <cell r="AZ505" t="str">
            <v>賃上げ</v>
          </cell>
          <cell r="BA505" t="str">
            <v>物価</v>
          </cell>
          <cell r="BB505" t="str">
            <v>TRUE</v>
          </cell>
          <cell r="BC505" t="str">
            <v>2026/05/01 13:12</v>
          </cell>
        </row>
        <row r="506">
          <cell r="A506" t="str">
            <v>261C19178040</v>
          </cell>
          <cell r="B506" t="str">
            <v>AI-0000303275</v>
          </cell>
          <cell r="C506" t="str">
            <v>令和８年度奈良県医療機関等における賃上げ・物価上昇に対する支援事業交付【診療所・訪問看護事業所】</v>
          </cell>
          <cell r="D506">
            <v>46143.570138888892</v>
          </cell>
          <cell r="E506" t="str">
            <v>本審査</v>
          </cell>
          <cell r="F506" t="str">
            <v>最終審査中</v>
          </cell>
          <cell r="G506" t="str">
            <v>無床診療所</v>
          </cell>
          <cell r="H506" t="str">
            <v>物価のみ</v>
          </cell>
          <cell r="I506" t="str">
            <v/>
          </cell>
          <cell r="J506" t="str">
            <v/>
          </cell>
          <cell r="K506">
            <v>170000</v>
          </cell>
          <cell r="L506" t="str">
            <v/>
          </cell>
          <cell r="M5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6" t="str">
            <v/>
          </cell>
          <cell r="O506" t="str">
            <v/>
          </cell>
          <cell r="P506" t="str">
            <v/>
          </cell>
          <cell r="Q506" t="str">
            <v/>
          </cell>
          <cell r="R506" t="str">
            <v/>
          </cell>
          <cell r="S506" t="str">
            <v/>
          </cell>
          <cell r="T506" t="str">
            <v/>
          </cell>
          <cell r="U506" t="str">
            <v/>
          </cell>
          <cell r="V506" t="str">
            <v>0005</v>
          </cell>
          <cell r="W506" t="str">
            <v>457</v>
          </cell>
          <cell r="X506" t="str">
            <v>1.普通預金</v>
          </cell>
          <cell r="Y506" t="str">
            <v>0324788</v>
          </cell>
          <cell r="Z506" t="str">
            <v>キラ　カナメ</v>
          </cell>
          <cell r="AB506" t="str">
            <v>吉良歯科医院</v>
          </cell>
          <cell r="AC506" t="str">
            <v>0745322233</v>
          </cell>
          <cell r="AD506" t="b">
            <v>1</v>
          </cell>
          <cell r="AE506" t="b">
            <v>1</v>
          </cell>
          <cell r="AF506" t="b">
            <v>1</v>
          </cell>
          <cell r="AG506" t="b">
            <v>1</v>
          </cell>
          <cell r="AH506" t="b">
            <v>1</v>
          </cell>
          <cell r="AI506" t="str">
            <v>吉良　要</v>
          </cell>
          <cell r="AJ506" t="str">
            <v>6360803</v>
          </cell>
          <cell r="AK506" t="str">
            <v>吉良歯科医院(生駒郡三郷町東信貴ヶ丘１丁目９－１９)</v>
          </cell>
          <cell r="AL506" t="str">
            <v>0745322233</v>
          </cell>
          <cell r="AM506">
            <v>1</v>
          </cell>
          <cell r="AN506" t="str">
            <v>261C191780401</v>
          </cell>
          <cell r="AO506" t="str">
            <v>261C19178040AI-0000303275</v>
          </cell>
          <cell r="AP506" t="str">
            <v/>
          </cell>
          <cell r="AQ506" t="str">
            <v/>
          </cell>
          <cell r="AR506" t="str">
            <v/>
          </cell>
          <cell r="AS506" t="str">
            <v/>
          </cell>
          <cell r="AT506" t="str">
            <v/>
          </cell>
          <cell r="AU506" t="str">
            <v/>
          </cell>
          <cell r="AV506" t="str">
            <v/>
          </cell>
          <cell r="AW506" t="str">
            <v>AI-0000303275_吉良歯科医院_口座情報写し.jpg</v>
          </cell>
          <cell r="AX506" t="str">
            <v/>
          </cell>
          <cell r="AY506" t="str">
            <v/>
          </cell>
          <cell r="AZ506" t="str">
            <v/>
          </cell>
          <cell r="BA506" t="str">
            <v>物価</v>
          </cell>
          <cell r="BB506" t="str">
            <v>TRUE</v>
          </cell>
          <cell r="BC506" t="str">
            <v>2026/05/01 13:41</v>
          </cell>
        </row>
        <row r="507">
          <cell r="A507" t="str">
            <v>261B39839278</v>
          </cell>
          <cell r="B507" t="str">
            <v>AI-0000301012</v>
          </cell>
          <cell r="C507" t="str">
            <v>令和８年度奈良県医療機関等における賃上げ・物価上昇に対する支援事業交付【診療所・訪問看護事業所】</v>
          </cell>
          <cell r="D507">
            <v>46143.571527777778</v>
          </cell>
          <cell r="E507" t="str">
            <v>本審査</v>
          </cell>
          <cell r="F507" t="str">
            <v>最終審査中</v>
          </cell>
          <cell r="G507" t="str">
            <v>有床診療所</v>
          </cell>
          <cell r="H507" t="str">
            <v>物価のみ</v>
          </cell>
          <cell r="I507" t="str">
            <v/>
          </cell>
          <cell r="J507" t="str">
            <v/>
          </cell>
          <cell r="K507">
            <v>170000</v>
          </cell>
          <cell r="L507" t="str">
            <v/>
          </cell>
          <cell r="M5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7" t="str">
            <v/>
          </cell>
          <cell r="O507" t="str">
            <v/>
          </cell>
          <cell r="P507" t="str">
            <v/>
          </cell>
          <cell r="Q507" t="str">
            <v/>
          </cell>
          <cell r="R507" t="str">
            <v/>
          </cell>
          <cell r="S507" t="str">
            <v/>
          </cell>
          <cell r="T507" t="str">
            <v/>
          </cell>
          <cell r="U507" t="str">
            <v/>
          </cell>
          <cell r="V507" t="str">
            <v>0163</v>
          </cell>
          <cell r="W507" t="str">
            <v>914</v>
          </cell>
          <cell r="X507" t="str">
            <v>1.普通預金</v>
          </cell>
          <cell r="Y507" t="str">
            <v>0259657</v>
          </cell>
          <cell r="Z507" t="str">
            <v>イリョウホウジンマスダサンフジンカアスカウイメンズクリニック</v>
          </cell>
          <cell r="AB507" t="str">
            <v>医療法人ますだ産婦人科　明日香ウイメンズ・クリニック</v>
          </cell>
          <cell r="AC507" t="str">
            <v>0744283511</v>
          </cell>
          <cell r="AD507" t="b">
            <v>1</v>
          </cell>
          <cell r="AE507" t="b">
            <v>1</v>
          </cell>
          <cell r="AF507" t="b">
            <v>1</v>
          </cell>
          <cell r="AG507" t="b">
            <v>1</v>
          </cell>
          <cell r="AH507" t="b">
            <v>1</v>
          </cell>
          <cell r="AI507" t="str">
            <v>医療法人ますだ産婦人科　理事長　増田　隆昭</v>
          </cell>
          <cell r="AJ507" t="str">
            <v>6340064</v>
          </cell>
          <cell r="AK507" t="str">
            <v>医療法人ますだ産婦人科明日香ウィメンズ・クリニック(橿原市見瀬町６０７番地の２)</v>
          </cell>
          <cell r="AL507" t="str">
            <v>0744283511</v>
          </cell>
          <cell r="AM507">
            <v>1</v>
          </cell>
          <cell r="AN507" t="str">
            <v>261B398392781</v>
          </cell>
          <cell r="AO507" t="str">
            <v>261B39839278AI-0000301012</v>
          </cell>
          <cell r="AP507" t="str">
            <v/>
          </cell>
          <cell r="AQ507" t="str">
            <v/>
          </cell>
          <cell r="AR507" t="str">
            <v/>
          </cell>
          <cell r="AS507" t="str">
            <v/>
          </cell>
          <cell r="AT507" t="str">
            <v/>
          </cell>
          <cell r="AU507" t="str">
            <v/>
          </cell>
          <cell r="AV507" t="str">
            <v/>
          </cell>
          <cell r="AW507" t="str">
            <v>AI-0000301012_医療法人ますだ産婦人科　明日香ウイメンズ・クリニック_口座情報写し.jpg</v>
          </cell>
          <cell r="AX507" t="str">
            <v/>
          </cell>
          <cell r="AY507" t="str">
            <v/>
          </cell>
          <cell r="AZ507" t="str">
            <v/>
          </cell>
          <cell r="BA507" t="str">
            <v>物価</v>
          </cell>
          <cell r="BB507" t="str">
            <v>TRUE</v>
          </cell>
          <cell r="BC507" t="str">
            <v>2026/05/01 13:43</v>
          </cell>
        </row>
        <row r="508">
          <cell r="A508" t="str">
            <v>261C13042088</v>
          </cell>
          <cell r="B508" t="str">
            <v>AI-0000303279</v>
          </cell>
          <cell r="C508" t="str">
            <v>令和８年度奈良県医療機関等における賃上げ・物価上昇に対する支援事業交付【診療所・訪問看護事業所】</v>
          </cell>
          <cell r="D508">
            <v>46143.575694444444</v>
          </cell>
          <cell r="E508" t="str">
            <v>本審査</v>
          </cell>
          <cell r="F508" t="str">
            <v>最終審査中</v>
          </cell>
          <cell r="G508" t="str">
            <v>無床診療所</v>
          </cell>
          <cell r="H508" t="str">
            <v>物価と賃上げの両方</v>
          </cell>
          <cell r="I508" t="str">
            <v/>
          </cell>
          <cell r="J508">
            <v>150000</v>
          </cell>
          <cell r="K508">
            <v>170000</v>
          </cell>
          <cell r="L508" t="str">
            <v>奈良県医療機関等における賃上げ・物価上昇に対する支援事業交付要綱第2条に基づき、別表1に規定された額(賃上げ支援事業分)（150,000円）を申請します。</v>
          </cell>
          <cell r="M5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8" t="str">
            <v>１．令和８年３月１日時点において、O100 外来・在宅ベースアップ評価料（Ⅰ）、P100 歯科外来・在宅ベースアップ評価料（Ⅰ）、訪問看護ベースアップ評価料（Ⅰ）のいずれかを届け出ている。</v>
          </cell>
          <cell r="O508" t="str">
            <v>P100 歯科外来・在宅ベースアップ評価料（Ⅰ）</v>
          </cell>
          <cell r="P508" t="str">
            <v/>
          </cell>
          <cell r="Q508" t="str">
            <v>Ａ．本事業の補助額を活用してベースアップを実施し、令和８年６月１日から当該ベースアップの水準を維持又は拡大する。</v>
          </cell>
          <cell r="R508" t="b">
            <v>1</v>
          </cell>
          <cell r="S508" t="b">
            <v>1</v>
          </cell>
          <cell r="T508" t="b">
            <v>1</v>
          </cell>
          <cell r="U508" t="b">
            <v>1</v>
          </cell>
          <cell r="V508" t="str">
            <v>0162</v>
          </cell>
          <cell r="W508" t="str">
            <v>440</v>
          </cell>
          <cell r="X508" t="str">
            <v>1.普通預金</v>
          </cell>
          <cell r="Y508" t="str">
            <v>0113177</v>
          </cell>
          <cell r="Z508" t="str">
            <v>ﾊﾗﾀﾞ ﾏｻﾋｺ</v>
          </cell>
          <cell r="AB508" t="str">
            <v>原田歯科医院</v>
          </cell>
          <cell r="AC508" t="str">
            <v>0745651350</v>
          </cell>
          <cell r="AD508" t="b">
            <v>1</v>
          </cell>
          <cell r="AE508" t="b">
            <v>1</v>
          </cell>
          <cell r="AF508" t="b">
            <v>1</v>
          </cell>
          <cell r="AG508" t="b">
            <v>1</v>
          </cell>
          <cell r="AH508" t="b">
            <v>1</v>
          </cell>
          <cell r="AI508" t="str">
            <v>原田　昌彦</v>
          </cell>
          <cell r="AJ508" t="str">
            <v>6392123</v>
          </cell>
          <cell r="AK508" t="str">
            <v>原田歯科医院(葛城市忍海４３７番地２３)</v>
          </cell>
          <cell r="AL508" t="str">
            <v>0745651350</v>
          </cell>
          <cell r="AM508">
            <v>1</v>
          </cell>
          <cell r="AN508" t="str">
            <v>261C130420881</v>
          </cell>
          <cell r="AO508" t="str">
            <v>261C13042088AI-0000303279</v>
          </cell>
          <cell r="AP508" t="str">
            <v>P100</v>
          </cell>
          <cell r="AQ508" t="str">
            <v>P100</v>
          </cell>
          <cell r="AR508" t="str">
            <v>A</v>
          </cell>
          <cell r="AS508" t="str">
            <v>✓</v>
          </cell>
          <cell r="AT508" t="str">
            <v>✓</v>
          </cell>
          <cell r="AU508" t="str">
            <v>✓</v>
          </cell>
          <cell r="AV508" t="str">
            <v>✓</v>
          </cell>
          <cell r="AW508" t="str">
            <v>AI-0000303279_原田歯科医院_口座情報写し.jpg</v>
          </cell>
          <cell r="AX508" t="str">
            <v/>
          </cell>
          <cell r="AY508" t="str">
            <v/>
          </cell>
          <cell r="AZ508" t="str">
            <v>賃上げ</v>
          </cell>
          <cell r="BA508" t="str">
            <v>物価</v>
          </cell>
          <cell r="BB508" t="str">
            <v>TRUE</v>
          </cell>
          <cell r="BC508" t="str">
            <v>2026/05/01 13:49</v>
          </cell>
        </row>
        <row r="509">
          <cell r="A509" t="str">
            <v>261C15062390</v>
          </cell>
          <cell r="B509" t="str">
            <v>AI-0000303287</v>
          </cell>
          <cell r="C509" t="str">
            <v>令和８年度奈良県医療機関等における賃上げ・物価上昇に対する支援事業交付【診療所・訪問看護事業所】</v>
          </cell>
          <cell r="D509">
            <v>46143.585416666669</v>
          </cell>
          <cell r="E509" t="str">
            <v>本審査</v>
          </cell>
          <cell r="F509" t="str">
            <v>最終審査中</v>
          </cell>
          <cell r="G509" t="str">
            <v>無床診療所</v>
          </cell>
          <cell r="H509" t="str">
            <v>物価のみ</v>
          </cell>
          <cell r="I509" t="str">
            <v/>
          </cell>
          <cell r="J509" t="str">
            <v/>
          </cell>
          <cell r="K509">
            <v>170000</v>
          </cell>
          <cell r="L509" t="str">
            <v/>
          </cell>
          <cell r="M5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09" t="str">
            <v/>
          </cell>
          <cell r="O509" t="str">
            <v/>
          </cell>
          <cell r="P509" t="str">
            <v/>
          </cell>
          <cell r="Q509" t="str">
            <v/>
          </cell>
          <cell r="R509" t="str">
            <v/>
          </cell>
          <cell r="S509" t="str">
            <v/>
          </cell>
          <cell r="T509" t="str">
            <v/>
          </cell>
          <cell r="U509" t="str">
            <v/>
          </cell>
          <cell r="V509" t="str">
            <v>1666</v>
          </cell>
          <cell r="W509" t="str">
            <v>003</v>
          </cell>
          <cell r="X509" t="str">
            <v>1.普通預金</v>
          </cell>
          <cell r="Y509" t="str">
            <v>0281293</v>
          </cell>
          <cell r="Z509" t="str">
            <v>イシイクリニック　イシイヨシノブ</v>
          </cell>
          <cell r="AB509" t="str">
            <v>石井クリニック</v>
          </cell>
          <cell r="AC509" t="str">
            <v>09036540125</v>
          </cell>
          <cell r="AD509" t="b">
            <v>1</v>
          </cell>
          <cell r="AE509" t="b">
            <v>1</v>
          </cell>
          <cell r="AF509" t="b">
            <v>1</v>
          </cell>
          <cell r="AG509" t="b">
            <v>1</v>
          </cell>
          <cell r="AH509" t="b">
            <v>1</v>
          </cell>
          <cell r="AI509" t="str">
            <v>石井　禎暢</v>
          </cell>
          <cell r="AJ509" t="str">
            <v>6300222</v>
          </cell>
          <cell r="AK509" t="str">
            <v>石井クリニック(生駒市壱分町８３－４８)</v>
          </cell>
          <cell r="AL509" t="str">
            <v>0743762828</v>
          </cell>
          <cell r="AM509">
            <v>1</v>
          </cell>
          <cell r="AN509" t="str">
            <v>261C150623901</v>
          </cell>
          <cell r="AO509" t="str">
            <v>261C15062390AI-0000303287</v>
          </cell>
          <cell r="AP509" t="str">
            <v/>
          </cell>
          <cell r="AQ509" t="str">
            <v/>
          </cell>
          <cell r="AR509" t="str">
            <v/>
          </cell>
          <cell r="AS509" t="str">
            <v/>
          </cell>
          <cell r="AT509" t="str">
            <v/>
          </cell>
          <cell r="AU509" t="str">
            <v/>
          </cell>
          <cell r="AV509" t="str">
            <v/>
          </cell>
          <cell r="AW509" t="str">
            <v>AI-0000303287_石井クリニック_口座情報写し.jpeg</v>
          </cell>
          <cell r="AX509" t="str">
            <v/>
          </cell>
          <cell r="AY509" t="str">
            <v/>
          </cell>
          <cell r="AZ509" t="str">
            <v/>
          </cell>
          <cell r="BA509" t="str">
            <v>物価</v>
          </cell>
          <cell r="BB509" t="str">
            <v>TRUE</v>
          </cell>
          <cell r="BC509" t="str">
            <v>2026/05/01 14:03</v>
          </cell>
        </row>
        <row r="510">
          <cell r="A510" t="str">
            <v>261C13166286</v>
          </cell>
          <cell r="B510" t="str">
            <v>AI-0000303305</v>
          </cell>
          <cell r="C510" t="str">
            <v>令和８年度奈良県医療機関等における賃上げ・物価上昇に対する支援事業交付【診療所・訪問看護事業所】</v>
          </cell>
          <cell r="D510">
            <v>46143.6</v>
          </cell>
          <cell r="E510" t="str">
            <v>本審査</v>
          </cell>
          <cell r="F510" t="str">
            <v>最終審査中</v>
          </cell>
          <cell r="G510" t="str">
            <v>無床診療所</v>
          </cell>
          <cell r="H510" t="str">
            <v>物価のみ</v>
          </cell>
          <cell r="I510" t="str">
            <v/>
          </cell>
          <cell r="J510" t="str">
            <v/>
          </cell>
          <cell r="K510">
            <v>170000</v>
          </cell>
          <cell r="L510" t="str">
            <v/>
          </cell>
          <cell r="M5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0" t="str">
            <v/>
          </cell>
          <cell r="O510" t="str">
            <v/>
          </cell>
          <cell r="P510" t="str">
            <v/>
          </cell>
          <cell r="Q510" t="str">
            <v/>
          </cell>
          <cell r="R510" t="str">
            <v/>
          </cell>
          <cell r="S510" t="str">
            <v/>
          </cell>
          <cell r="T510" t="str">
            <v/>
          </cell>
          <cell r="U510" t="str">
            <v/>
          </cell>
          <cell r="V510" t="str">
            <v>0162</v>
          </cell>
          <cell r="W510" t="str">
            <v>505</v>
          </cell>
          <cell r="X510" t="str">
            <v>1.普通預金</v>
          </cell>
          <cell r="Y510" t="str">
            <v>0144145</v>
          </cell>
          <cell r="Z510" t="str">
            <v>ｲﾘｮｳﾎｳｼﾞﾝ　ﾑﾗﾀｲｲﾝ　ﾘｼﾞﾁｮｳ　ﾑﾗﾀﾋﾛｺ</v>
          </cell>
          <cell r="AB510" t="str">
            <v>医療法人村田医院</v>
          </cell>
          <cell r="AC510" t="str">
            <v>0744244838</v>
          </cell>
          <cell r="AD510" t="b">
            <v>1</v>
          </cell>
          <cell r="AE510" t="b">
            <v>1</v>
          </cell>
          <cell r="AF510" t="b">
            <v>1</v>
          </cell>
          <cell r="AG510" t="b">
            <v>1</v>
          </cell>
          <cell r="AH510" t="b">
            <v>1</v>
          </cell>
          <cell r="AI510" t="str">
            <v>医療法人　村田医院　理事長　村田　煕子</v>
          </cell>
          <cell r="AJ510" t="str">
            <v>6340831</v>
          </cell>
          <cell r="AK510" t="str">
            <v>医療法人村田医院(橿原市曽我町１０４５番地の２５)</v>
          </cell>
          <cell r="AL510" t="str">
            <v>0744244838</v>
          </cell>
          <cell r="AM510">
            <v>1</v>
          </cell>
          <cell r="AN510" t="str">
            <v>261C131662861</v>
          </cell>
          <cell r="AO510" t="str">
            <v>261C13166286AI-0000303305</v>
          </cell>
          <cell r="AP510" t="str">
            <v/>
          </cell>
          <cell r="AQ510" t="str">
            <v/>
          </cell>
          <cell r="AR510" t="str">
            <v/>
          </cell>
          <cell r="AS510" t="str">
            <v/>
          </cell>
          <cell r="AT510" t="str">
            <v/>
          </cell>
          <cell r="AU510" t="str">
            <v/>
          </cell>
          <cell r="AV510" t="str">
            <v/>
          </cell>
          <cell r="AW510" t="str">
            <v>AI-0000303305_医療法人村田医院_口座情報写し.jpg</v>
          </cell>
          <cell r="AX510" t="str">
            <v/>
          </cell>
          <cell r="AY510" t="str">
            <v/>
          </cell>
          <cell r="AZ510" t="str">
            <v/>
          </cell>
          <cell r="BA510" t="str">
            <v>物価</v>
          </cell>
          <cell r="BB510" t="str">
            <v>TRUE</v>
          </cell>
          <cell r="BC510" t="str">
            <v>2026/05/01 14:24</v>
          </cell>
        </row>
        <row r="511">
          <cell r="A511" t="str">
            <v>261C11216186</v>
          </cell>
          <cell r="B511" t="str">
            <v>AI-0000303306</v>
          </cell>
          <cell r="C511" t="str">
            <v>令和８年度奈良県医療機関等における賃上げ・物価上昇に対する支援事業交付【診療所・訪問看護事業所】</v>
          </cell>
          <cell r="D511">
            <v>46143.600694444445</v>
          </cell>
          <cell r="E511" t="str">
            <v>本審査</v>
          </cell>
          <cell r="F511" t="str">
            <v>最終審査中</v>
          </cell>
          <cell r="G511" t="str">
            <v>無床診療所</v>
          </cell>
          <cell r="H511" t="str">
            <v>物価のみ</v>
          </cell>
          <cell r="I511" t="str">
            <v/>
          </cell>
          <cell r="J511" t="str">
            <v/>
          </cell>
          <cell r="K511">
            <v>170000</v>
          </cell>
          <cell r="L511" t="str">
            <v/>
          </cell>
          <cell r="M5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1" t="str">
            <v/>
          </cell>
          <cell r="O511" t="str">
            <v/>
          </cell>
          <cell r="P511" t="str">
            <v/>
          </cell>
          <cell r="Q511" t="str">
            <v/>
          </cell>
          <cell r="R511" t="str">
            <v/>
          </cell>
          <cell r="S511" t="str">
            <v/>
          </cell>
          <cell r="T511" t="str">
            <v/>
          </cell>
          <cell r="U511" t="str">
            <v/>
          </cell>
          <cell r="V511" t="str">
            <v>0162</v>
          </cell>
          <cell r="W511" t="str">
            <v>060</v>
          </cell>
          <cell r="X511" t="str">
            <v>1.普通預金</v>
          </cell>
          <cell r="Y511" t="str">
            <v>2270004</v>
          </cell>
          <cell r="Z511" t="str">
            <v>イリョウホウジンエイエイエイ</v>
          </cell>
          <cell r="AB511" t="str">
            <v>中和訪問歯科</v>
          </cell>
          <cell r="AC511" t="str">
            <v>0745449665</v>
          </cell>
          <cell r="AD511" t="b">
            <v>1</v>
          </cell>
          <cell r="AE511" t="b">
            <v>1</v>
          </cell>
          <cell r="AF511" t="b">
            <v>1</v>
          </cell>
          <cell r="AG511" t="b">
            <v>1</v>
          </cell>
          <cell r="AH511" t="b">
            <v>1</v>
          </cell>
          <cell r="AI511" t="str">
            <v>医療法人ＡＡＡ　理事長　中山　梓</v>
          </cell>
          <cell r="AJ511" t="str">
            <v>6390264</v>
          </cell>
          <cell r="AK511" t="str">
            <v>中和訪問歯科(香芝市今泉４６４－１ＳＨＯＷＡビル　１０６号)</v>
          </cell>
          <cell r="AL511" t="str">
            <v>0745449665</v>
          </cell>
          <cell r="AM511">
            <v>1</v>
          </cell>
          <cell r="AN511" t="str">
            <v>261C112161861</v>
          </cell>
          <cell r="AO511" t="str">
            <v>261C11216186AI-0000303306</v>
          </cell>
          <cell r="AP511" t="str">
            <v/>
          </cell>
          <cell r="AQ511" t="str">
            <v/>
          </cell>
          <cell r="AR511" t="str">
            <v/>
          </cell>
          <cell r="AS511" t="str">
            <v/>
          </cell>
          <cell r="AT511" t="str">
            <v/>
          </cell>
          <cell r="AU511" t="str">
            <v/>
          </cell>
          <cell r="AV511" t="str">
            <v/>
          </cell>
          <cell r="AW511" t="str">
            <v>AI-0000303306_中和訪問歯科_口座情報写し.jpg</v>
          </cell>
          <cell r="AX511" t="str">
            <v/>
          </cell>
          <cell r="AY511" t="str">
            <v/>
          </cell>
          <cell r="AZ511" t="str">
            <v/>
          </cell>
          <cell r="BA511" t="str">
            <v>物価</v>
          </cell>
          <cell r="BB511" t="str">
            <v>TRUE</v>
          </cell>
          <cell r="BC511" t="str">
            <v>2026/05/01 14:25</v>
          </cell>
        </row>
        <row r="512">
          <cell r="A512" t="str">
            <v>261C14185882</v>
          </cell>
          <cell r="B512" t="str">
            <v>AI-0000303308</v>
          </cell>
          <cell r="C512" t="str">
            <v>令和８年度奈良県医療機関等における賃上げ・物価上昇に対する支援事業交付【診療所・訪問看護事業所】</v>
          </cell>
          <cell r="D512">
            <v>46143.603472222225</v>
          </cell>
          <cell r="E512" t="str">
            <v>本審査</v>
          </cell>
          <cell r="F512" t="str">
            <v>取り下げ</v>
          </cell>
          <cell r="G512" t="str">
            <v>無床診療所</v>
          </cell>
          <cell r="H512" t="str">
            <v>物価のみ</v>
          </cell>
          <cell r="I512" t="str">
            <v/>
          </cell>
          <cell r="J512" t="str">
            <v/>
          </cell>
          <cell r="K512">
            <v>170000</v>
          </cell>
          <cell r="L512" t="str">
            <v/>
          </cell>
          <cell r="M5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2" t="str">
            <v/>
          </cell>
          <cell r="O512" t="str">
            <v/>
          </cell>
          <cell r="P512" t="str">
            <v/>
          </cell>
          <cell r="Q512" t="str">
            <v/>
          </cell>
          <cell r="R512" t="str">
            <v/>
          </cell>
          <cell r="S512" t="str">
            <v/>
          </cell>
          <cell r="T512" t="str">
            <v/>
          </cell>
          <cell r="U512" t="str">
            <v/>
          </cell>
          <cell r="V512" t="str">
            <v>0162</v>
          </cell>
          <cell r="W512" t="str">
            <v>505</v>
          </cell>
          <cell r="X512" t="str">
            <v>1.普通預金</v>
          </cell>
          <cell r="Y512" t="str">
            <v>0144145</v>
          </cell>
          <cell r="Z512" t="str">
            <v>ｲﾘｮｳﾎｳｼﾞﾝ　ﾑﾗﾀｲｲﾝ　ﾘｼﾞﾁｮｳ　ﾑﾗﾀﾋﾛｺ</v>
          </cell>
          <cell r="AB512" t="str">
            <v>医療法人村田医院　内視鏡分院</v>
          </cell>
          <cell r="AC512" t="str">
            <v>0744244838</v>
          </cell>
          <cell r="AD512" t="b">
            <v>1</v>
          </cell>
          <cell r="AE512" t="b">
            <v>1</v>
          </cell>
          <cell r="AF512" t="b">
            <v>1</v>
          </cell>
          <cell r="AG512" t="b">
            <v>1</v>
          </cell>
          <cell r="AH512" t="b">
            <v>1</v>
          </cell>
          <cell r="AI512" t="str">
            <v>医療法人村田医院　理事長　村田　煕子</v>
          </cell>
          <cell r="AJ512" t="str">
            <v>6340831</v>
          </cell>
          <cell r="AK512" t="str">
            <v>医療法人村田医院　内視鏡分院(橿原市曽我町９２８－４)</v>
          </cell>
          <cell r="AL512" t="str">
            <v>0744244838</v>
          </cell>
          <cell r="AM512">
            <v>1</v>
          </cell>
          <cell r="AN512" t="str">
            <v>261C141858821</v>
          </cell>
          <cell r="AO512" t="str">
            <v>261C14185882AI-0000303308</v>
          </cell>
          <cell r="AP512" t="str">
            <v/>
          </cell>
          <cell r="AQ512" t="str">
            <v/>
          </cell>
          <cell r="AR512" t="str">
            <v/>
          </cell>
          <cell r="AS512" t="str">
            <v/>
          </cell>
          <cell r="AT512" t="str">
            <v/>
          </cell>
          <cell r="AU512" t="str">
            <v/>
          </cell>
          <cell r="AV512" t="str">
            <v/>
          </cell>
          <cell r="AW512" t="str">
            <v/>
          </cell>
          <cell r="AX512" t="str">
            <v/>
          </cell>
          <cell r="AY512" t="str">
            <v/>
          </cell>
          <cell r="AZ512" t="str">
            <v/>
          </cell>
          <cell r="BA512" t="str">
            <v>物価</v>
          </cell>
          <cell r="BB512" t="str">
            <v>TRUE</v>
          </cell>
          <cell r="BC512" t="str">
            <v>2026/05/01 14:29</v>
          </cell>
        </row>
        <row r="513">
          <cell r="A513" t="str">
            <v>261C11628531</v>
          </cell>
          <cell r="B513" t="str">
            <v>AI-0000303311</v>
          </cell>
          <cell r="C513" t="str">
            <v>令和８年度奈良県医療機関等における賃上げ・物価上昇に対する支援事業交付【診療所・訪問看護事業所】</v>
          </cell>
          <cell r="D513">
            <v>46143.605555555558</v>
          </cell>
          <cell r="E513" t="str">
            <v>本審査</v>
          </cell>
          <cell r="F513" t="str">
            <v>最終審査中</v>
          </cell>
          <cell r="G513" t="str">
            <v>無床診療所</v>
          </cell>
          <cell r="H513" t="str">
            <v>物価のみ</v>
          </cell>
          <cell r="I513" t="str">
            <v/>
          </cell>
          <cell r="J513" t="str">
            <v/>
          </cell>
          <cell r="K513">
            <v>170000</v>
          </cell>
          <cell r="L513" t="str">
            <v/>
          </cell>
          <cell r="M5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3" t="str">
            <v/>
          </cell>
          <cell r="O513" t="str">
            <v/>
          </cell>
          <cell r="P513" t="str">
            <v/>
          </cell>
          <cell r="Q513" t="str">
            <v/>
          </cell>
          <cell r="R513" t="str">
            <v/>
          </cell>
          <cell r="S513" t="str">
            <v/>
          </cell>
          <cell r="T513" t="str">
            <v/>
          </cell>
          <cell r="U513" t="str">
            <v/>
          </cell>
          <cell r="V513" t="str">
            <v>0162</v>
          </cell>
          <cell r="W513" t="str">
            <v>490</v>
          </cell>
          <cell r="X513" t="str">
            <v>1.普通預金</v>
          </cell>
          <cell r="Y513" t="str">
            <v>2123940</v>
          </cell>
          <cell r="Z513" t="str">
            <v>ウエダ　カイキ</v>
          </cell>
          <cell r="AB513" t="str">
            <v>奈良やすらぎ歯科</v>
          </cell>
          <cell r="AC513" t="str">
            <v>0742200123</v>
          </cell>
          <cell r="AD513" t="b">
            <v>1</v>
          </cell>
          <cell r="AE513" t="b">
            <v>1</v>
          </cell>
          <cell r="AF513" t="b">
            <v>1</v>
          </cell>
          <cell r="AG513" t="b">
            <v>1</v>
          </cell>
          <cell r="AH513" t="b">
            <v>1</v>
          </cell>
          <cell r="AI513" t="str">
            <v>上田　海毅</v>
          </cell>
          <cell r="AJ513" t="str">
            <v>6308113</v>
          </cell>
          <cell r="AK513" t="str">
            <v>奈良やすらぎ歯科(奈良市法蓮町１０８０番地１)</v>
          </cell>
          <cell r="AL513" t="str">
            <v>0742200123</v>
          </cell>
          <cell r="AM513">
            <v>1</v>
          </cell>
          <cell r="AN513" t="str">
            <v>261C116285311</v>
          </cell>
          <cell r="AO513" t="str">
            <v>261C11628531AI-0000303311</v>
          </cell>
          <cell r="AP513" t="str">
            <v/>
          </cell>
          <cell r="AQ513" t="str">
            <v/>
          </cell>
          <cell r="AR513" t="str">
            <v/>
          </cell>
          <cell r="AS513" t="str">
            <v/>
          </cell>
          <cell r="AT513" t="str">
            <v/>
          </cell>
          <cell r="AU513" t="str">
            <v/>
          </cell>
          <cell r="AV513" t="str">
            <v/>
          </cell>
          <cell r="AW513" t="str">
            <v>AI-0000303311_奈良やすらぎ歯科_口座情報写し.jpeg</v>
          </cell>
          <cell r="AX513" t="str">
            <v/>
          </cell>
          <cell r="AY513" t="str">
            <v/>
          </cell>
          <cell r="AZ513" t="str">
            <v/>
          </cell>
          <cell r="BA513" t="str">
            <v>物価</v>
          </cell>
          <cell r="BB513" t="str">
            <v>TRUE</v>
          </cell>
          <cell r="BC513" t="str">
            <v>2026/05/01 14:32</v>
          </cell>
        </row>
        <row r="514">
          <cell r="A514" t="str">
            <v>261D15367665</v>
          </cell>
          <cell r="B514" t="str">
            <v>AI-0000303318</v>
          </cell>
          <cell r="C514" t="str">
            <v>令和８年度奈良県医療機関等における賃上げ・物価上昇に対する支援事業交付【診療所・訪問看護事業所】</v>
          </cell>
          <cell r="D514">
            <v>46143.609722222223</v>
          </cell>
          <cell r="E514" t="str">
            <v>本審査</v>
          </cell>
          <cell r="F514" t="str">
            <v>最終審査中</v>
          </cell>
          <cell r="G514" t="str">
            <v>訪問看護事業所</v>
          </cell>
          <cell r="H514" t="str">
            <v>賃上げのみ</v>
          </cell>
          <cell r="I514" t="str">
            <v/>
          </cell>
          <cell r="J514">
            <v>228000</v>
          </cell>
          <cell r="K514" t="str">
            <v/>
          </cell>
          <cell r="L514" t="str">
            <v>奈良県医療機関等における賃上げ・物価上昇に対する支援事業交付要綱第2条に基づき、別表1に規定された額(賃上げ支援事業分)（228,000円）を申請します。</v>
          </cell>
          <cell r="M514" t="str">
            <v/>
          </cell>
          <cell r="N514" t="str">
            <v>１．令和８年３月１日時点において、O100 外来・在宅ベースアップ評価料（Ⅰ）、P100 歯科外来・在宅ベースアップ評価料（Ⅰ）、訪問看護ベースアップ評価料（Ⅰ）のいずれかを届け出ている。</v>
          </cell>
          <cell r="O514" t="str">
            <v>訪問看護ベースアップ評価料（Ⅰ）</v>
          </cell>
          <cell r="P514" t="str">
            <v/>
          </cell>
          <cell r="Q514" t="str">
            <v>Ａ．本事業の補助額を活用してベースアップを実施し、令和８年６月１日から当該ベースアップの水準を維持又は拡大する。</v>
          </cell>
          <cell r="R514" t="b">
            <v>1</v>
          </cell>
          <cell r="S514" t="b">
            <v>1</v>
          </cell>
          <cell r="T514" t="b">
            <v>1</v>
          </cell>
          <cell r="U514" t="b">
            <v>1</v>
          </cell>
          <cell r="V514" t="str">
            <v>0162</v>
          </cell>
          <cell r="W514" t="str">
            <v>070</v>
          </cell>
          <cell r="X514" t="str">
            <v>1.普通預金</v>
          </cell>
          <cell r="Y514" t="str">
            <v>0151213</v>
          </cell>
          <cell r="Z514" t="str">
            <v>ｲﾘﾖｳﾎｳｼﾞﾝｼﾝｼﾞﾝｶｲﾅﾗｶｽｶﾞﾋﾞﾖｳｲﾝ</v>
          </cell>
          <cell r="AB514" t="str">
            <v>医療法人新仁会奈良春日病院訪問看護ステーションこまどり</v>
          </cell>
          <cell r="AC514" t="str">
            <v>0742244771</v>
          </cell>
          <cell r="AD514" t="b">
            <v>1</v>
          </cell>
          <cell r="AE514" t="b">
            <v>1</v>
          </cell>
          <cell r="AF514" t="b">
            <v>1</v>
          </cell>
          <cell r="AG514" t="b">
            <v>1</v>
          </cell>
          <cell r="AH514" t="b">
            <v>1</v>
          </cell>
          <cell r="AI514" t="str">
            <v>医療法人新仁会　理事長　鹿島　洋一</v>
          </cell>
          <cell r="AJ514">
            <v>6308425</v>
          </cell>
          <cell r="AK514" t="str">
            <v>医療法人新仁会奈良春日病院訪問看護ステーションこまどり(奈良市鹿野園町1212-1)</v>
          </cell>
          <cell r="AL514" t="str">
            <v>0742236599</v>
          </cell>
          <cell r="AM514">
            <v>1</v>
          </cell>
          <cell r="AN514" t="str">
            <v>261D153676651</v>
          </cell>
          <cell r="AO514" t="str">
            <v>261D15367665AI-0000303318</v>
          </cell>
          <cell r="AP514" t="str">
            <v>訪問看護</v>
          </cell>
          <cell r="AQ514" t="str">
            <v>訪問看護</v>
          </cell>
          <cell r="AR514" t="str">
            <v>A</v>
          </cell>
          <cell r="AS514" t="str">
            <v>✓</v>
          </cell>
          <cell r="AT514" t="str">
            <v>✓</v>
          </cell>
          <cell r="AU514" t="str">
            <v>✓</v>
          </cell>
          <cell r="AV514" t="str">
            <v>✓</v>
          </cell>
          <cell r="AW514" t="str">
            <v>AI-0000303318_医療法人新仁会奈良春日病院訪問看護ステーションこまどり_口座情報写し.png</v>
          </cell>
          <cell r="AX514" t="str">
            <v/>
          </cell>
          <cell r="AY514" t="str">
            <v/>
          </cell>
          <cell r="AZ514" t="str">
            <v>賃上げ</v>
          </cell>
          <cell r="BA514" t="str">
            <v/>
          </cell>
          <cell r="BB514" t="str">
            <v>TRUE</v>
          </cell>
          <cell r="BC514" t="str">
            <v>2026/05/01 14:38</v>
          </cell>
        </row>
        <row r="515">
          <cell r="A515" t="str">
            <v>261C12561505</v>
          </cell>
          <cell r="B515" t="str">
            <v>AI-0000303333</v>
          </cell>
          <cell r="C515" t="str">
            <v>令和８年度奈良県医療機関等における賃上げ・物価上昇に対する支援事業交付【診療所・訪問看護事業所】</v>
          </cell>
          <cell r="D515">
            <v>46143.622916666667</v>
          </cell>
          <cell r="E515" t="str">
            <v>本審査</v>
          </cell>
          <cell r="F515" t="str">
            <v>最終審査中</v>
          </cell>
          <cell r="G515" t="str">
            <v>無床診療所</v>
          </cell>
          <cell r="H515" t="str">
            <v>物価と賃上げの両方</v>
          </cell>
          <cell r="I515" t="str">
            <v/>
          </cell>
          <cell r="J515">
            <v>150000</v>
          </cell>
          <cell r="K515">
            <v>170000</v>
          </cell>
          <cell r="L515" t="str">
            <v>奈良県医療機関等における賃上げ・物価上昇に対する支援事業交付要綱第2条に基づき、別表1に規定された額(賃上げ支援事業分)（150,000円）を申請します。</v>
          </cell>
          <cell r="M5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5" t="str">
            <v>２．令和８年３月１日時点において、１に掲げる診療報酬の対象外だが、令和８年６月１日時点で令和８年度診療報酬改定による見直し後のベースアップ評価料を届け出る。</v>
          </cell>
          <cell r="O515" t="str">
            <v/>
          </cell>
          <cell r="P515" t="b">
            <v>1</v>
          </cell>
          <cell r="Q515" t="str">
            <v>Ａ．本事業の補助額を活用してベースアップを実施し、令和８年６月１日から当該ベースアップの水準を維持又は拡大する。</v>
          </cell>
          <cell r="R515" t="b">
            <v>1</v>
          </cell>
          <cell r="S515" t="b">
            <v>1</v>
          </cell>
          <cell r="T515" t="b">
            <v>1</v>
          </cell>
          <cell r="U515" t="b">
            <v>1</v>
          </cell>
          <cell r="V515" t="str">
            <v>0162</v>
          </cell>
          <cell r="W515" t="str">
            <v>152</v>
          </cell>
          <cell r="X515" t="str">
            <v>1.普通預金</v>
          </cell>
          <cell r="Y515" t="str">
            <v>0005783</v>
          </cell>
          <cell r="Z515" t="str">
            <v>キムラ　トシヤ</v>
          </cell>
          <cell r="AB515" t="str">
            <v>きむら歯科</v>
          </cell>
          <cell r="AC515" t="str">
            <v>0743711184</v>
          </cell>
          <cell r="AD515" t="b">
            <v>1</v>
          </cell>
          <cell r="AE515" t="b">
            <v>1</v>
          </cell>
          <cell r="AF515" t="b">
            <v>1</v>
          </cell>
          <cell r="AG515" t="b">
            <v>1</v>
          </cell>
          <cell r="AH515" t="b">
            <v>1</v>
          </cell>
          <cell r="AI515" t="str">
            <v>木村　敏也</v>
          </cell>
          <cell r="AJ515" t="str">
            <v>6300122</v>
          </cell>
          <cell r="AK515" t="str">
            <v>きむら歯科(生駒市真弓４－４－５)</v>
          </cell>
          <cell r="AL515" t="str">
            <v>0743711184</v>
          </cell>
          <cell r="AM515">
            <v>1</v>
          </cell>
          <cell r="AN515" t="str">
            <v>261C125615051</v>
          </cell>
          <cell r="AO515" t="str">
            <v>261C12561505AI-0000303333</v>
          </cell>
          <cell r="AP515" t="str">
            <v/>
          </cell>
          <cell r="AQ515" t="str">
            <v>今後届出（職種構成OK)</v>
          </cell>
          <cell r="AR515" t="str">
            <v>A</v>
          </cell>
          <cell r="AS515" t="str">
            <v>✓</v>
          </cell>
          <cell r="AT515" t="str">
            <v>✓</v>
          </cell>
          <cell r="AU515" t="str">
            <v>✓</v>
          </cell>
          <cell r="AV515" t="str">
            <v>✓</v>
          </cell>
          <cell r="AW515" t="str">
            <v>AI-0000303333_きむら歯科_口座情報写し.jpeg</v>
          </cell>
          <cell r="AX515" t="str">
            <v/>
          </cell>
          <cell r="AY515" t="str">
            <v/>
          </cell>
          <cell r="AZ515" t="str">
            <v>賃上げ</v>
          </cell>
          <cell r="BA515" t="str">
            <v>物価</v>
          </cell>
          <cell r="BB515" t="str">
            <v>TRUE</v>
          </cell>
          <cell r="BC515" t="str">
            <v>2026/05/01 14:57</v>
          </cell>
        </row>
        <row r="516">
          <cell r="A516" t="str">
            <v>261C16513909</v>
          </cell>
          <cell r="B516" t="str">
            <v>AI-0000303304</v>
          </cell>
          <cell r="C516" t="str">
            <v>令和８年度奈良県医療機関等における賃上げ・物価上昇に対する支援事業交付【診療所・訪問看護事業所】</v>
          </cell>
          <cell r="D516">
            <v>46143.623611111114</v>
          </cell>
          <cell r="E516" t="str">
            <v>本審査</v>
          </cell>
          <cell r="F516" t="str">
            <v>最終審査中</v>
          </cell>
          <cell r="G516" t="str">
            <v>無床診療所</v>
          </cell>
          <cell r="H516" t="str">
            <v>物価のみ</v>
          </cell>
          <cell r="I516" t="str">
            <v/>
          </cell>
          <cell r="J516" t="str">
            <v/>
          </cell>
          <cell r="K516">
            <v>170000</v>
          </cell>
          <cell r="L516" t="str">
            <v/>
          </cell>
          <cell r="M5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6" t="str">
            <v/>
          </cell>
          <cell r="O516" t="str">
            <v/>
          </cell>
          <cell r="P516" t="str">
            <v/>
          </cell>
          <cell r="Q516" t="str">
            <v/>
          </cell>
          <cell r="R516" t="str">
            <v/>
          </cell>
          <cell r="S516" t="str">
            <v/>
          </cell>
          <cell r="T516" t="str">
            <v/>
          </cell>
          <cell r="U516" t="str">
            <v/>
          </cell>
          <cell r="V516" t="str">
            <v>0162</v>
          </cell>
          <cell r="W516" t="str">
            <v>510</v>
          </cell>
          <cell r="X516" t="str">
            <v>1.普通預金</v>
          </cell>
          <cell r="Y516" t="str">
            <v>0257887</v>
          </cell>
          <cell r="Z516" t="str">
            <v>イリョウホウジン　エイセイカイ　リジチョウ　ウエダテツオ</v>
          </cell>
          <cell r="AB516" t="str">
            <v>うえだ眼科クリニック</v>
          </cell>
          <cell r="AC516" t="str">
            <v>0744280114</v>
          </cell>
          <cell r="AD516" t="b">
            <v>1</v>
          </cell>
          <cell r="AE516" t="b">
            <v>1</v>
          </cell>
          <cell r="AF516" t="b">
            <v>1</v>
          </cell>
          <cell r="AG516" t="b">
            <v>1</v>
          </cell>
          <cell r="AH516" t="b">
            <v>1</v>
          </cell>
          <cell r="AI516" t="str">
            <v>医療法人　英生会　理事長　上田　哲生</v>
          </cell>
          <cell r="AJ516" t="str">
            <v>6340063</v>
          </cell>
          <cell r="AK516" t="str">
            <v>うえだ眼科クリニック(橿原市久米町６１５番地　赤心ビル３階)</v>
          </cell>
          <cell r="AL516" t="str">
            <v>0744280114</v>
          </cell>
          <cell r="AM516">
            <v>1</v>
          </cell>
          <cell r="AN516" t="str">
            <v>261C165139091</v>
          </cell>
          <cell r="AO516" t="str">
            <v>261C16513909AI-0000303304</v>
          </cell>
          <cell r="AP516" t="str">
            <v/>
          </cell>
          <cell r="AQ516" t="str">
            <v/>
          </cell>
          <cell r="AR516" t="str">
            <v/>
          </cell>
          <cell r="AS516" t="str">
            <v/>
          </cell>
          <cell r="AT516" t="str">
            <v/>
          </cell>
          <cell r="AU516" t="str">
            <v/>
          </cell>
          <cell r="AV516" t="str">
            <v/>
          </cell>
          <cell r="AW516" t="str">
            <v>AI-0000303304_うえだ眼科クリニック_口座情報写し.jpg</v>
          </cell>
          <cell r="AX516" t="str">
            <v/>
          </cell>
          <cell r="AY516" t="str">
            <v/>
          </cell>
          <cell r="AZ516" t="str">
            <v/>
          </cell>
          <cell r="BA516" t="str">
            <v>物価</v>
          </cell>
          <cell r="BB516" t="str">
            <v>TRUE</v>
          </cell>
          <cell r="BC516" t="str">
            <v>2026/05/01 14:58</v>
          </cell>
        </row>
        <row r="517">
          <cell r="A517" t="str">
            <v>261C12887290</v>
          </cell>
          <cell r="B517" t="str">
            <v>AI-0000303310</v>
          </cell>
          <cell r="C517" t="str">
            <v>令和８年度奈良県医療機関等における賃上げ・物価上昇に対する支援事業交付【診療所・訪問看護事業所】</v>
          </cell>
          <cell r="D517">
            <v>46143.627083333333</v>
          </cell>
          <cell r="E517" t="str">
            <v>本審査</v>
          </cell>
          <cell r="F517" t="str">
            <v>最終審査中</v>
          </cell>
          <cell r="G517" t="str">
            <v>無床診療所</v>
          </cell>
          <cell r="H517" t="str">
            <v>物価のみ</v>
          </cell>
          <cell r="I517" t="str">
            <v/>
          </cell>
          <cell r="J517" t="str">
            <v/>
          </cell>
          <cell r="K517">
            <v>170000</v>
          </cell>
          <cell r="L517" t="str">
            <v/>
          </cell>
          <cell r="M5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7" t="str">
            <v/>
          </cell>
          <cell r="O517" t="str">
            <v/>
          </cell>
          <cell r="P517" t="str">
            <v/>
          </cell>
          <cell r="Q517" t="str">
            <v/>
          </cell>
          <cell r="R517" t="str">
            <v/>
          </cell>
          <cell r="S517" t="str">
            <v/>
          </cell>
          <cell r="T517" t="str">
            <v/>
          </cell>
          <cell r="U517" t="str">
            <v/>
          </cell>
          <cell r="V517" t="str">
            <v>0010</v>
          </cell>
          <cell r="W517" t="str">
            <v>524</v>
          </cell>
          <cell r="X517" t="str">
            <v>1.普通預金</v>
          </cell>
          <cell r="Y517" t="str">
            <v>3667000</v>
          </cell>
          <cell r="Z517" t="str">
            <v>イリョウホウジン　スナガワイイン　リジチョウ　スナガワマサオキ</v>
          </cell>
          <cell r="AB517" t="str">
            <v>医療法人砂川医院</v>
          </cell>
          <cell r="AC517" t="str">
            <v>0743525394</v>
          </cell>
          <cell r="AD517" t="b">
            <v>1</v>
          </cell>
          <cell r="AE517" t="b">
            <v>1</v>
          </cell>
          <cell r="AF517" t="b">
            <v>1</v>
          </cell>
          <cell r="AG517" t="b">
            <v>1</v>
          </cell>
          <cell r="AH517" t="b">
            <v>1</v>
          </cell>
          <cell r="AI517" t="str">
            <v>医療法人　砂川医院　理事長　砂川　正興</v>
          </cell>
          <cell r="AJ517" t="str">
            <v>6391156</v>
          </cell>
          <cell r="AK517" t="str">
            <v>医療法人砂川医院(大和郡山市堺町７２)</v>
          </cell>
          <cell r="AL517" t="str">
            <v>0743525394</v>
          </cell>
          <cell r="AM517">
            <v>1</v>
          </cell>
          <cell r="AN517" t="str">
            <v>261C128872901</v>
          </cell>
          <cell r="AO517" t="str">
            <v>261C12887290AI-0000303310</v>
          </cell>
          <cell r="AP517" t="str">
            <v/>
          </cell>
          <cell r="AQ517" t="str">
            <v/>
          </cell>
          <cell r="AR517" t="str">
            <v/>
          </cell>
          <cell r="AS517" t="str">
            <v/>
          </cell>
          <cell r="AT517" t="str">
            <v/>
          </cell>
          <cell r="AU517" t="str">
            <v/>
          </cell>
          <cell r="AV517" t="str">
            <v/>
          </cell>
          <cell r="AW517" t="str">
            <v>AI-0000303310_医療法人砂川医院_口座情報写し.jpg</v>
          </cell>
          <cell r="AX517" t="str">
            <v/>
          </cell>
          <cell r="AY517" t="str">
            <v/>
          </cell>
          <cell r="AZ517" t="str">
            <v/>
          </cell>
          <cell r="BA517" t="str">
            <v>物価</v>
          </cell>
          <cell r="BB517" t="str">
            <v>TRUE</v>
          </cell>
          <cell r="BC517" t="str">
            <v>2026/05/01 15:03</v>
          </cell>
        </row>
        <row r="518">
          <cell r="A518" t="str">
            <v>261C13904458</v>
          </cell>
          <cell r="B518" t="str">
            <v>AI-0000303320</v>
          </cell>
          <cell r="C518" t="str">
            <v>令和８年度奈良県医療機関等における賃上げ・物価上昇に対する支援事業交付【診療所・訪問看護事業所】</v>
          </cell>
          <cell r="D518">
            <v>46143.629166666666</v>
          </cell>
          <cell r="E518" t="str">
            <v>本審査</v>
          </cell>
          <cell r="F518" t="str">
            <v>最終審査中</v>
          </cell>
          <cell r="G518" t="str">
            <v>無床診療所</v>
          </cell>
          <cell r="H518" t="str">
            <v>物価のみ</v>
          </cell>
          <cell r="I518" t="str">
            <v/>
          </cell>
          <cell r="J518" t="str">
            <v/>
          </cell>
          <cell r="K518">
            <v>170000</v>
          </cell>
          <cell r="L518" t="str">
            <v/>
          </cell>
          <cell r="M5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8" t="str">
            <v/>
          </cell>
          <cell r="O518" t="str">
            <v/>
          </cell>
          <cell r="P518" t="str">
            <v/>
          </cell>
          <cell r="Q518" t="str">
            <v/>
          </cell>
          <cell r="R518" t="str">
            <v/>
          </cell>
          <cell r="S518" t="str">
            <v/>
          </cell>
          <cell r="T518" t="str">
            <v/>
          </cell>
          <cell r="U518" t="str">
            <v/>
          </cell>
          <cell r="V518" t="str">
            <v>0162</v>
          </cell>
          <cell r="W518" t="str">
            <v>097</v>
          </cell>
          <cell r="X518" t="str">
            <v>1.普通預金</v>
          </cell>
          <cell r="Y518" t="str">
            <v>2010318</v>
          </cell>
          <cell r="Z518" t="str">
            <v>ナカツジジビインコウカクリニック　ナカツジ　ケイコ</v>
          </cell>
          <cell r="AB518" t="str">
            <v>中辻耳鼻咽喉科クリニック</v>
          </cell>
          <cell r="AC518" t="str">
            <v>0742724133</v>
          </cell>
          <cell r="AD518" t="b">
            <v>1</v>
          </cell>
          <cell r="AE518" t="b">
            <v>1</v>
          </cell>
          <cell r="AF518" t="b">
            <v>1</v>
          </cell>
          <cell r="AG518" t="b">
            <v>1</v>
          </cell>
          <cell r="AH518" t="b">
            <v>1</v>
          </cell>
          <cell r="AI518" t="str">
            <v>中辻　恵子</v>
          </cell>
          <cell r="AJ518" t="str">
            <v>6310805</v>
          </cell>
          <cell r="AK518" t="str">
            <v>中辻耳鼻咽喉科クリニック(奈良市右京１－３－４サンタウンすずらん館　１Ｆ)</v>
          </cell>
          <cell r="AL518" t="str">
            <v>0742724133</v>
          </cell>
          <cell r="AM518">
            <v>1</v>
          </cell>
          <cell r="AN518" t="str">
            <v>261C139044581</v>
          </cell>
          <cell r="AO518" t="str">
            <v>261C13904458AI-0000303320</v>
          </cell>
          <cell r="AP518" t="str">
            <v/>
          </cell>
          <cell r="AQ518" t="str">
            <v/>
          </cell>
          <cell r="AR518" t="str">
            <v/>
          </cell>
          <cell r="AS518" t="str">
            <v/>
          </cell>
          <cell r="AT518" t="str">
            <v/>
          </cell>
          <cell r="AU518" t="str">
            <v/>
          </cell>
          <cell r="AV518" t="str">
            <v/>
          </cell>
          <cell r="AW518" t="str">
            <v>AI-0000303320_中辻耳鼻咽喉科クリニック_口座情報写し.jpg</v>
          </cell>
          <cell r="AX518" t="str">
            <v/>
          </cell>
          <cell r="AY518" t="str">
            <v/>
          </cell>
          <cell r="AZ518" t="str">
            <v/>
          </cell>
          <cell r="BA518" t="str">
            <v>物価</v>
          </cell>
          <cell r="BB518" t="str">
            <v>TRUE</v>
          </cell>
          <cell r="BC518" t="str">
            <v>2026/05/01 15:06</v>
          </cell>
        </row>
        <row r="519">
          <cell r="A519" t="str">
            <v>261C18849063</v>
          </cell>
          <cell r="B519" t="str">
            <v>AI-0000303354</v>
          </cell>
          <cell r="C519" t="str">
            <v>令和８年度奈良県医療機関等における賃上げ・物価上昇に対する支援事業交付【診療所・訪問看護事業所】</v>
          </cell>
          <cell r="D519">
            <v>46143.647222222222</v>
          </cell>
          <cell r="E519" t="str">
            <v>本審査</v>
          </cell>
          <cell r="F519" t="str">
            <v>最終審査中</v>
          </cell>
          <cell r="G519" t="str">
            <v>無床診療所</v>
          </cell>
          <cell r="H519" t="str">
            <v>物価と賃上げの両方</v>
          </cell>
          <cell r="I519" t="str">
            <v/>
          </cell>
          <cell r="J519">
            <v>150000</v>
          </cell>
          <cell r="K519">
            <v>170000</v>
          </cell>
          <cell r="L519" t="str">
            <v>奈良県医療機関等における賃上げ・物価上昇に対する支援事業交付要綱第2条に基づき、別表1に規定された額(賃上げ支援事業分)（150,000円）を申請します。</v>
          </cell>
          <cell r="M5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19" t="str">
            <v>１．令和８年３月１日時点において、O100 外来・在宅ベースアップ評価料（Ⅰ）、P100 歯科外来・在宅ベースアップ評価料（Ⅰ）、訪問看護ベースアップ評価料（Ⅰ）のいずれかを届け出ている。</v>
          </cell>
          <cell r="O519" t="str">
            <v>O100 外来・在宅ベースアップ評価料（Ⅰ）</v>
          </cell>
          <cell r="P519" t="str">
            <v/>
          </cell>
          <cell r="Q51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19" t="b">
            <v>1</v>
          </cell>
          <cell r="S519" t="b">
            <v>1</v>
          </cell>
          <cell r="T519" t="b">
            <v>1</v>
          </cell>
          <cell r="U519" t="b">
            <v>1</v>
          </cell>
          <cell r="V519" t="str">
            <v>0162</v>
          </cell>
          <cell r="W519" t="str">
            <v>160</v>
          </cell>
          <cell r="X519" t="str">
            <v>1.普通預金</v>
          </cell>
          <cell r="Y519" t="str">
            <v>1039608</v>
          </cell>
          <cell r="Z519" t="str">
            <v>マツオカ　ヒロキ</v>
          </cell>
          <cell r="AB519" t="str">
            <v>松岡内科医院</v>
          </cell>
          <cell r="AC519" t="str">
            <v>0743536056</v>
          </cell>
          <cell r="AD519" t="b">
            <v>1</v>
          </cell>
          <cell r="AE519" t="b">
            <v>1</v>
          </cell>
          <cell r="AF519" t="b">
            <v>1</v>
          </cell>
          <cell r="AG519" t="b">
            <v>1</v>
          </cell>
          <cell r="AH519" t="b">
            <v>1</v>
          </cell>
          <cell r="AI519" t="str">
            <v>松岡　弘樹</v>
          </cell>
          <cell r="AJ519" t="str">
            <v>6391056</v>
          </cell>
          <cell r="AK519" t="str">
            <v>松岡内科医院(大和郡山市泉原町１－１３４)</v>
          </cell>
          <cell r="AL519" t="str">
            <v>0743536056</v>
          </cell>
          <cell r="AM519">
            <v>1</v>
          </cell>
          <cell r="AN519" t="str">
            <v>261C188490631</v>
          </cell>
          <cell r="AO519" t="str">
            <v>261C18849063AI-0000303354</v>
          </cell>
          <cell r="AP519" t="str">
            <v>O100</v>
          </cell>
          <cell r="AQ519" t="str">
            <v>O100</v>
          </cell>
          <cell r="AR519" t="str">
            <v>AB</v>
          </cell>
          <cell r="AS519" t="str">
            <v>✓</v>
          </cell>
          <cell r="AT519" t="str">
            <v>✓</v>
          </cell>
          <cell r="AU519" t="str">
            <v>✓</v>
          </cell>
          <cell r="AV519" t="str">
            <v>✓</v>
          </cell>
          <cell r="AW519" t="str">
            <v>AI-0000303354_松岡内科医院_口座情報写し.jpg</v>
          </cell>
          <cell r="AX519" t="str">
            <v/>
          </cell>
          <cell r="AY519" t="str">
            <v/>
          </cell>
          <cell r="AZ519" t="str">
            <v>賃上げ</v>
          </cell>
          <cell r="BA519" t="str">
            <v>物価</v>
          </cell>
          <cell r="BB519" t="str">
            <v>TRUE</v>
          </cell>
          <cell r="BC519" t="str">
            <v>2026/05/01 15:32</v>
          </cell>
        </row>
        <row r="520">
          <cell r="A520" t="str">
            <v>261C18312857</v>
          </cell>
          <cell r="B520" t="str">
            <v>AI-0000303351</v>
          </cell>
          <cell r="C520" t="str">
            <v>令和８年度奈良県医療機関等における賃上げ・物価上昇に対する支援事業交付【診療所・訪問看護事業所】</v>
          </cell>
          <cell r="D520">
            <v>46143.65347222222</v>
          </cell>
          <cell r="E520" t="str">
            <v>本審査</v>
          </cell>
          <cell r="F520" t="str">
            <v>最終審査中</v>
          </cell>
          <cell r="G520" t="str">
            <v>無床診療所</v>
          </cell>
          <cell r="H520" t="str">
            <v>物価のみ</v>
          </cell>
          <cell r="I520" t="str">
            <v/>
          </cell>
          <cell r="J520" t="str">
            <v/>
          </cell>
          <cell r="K520">
            <v>170000</v>
          </cell>
          <cell r="L520" t="str">
            <v/>
          </cell>
          <cell r="M5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0" t="str">
            <v/>
          </cell>
          <cell r="O520" t="str">
            <v/>
          </cell>
          <cell r="P520" t="str">
            <v/>
          </cell>
          <cell r="Q520" t="str">
            <v/>
          </cell>
          <cell r="R520" t="str">
            <v/>
          </cell>
          <cell r="S520" t="str">
            <v/>
          </cell>
          <cell r="T520" t="str">
            <v/>
          </cell>
          <cell r="U520" t="str">
            <v/>
          </cell>
          <cell r="V520" t="str">
            <v>1666</v>
          </cell>
          <cell r="W520" t="str">
            <v>005</v>
          </cell>
          <cell r="X520" t="str">
            <v>1.普通預金</v>
          </cell>
          <cell r="Y520" t="str">
            <v>0221005</v>
          </cell>
          <cell r="Z520" t="str">
            <v>イリョウホウジンヨツバカイ　リジチョウ　ナカムラノリヒト</v>
          </cell>
          <cell r="AB520" t="str">
            <v>医療法人よつば会　クローバー小児歯科</v>
          </cell>
          <cell r="AC520" t="str">
            <v>0742459608</v>
          </cell>
          <cell r="AD520" t="b">
            <v>1</v>
          </cell>
          <cell r="AE520" t="b">
            <v>1</v>
          </cell>
          <cell r="AF520" t="b">
            <v>1</v>
          </cell>
          <cell r="AG520" t="b">
            <v>1</v>
          </cell>
          <cell r="AH520" t="b">
            <v>1</v>
          </cell>
          <cell r="AI520" t="str">
            <v>医療法人よつば会　理事長　中村　法人</v>
          </cell>
          <cell r="AJ520" t="str">
            <v>6310077</v>
          </cell>
          <cell r="AK520" t="str">
            <v>医療法人よつば会　クローバー小児歯科(奈良市富雄川西２－８－１２)</v>
          </cell>
          <cell r="AL520" t="str">
            <v>0742459608</v>
          </cell>
          <cell r="AM520">
            <v>1</v>
          </cell>
          <cell r="AN520" t="str">
            <v>261C183128571</v>
          </cell>
          <cell r="AO520" t="str">
            <v>261C18312857AI-0000303351</v>
          </cell>
          <cell r="AP520" t="str">
            <v/>
          </cell>
          <cell r="AQ520" t="str">
            <v/>
          </cell>
          <cell r="AR520" t="str">
            <v/>
          </cell>
          <cell r="AS520" t="str">
            <v/>
          </cell>
          <cell r="AT520" t="str">
            <v/>
          </cell>
          <cell r="AU520" t="str">
            <v/>
          </cell>
          <cell r="AV520" t="str">
            <v/>
          </cell>
          <cell r="AW520" t="str">
            <v>AI-0000303351_医療法人よつば会　クローバー小児歯科_口座情報写し.jpg</v>
          </cell>
          <cell r="AX520" t="str">
            <v/>
          </cell>
          <cell r="AY520" t="str">
            <v/>
          </cell>
          <cell r="AZ520" t="str">
            <v/>
          </cell>
          <cell r="BA520" t="str">
            <v>物価</v>
          </cell>
          <cell r="BB520" t="str">
            <v>TRUE</v>
          </cell>
          <cell r="BC520" t="str">
            <v>2026/05/01 15:41</v>
          </cell>
        </row>
        <row r="521">
          <cell r="A521" t="str">
            <v>261C17433346</v>
          </cell>
          <cell r="B521" t="str">
            <v>AI-0000303362</v>
          </cell>
          <cell r="C521" t="str">
            <v>令和８年度奈良県医療機関等における賃上げ・物価上昇に対する支援事業交付【診療所・訪問看護事業所】</v>
          </cell>
          <cell r="D521">
            <v>46143.658333333333</v>
          </cell>
          <cell r="E521" t="str">
            <v>本審査</v>
          </cell>
          <cell r="F521" t="str">
            <v>最終審査中</v>
          </cell>
          <cell r="G521" t="str">
            <v>無床診療所</v>
          </cell>
          <cell r="H521" t="str">
            <v>物価と賃上げの両方</v>
          </cell>
          <cell r="I521" t="str">
            <v/>
          </cell>
          <cell r="J521">
            <v>150000</v>
          </cell>
          <cell r="K521">
            <v>170000</v>
          </cell>
          <cell r="L521" t="str">
            <v>奈良県医療機関等における賃上げ・物価上昇に対する支援事業交付要綱第2条に基づき、別表1に規定された額(賃上げ支援事業分)（150,000円）を申請します。</v>
          </cell>
          <cell r="M5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1" t="str">
            <v>１．令和８年３月１日時点において、O100 外来・在宅ベースアップ評価料（Ⅰ）、P100 歯科外来・在宅ベースアップ評価料（Ⅰ）、訪問看護ベースアップ評価料（Ⅰ）のいずれかを届け出ている。</v>
          </cell>
          <cell r="O521" t="str">
            <v>O100 外来・在宅ベースアップ評価料（Ⅰ）</v>
          </cell>
          <cell r="P521" t="str">
            <v/>
          </cell>
          <cell r="Q52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21" t="b">
            <v>1</v>
          </cell>
          <cell r="S521" t="b">
            <v>1</v>
          </cell>
          <cell r="T521" t="b">
            <v>1</v>
          </cell>
          <cell r="U521" t="b">
            <v>1</v>
          </cell>
          <cell r="V521" t="str">
            <v>1667</v>
          </cell>
          <cell r="W521" t="str">
            <v>012</v>
          </cell>
          <cell r="X521" t="str">
            <v>1.普通預金</v>
          </cell>
          <cell r="Y521" t="str">
            <v>2088038</v>
          </cell>
          <cell r="Z521" t="str">
            <v>イリョウホウジンユウセイカイ</v>
          </cell>
          <cell r="AB521" t="str">
            <v>にしで整形外科</v>
          </cell>
          <cell r="AC521" t="str">
            <v>0742632500</v>
          </cell>
          <cell r="AD521" t="b">
            <v>1</v>
          </cell>
          <cell r="AE521" t="b">
            <v>1</v>
          </cell>
          <cell r="AF521" t="b">
            <v>1</v>
          </cell>
          <cell r="AG521" t="b">
            <v>1</v>
          </cell>
          <cell r="AH521" t="b">
            <v>1</v>
          </cell>
          <cell r="AI521" t="str">
            <v>医療法人侑生会　理事長　西出　正人</v>
          </cell>
          <cell r="AJ521" t="str">
            <v>6308141</v>
          </cell>
          <cell r="AK521" t="str">
            <v>にしで整形外科(奈良市南京終町二丁目１２０１番１４エービスビル１階)</v>
          </cell>
          <cell r="AL521" t="str">
            <v>0742632500</v>
          </cell>
          <cell r="AM521">
            <v>1</v>
          </cell>
          <cell r="AN521" t="str">
            <v>261C174333461</v>
          </cell>
          <cell r="AO521" t="str">
            <v>261C17433346AI-0000303362</v>
          </cell>
          <cell r="AP521" t="str">
            <v>O100</v>
          </cell>
          <cell r="AQ521" t="str">
            <v>O100</v>
          </cell>
          <cell r="AR521" t="str">
            <v>ABC</v>
          </cell>
          <cell r="AS521" t="str">
            <v>✓</v>
          </cell>
          <cell r="AT521" t="str">
            <v>✓</v>
          </cell>
          <cell r="AU521" t="str">
            <v>✓</v>
          </cell>
          <cell r="AV521" t="str">
            <v>✓</v>
          </cell>
          <cell r="AW521" t="str">
            <v>AI-0000303362_にしで整形外科_口座情報写し.jpg</v>
          </cell>
          <cell r="AX521" t="str">
            <v/>
          </cell>
          <cell r="AY521" t="str">
            <v/>
          </cell>
          <cell r="AZ521" t="str">
            <v>賃上げ</v>
          </cell>
          <cell r="BA521" t="str">
            <v>物価</v>
          </cell>
          <cell r="BB521" t="str">
            <v>TRUE</v>
          </cell>
          <cell r="BC521" t="str">
            <v>2026/05/01 15:48</v>
          </cell>
        </row>
        <row r="522">
          <cell r="A522" t="str">
            <v>261C12276757</v>
          </cell>
          <cell r="B522" t="str">
            <v>AI-0000303365</v>
          </cell>
          <cell r="C522" t="str">
            <v>令和８年度奈良県医療機関等における賃上げ・物価上昇に対する支援事業交付【診療所・訪問看護事業所】</v>
          </cell>
          <cell r="D522">
            <v>46143.662499999999</v>
          </cell>
          <cell r="E522" t="str">
            <v>本審査</v>
          </cell>
          <cell r="F522" t="str">
            <v>最終審査中</v>
          </cell>
          <cell r="G522" t="str">
            <v>無床診療所</v>
          </cell>
          <cell r="H522" t="str">
            <v>物価と賃上げの両方</v>
          </cell>
          <cell r="I522" t="str">
            <v/>
          </cell>
          <cell r="J522">
            <v>150000</v>
          </cell>
          <cell r="K522">
            <v>170000</v>
          </cell>
          <cell r="L522" t="str">
            <v>奈良県医療機関等における賃上げ・物価上昇に対する支援事業交付要綱第2条に基づき、別表1に規定された額(賃上げ支援事業分)（150,000円）を申請します。</v>
          </cell>
          <cell r="M5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2" t="str">
            <v>１．令和８年３月１日時点において、O100 外来・在宅ベースアップ評価料（Ⅰ）、P100 歯科外来・在宅ベースアップ評価料（Ⅰ）、訪問看護ベースアップ評価料（Ⅰ）のいずれかを届け出ている。</v>
          </cell>
          <cell r="O522" t="str">
            <v>P100 歯科外来・在宅ベースアップ評価料（Ⅰ）</v>
          </cell>
          <cell r="P522" t="str">
            <v/>
          </cell>
          <cell r="Q52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22" t="b">
            <v>1</v>
          </cell>
          <cell r="S522" t="b">
            <v>1</v>
          </cell>
          <cell r="T522" t="b">
            <v>1</v>
          </cell>
          <cell r="U522" t="b">
            <v>1</v>
          </cell>
          <cell r="V522" t="str">
            <v>0162</v>
          </cell>
          <cell r="W522" t="str">
            <v>090</v>
          </cell>
          <cell r="X522" t="str">
            <v>1.普通預金</v>
          </cell>
          <cell r="Y522" t="str">
            <v>1042781</v>
          </cell>
          <cell r="Z522" t="str">
            <v>カシワギツトム</v>
          </cell>
          <cell r="AB522" t="str">
            <v>かしわぎ歯科</v>
          </cell>
          <cell r="AC522" t="str">
            <v>0742817840</v>
          </cell>
          <cell r="AD522" t="b">
            <v>1</v>
          </cell>
          <cell r="AE522" t="b">
            <v>1</v>
          </cell>
          <cell r="AF522" t="b">
            <v>1</v>
          </cell>
          <cell r="AG522" t="b">
            <v>1</v>
          </cell>
          <cell r="AH522" t="b">
            <v>1</v>
          </cell>
          <cell r="AI522" t="str">
            <v>柏木　勉</v>
          </cell>
          <cell r="AJ522" t="str">
            <v>6310824</v>
          </cell>
          <cell r="AK522" t="str">
            <v>かしわぎ歯科(奈良市西大寺南町１７番２号)</v>
          </cell>
          <cell r="AL522" t="str">
            <v>0742817840</v>
          </cell>
          <cell r="AM522">
            <v>1</v>
          </cell>
          <cell r="AN522" t="str">
            <v>261C122767571</v>
          </cell>
          <cell r="AO522" t="str">
            <v>261C12276757AI-0000303365</v>
          </cell>
          <cell r="AP522" t="str">
            <v>P100</v>
          </cell>
          <cell r="AQ522" t="str">
            <v>P100</v>
          </cell>
          <cell r="AR522" t="str">
            <v>ABC</v>
          </cell>
          <cell r="AS522" t="str">
            <v>✓</v>
          </cell>
          <cell r="AT522" t="str">
            <v>✓</v>
          </cell>
          <cell r="AU522" t="str">
            <v>✓</v>
          </cell>
          <cell r="AV522" t="str">
            <v>✓</v>
          </cell>
          <cell r="AW522" t="str">
            <v>AI-0000303365_かしわぎ歯科_口座情報写し.jpg</v>
          </cell>
          <cell r="AX522" t="str">
            <v/>
          </cell>
          <cell r="AY522" t="str">
            <v/>
          </cell>
          <cell r="AZ522" t="str">
            <v>賃上げ</v>
          </cell>
          <cell r="BA522" t="str">
            <v>物価</v>
          </cell>
          <cell r="BB522" t="str">
            <v>TRUE</v>
          </cell>
          <cell r="BC522" t="str">
            <v>2026/05/01 15:54</v>
          </cell>
        </row>
        <row r="523">
          <cell r="A523" t="str">
            <v>261C11283577</v>
          </cell>
          <cell r="B523" t="str">
            <v>AI-0000303367</v>
          </cell>
          <cell r="C523" t="str">
            <v>令和８年度奈良県医療機関等における賃上げ・物価上昇に対する支援事業交付【診療所・訪問看護事業所】</v>
          </cell>
          <cell r="D523">
            <v>46143.664583333331</v>
          </cell>
          <cell r="E523" t="str">
            <v>本審査</v>
          </cell>
          <cell r="F523" t="str">
            <v>最終審査中</v>
          </cell>
          <cell r="G523" t="str">
            <v>無床診療所</v>
          </cell>
          <cell r="H523" t="str">
            <v>物価と賃上げの両方</v>
          </cell>
          <cell r="I523" t="str">
            <v/>
          </cell>
          <cell r="J523">
            <v>150000</v>
          </cell>
          <cell r="K523">
            <v>170000</v>
          </cell>
          <cell r="L523" t="str">
            <v>奈良県医療機関等における賃上げ・物価上昇に対する支援事業交付要綱第2条に基づき、別表1に規定された額(賃上げ支援事業分)（150,000円）を申請します。</v>
          </cell>
          <cell r="M5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3" t="str">
            <v>１．令和８年３月１日時点において、O100 外来・在宅ベースアップ評価料（Ⅰ）、P100 歯科外来・在宅ベースアップ評価料（Ⅰ）、訪問看護ベースアップ評価料（Ⅰ）のいずれかを届け出ている。</v>
          </cell>
          <cell r="O523" t="str">
            <v>P100 歯科外来・在宅ベースアップ評価料（Ⅰ）</v>
          </cell>
          <cell r="P523" t="str">
            <v/>
          </cell>
          <cell r="Q523" t="str">
            <v>Ａ．本事業の補助額を活用してベースアップを実施し、令和８年６月１日から当該ベースアップの水準を維持又は拡大する。</v>
          </cell>
          <cell r="R523" t="b">
            <v>1</v>
          </cell>
          <cell r="S523" t="b">
            <v>1</v>
          </cell>
          <cell r="T523" t="b">
            <v>1</v>
          </cell>
          <cell r="U523" t="b">
            <v>1</v>
          </cell>
          <cell r="V523" t="str">
            <v>1666</v>
          </cell>
          <cell r="W523" t="str">
            <v>002</v>
          </cell>
          <cell r="X523" t="str">
            <v>1.普通預金</v>
          </cell>
          <cell r="Y523" t="str">
            <v>0297367</v>
          </cell>
          <cell r="Z523" t="str">
            <v>ｲﾘｮｳﾎｳｼﾞﾝﾅｺﾞﾐｶｲﾘｼﾞﾁｮｳﾊﾔｼﾏｻｼ</v>
          </cell>
          <cell r="AB523" t="str">
            <v>林小児歯科</v>
          </cell>
          <cell r="AC523" t="str">
            <v>0742271182</v>
          </cell>
          <cell r="AD523" t="b">
            <v>1</v>
          </cell>
          <cell r="AE523" t="b">
            <v>1</v>
          </cell>
          <cell r="AF523" t="b">
            <v>1</v>
          </cell>
          <cell r="AG523" t="b">
            <v>1</v>
          </cell>
          <cell r="AH523" t="b">
            <v>1</v>
          </cell>
          <cell r="AI523" t="str">
            <v>医療法人なごみ会　理事長　林　昌司</v>
          </cell>
          <cell r="AJ523" t="str">
            <v>6308122</v>
          </cell>
          <cell r="AK523" t="str">
            <v>林小児歯科(奈良市三条本町３番２４号)</v>
          </cell>
          <cell r="AL523" t="str">
            <v>0742271182</v>
          </cell>
          <cell r="AM523">
            <v>1</v>
          </cell>
          <cell r="AN523" t="str">
            <v>261C112835771</v>
          </cell>
          <cell r="AO523" t="str">
            <v>261C11283577AI-0000303367</v>
          </cell>
          <cell r="AP523" t="str">
            <v>P100</v>
          </cell>
          <cell r="AQ523" t="str">
            <v>P100</v>
          </cell>
          <cell r="AR523" t="str">
            <v>A</v>
          </cell>
          <cell r="AS523" t="str">
            <v>✓</v>
          </cell>
          <cell r="AT523" t="str">
            <v>✓</v>
          </cell>
          <cell r="AU523" t="str">
            <v>✓</v>
          </cell>
          <cell r="AV523" t="str">
            <v>✓</v>
          </cell>
          <cell r="AW523" t="str">
            <v>AI-0000303367_林小児歯科_口座情報写し.jpg</v>
          </cell>
          <cell r="AX523" t="str">
            <v/>
          </cell>
          <cell r="AY523" t="str">
            <v/>
          </cell>
          <cell r="AZ523" t="str">
            <v>賃上げ</v>
          </cell>
          <cell r="BA523" t="str">
            <v>物価</v>
          </cell>
          <cell r="BB523" t="str">
            <v>TRUE</v>
          </cell>
          <cell r="BC523" t="str">
            <v>2026/05/01 15:57</v>
          </cell>
        </row>
        <row r="524">
          <cell r="A524" t="str">
            <v>261C14282192</v>
          </cell>
          <cell r="B524" t="str">
            <v>AI-0000303373</v>
          </cell>
          <cell r="C524" t="str">
            <v>令和８年度奈良県医療機関等における賃上げ・物価上昇に対する支援事業交付【診療所・訪問看護事業所】</v>
          </cell>
          <cell r="D524">
            <v>46143.668749999997</v>
          </cell>
          <cell r="E524" t="str">
            <v>本審査</v>
          </cell>
          <cell r="F524" t="str">
            <v>最終審査中</v>
          </cell>
          <cell r="G524" t="str">
            <v>無床診療所</v>
          </cell>
          <cell r="H524" t="str">
            <v>物価と賃上げの両方</v>
          </cell>
          <cell r="I524" t="str">
            <v/>
          </cell>
          <cell r="J524">
            <v>150000</v>
          </cell>
          <cell r="K524">
            <v>170000</v>
          </cell>
          <cell r="L524" t="str">
            <v>奈良県医療機関等における賃上げ・物価上昇に対する支援事業交付要綱第2条に基づき、別表1に規定された額(賃上げ支援事業分)（150,000円）を申請します。</v>
          </cell>
          <cell r="M5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4" t="str">
            <v>１．令和８年３月１日時点において、O100 外来・在宅ベースアップ評価料（Ⅰ）、P100 歯科外来・在宅ベースアップ評価料（Ⅰ）、訪問看護ベースアップ評価料（Ⅰ）のいずれかを届け出ている。</v>
          </cell>
          <cell r="O524" t="str">
            <v>O100 外来・在宅ベースアップ評価料（Ⅰ）</v>
          </cell>
          <cell r="P524" t="str">
            <v/>
          </cell>
          <cell r="Q5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24" t="b">
            <v>1</v>
          </cell>
          <cell r="S524" t="b">
            <v>1</v>
          </cell>
          <cell r="T524" t="b">
            <v>1</v>
          </cell>
          <cell r="U524" t="b">
            <v>1</v>
          </cell>
          <cell r="V524" t="str">
            <v>0009</v>
          </cell>
          <cell r="W524" t="str">
            <v>541</v>
          </cell>
          <cell r="X524" t="str">
            <v>1.普通預金</v>
          </cell>
          <cell r="Y524" t="str">
            <v>1429813</v>
          </cell>
          <cell r="Z524" t="str">
            <v>コマキタ　ユキ</v>
          </cell>
          <cell r="AB524" t="str">
            <v>九条こまどりクリニック</v>
          </cell>
          <cell r="AC524" t="str">
            <v>0743555005</v>
          </cell>
          <cell r="AD524" t="b">
            <v>1</v>
          </cell>
          <cell r="AE524" t="b">
            <v>1</v>
          </cell>
          <cell r="AF524" t="b">
            <v>1</v>
          </cell>
          <cell r="AG524" t="b">
            <v>1</v>
          </cell>
          <cell r="AH524" t="b">
            <v>1</v>
          </cell>
          <cell r="AI524" t="str">
            <v>駒喜多　由紀</v>
          </cell>
          <cell r="AJ524" t="str">
            <v>6391001</v>
          </cell>
          <cell r="AK524" t="str">
            <v>九条こまどりクリニック(大和郡山市九条町２９７－１　ＫＹビル３Ｆ)</v>
          </cell>
          <cell r="AL524" t="str">
            <v>0743555005</v>
          </cell>
          <cell r="AM524">
            <v>1</v>
          </cell>
          <cell r="AN524" t="str">
            <v>261C142821921</v>
          </cell>
          <cell r="AO524" t="str">
            <v>261C14282192AI-0000303373</v>
          </cell>
          <cell r="AP524" t="str">
            <v>O100</v>
          </cell>
          <cell r="AQ524" t="str">
            <v>O100</v>
          </cell>
          <cell r="AR524" t="str">
            <v>ABC</v>
          </cell>
          <cell r="AS524" t="str">
            <v>✓</v>
          </cell>
          <cell r="AT524" t="str">
            <v>✓</v>
          </cell>
          <cell r="AU524" t="str">
            <v>✓</v>
          </cell>
          <cell r="AV524" t="str">
            <v>✓</v>
          </cell>
          <cell r="AW524" t="str">
            <v>AI-0000303373_九条こまどりクリニック_口座情報写し.jpg</v>
          </cell>
          <cell r="AX524" t="str">
            <v/>
          </cell>
          <cell r="AY524" t="str">
            <v/>
          </cell>
          <cell r="AZ524" t="str">
            <v>賃上げ</v>
          </cell>
          <cell r="BA524" t="str">
            <v>物価</v>
          </cell>
          <cell r="BB524" t="str">
            <v>TRUE</v>
          </cell>
          <cell r="BC524" t="str">
            <v>2026/05/01 16:03</v>
          </cell>
        </row>
        <row r="525">
          <cell r="A525" t="str">
            <v>261C11654511</v>
          </cell>
          <cell r="B525" t="str">
            <v>AI-0000303370</v>
          </cell>
          <cell r="C525" t="str">
            <v>令和８年度奈良県医療機関等における賃上げ・物価上昇に対する支援事業交付【診療所・訪問看護事業所】</v>
          </cell>
          <cell r="D525">
            <v>46143.668749999997</v>
          </cell>
          <cell r="E525" t="str">
            <v>本審査</v>
          </cell>
          <cell r="F525" t="str">
            <v>最終審査中</v>
          </cell>
          <cell r="G525" t="str">
            <v>無床診療所</v>
          </cell>
          <cell r="H525" t="str">
            <v>物価のみ</v>
          </cell>
          <cell r="I525" t="str">
            <v/>
          </cell>
          <cell r="J525" t="str">
            <v/>
          </cell>
          <cell r="K525">
            <v>170000</v>
          </cell>
          <cell r="L525" t="str">
            <v/>
          </cell>
          <cell r="M5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5" t="str">
            <v/>
          </cell>
          <cell r="O525" t="str">
            <v/>
          </cell>
          <cell r="P525" t="str">
            <v/>
          </cell>
          <cell r="Q525" t="str">
            <v/>
          </cell>
          <cell r="R525" t="str">
            <v/>
          </cell>
          <cell r="S525" t="str">
            <v/>
          </cell>
          <cell r="T525" t="str">
            <v/>
          </cell>
          <cell r="U525" t="str">
            <v/>
          </cell>
          <cell r="V525" t="str">
            <v>0162</v>
          </cell>
          <cell r="W525" t="str">
            <v>570</v>
          </cell>
          <cell r="X525" t="str">
            <v>1.普通預金</v>
          </cell>
          <cell r="Y525" t="str">
            <v>0297587</v>
          </cell>
          <cell r="Z525" t="str">
            <v>ｻﾞｲ）ﾅﾗｹﾝｹﾝｺｳﾂﾞｸﾘｻﾞｲﾀﾞﾝ ﾘｼﾞﾁｮｳ ｱﾝﾄﾞｳ ﾉﾘｱｷ</v>
          </cell>
          <cell r="AB525" t="str">
            <v>奈良県健康づくりセンター</v>
          </cell>
          <cell r="AC525" t="str">
            <v>0744320230</v>
          </cell>
          <cell r="AD525" t="b">
            <v>1</v>
          </cell>
          <cell r="AE525" t="b">
            <v>1</v>
          </cell>
          <cell r="AF525" t="b">
            <v>1</v>
          </cell>
          <cell r="AG525" t="b">
            <v>1</v>
          </cell>
          <cell r="AH525" t="b">
            <v>1</v>
          </cell>
          <cell r="AI525" t="str">
            <v>一般財団法人奈良県健康づくり財団　理事長　安東　範明</v>
          </cell>
          <cell r="AJ525" t="str">
            <v>6360302</v>
          </cell>
          <cell r="AK525" t="str">
            <v>奈良県健康づくりセンター(磯城郡田原本町宮古４０４－７)</v>
          </cell>
          <cell r="AL525" t="str">
            <v>0744320230</v>
          </cell>
          <cell r="AM525">
            <v>1</v>
          </cell>
          <cell r="AN525" t="str">
            <v>261C116545111</v>
          </cell>
          <cell r="AO525" t="str">
            <v>261C11654511AI-0000303370</v>
          </cell>
          <cell r="AP525" t="str">
            <v/>
          </cell>
          <cell r="AQ525" t="str">
            <v/>
          </cell>
          <cell r="AR525" t="str">
            <v/>
          </cell>
          <cell r="AS525" t="str">
            <v/>
          </cell>
          <cell r="AT525" t="str">
            <v/>
          </cell>
          <cell r="AU525" t="str">
            <v/>
          </cell>
          <cell r="AV525" t="str">
            <v/>
          </cell>
          <cell r="AW525" t="str">
            <v>AI-0000303370_奈良県健康づくりセンター_口座情報写し.jpg</v>
          </cell>
          <cell r="AX525" t="str">
            <v/>
          </cell>
          <cell r="AY525" t="str">
            <v/>
          </cell>
          <cell r="AZ525" t="str">
            <v/>
          </cell>
          <cell r="BA525" t="str">
            <v>物価</v>
          </cell>
          <cell r="BB525" t="str">
            <v>TRUE</v>
          </cell>
          <cell r="BC525" t="str">
            <v>2026/05/01 16:03</v>
          </cell>
        </row>
        <row r="526">
          <cell r="A526" t="str">
            <v>261C13330951</v>
          </cell>
          <cell r="B526" t="str">
            <v>AI-0000303390</v>
          </cell>
          <cell r="C526" t="str">
            <v>令和８年度奈良県医療機関等における賃上げ・物価上昇に対する支援事業交付【診療所・訪問看護事業所】</v>
          </cell>
          <cell r="D526">
            <v>46143.681944444441</v>
          </cell>
          <cell r="E526" t="str">
            <v>本審査</v>
          </cell>
          <cell r="F526" t="str">
            <v>最終審査中</v>
          </cell>
          <cell r="G526" t="str">
            <v>無床診療所</v>
          </cell>
          <cell r="H526" t="str">
            <v>物価のみ</v>
          </cell>
          <cell r="I526" t="str">
            <v/>
          </cell>
          <cell r="J526" t="str">
            <v/>
          </cell>
          <cell r="K526">
            <v>170000</v>
          </cell>
          <cell r="L526" t="str">
            <v/>
          </cell>
          <cell r="M5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6" t="str">
            <v/>
          </cell>
          <cell r="O526" t="str">
            <v/>
          </cell>
          <cell r="P526" t="str">
            <v/>
          </cell>
          <cell r="Q526" t="str">
            <v/>
          </cell>
          <cell r="R526" t="str">
            <v/>
          </cell>
          <cell r="S526" t="str">
            <v/>
          </cell>
          <cell r="T526" t="str">
            <v/>
          </cell>
          <cell r="U526" t="str">
            <v/>
          </cell>
          <cell r="V526" t="str">
            <v>0010</v>
          </cell>
          <cell r="W526" t="str">
            <v>521</v>
          </cell>
          <cell r="X526" t="str">
            <v>1.普通預金</v>
          </cell>
          <cell r="Y526" t="str">
            <v>4373951</v>
          </cell>
          <cell r="Z526" t="str">
            <v>イナダシカイイン　イナダミツル</v>
          </cell>
          <cell r="AB526" t="str">
            <v>稲田歯科医院</v>
          </cell>
          <cell r="AC526" t="str">
            <v>0743527777</v>
          </cell>
          <cell r="AD526" t="b">
            <v>1</v>
          </cell>
          <cell r="AE526" t="b">
            <v>1</v>
          </cell>
          <cell r="AF526" t="b">
            <v>1</v>
          </cell>
          <cell r="AG526" t="b">
            <v>1</v>
          </cell>
          <cell r="AH526" t="b">
            <v>1</v>
          </cell>
          <cell r="AI526" t="str">
            <v>稲田　満</v>
          </cell>
          <cell r="AJ526" t="str">
            <v>6391134</v>
          </cell>
          <cell r="AK526" t="str">
            <v>稲田歯科医院(大和郡山市柳町７２－１)</v>
          </cell>
          <cell r="AL526" t="str">
            <v>0743527777</v>
          </cell>
          <cell r="AM526">
            <v>1</v>
          </cell>
          <cell r="AN526" t="str">
            <v>261C133309511</v>
          </cell>
          <cell r="AO526" t="str">
            <v>261C13330951AI-0000303390</v>
          </cell>
          <cell r="AP526" t="str">
            <v/>
          </cell>
          <cell r="AQ526" t="str">
            <v/>
          </cell>
          <cell r="AR526" t="str">
            <v/>
          </cell>
          <cell r="AS526" t="str">
            <v/>
          </cell>
          <cell r="AT526" t="str">
            <v/>
          </cell>
          <cell r="AU526" t="str">
            <v/>
          </cell>
          <cell r="AV526" t="str">
            <v/>
          </cell>
          <cell r="AW526" t="str">
            <v>AI-0000303390_稲田歯科医院_口座情報写し.jpeg</v>
          </cell>
          <cell r="AX526" t="str">
            <v/>
          </cell>
          <cell r="AY526" t="str">
            <v/>
          </cell>
          <cell r="AZ526" t="str">
            <v/>
          </cell>
          <cell r="BA526" t="str">
            <v>物価</v>
          </cell>
          <cell r="BB526" t="str">
            <v>TRUE</v>
          </cell>
          <cell r="BC526" t="str">
            <v>2026/05/01 16:22</v>
          </cell>
        </row>
        <row r="527">
          <cell r="A527" t="str">
            <v>261C14514243</v>
          </cell>
          <cell r="B527" t="str">
            <v>AI-0000301784</v>
          </cell>
          <cell r="C527" t="str">
            <v>令和８年度奈良県医療機関等における賃上げ・物価上昇に対する支援事業交付【診療所・訪問看護事業所】</v>
          </cell>
          <cell r="D527">
            <v>46143.682638888888</v>
          </cell>
          <cell r="E527" t="str">
            <v>本審査</v>
          </cell>
          <cell r="F527" t="str">
            <v>最終審査中</v>
          </cell>
          <cell r="G527" t="str">
            <v>無床診療所</v>
          </cell>
          <cell r="H527" t="str">
            <v>物価と賃上げの両方</v>
          </cell>
          <cell r="I527" t="str">
            <v/>
          </cell>
          <cell r="J527">
            <v>150000</v>
          </cell>
          <cell r="K527">
            <v>170000</v>
          </cell>
          <cell r="L527" t="str">
            <v>奈良県医療機関等における賃上げ・物価上昇に対する支援事業交付要綱第2条に基づき、別表1に規定された額(賃上げ支援事業分)（150,000円）を申請します。</v>
          </cell>
          <cell r="M5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7" t="str">
            <v>１．令和８年３月１日時点において、O100 外来・在宅ベースアップ評価料（Ⅰ）、P100 歯科外来・在宅ベースアップ評価料（Ⅰ）、訪問看護ベースアップ評価料（Ⅰ）のいずれかを届け出ている。</v>
          </cell>
          <cell r="O527" t="str">
            <v>O100 外来・在宅ベースアップ評価料（Ⅰ）</v>
          </cell>
          <cell r="P527" t="str">
            <v/>
          </cell>
          <cell r="Q527" t="str">
            <v>Ｂ．賃金表等や給与規程等の変更に時間を要するため、本事業の補助額を活用して一時金又は特別手当を支給し、令和８年６月１日から支給した対象職員のベースアップを実施する。</v>
          </cell>
          <cell r="R527" t="b">
            <v>1</v>
          </cell>
          <cell r="S527" t="b">
            <v>1</v>
          </cell>
          <cell r="T527" t="b">
            <v>1</v>
          </cell>
          <cell r="U527" t="b">
            <v>1</v>
          </cell>
          <cell r="V527" t="str">
            <v>0162</v>
          </cell>
          <cell r="W527" t="str">
            <v>030</v>
          </cell>
          <cell r="X527" t="str">
            <v>1.普通預金</v>
          </cell>
          <cell r="Y527" t="str">
            <v>0363371</v>
          </cell>
          <cell r="Z527" t="str">
            <v>ｳﾒﾔﾏ ﾋﾃﾞｷ</v>
          </cell>
          <cell r="AB527" t="str">
            <v>新大宮眼科</v>
          </cell>
          <cell r="AC527" t="str">
            <v>0742355600</v>
          </cell>
          <cell r="AD527" t="b">
            <v>1</v>
          </cell>
          <cell r="AE527" t="b">
            <v>1</v>
          </cell>
          <cell r="AF527" t="b">
            <v>1</v>
          </cell>
          <cell r="AG527" t="b">
            <v>1</v>
          </cell>
          <cell r="AH527" t="b">
            <v>1</v>
          </cell>
          <cell r="AI527" t="str">
            <v>梅山　秀樹</v>
          </cell>
          <cell r="AJ527" t="str">
            <v>6308115</v>
          </cell>
          <cell r="AK527" t="str">
            <v>新大宮眼科(奈良市大宮町３－５－３０)</v>
          </cell>
          <cell r="AL527" t="str">
            <v>0742355066</v>
          </cell>
          <cell r="AM527">
            <v>1</v>
          </cell>
          <cell r="AN527" t="str">
            <v>261C145142431</v>
          </cell>
          <cell r="AO527" t="str">
            <v>261C14514243AI-0000301784</v>
          </cell>
          <cell r="AP527" t="str">
            <v>O100</v>
          </cell>
          <cell r="AQ527" t="str">
            <v>O100</v>
          </cell>
          <cell r="AR527" t="str">
            <v>B</v>
          </cell>
          <cell r="AS527" t="str">
            <v>✓</v>
          </cell>
          <cell r="AT527" t="str">
            <v>✓</v>
          </cell>
          <cell r="AU527" t="str">
            <v>✓</v>
          </cell>
          <cell r="AV527" t="str">
            <v>✓</v>
          </cell>
          <cell r="AW527" t="str">
            <v>AI-0000301784_新大宮眼科_口座情報写し.jpeg</v>
          </cell>
          <cell r="AX527" t="str">
            <v/>
          </cell>
          <cell r="AY527" t="str">
            <v/>
          </cell>
          <cell r="AZ527" t="str">
            <v>賃上げ</v>
          </cell>
          <cell r="BA527" t="str">
            <v>物価</v>
          </cell>
          <cell r="BB527" t="str">
            <v>TRUE</v>
          </cell>
          <cell r="BC527" t="str">
            <v>2026/05/01 16:23</v>
          </cell>
        </row>
        <row r="528">
          <cell r="A528" t="str">
            <v>261C14512623</v>
          </cell>
          <cell r="B528" t="str">
            <v>AI-0000303393</v>
          </cell>
          <cell r="C528" t="str">
            <v>令和８年度奈良県医療機関等における賃上げ・物価上昇に対する支援事業交付【診療所・訪問看護事業所】</v>
          </cell>
          <cell r="D528">
            <v>46143.685416666667</v>
          </cell>
          <cell r="E528" t="str">
            <v>本審査</v>
          </cell>
          <cell r="F528" t="str">
            <v>最終審査中</v>
          </cell>
          <cell r="G528" t="str">
            <v>無床診療所</v>
          </cell>
          <cell r="H528" t="str">
            <v>物価と賃上げの両方</v>
          </cell>
          <cell r="I528" t="str">
            <v/>
          </cell>
          <cell r="J528">
            <v>150000</v>
          </cell>
          <cell r="K528">
            <v>170000</v>
          </cell>
          <cell r="L528" t="str">
            <v>奈良県医療機関等における賃上げ・物価上昇に対する支援事業交付要綱第2条に基づき、別表1に規定された額(賃上げ支援事業分)（150,000円）を申請します。</v>
          </cell>
          <cell r="M5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8" t="str">
            <v>１．令和８年３月１日時点において、O100 外来・在宅ベースアップ評価料（Ⅰ）、P100 歯科外来・在宅ベースアップ評価料（Ⅰ）、訪問看護ベースアップ評価料（Ⅰ）のいずれかを届け出ている。</v>
          </cell>
          <cell r="O528" t="str">
            <v>O100 外来・在宅ベースアップ評価料（Ⅰ）</v>
          </cell>
          <cell r="P528" t="str">
            <v/>
          </cell>
          <cell r="Q52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528" t="b">
            <v>1</v>
          </cell>
          <cell r="S528" t="b">
            <v>1</v>
          </cell>
          <cell r="T528" t="b">
            <v>1</v>
          </cell>
          <cell r="U528" t="b">
            <v>1</v>
          </cell>
          <cell r="V528" t="str">
            <v>0010</v>
          </cell>
          <cell r="W528" t="str">
            <v>521</v>
          </cell>
          <cell r="X528" t="str">
            <v>1.普通預金</v>
          </cell>
          <cell r="Y528" t="str">
            <v>1109434</v>
          </cell>
          <cell r="Z528" t="str">
            <v>ｵﾘﾊｼｼﾝﾘﾖｳｼﾖ ｵﾘﾊｼ ﾄｵﾙ</v>
          </cell>
          <cell r="AB528" t="str">
            <v>折橋診療所</v>
          </cell>
          <cell r="AC528" t="str">
            <v>0742454777</v>
          </cell>
          <cell r="AD528" t="b">
            <v>1</v>
          </cell>
          <cell r="AE528" t="b">
            <v>1</v>
          </cell>
          <cell r="AF528" t="b">
            <v>1</v>
          </cell>
          <cell r="AG528" t="b">
            <v>1</v>
          </cell>
          <cell r="AH528" t="b">
            <v>1</v>
          </cell>
          <cell r="AI528" t="str">
            <v>折橋　透</v>
          </cell>
          <cell r="AJ528" t="str">
            <v>6310065</v>
          </cell>
          <cell r="AK528" t="str">
            <v>折橋診療所(奈良市鳥見町３－１１－１)</v>
          </cell>
          <cell r="AL528" t="str">
            <v>0742454777</v>
          </cell>
          <cell r="AM528">
            <v>1</v>
          </cell>
          <cell r="AN528" t="str">
            <v>261C145126231</v>
          </cell>
          <cell r="AO528" t="str">
            <v>261C14512623AI-0000303393</v>
          </cell>
          <cell r="AP528" t="str">
            <v>O100</v>
          </cell>
          <cell r="AQ528" t="str">
            <v>O100</v>
          </cell>
          <cell r="AR528" t="str">
            <v>AC</v>
          </cell>
          <cell r="AS528" t="str">
            <v>✓</v>
          </cell>
          <cell r="AT528" t="str">
            <v>✓</v>
          </cell>
          <cell r="AU528" t="str">
            <v>✓</v>
          </cell>
          <cell r="AV528" t="str">
            <v>✓</v>
          </cell>
          <cell r="AW528" t="str">
            <v>AI-0000303393_折橋診療所_口座情報写し.jpg</v>
          </cell>
          <cell r="AX528" t="str">
            <v/>
          </cell>
          <cell r="AY528" t="str">
            <v/>
          </cell>
          <cell r="AZ528" t="str">
            <v>賃上げ</v>
          </cell>
          <cell r="BA528" t="str">
            <v>物価</v>
          </cell>
          <cell r="BB528" t="str">
            <v>TRUE</v>
          </cell>
          <cell r="BC528" t="str">
            <v>2026/05/01 16:27</v>
          </cell>
        </row>
        <row r="529">
          <cell r="A529" t="str">
            <v>261C18716701</v>
          </cell>
          <cell r="B529" t="str">
            <v>AI-0000303397</v>
          </cell>
          <cell r="C529" t="str">
            <v>令和８年度奈良県医療機関等における賃上げ・物価上昇に対する支援事業交付【診療所・訪問看護事業所】</v>
          </cell>
          <cell r="D529">
            <v>46143.688888888886</v>
          </cell>
          <cell r="E529" t="str">
            <v>本審査</v>
          </cell>
          <cell r="F529" t="str">
            <v>最終審査中</v>
          </cell>
          <cell r="G529" t="str">
            <v>無床診療所</v>
          </cell>
          <cell r="H529" t="str">
            <v>物価のみ</v>
          </cell>
          <cell r="I529" t="str">
            <v/>
          </cell>
          <cell r="J529" t="str">
            <v/>
          </cell>
          <cell r="K529">
            <v>170000</v>
          </cell>
          <cell r="L529" t="str">
            <v/>
          </cell>
          <cell r="M5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29" t="str">
            <v/>
          </cell>
          <cell r="O529" t="str">
            <v/>
          </cell>
          <cell r="P529" t="str">
            <v/>
          </cell>
          <cell r="Q529" t="str">
            <v/>
          </cell>
          <cell r="R529" t="str">
            <v/>
          </cell>
          <cell r="S529" t="str">
            <v/>
          </cell>
          <cell r="T529" t="str">
            <v/>
          </cell>
          <cell r="U529" t="str">
            <v/>
          </cell>
          <cell r="V529" t="str">
            <v>0162</v>
          </cell>
          <cell r="W529" t="str">
            <v>152</v>
          </cell>
          <cell r="X529" t="str">
            <v>1.普通預金</v>
          </cell>
          <cell r="Y529" t="str">
            <v>0097585</v>
          </cell>
          <cell r="Z529" t="str">
            <v>ﾊｷﾞﾊﾗ ﾋﾛｼﾞ</v>
          </cell>
          <cell r="AB529" t="str">
            <v>はぎはらクリニック</v>
          </cell>
          <cell r="AC529" t="str">
            <v>0743712720</v>
          </cell>
          <cell r="AD529" t="b">
            <v>1</v>
          </cell>
          <cell r="AE529" t="b">
            <v>1</v>
          </cell>
          <cell r="AF529" t="b">
            <v>1</v>
          </cell>
          <cell r="AG529" t="b">
            <v>1</v>
          </cell>
          <cell r="AH529" t="b">
            <v>1</v>
          </cell>
          <cell r="AI529" t="str">
            <v>萩原　洋司</v>
          </cell>
          <cell r="AJ529" t="str">
            <v>6300122</v>
          </cell>
          <cell r="AK529" t="str">
            <v>はぎはらクリニック(生駒市真弓４丁目４番７号)</v>
          </cell>
          <cell r="AL529" t="str">
            <v>0743712720</v>
          </cell>
          <cell r="AM529">
            <v>1</v>
          </cell>
          <cell r="AN529" t="str">
            <v>261C187167011</v>
          </cell>
          <cell r="AO529" t="str">
            <v>261C18716701AI-0000303397</v>
          </cell>
          <cell r="AP529" t="str">
            <v/>
          </cell>
          <cell r="AQ529" t="str">
            <v/>
          </cell>
          <cell r="AR529" t="str">
            <v/>
          </cell>
          <cell r="AS529" t="str">
            <v/>
          </cell>
          <cell r="AT529" t="str">
            <v/>
          </cell>
          <cell r="AU529" t="str">
            <v/>
          </cell>
          <cell r="AV529" t="str">
            <v/>
          </cell>
          <cell r="AW529" t="str">
            <v>AI-0000303397_はぎはらクリニック_口座情報写し.jpg</v>
          </cell>
          <cell r="AX529" t="str">
            <v/>
          </cell>
          <cell r="AY529" t="str">
            <v/>
          </cell>
          <cell r="AZ529" t="str">
            <v/>
          </cell>
          <cell r="BA529" t="str">
            <v>物価</v>
          </cell>
          <cell r="BB529" t="str">
            <v>TRUE</v>
          </cell>
          <cell r="BC529" t="str">
            <v>2026/05/01 16:32</v>
          </cell>
        </row>
        <row r="530">
          <cell r="A530" t="str">
            <v>261C16957317</v>
          </cell>
          <cell r="B530" t="str">
            <v>AI-0000303412</v>
          </cell>
          <cell r="C530" t="str">
            <v>令和８年度奈良県医療機関等における賃上げ・物価上昇に対する支援事業交付【診療所・訪問看護事業所】</v>
          </cell>
          <cell r="D530">
            <v>46143.705555555556</v>
          </cell>
          <cell r="E530" t="str">
            <v>本審査</v>
          </cell>
          <cell r="F530" t="str">
            <v>最終審査中</v>
          </cell>
          <cell r="G530" t="str">
            <v>無床診療所</v>
          </cell>
          <cell r="H530" t="str">
            <v>物価と賃上げの両方</v>
          </cell>
          <cell r="I530" t="str">
            <v/>
          </cell>
          <cell r="J530">
            <v>150000</v>
          </cell>
          <cell r="K530">
            <v>170000</v>
          </cell>
          <cell r="L530" t="str">
            <v>奈良県医療機関等における賃上げ・物価上昇に対する支援事業交付要綱第2条に基づき、別表1に規定された額(賃上げ支援事業分)（150,000円）を申請します。</v>
          </cell>
          <cell r="M5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0" t="str">
            <v>１．令和８年３月１日時点において、O100 外来・在宅ベースアップ評価料（Ⅰ）、P100 歯科外来・在宅ベースアップ評価料（Ⅰ）、訪問看護ベースアップ評価料（Ⅰ）のいずれかを届け出ている。</v>
          </cell>
          <cell r="O530" t="str">
            <v>O100 外来・在宅ベースアップ評価料（Ⅰ）</v>
          </cell>
          <cell r="P530" t="str">
            <v/>
          </cell>
          <cell r="Q530" t="str">
            <v>Ａ．本事業の補助額を活用してベースアップを実施し、令和８年６月１日から当該ベースアップの水準を維持又は拡大する。</v>
          </cell>
          <cell r="R530" t="b">
            <v>1</v>
          </cell>
          <cell r="S530" t="b">
            <v>1</v>
          </cell>
          <cell r="T530" t="b">
            <v>1</v>
          </cell>
          <cell r="U530" t="b">
            <v>1</v>
          </cell>
          <cell r="V530" t="str">
            <v>0162</v>
          </cell>
          <cell r="W530" t="str">
            <v>250</v>
          </cell>
          <cell r="X530" t="str">
            <v>1.普通預金</v>
          </cell>
          <cell r="Y530" t="str">
            <v>0190770</v>
          </cell>
          <cell r="Z530" t="str">
            <v>イリョウホウジンイシンカイ</v>
          </cell>
          <cell r="AB530" t="str">
            <v>医療法人医眞会植田医院</v>
          </cell>
          <cell r="AC530" t="str">
            <v>0744426107</v>
          </cell>
          <cell r="AD530" t="b">
            <v>1</v>
          </cell>
          <cell r="AE530" t="b">
            <v>1</v>
          </cell>
          <cell r="AF530" t="b">
            <v>1</v>
          </cell>
          <cell r="AG530" t="b">
            <v>1</v>
          </cell>
          <cell r="AH530" t="b">
            <v>1</v>
          </cell>
          <cell r="AI530" t="str">
            <v>医療法人医眞会　理事長　植田　佳秀</v>
          </cell>
          <cell r="AJ530" t="str">
            <v>6330001</v>
          </cell>
          <cell r="AK530" t="str">
            <v>医療法人医眞会　植田医院(桜井市三輪４９６番地１)</v>
          </cell>
          <cell r="AL530" t="str">
            <v>0744426107</v>
          </cell>
          <cell r="AM530">
            <v>1</v>
          </cell>
          <cell r="AN530" t="str">
            <v>261C169573171</v>
          </cell>
          <cell r="AO530" t="str">
            <v>261C16957317AI-0000303412</v>
          </cell>
          <cell r="AP530" t="str">
            <v>O100</v>
          </cell>
          <cell r="AQ530" t="str">
            <v>O100</v>
          </cell>
          <cell r="AR530" t="str">
            <v>A</v>
          </cell>
          <cell r="AS530" t="str">
            <v>✓</v>
          </cell>
          <cell r="AT530" t="str">
            <v>✓</v>
          </cell>
          <cell r="AU530" t="str">
            <v>✓</v>
          </cell>
          <cell r="AV530" t="str">
            <v>✓</v>
          </cell>
          <cell r="AW530" t="str">
            <v>AI-0000303412_医療法人医眞会植田医院_口座情報写し.jpeg</v>
          </cell>
          <cell r="AX530" t="str">
            <v/>
          </cell>
          <cell r="AY530" t="str">
            <v/>
          </cell>
          <cell r="AZ530" t="str">
            <v>賃上げ</v>
          </cell>
          <cell r="BA530" t="str">
            <v>物価</v>
          </cell>
          <cell r="BB530" t="str">
            <v>TRUE</v>
          </cell>
          <cell r="BC530" t="str">
            <v>2026/05/01 16:56</v>
          </cell>
        </row>
        <row r="531">
          <cell r="A531" t="str">
            <v>261D11851676</v>
          </cell>
          <cell r="B531" t="str">
            <v>AI-0000302734</v>
          </cell>
          <cell r="C531" t="str">
            <v>令和８年度奈良県医療機関等における賃上げ・物価上昇に対する支援事業交付【診療所・訪問看護事業所】</v>
          </cell>
          <cell r="D531">
            <v>46143.711805555555</v>
          </cell>
          <cell r="E531" t="str">
            <v>本審査</v>
          </cell>
          <cell r="F531" t="str">
            <v>最終審査中</v>
          </cell>
          <cell r="G531" t="str">
            <v>訪問看護事業所</v>
          </cell>
          <cell r="H531" t="str">
            <v>賃上げのみ</v>
          </cell>
          <cell r="I531" t="str">
            <v/>
          </cell>
          <cell r="J531">
            <v>228000</v>
          </cell>
          <cell r="K531" t="str">
            <v/>
          </cell>
          <cell r="L531" t="str">
            <v>奈良県医療機関等における賃上げ・物価上昇に対する支援事業交付要綱第2条に基づき、別表1に規定された額(賃上げ支援事業分)（228,000円）を申請します。</v>
          </cell>
          <cell r="M531" t="str">
            <v/>
          </cell>
          <cell r="N531" t="str">
            <v>１．令和８年３月１日時点において、O100 外来・在宅ベースアップ評価料（Ⅰ）、P100 歯科外来・在宅ベースアップ評価料（Ⅰ）、訪問看護ベースアップ評価料（Ⅰ）のいずれかを届け出ている。</v>
          </cell>
          <cell r="O531" t="str">
            <v>訪問看護ベースアップ評価料（Ⅰ）</v>
          </cell>
          <cell r="P531" t="str">
            <v/>
          </cell>
          <cell r="Q531" t="str">
            <v>Ｂ．賃金表等や給与規程等の変更に時間を要するため、本事業の補助額を活用して一時金又は特別手当を支給し、令和８年６月１日から支給した対象職員のベースアップを実施する。</v>
          </cell>
          <cell r="R531" t="b">
            <v>1</v>
          </cell>
          <cell r="S531" t="b">
            <v>1</v>
          </cell>
          <cell r="T531" t="b">
            <v>1</v>
          </cell>
          <cell r="U531" t="b">
            <v>1</v>
          </cell>
          <cell r="V531" t="str">
            <v>0162</v>
          </cell>
          <cell r="W531" t="str">
            <v>250</v>
          </cell>
          <cell r="X531" t="str">
            <v>1.普通預金</v>
          </cell>
          <cell r="Y531" t="str">
            <v>0156883</v>
          </cell>
          <cell r="Z531" t="str">
            <v>イリョウホウジンイシンカイ</v>
          </cell>
          <cell r="AB531" t="str">
            <v>医療法人医眞会訪問看護ステーションみわ</v>
          </cell>
          <cell r="AC531" t="str">
            <v>0744441122</v>
          </cell>
          <cell r="AD531" t="b">
            <v>1</v>
          </cell>
          <cell r="AE531" t="b">
            <v>1</v>
          </cell>
          <cell r="AF531" t="b">
            <v>1</v>
          </cell>
          <cell r="AG531" t="b">
            <v>1</v>
          </cell>
          <cell r="AH531" t="b">
            <v>1</v>
          </cell>
          <cell r="AI531" t="str">
            <v>医療法人医眞会　理事長　植田　佳秀</v>
          </cell>
          <cell r="AJ531">
            <v>6330001</v>
          </cell>
          <cell r="AK531" t="str">
            <v>医療法人医眞会訪問看護ステーションみわ(桜井市三輪496-1)</v>
          </cell>
          <cell r="AL531" t="str">
            <v>0744441122</v>
          </cell>
          <cell r="AM531">
            <v>1</v>
          </cell>
          <cell r="AN531" t="str">
            <v>261D118516761</v>
          </cell>
          <cell r="AO531" t="str">
            <v>261D11851676AI-0000302734</v>
          </cell>
          <cell r="AP531" t="str">
            <v>訪問看護</v>
          </cell>
          <cell r="AQ531" t="str">
            <v>訪問看護</v>
          </cell>
          <cell r="AR531" t="str">
            <v>B</v>
          </cell>
          <cell r="AS531" t="str">
            <v>✓</v>
          </cell>
          <cell r="AT531" t="str">
            <v>✓</v>
          </cell>
          <cell r="AU531" t="str">
            <v>✓</v>
          </cell>
          <cell r="AV531" t="str">
            <v>✓</v>
          </cell>
          <cell r="AW531" t="str">
            <v>AI-0000302734_医療法人医眞会訪問看護ステーションみわ_口座情報写し.jpeg</v>
          </cell>
          <cell r="AX531" t="str">
            <v/>
          </cell>
          <cell r="AY531" t="str">
            <v/>
          </cell>
          <cell r="AZ531" t="str">
            <v>賃上げ</v>
          </cell>
          <cell r="BA531" t="str">
            <v/>
          </cell>
          <cell r="BB531" t="str">
            <v>TRUE</v>
          </cell>
          <cell r="BC531" t="str">
            <v>2026/05/01 17:05</v>
          </cell>
        </row>
        <row r="532">
          <cell r="A532" t="str">
            <v>261C18369686</v>
          </cell>
          <cell r="B532" t="str">
            <v>AI-0000303386</v>
          </cell>
          <cell r="C532" t="str">
            <v>令和８年度奈良県医療機関等における賃上げ・物価上昇に対する支援事業交付【診療所・訪問看護事業所】</v>
          </cell>
          <cell r="D532">
            <v>46143.711805555555</v>
          </cell>
          <cell r="E532" t="str">
            <v>本審査</v>
          </cell>
          <cell r="F532" t="str">
            <v>最終審査中</v>
          </cell>
          <cell r="G532" t="str">
            <v>無床診療所</v>
          </cell>
          <cell r="H532" t="str">
            <v>物価と賃上げの両方</v>
          </cell>
          <cell r="I532" t="str">
            <v/>
          </cell>
          <cell r="J532">
            <v>150000</v>
          </cell>
          <cell r="K532">
            <v>170000</v>
          </cell>
          <cell r="L532" t="str">
            <v>奈良県医療機関等における賃上げ・物価上昇に対する支援事業交付要綱第2条に基づき、別表1に規定された額(賃上げ支援事業分)（150,000円）を申請します。</v>
          </cell>
          <cell r="M5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2" t="str">
            <v>１．令和８年３月１日時点において、O100 外来・在宅ベースアップ評価料（Ⅰ）、P100 歯科外来・在宅ベースアップ評価料（Ⅰ）、訪問看護ベースアップ評価料（Ⅰ）のいずれかを届け出ている。</v>
          </cell>
          <cell r="O532" t="str">
            <v>P100 歯科外来・在宅ベースアップ評価料（Ⅰ）</v>
          </cell>
          <cell r="P532" t="str">
            <v/>
          </cell>
          <cell r="Q532" t="str">
            <v>Ｃ．令和７年度の対象職員のベースアップが令和７年３月31日時点の賃金水準と比較して2.0％を上回って実施しており、令和７年12月から令和８年５月までの間の当該2.0％を上回る部分に充てる。</v>
          </cell>
          <cell r="R532" t="b">
            <v>1</v>
          </cell>
          <cell r="S532" t="b">
            <v>1</v>
          </cell>
          <cell r="T532" t="b">
            <v>1</v>
          </cell>
          <cell r="U532" t="b">
            <v>1</v>
          </cell>
          <cell r="V532" t="str">
            <v>0162</v>
          </cell>
          <cell r="W532" t="str">
            <v>180</v>
          </cell>
          <cell r="X532" t="str">
            <v>1.普通預金</v>
          </cell>
          <cell r="Y532" t="str">
            <v>1019762</v>
          </cell>
          <cell r="Z532" t="str">
            <v>ｶﾜﾊﾀ　ﾅｵﾂｸﾞ</v>
          </cell>
          <cell r="AB532" t="str">
            <v>川畑歯科医院</v>
          </cell>
          <cell r="AC532" t="str">
            <v>0743628241</v>
          </cell>
          <cell r="AD532" t="b">
            <v>1</v>
          </cell>
          <cell r="AE532" t="b">
            <v>1</v>
          </cell>
          <cell r="AF532" t="b">
            <v>1</v>
          </cell>
          <cell r="AG532" t="b">
            <v>1</v>
          </cell>
          <cell r="AH532" t="b">
            <v>1</v>
          </cell>
          <cell r="AI532" t="str">
            <v>川畑　直嗣</v>
          </cell>
          <cell r="AJ532" t="str">
            <v>6320016</v>
          </cell>
          <cell r="AK532" t="str">
            <v>川畑歯科医院(天理市川原城町３６１番地２)</v>
          </cell>
          <cell r="AL532" t="str">
            <v>0743628241</v>
          </cell>
          <cell r="AM532">
            <v>1</v>
          </cell>
          <cell r="AN532" t="str">
            <v>261C183696861</v>
          </cell>
          <cell r="AO532" t="str">
            <v>261C18369686AI-0000303386</v>
          </cell>
          <cell r="AP532" t="str">
            <v>P100</v>
          </cell>
          <cell r="AQ532" t="str">
            <v>P100</v>
          </cell>
          <cell r="AR532" t="str">
            <v>C</v>
          </cell>
          <cell r="AS532" t="str">
            <v>✓</v>
          </cell>
          <cell r="AT532" t="str">
            <v>✓</v>
          </cell>
          <cell r="AU532" t="str">
            <v>✓</v>
          </cell>
          <cell r="AV532" t="str">
            <v>✓</v>
          </cell>
          <cell r="AW532" t="str">
            <v>AI-0000303386_川畑歯科医院_口座情報写し.JPG</v>
          </cell>
          <cell r="AX532" t="str">
            <v/>
          </cell>
          <cell r="AY532" t="str">
            <v/>
          </cell>
          <cell r="AZ532" t="str">
            <v>賃上げ</v>
          </cell>
          <cell r="BA532" t="str">
            <v>物価</v>
          </cell>
          <cell r="BB532" t="str">
            <v>TRUE</v>
          </cell>
          <cell r="BC532" t="str">
            <v>2026/05/01 17:05</v>
          </cell>
        </row>
        <row r="533">
          <cell r="A533" t="str">
            <v>261C16615247</v>
          </cell>
          <cell r="B533" t="str">
            <v>AI-0000303422</v>
          </cell>
          <cell r="C533" t="str">
            <v>令和８年度奈良県医療機関等における賃上げ・物価上昇に対する支援事業交付【診療所・訪問看護事業所】</v>
          </cell>
          <cell r="D533">
            <v>46143.712500000001</v>
          </cell>
          <cell r="E533" t="str">
            <v>本審査</v>
          </cell>
          <cell r="F533" t="str">
            <v>最終審査中</v>
          </cell>
          <cell r="G533" t="str">
            <v>無床診療所</v>
          </cell>
          <cell r="H533" t="str">
            <v>物価と賃上げの両方</v>
          </cell>
          <cell r="I533" t="str">
            <v/>
          </cell>
          <cell r="J533">
            <v>150000</v>
          </cell>
          <cell r="K533">
            <v>170000</v>
          </cell>
          <cell r="L533" t="str">
            <v>奈良県医療機関等における賃上げ・物価上昇に対する支援事業交付要綱第2条に基づき、別表1に規定された額(賃上げ支援事業分)（150,000円）を申請します。</v>
          </cell>
          <cell r="M5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3" t="str">
            <v>１．令和８年３月１日時点において、O100 外来・在宅ベースアップ評価料（Ⅰ）、P100 歯科外来・在宅ベースアップ評価料（Ⅰ）、訪問看護ベースアップ評価料（Ⅰ）のいずれかを届け出ている。</v>
          </cell>
          <cell r="O533" t="str">
            <v>P100 歯科外来・在宅ベースアップ評価料（Ⅰ）</v>
          </cell>
          <cell r="P533" t="str">
            <v/>
          </cell>
          <cell r="Q533" t="str">
            <v>Ａ．本事業の補助額を活用してベースアップを実施し、令和８年６月１日から当該ベースアップの水準を維持又は拡大する。</v>
          </cell>
          <cell r="R533" t="b">
            <v>1</v>
          </cell>
          <cell r="S533" t="b">
            <v>1</v>
          </cell>
          <cell r="T533" t="b">
            <v>1</v>
          </cell>
          <cell r="U533" t="b">
            <v>1</v>
          </cell>
          <cell r="V533" t="str">
            <v>0162</v>
          </cell>
          <cell r="W533" t="str">
            <v>100</v>
          </cell>
          <cell r="X533" t="str">
            <v>1.普通預金</v>
          </cell>
          <cell r="Y533" t="str">
            <v>2106640</v>
          </cell>
          <cell r="Z533" t="str">
            <v>ｲﾘｮｳﾎｳｼﾞﾝﾅｺﾞﾐｶｲﾊﾔｼｼｮｳﾆｼｶ</v>
          </cell>
          <cell r="AB533" t="str">
            <v>林小児歯科学園前</v>
          </cell>
          <cell r="AC533" t="str">
            <v>0742441182</v>
          </cell>
          <cell r="AD533" t="b">
            <v>1</v>
          </cell>
          <cell r="AE533" t="b">
            <v>1</v>
          </cell>
          <cell r="AF533" t="b">
            <v>1</v>
          </cell>
          <cell r="AG533" t="b">
            <v>1</v>
          </cell>
          <cell r="AH533" t="b">
            <v>1</v>
          </cell>
          <cell r="AI533" t="str">
            <v>医療法人　なごみ会　理事長　林　昌司</v>
          </cell>
          <cell r="AJ533" t="str">
            <v>6310036</v>
          </cell>
          <cell r="AK533" t="str">
            <v>林小児歯科学園前(奈良市学園北１－７－１３)</v>
          </cell>
          <cell r="AL533" t="str">
            <v>0742441182</v>
          </cell>
          <cell r="AM533">
            <v>1</v>
          </cell>
          <cell r="AN533" t="str">
            <v>261C166152471</v>
          </cell>
          <cell r="AO533" t="str">
            <v>261C16615247AI-0000303422</v>
          </cell>
          <cell r="AP533" t="str">
            <v>P100</v>
          </cell>
          <cell r="AQ533" t="str">
            <v>P100</v>
          </cell>
          <cell r="AR533" t="str">
            <v>A</v>
          </cell>
          <cell r="AS533" t="str">
            <v>✓</v>
          </cell>
          <cell r="AT533" t="str">
            <v>✓</v>
          </cell>
          <cell r="AU533" t="str">
            <v>✓</v>
          </cell>
          <cell r="AV533" t="str">
            <v>✓</v>
          </cell>
          <cell r="AW533" t="str">
            <v>AI-0000303422_林小児歯科学園前_口座情報写し.jpg</v>
          </cell>
          <cell r="AX533" t="str">
            <v/>
          </cell>
          <cell r="AY533" t="str">
            <v/>
          </cell>
          <cell r="AZ533" t="str">
            <v>賃上げ</v>
          </cell>
          <cell r="BA533" t="str">
            <v>物価</v>
          </cell>
          <cell r="BB533" t="str">
            <v>TRUE</v>
          </cell>
          <cell r="BC533" t="str">
            <v>2026/05/01 17:06</v>
          </cell>
        </row>
        <row r="534">
          <cell r="A534" t="str">
            <v>261C16230587</v>
          </cell>
          <cell r="B534" t="str">
            <v>AI-0000303157</v>
          </cell>
          <cell r="C534" t="str">
            <v>令和８年度奈良県医療機関等における賃上げ・物価上昇に対する支援事業交付【診療所・訪問看護事業所】</v>
          </cell>
          <cell r="D534">
            <v>46143.715277777781</v>
          </cell>
          <cell r="E534" t="str">
            <v>本審査</v>
          </cell>
          <cell r="F534" t="str">
            <v>最終審査中</v>
          </cell>
          <cell r="G534" t="str">
            <v>無床診療所</v>
          </cell>
          <cell r="H534" t="str">
            <v>物価と賃上げの両方</v>
          </cell>
          <cell r="I534" t="str">
            <v/>
          </cell>
          <cell r="J534">
            <v>150000</v>
          </cell>
          <cell r="K534">
            <v>170000</v>
          </cell>
          <cell r="L534" t="str">
            <v>奈良県医療機関等における賃上げ・物価上昇に対する支援事業交付要綱第2条に基づき、別表1に規定された額(賃上げ支援事業分)（150,000円）を申請します。</v>
          </cell>
          <cell r="M5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4" t="str">
            <v>１．令和８年３月１日時点において、O100 外来・在宅ベースアップ評価料（Ⅰ）、P100 歯科外来・在宅ベースアップ評価料（Ⅰ）、訪問看護ベースアップ評価料（Ⅰ）のいずれかを届け出ている。</v>
          </cell>
          <cell r="O534" t="str">
            <v>O100 外来・在宅ベースアップ評価料（Ⅰ）</v>
          </cell>
          <cell r="P534" t="str">
            <v/>
          </cell>
          <cell r="Q53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34" t="b">
            <v>1</v>
          </cell>
          <cell r="S534" t="b">
            <v>1</v>
          </cell>
          <cell r="T534" t="b">
            <v>1</v>
          </cell>
          <cell r="U534" t="b">
            <v>1</v>
          </cell>
          <cell r="V534" t="str">
            <v>1666</v>
          </cell>
          <cell r="W534" t="str">
            <v>008</v>
          </cell>
          <cell r="X534" t="str">
            <v>1.普通預金</v>
          </cell>
          <cell r="Y534" t="str">
            <v>0107633</v>
          </cell>
          <cell r="Z534" t="str">
            <v>ｼｬｶｲｲﾘｮｳﾎｳｼﾞﾝｹﾝｾｲｶｲ ｺｲｽﾞﾐｼﾝﾘｮｳｼｮ ﾘｼﾞﾁｮｳ ﾖｺﾔﾏ ﾄﾓｼﾞ</v>
          </cell>
          <cell r="AB534" t="str">
            <v>社会医療法人健生会　小泉診療所</v>
          </cell>
          <cell r="AC534" t="str">
            <v>0743523035</v>
          </cell>
          <cell r="AD534" t="b">
            <v>1</v>
          </cell>
          <cell r="AE534" t="b">
            <v>1</v>
          </cell>
          <cell r="AF534" t="b">
            <v>1</v>
          </cell>
          <cell r="AG534" t="b">
            <v>1</v>
          </cell>
          <cell r="AH534" t="b">
            <v>1</v>
          </cell>
          <cell r="AI534" t="str">
            <v>社会医療法人健生会　理事長　横山　知司</v>
          </cell>
          <cell r="AJ534" t="str">
            <v>6391042</v>
          </cell>
          <cell r="AK534" t="str">
            <v>小泉診療所(大和郡山市小泉町５５２)</v>
          </cell>
          <cell r="AL534" t="str">
            <v>0743523035</v>
          </cell>
          <cell r="AM534">
            <v>1</v>
          </cell>
          <cell r="AN534" t="str">
            <v>261C162305871</v>
          </cell>
          <cell r="AO534" t="str">
            <v>261C16230587AI-0000303157</v>
          </cell>
          <cell r="AP534" t="str">
            <v>O100</v>
          </cell>
          <cell r="AQ534" t="str">
            <v>O100</v>
          </cell>
          <cell r="AR534" t="str">
            <v>AB</v>
          </cell>
          <cell r="AS534" t="str">
            <v>✓</v>
          </cell>
          <cell r="AT534" t="str">
            <v>✓</v>
          </cell>
          <cell r="AU534" t="str">
            <v>✓</v>
          </cell>
          <cell r="AV534" t="str">
            <v>✓</v>
          </cell>
          <cell r="AW534" t="str">
            <v>AI-0000303157_社会医療法人健生会　小泉診療所_口座情報写し.jpeg</v>
          </cell>
          <cell r="AX534" t="str">
            <v/>
          </cell>
          <cell r="AY534" t="str">
            <v/>
          </cell>
          <cell r="AZ534" t="str">
            <v>賃上げ</v>
          </cell>
          <cell r="BA534" t="str">
            <v>物価</v>
          </cell>
          <cell r="BB534" t="str">
            <v>TRUE</v>
          </cell>
          <cell r="BC534" t="str">
            <v>2026/05/01 17:10</v>
          </cell>
        </row>
        <row r="535">
          <cell r="A535" t="str">
            <v>261C17640362</v>
          </cell>
          <cell r="B535" t="str">
            <v>AI-0000303399</v>
          </cell>
          <cell r="C535" t="str">
            <v>令和８年度奈良県医療機関等における賃上げ・物価上昇に対する支援事業交付【診療所・訪問看護事業所】</v>
          </cell>
          <cell r="D535">
            <v>46143.718055555553</v>
          </cell>
          <cell r="E535" t="str">
            <v>本審査</v>
          </cell>
          <cell r="F535" t="str">
            <v>最終審査中</v>
          </cell>
          <cell r="G535" t="str">
            <v>無床診療所</v>
          </cell>
          <cell r="H535" t="str">
            <v>物価と賃上げの両方</v>
          </cell>
          <cell r="I535" t="str">
            <v/>
          </cell>
          <cell r="J535">
            <v>150000</v>
          </cell>
          <cell r="K535">
            <v>170000</v>
          </cell>
          <cell r="L535" t="str">
            <v>奈良県医療機関等における賃上げ・物価上昇に対する支援事業交付要綱第2条に基づき、別表1に規定された額(賃上げ支援事業分)（150,000円）を申請します。</v>
          </cell>
          <cell r="M5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5" t="str">
            <v>１．令和８年３月１日時点において、O100 外来・在宅ベースアップ評価料（Ⅰ）、P100 歯科外来・在宅ベースアップ評価料（Ⅰ）、訪問看護ベースアップ評価料（Ⅰ）のいずれかを届け出ている。</v>
          </cell>
          <cell r="O535" t="str">
            <v>O100 外来・在宅ベースアップ評価料（Ⅰ）</v>
          </cell>
          <cell r="P535" t="str">
            <v/>
          </cell>
          <cell r="Q535" t="str">
            <v>Ａ．本事業の補助額を活用してベースアップを実施し、令和８年６月１日から当該ベースアップの水準を維持又は拡大する。</v>
          </cell>
          <cell r="R535" t="b">
            <v>1</v>
          </cell>
          <cell r="S535" t="b">
            <v>1</v>
          </cell>
          <cell r="T535" t="b">
            <v>1</v>
          </cell>
          <cell r="U535" t="b">
            <v>1</v>
          </cell>
          <cell r="V535" t="str">
            <v>1667</v>
          </cell>
          <cell r="W535" t="str">
            <v>003</v>
          </cell>
          <cell r="X535" t="str">
            <v>1.普通預金</v>
          </cell>
          <cell r="Y535" t="str">
            <v>2161091</v>
          </cell>
          <cell r="Z535" t="str">
            <v>ｼｬｶｲｲﾘｮｳﾎｳｼﾞﾝﾍｲｾｲｷﾈﾝｶｲ ﾘｼﾞﾁｮｳｱｵﾔﾏﾉﾌﾞﾌｻ</v>
          </cell>
          <cell r="AB535" t="str">
            <v>へいせいたかとりクリニック</v>
          </cell>
          <cell r="AC535" t="str">
            <v>0744483301</v>
          </cell>
          <cell r="AD535" t="b">
            <v>1</v>
          </cell>
          <cell r="AE535" t="b">
            <v>1</v>
          </cell>
          <cell r="AF535" t="b">
            <v>1</v>
          </cell>
          <cell r="AG535" t="b">
            <v>1</v>
          </cell>
          <cell r="AH535" t="b">
            <v>1</v>
          </cell>
          <cell r="AI535" t="str">
            <v>社会医療法人平成記念会　理事長　青山　信房</v>
          </cell>
          <cell r="AJ535" t="str">
            <v>6350136</v>
          </cell>
          <cell r="AK535" t="str">
            <v>へいせいたかとりクリニック(高市郡高取町大字兵庫２０２番地)</v>
          </cell>
          <cell r="AL535" t="str">
            <v>0744483301</v>
          </cell>
          <cell r="AM535">
            <v>1</v>
          </cell>
          <cell r="AN535" t="str">
            <v>261C176403621</v>
          </cell>
          <cell r="AO535" t="str">
            <v>261C17640362AI-0000303399</v>
          </cell>
          <cell r="AP535" t="str">
            <v>O100</v>
          </cell>
          <cell r="AQ535" t="str">
            <v>O100</v>
          </cell>
          <cell r="AR535" t="str">
            <v>A</v>
          </cell>
          <cell r="AS535" t="str">
            <v>✓</v>
          </cell>
          <cell r="AT535" t="str">
            <v>✓</v>
          </cell>
          <cell r="AU535" t="str">
            <v>✓</v>
          </cell>
          <cell r="AV535" t="str">
            <v>✓</v>
          </cell>
          <cell r="AW535" t="str">
            <v>AI-0000303399_へいせいたかとりクリニック_口座情報写し.jpg</v>
          </cell>
          <cell r="AX535" t="str">
            <v/>
          </cell>
          <cell r="AY535" t="str">
            <v/>
          </cell>
          <cell r="AZ535" t="str">
            <v>賃上げ</v>
          </cell>
          <cell r="BA535" t="str">
            <v>物価</v>
          </cell>
          <cell r="BB535" t="str">
            <v>TRUE</v>
          </cell>
          <cell r="BC535" t="str">
            <v>2026/05/01 17:14</v>
          </cell>
        </row>
        <row r="536">
          <cell r="A536" t="str">
            <v>261C12674121</v>
          </cell>
          <cell r="B536" t="str">
            <v>AI-0000303437</v>
          </cell>
          <cell r="C536" t="str">
            <v>令和８年度奈良県医療機関等における賃上げ・物価上昇に対する支援事業交付【診療所・訪問看護事業所】</v>
          </cell>
          <cell r="D536">
            <v>46143.722916666666</v>
          </cell>
          <cell r="E536" t="str">
            <v>本審査</v>
          </cell>
          <cell r="F536" t="str">
            <v>最終審査中</v>
          </cell>
          <cell r="G536" t="str">
            <v>無床診療所</v>
          </cell>
          <cell r="H536" t="str">
            <v>物価と賃上げの両方</v>
          </cell>
          <cell r="I536" t="str">
            <v/>
          </cell>
          <cell r="J536">
            <v>150000</v>
          </cell>
          <cell r="K536">
            <v>170000</v>
          </cell>
          <cell r="L536" t="str">
            <v>奈良県医療機関等における賃上げ・物価上昇に対する支援事業交付要綱第2条に基づき、別表1に規定された額(賃上げ支援事業分)（150,000円）を申請します。</v>
          </cell>
          <cell r="M5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6" t="str">
            <v>１．令和８年３月１日時点において、O100 外来・在宅ベースアップ評価料（Ⅰ）、P100 歯科外来・在宅ベースアップ評価料（Ⅰ）、訪問看護ベースアップ評価料（Ⅰ）のいずれかを届け出ている。</v>
          </cell>
          <cell r="O536" t="str">
            <v>O100 外来・在宅ベースアップ評価料（Ⅰ）</v>
          </cell>
          <cell r="P536" t="str">
            <v/>
          </cell>
          <cell r="Q53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36" t="b">
            <v>1</v>
          </cell>
          <cell r="S536" t="b">
            <v>1</v>
          </cell>
          <cell r="T536" t="b">
            <v>1</v>
          </cell>
          <cell r="U536" t="b">
            <v>1</v>
          </cell>
          <cell r="V536" t="str">
            <v>0162</v>
          </cell>
          <cell r="W536" t="str">
            <v>030</v>
          </cell>
          <cell r="X536" t="str">
            <v>1.普通預金</v>
          </cell>
          <cell r="Y536" t="str">
            <v>0121717</v>
          </cell>
          <cell r="Z536" t="str">
            <v>ｼｬｶｲｲﾘｮｳﾎｳｼﾞﾝｹﾝｾｲｶｲ</v>
          </cell>
          <cell r="AB536" t="str">
            <v>新大宮診療所</v>
          </cell>
          <cell r="AC536" t="str">
            <v>0742337800</v>
          </cell>
          <cell r="AD536" t="b">
            <v>1</v>
          </cell>
          <cell r="AE536" t="b">
            <v>1</v>
          </cell>
          <cell r="AF536" t="b">
            <v>1</v>
          </cell>
          <cell r="AG536" t="b">
            <v>1</v>
          </cell>
          <cell r="AH536" t="b">
            <v>1</v>
          </cell>
          <cell r="AI536" t="str">
            <v>社会医療法人健生会　理事長　横山　知司</v>
          </cell>
          <cell r="AJ536" t="str">
            <v>6308114</v>
          </cell>
          <cell r="AK536" t="str">
            <v>新大宮診療所(奈良市芝辻町４－７－２)</v>
          </cell>
          <cell r="AL536" t="str">
            <v>0742337800</v>
          </cell>
          <cell r="AM536">
            <v>1</v>
          </cell>
          <cell r="AN536" t="str">
            <v>261C126741211</v>
          </cell>
          <cell r="AO536" t="str">
            <v>261C12674121AI-0000303437</v>
          </cell>
          <cell r="AP536" t="str">
            <v>O100</v>
          </cell>
          <cell r="AQ536" t="str">
            <v>O100</v>
          </cell>
          <cell r="AR536" t="str">
            <v>AB</v>
          </cell>
          <cell r="AS536" t="str">
            <v>✓</v>
          </cell>
          <cell r="AT536" t="str">
            <v>✓</v>
          </cell>
          <cell r="AU536" t="str">
            <v>✓</v>
          </cell>
          <cell r="AV536" t="str">
            <v>✓</v>
          </cell>
          <cell r="AW536" t="str">
            <v>AI-0000303437_新大宮診療所_口座情報写し.jpg</v>
          </cell>
          <cell r="AX536" t="str">
            <v/>
          </cell>
          <cell r="AY536" t="str">
            <v/>
          </cell>
          <cell r="AZ536" t="str">
            <v>賃上げ</v>
          </cell>
          <cell r="BA536" t="str">
            <v>物価</v>
          </cell>
          <cell r="BB536" t="str">
            <v>TRUE</v>
          </cell>
          <cell r="BC536" t="str">
            <v>2026/05/01 17:21</v>
          </cell>
        </row>
        <row r="537">
          <cell r="A537" t="str">
            <v>261C12081111</v>
          </cell>
          <cell r="B537" t="str">
            <v>AI-0000303444</v>
          </cell>
          <cell r="C537" t="str">
            <v>令和８年度奈良県医療機関等における賃上げ・物価上昇に対する支援事業交付【診療所・訪問看護事業所】</v>
          </cell>
          <cell r="D537">
            <v>46143.73333333333</v>
          </cell>
          <cell r="E537" t="str">
            <v>本審査</v>
          </cell>
          <cell r="F537" t="str">
            <v>最終審査中</v>
          </cell>
          <cell r="G537" t="str">
            <v>無床診療所</v>
          </cell>
          <cell r="H537" t="str">
            <v>物価と賃上げの両方</v>
          </cell>
          <cell r="I537" t="str">
            <v/>
          </cell>
          <cell r="J537">
            <v>150000</v>
          </cell>
          <cell r="K537">
            <v>170000</v>
          </cell>
          <cell r="L537" t="str">
            <v>奈良県医療機関等における賃上げ・物価上昇に対する支援事業交付要綱第2条に基づき、別表1に規定された額(賃上げ支援事業分)（150,000円）を申請します。</v>
          </cell>
          <cell r="M5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7" t="str">
            <v>１．令和８年３月１日時点において、O100 外来・在宅ベースアップ評価料（Ⅰ）、P100 歯科外来・在宅ベースアップ評価料（Ⅰ）、訪問看護ベースアップ評価料（Ⅰ）のいずれかを届け出ている。</v>
          </cell>
          <cell r="O537" t="str">
            <v>P100 歯科外来・在宅ベースアップ評価料（Ⅰ）</v>
          </cell>
          <cell r="P537" t="str">
            <v/>
          </cell>
          <cell r="Q53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37" t="b">
            <v>1</v>
          </cell>
          <cell r="S537" t="b">
            <v>1</v>
          </cell>
          <cell r="T537" t="b">
            <v>1</v>
          </cell>
          <cell r="U537" t="b">
            <v>1</v>
          </cell>
          <cell r="V537" t="str">
            <v>0162</v>
          </cell>
          <cell r="W537" t="str">
            <v>130</v>
          </cell>
          <cell r="X537" t="str">
            <v>1.普通預金</v>
          </cell>
          <cell r="Y537" t="str">
            <v>0018311</v>
          </cell>
          <cell r="Z537" t="str">
            <v>ﾅｶﾑﾗｱｷﾗ</v>
          </cell>
          <cell r="AB537" t="str">
            <v>奈良西デンタルクリニック</v>
          </cell>
          <cell r="AC537" t="str">
            <v>07424579799</v>
          </cell>
          <cell r="AD537" t="b">
            <v>1</v>
          </cell>
          <cell r="AE537" t="b">
            <v>1</v>
          </cell>
          <cell r="AF537" t="b">
            <v>1</v>
          </cell>
          <cell r="AG537" t="b">
            <v>1</v>
          </cell>
          <cell r="AH537" t="b">
            <v>1</v>
          </cell>
          <cell r="AI537" t="str">
            <v>中村　明</v>
          </cell>
          <cell r="AJ537" t="str">
            <v>6310078</v>
          </cell>
          <cell r="AK537" t="str">
            <v>奈良西デンタルクリニック(奈良市富雄元町２－２－１富雄駅前木村ビル２Ｆ)</v>
          </cell>
          <cell r="AL537" t="str">
            <v>0742457977</v>
          </cell>
          <cell r="AM537">
            <v>1</v>
          </cell>
          <cell r="AN537" t="str">
            <v>261C120811111</v>
          </cell>
          <cell r="AO537" t="str">
            <v>261C12081111AI-0000303444</v>
          </cell>
          <cell r="AP537" t="str">
            <v>P100</v>
          </cell>
          <cell r="AQ537" t="str">
            <v>P100</v>
          </cell>
          <cell r="AR537" t="str">
            <v>ABC</v>
          </cell>
          <cell r="AS537" t="str">
            <v>✓</v>
          </cell>
          <cell r="AT537" t="str">
            <v>✓</v>
          </cell>
          <cell r="AU537" t="str">
            <v>✓</v>
          </cell>
          <cell r="AV537" t="str">
            <v>✓</v>
          </cell>
          <cell r="AW537" t="str">
            <v>AI-0000303444_奈良西デンタルクリニック_口座情報写し.jpg</v>
          </cell>
          <cell r="AX537" t="str">
            <v/>
          </cell>
          <cell r="AY537" t="str">
            <v/>
          </cell>
          <cell r="AZ537" t="str">
            <v>賃上げ</v>
          </cell>
          <cell r="BA537" t="str">
            <v>物価</v>
          </cell>
          <cell r="BB537" t="str">
            <v>TRUE</v>
          </cell>
          <cell r="BC537" t="str">
            <v>2026/05/01 17:36</v>
          </cell>
        </row>
        <row r="538">
          <cell r="A538" t="str">
            <v>261C11115868</v>
          </cell>
          <cell r="B538" t="str">
            <v>AI-0000303233</v>
          </cell>
          <cell r="C538" t="str">
            <v>令和８年度奈良県医療機関等における賃上げ・物価上昇に対する支援事業交付【診療所・訪問看護事業所】</v>
          </cell>
          <cell r="D538">
            <v>46143.745138888888</v>
          </cell>
          <cell r="E538" t="str">
            <v>本審査</v>
          </cell>
          <cell r="F538" t="str">
            <v>最終審査中</v>
          </cell>
          <cell r="G538" t="str">
            <v>無床診療所</v>
          </cell>
          <cell r="H538" t="str">
            <v>物価と賃上げの両方</v>
          </cell>
          <cell r="I538" t="str">
            <v/>
          </cell>
          <cell r="J538">
            <v>150000</v>
          </cell>
          <cell r="K538">
            <v>170000</v>
          </cell>
          <cell r="L538" t="str">
            <v>奈良県医療機関等における賃上げ・物価上昇に対する支援事業交付要綱第2条に基づき、別表1に規定された額(賃上げ支援事業分)（150,000円）を申請します。</v>
          </cell>
          <cell r="M5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8" t="str">
            <v>１．令和８年３月１日時点において、O100 外来・在宅ベースアップ評価料（Ⅰ）、P100 歯科外来・在宅ベースアップ評価料（Ⅰ）、訪問看護ベースアップ評価料（Ⅰ）のいずれかを届け出ている。</v>
          </cell>
          <cell r="O538" t="str">
            <v>O100 外来・在宅ベースアップ評価料（Ⅰ）</v>
          </cell>
          <cell r="P538" t="str">
            <v/>
          </cell>
          <cell r="Q538" t="str">
            <v>Ａ．本事業の補助額を活用してベースアップを実施し、令和８年６月１日から当該ベースアップの水準を維持又は拡大する。</v>
          </cell>
          <cell r="R538" t="b">
            <v>1</v>
          </cell>
          <cell r="S538" t="b">
            <v>1</v>
          </cell>
          <cell r="T538" t="b">
            <v>1</v>
          </cell>
          <cell r="U538" t="b">
            <v>1</v>
          </cell>
          <cell r="V538" t="str">
            <v>0010</v>
          </cell>
          <cell r="W538" t="str">
            <v>526</v>
          </cell>
          <cell r="X538" t="str">
            <v>1.普通預金</v>
          </cell>
          <cell r="Y538" t="str">
            <v>0214316</v>
          </cell>
          <cell r="Z538" t="str">
            <v>イリョウホウジン　シンシンカイ</v>
          </cell>
          <cell r="AB538" t="str">
            <v>医療法人　新進会　新進会眼科</v>
          </cell>
          <cell r="AC538" t="str">
            <v>0744240030</v>
          </cell>
          <cell r="AD538" t="b">
            <v>1</v>
          </cell>
          <cell r="AE538" t="b">
            <v>1</v>
          </cell>
          <cell r="AF538" t="b">
            <v>1</v>
          </cell>
          <cell r="AG538" t="b">
            <v>1</v>
          </cell>
          <cell r="AH538" t="b">
            <v>1</v>
          </cell>
          <cell r="AI538" t="str">
            <v>医療法人　新進会　理事長　新田　進人</v>
          </cell>
          <cell r="AJ538" t="str">
            <v>6340804</v>
          </cell>
          <cell r="AK538" t="str">
            <v>医療法人　新進会　新進会眼科(橿原市内膳町１－１－４３)</v>
          </cell>
          <cell r="AL538" t="str">
            <v>0744240030</v>
          </cell>
          <cell r="AM538">
            <v>1</v>
          </cell>
          <cell r="AN538" t="str">
            <v>261C111158681</v>
          </cell>
          <cell r="AO538" t="str">
            <v>261C11115868AI-0000303233</v>
          </cell>
          <cell r="AP538" t="str">
            <v>O100</v>
          </cell>
          <cell r="AQ538" t="str">
            <v>O100</v>
          </cell>
          <cell r="AR538" t="str">
            <v>A</v>
          </cell>
          <cell r="AS538" t="str">
            <v>✓</v>
          </cell>
          <cell r="AT538" t="str">
            <v>✓</v>
          </cell>
          <cell r="AU538" t="str">
            <v>✓</v>
          </cell>
          <cell r="AV538" t="str">
            <v>✓</v>
          </cell>
          <cell r="AW538" t="str">
            <v>AI-0000303233_医療法人新進会_口座情報写し.jpeg</v>
          </cell>
          <cell r="AX538" t="str">
            <v/>
          </cell>
          <cell r="AY538" t="str">
            <v/>
          </cell>
          <cell r="AZ538" t="str">
            <v>賃上げ</v>
          </cell>
          <cell r="BA538" t="str">
            <v>物価</v>
          </cell>
          <cell r="BB538" t="str">
            <v>TRUE</v>
          </cell>
          <cell r="BC538" t="str">
            <v>2026/05/01 17:53</v>
          </cell>
        </row>
        <row r="539">
          <cell r="A539" t="str">
            <v>261C16951239</v>
          </cell>
          <cell r="B539" t="str">
            <v>AI-0000303457</v>
          </cell>
          <cell r="C539" t="str">
            <v>令和８年度奈良県医療機関等における賃上げ・物価上昇に対する支援事業交付【診療所・訪問看護事業所】</v>
          </cell>
          <cell r="D539">
            <v>46143.747916666667</v>
          </cell>
          <cell r="E539" t="str">
            <v>本審査</v>
          </cell>
          <cell r="F539" t="str">
            <v>最終審査中</v>
          </cell>
          <cell r="G539" t="str">
            <v>無床診療所</v>
          </cell>
          <cell r="H539" t="str">
            <v>物価のみ</v>
          </cell>
          <cell r="I539" t="str">
            <v/>
          </cell>
          <cell r="J539" t="str">
            <v/>
          </cell>
          <cell r="K539">
            <v>170000</v>
          </cell>
          <cell r="L539" t="str">
            <v/>
          </cell>
          <cell r="M5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39" t="str">
            <v/>
          </cell>
          <cell r="O539" t="str">
            <v/>
          </cell>
          <cell r="P539" t="str">
            <v/>
          </cell>
          <cell r="Q539" t="str">
            <v/>
          </cell>
          <cell r="R539" t="str">
            <v/>
          </cell>
          <cell r="S539" t="str">
            <v/>
          </cell>
          <cell r="T539" t="str">
            <v/>
          </cell>
          <cell r="U539" t="str">
            <v/>
          </cell>
          <cell r="V539" t="str">
            <v>0158</v>
          </cell>
          <cell r="W539" t="str">
            <v>546</v>
          </cell>
          <cell r="X539" t="str">
            <v>1.普通預金</v>
          </cell>
          <cell r="Y539" t="str">
            <v>1073026</v>
          </cell>
          <cell r="Z539" t="str">
            <v>イリョウホウジンコウセイカイリジチョウナカジマコウイチロウ</v>
          </cell>
          <cell r="AB539" t="str">
            <v>医療法人幸成会中島歯科医院</v>
          </cell>
          <cell r="AC539" t="str">
            <v>0743708020</v>
          </cell>
          <cell r="AD539" t="b">
            <v>1</v>
          </cell>
          <cell r="AE539" t="b">
            <v>1</v>
          </cell>
          <cell r="AF539" t="b">
            <v>1</v>
          </cell>
          <cell r="AG539" t="b">
            <v>1</v>
          </cell>
          <cell r="AH539" t="b">
            <v>1</v>
          </cell>
          <cell r="AI539" t="str">
            <v>医療法人幸成会　理事長　中島　幸市朗</v>
          </cell>
          <cell r="AJ539" t="str">
            <v>6300251</v>
          </cell>
          <cell r="AK539" t="str">
            <v>中島歯科医院(生駒市谷田町１６００番地)</v>
          </cell>
          <cell r="AL539" t="str">
            <v>0743708020</v>
          </cell>
          <cell r="AM539">
            <v>1</v>
          </cell>
          <cell r="AN539" t="str">
            <v>261C169512391</v>
          </cell>
          <cell r="AO539" t="str">
            <v>261C16951239AI-0000303457</v>
          </cell>
          <cell r="AP539" t="str">
            <v/>
          </cell>
          <cell r="AQ539" t="str">
            <v/>
          </cell>
          <cell r="AR539" t="str">
            <v/>
          </cell>
          <cell r="AS539" t="str">
            <v/>
          </cell>
          <cell r="AT539" t="str">
            <v/>
          </cell>
          <cell r="AU539" t="str">
            <v/>
          </cell>
          <cell r="AV539" t="str">
            <v/>
          </cell>
          <cell r="AW539" t="str">
            <v>AI-0000303457_医療法人幸成会中島歯科医院_口座情報写し.jpg</v>
          </cell>
          <cell r="AX539" t="str">
            <v/>
          </cell>
          <cell r="AY539" t="str">
            <v/>
          </cell>
          <cell r="AZ539" t="str">
            <v/>
          </cell>
          <cell r="BA539" t="str">
            <v>物価</v>
          </cell>
          <cell r="BB539" t="str">
            <v>TRUE</v>
          </cell>
          <cell r="BC539" t="str">
            <v>2026/05/01 17:57</v>
          </cell>
        </row>
        <row r="540">
          <cell r="A540" t="str">
            <v>261C16696081</v>
          </cell>
          <cell r="B540" t="str">
            <v>AI-0000303464</v>
          </cell>
          <cell r="C540" t="str">
            <v>令和８年度奈良県医療機関等における賃上げ・物価上昇に対する支援事業交付【診療所・訪問看護事業所】</v>
          </cell>
          <cell r="D540">
            <v>46143.763194444444</v>
          </cell>
          <cell r="E540" t="str">
            <v>本審査</v>
          </cell>
          <cell r="F540" t="str">
            <v>最終審査中</v>
          </cell>
          <cell r="G540" t="str">
            <v>無床診療所</v>
          </cell>
          <cell r="H540" t="str">
            <v>物価と賃上げの両方</v>
          </cell>
          <cell r="I540" t="str">
            <v/>
          </cell>
          <cell r="J540">
            <v>150000</v>
          </cell>
          <cell r="K540">
            <v>170000</v>
          </cell>
          <cell r="L540" t="str">
            <v>奈良県医療機関等における賃上げ・物価上昇に対する支援事業交付要綱第2条に基づき、別表1に規定された額(賃上げ支援事業分)（150,000円）を申請します。</v>
          </cell>
          <cell r="M5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0" t="str">
            <v>２．令和８年３月１日時点において、１に掲げる診療報酬の対象外だが、令和８年６月１日時点で令和８年度診療報酬改定による見直し後のベースアップ評価料を届け出る。</v>
          </cell>
          <cell r="O540" t="str">
            <v/>
          </cell>
          <cell r="P540" t="b">
            <v>1</v>
          </cell>
          <cell r="Q540" t="str">
            <v>Ａ．本事業の補助額を活用してベースアップを実施し、令和８年６月１日から当該ベースアップの水準を維持又は拡大する。</v>
          </cell>
          <cell r="R540" t="b">
            <v>1</v>
          </cell>
          <cell r="S540" t="b">
            <v>1</v>
          </cell>
          <cell r="T540" t="b">
            <v>1</v>
          </cell>
          <cell r="U540" t="b">
            <v>1</v>
          </cell>
          <cell r="V540" t="str">
            <v>0159</v>
          </cell>
          <cell r="W540" t="str">
            <v>201</v>
          </cell>
          <cell r="X540" t="str">
            <v>1.普通預金</v>
          </cell>
          <cell r="Y540" t="str">
            <v>0015721</v>
          </cell>
          <cell r="Z540" t="str">
            <v>イ）コウケイカイ　ナラサンジョウシカクリニツク</v>
          </cell>
          <cell r="AB540" t="str">
            <v>なら三条歯科クリニック</v>
          </cell>
          <cell r="AC540" t="str">
            <v>0742348145</v>
          </cell>
          <cell r="AD540" t="b">
            <v>1</v>
          </cell>
          <cell r="AE540" t="b">
            <v>1</v>
          </cell>
          <cell r="AF540" t="b">
            <v>1</v>
          </cell>
          <cell r="AG540" t="b">
            <v>1</v>
          </cell>
          <cell r="AH540" t="b">
            <v>1</v>
          </cell>
          <cell r="AI540" t="str">
            <v>医療法人　高敬会　理事長　小山内　成日</v>
          </cell>
          <cell r="AJ540" t="str">
            <v>6308115</v>
          </cell>
          <cell r="AK540" t="str">
            <v>なら三条歯科クリニック(奈良市大宮町２丁目１－６)</v>
          </cell>
          <cell r="AL540" t="str">
            <v>0742348145</v>
          </cell>
          <cell r="AM540">
            <v>1</v>
          </cell>
          <cell r="AN540" t="str">
            <v>261C166960811</v>
          </cell>
          <cell r="AO540" t="str">
            <v>261C16696081AI-0000303464</v>
          </cell>
          <cell r="AP540" t="str">
            <v/>
          </cell>
          <cell r="AQ540" t="str">
            <v>今後届出（職種構成OK)</v>
          </cell>
          <cell r="AR540" t="str">
            <v>A</v>
          </cell>
          <cell r="AS540" t="str">
            <v>✓</v>
          </cell>
          <cell r="AT540" t="str">
            <v>✓</v>
          </cell>
          <cell r="AU540" t="str">
            <v>✓</v>
          </cell>
          <cell r="AV540" t="str">
            <v>✓</v>
          </cell>
          <cell r="AW540" t="str">
            <v>AI-0000303464_なら三条歯科クリニック_口座情報写し.jpg</v>
          </cell>
          <cell r="AX540" t="str">
            <v/>
          </cell>
          <cell r="AY540" t="str">
            <v/>
          </cell>
          <cell r="AZ540" t="str">
            <v>賃上げ</v>
          </cell>
          <cell r="BA540" t="str">
            <v>物価</v>
          </cell>
          <cell r="BB540" t="str">
            <v>TRUE</v>
          </cell>
          <cell r="BC540" t="str">
            <v>2026/05/01 18:19</v>
          </cell>
        </row>
        <row r="541">
          <cell r="A541" t="str">
            <v>261C17307505</v>
          </cell>
          <cell r="B541" t="str">
            <v>AI-0000303467</v>
          </cell>
          <cell r="C541" t="str">
            <v>令和８年度奈良県医療機関等における賃上げ・物価上昇に対する支援事業交付【診療所・訪問看護事業所】</v>
          </cell>
          <cell r="D541">
            <v>46143.765277777777</v>
          </cell>
          <cell r="E541" t="str">
            <v>本審査</v>
          </cell>
          <cell r="F541" t="str">
            <v>最終審査中</v>
          </cell>
          <cell r="G541" t="str">
            <v>無床診療所</v>
          </cell>
          <cell r="H541" t="str">
            <v>物価と賃上げの両方</v>
          </cell>
          <cell r="I541" t="str">
            <v/>
          </cell>
          <cell r="J541">
            <v>150000</v>
          </cell>
          <cell r="K541">
            <v>170000</v>
          </cell>
          <cell r="L541" t="str">
            <v>奈良県医療機関等における賃上げ・物価上昇に対する支援事業交付要綱第2条に基づき、別表1に規定された額(賃上げ支援事業分)（150,000円）を申請します。</v>
          </cell>
          <cell r="M5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1" t="str">
            <v>１．令和８年３月１日時点において、O100 外来・在宅ベースアップ評価料（Ⅰ）、P100 歯科外来・在宅ベースアップ評価料（Ⅰ）、訪問看護ベースアップ評価料（Ⅰ）のいずれかを届け出ている。</v>
          </cell>
          <cell r="O541" t="str">
            <v>O100 外来・在宅ベースアップ評価料（Ⅰ）</v>
          </cell>
          <cell r="P541" t="str">
            <v/>
          </cell>
          <cell r="Q541" t="str">
            <v>Ａ．本事業の補助額を活用してベースアップを実施し、令和８年６月１日から当該ベースアップの水準を維持又は拡大する。</v>
          </cell>
          <cell r="R541" t="b">
            <v>1</v>
          </cell>
          <cell r="S541" t="b">
            <v>1</v>
          </cell>
          <cell r="T541" t="b">
            <v>1</v>
          </cell>
          <cell r="U541" t="b">
            <v>1</v>
          </cell>
          <cell r="V541" t="str">
            <v>0162</v>
          </cell>
          <cell r="W541" t="str">
            <v>433</v>
          </cell>
          <cell r="X541" t="str">
            <v>1.普通預金</v>
          </cell>
          <cell r="Y541" t="str">
            <v>2182180</v>
          </cell>
          <cell r="Z541" t="str">
            <v>ｵｵﾊﾀﾃﾙｶｽﾞ</v>
          </cell>
          <cell r="AB541" t="str">
            <v>おおはた耳鼻咽喉科</v>
          </cell>
          <cell r="AC541" t="str">
            <v>0745490331</v>
          </cell>
          <cell r="AD541" t="b">
            <v>1</v>
          </cell>
          <cell r="AE541" t="b">
            <v>1</v>
          </cell>
          <cell r="AF541" t="b">
            <v>1</v>
          </cell>
          <cell r="AG541" t="b">
            <v>1</v>
          </cell>
          <cell r="AH541" t="b">
            <v>1</v>
          </cell>
          <cell r="AI541" t="str">
            <v>大畑　輝和</v>
          </cell>
          <cell r="AJ541" t="str">
            <v>6350076</v>
          </cell>
          <cell r="AK541" t="str">
            <v>おおはた耳鼻咽喉科(大和高田市大谷７５８番８０)</v>
          </cell>
          <cell r="AL541" t="str">
            <v>0745490331</v>
          </cell>
          <cell r="AM541">
            <v>1</v>
          </cell>
          <cell r="AN541" t="str">
            <v>261C173075051</v>
          </cell>
          <cell r="AO541" t="str">
            <v>261C17307505AI-0000303467</v>
          </cell>
          <cell r="AP541" t="str">
            <v>O100</v>
          </cell>
          <cell r="AQ541" t="str">
            <v>O100</v>
          </cell>
          <cell r="AR541" t="str">
            <v>A</v>
          </cell>
          <cell r="AS541" t="str">
            <v>✓</v>
          </cell>
          <cell r="AT541" t="str">
            <v>✓</v>
          </cell>
          <cell r="AU541" t="str">
            <v>✓</v>
          </cell>
          <cell r="AV541" t="str">
            <v>✓</v>
          </cell>
          <cell r="AW541" t="str">
            <v>AI-0000303467_おおはた耳鼻咽喉科_口座情報写し.jpg</v>
          </cell>
          <cell r="AX541" t="str">
            <v/>
          </cell>
          <cell r="AY541" t="str">
            <v/>
          </cell>
          <cell r="AZ541" t="str">
            <v>賃上げ</v>
          </cell>
          <cell r="BA541" t="str">
            <v>物価</v>
          </cell>
          <cell r="BB541" t="str">
            <v>TRUE</v>
          </cell>
          <cell r="BC541" t="str">
            <v>2026/05/01 18:22</v>
          </cell>
        </row>
        <row r="542">
          <cell r="A542" t="str">
            <v>261C18574402</v>
          </cell>
          <cell r="B542" t="str">
            <v>AI-0000303484</v>
          </cell>
          <cell r="C542" t="str">
            <v>令和８年度奈良県医療機関等における賃上げ・物価上昇に対する支援事業交付【診療所・訪問看護事業所】</v>
          </cell>
          <cell r="D542">
            <v>46143.784722222219</v>
          </cell>
          <cell r="E542" t="str">
            <v>本審査</v>
          </cell>
          <cell r="F542" t="str">
            <v>最終審査中</v>
          </cell>
          <cell r="G542" t="str">
            <v>無床診療所</v>
          </cell>
          <cell r="H542" t="str">
            <v>物価のみ</v>
          </cell>
          <cell r="I542" t="str">
            <v/>
          </cell>
          <cell r="J542" t="str">
            <v/>
          </cell>
          <cell r="K542">
            <v>170000</v>
          </cell>
          <cell r="L542" t="str">
            <v/>
          </cell>
          <cell r="M5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2" t="str">
            <v/>
          </cell>
          <cell r="O542" t="str">
            <v/>
          </cell>
          <cell r="P542" t="str">
            <v/>
          </cell>
          <cell r="Q542" t="str">
            <v/>
          </cell>
          <cell r="R542" t="str">
            <v/>
          </cell>
          <cell r="S542" t="str">
            <v/>
          </cell>
          <cell r="T542" t="str">
            <v/>
          </cell>
          <cell r="U542" t="str">
            <v/>
          </cell>
          <cell r="V542" t="str">
            <v>1668</v>
          </cell>
          <cell r="W542" t="str">
            <v>011</v>
          </cell>
          <cell r="X542" t="str">
            <v>1.普通預金</v>
          </cell>
          <cell r="Y542" t="str">
            <v>0016316</v>
          </cell>
          <cell r="Z542" t="str">
            <v>マツバラミチアキ</v>
          </cell>
          <cell r="AB542" t="str">
            <v>松原歯科医院</v>
          </cell>
          <cell r="AC542" t="str">
            <v>0744322550</v>
          </cell>
          <cell r="AD542" t="b">
            <v>1</v>
          </cell>
          <cell r="AE542" t="b">
            <v>1</v>
          </cell>
          <cell r="AF542" t="b">
            <v>1</v>
          </cell>
          <cell r="AG542" t="b">
            <v>1</v>
          </cell>
          <cell r="AH542" t="b">
            <v>1</v>
          </cell>
          <cell r="AI542" t="str">
            <v>松原　道明</v>
          </cell>
          <cell r="AJ542" t="str">
            <v>6360247</v>
          </cell>
          <cell r="AK542" t="str">
            <v>松原歯科医院(磯城郡田原本町阪手５３１)</v>
          </cell>
          <cell r="AL542" t="str">
            <v>0744322550</v>
          </cell>
          <cell r="AM542">
            <v>1</v>
          </cell>
          <cell r="AN542" t="str">
            <v>261C185744021</v>
          </cell>
          <cell r="AO542" t="str">
            <v>261C18574402AI-0000303484</v>
          </cell>
          <cell r="AP542" t="str">
            <v/>
          </cell>
          <cell r="AQ542" t="str">
            <v/>
          </cell>
          <cell r="AR542" t="str">
            <v/>
          </cell>
          <cell r="AS542" t="str">
            <v/>
          </cell>
          <cell r="AT542" t="str">
            <v/>
          </cell>
          <cell r="AU542" t="str">
            <v/>
          </cell>
          <cell r="AV542" t="str">
            <v/>
          </cell>
          <cell r="AW542" t="str">
            <v>AI-0000303484_松原歯科医院_口座情報写し.jpg</v>
          </cell>
          <cell r="AX542" t="str">
            <v/>
          </cell>
          <cell r="AY542" t="str">
            <v/>
          </cell>
          <cell r="AZ542" t="str">
            <v/>
          </cell>
          <cell r="BA542" t="str">
            <v>物価</v>
          </cell>
          <cell r="BB542" t="str">
            <v>TRUE</v>
          </cell>
          <cell r="BC542" t="str">
            <v>2026/05/01 18:50</v>
          </cell>
        </row>
        <row r="543">
          <cell r="A543" t="str">
            <v>261C17521028</v>
          </cell>
          <cell r="B543" t="str">
            <v>AI-0000303507</v>
          </cell>
          <cell r="C543" t="str">
            <v>令和８年度奈良県医療機関等における賃上げ・物価上昇に対する支援事業交付【診療所・訪問看護事業所】</v>
          </cell>
          <cell r="D543">
            <v>46143.82916666667</v>
          </cell>
          <cell r="E543" t="str">
            <v>本審査</v>
          </cell>
          <cell r="F543" t="str">
            <v>最終審査中</v>
          </cell>
          <cell r="G543" t="str">
            <v>無床診療所</v>
          </cell>
          <cell r="H543" t="str">
            <v>物価と賃上げの両方</v>
          </cell>
          <cell r="I543" t="str">
            <v/>
          </cell>
          <cell r="J543">
            <v>150000</v>
          </cell>
          <cell r="K543">
            <v>170000</v>
          </cell>
          <cell r="L543" t="str">
            <v>奈良県医療機関等における賃上げ・物価上昇に対する支援事業交付要綱第2条に基づき、別表1に規定された額(賃上げ支援事業分)（150,000円）を申請します。</v>
          </cell>
          <cell r="M5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3" t="str">
            <v>２．令和８年３月１日時点において、１に掲げる診療報酬の対象外だが、令和８年６月１日時点で令和８年度診療報酬改定による見直し後のベースアップ評価料を届け出る。</v>
          </cell>
          <cell r="O543" t="str">
            <v/>
          </cell>
          <cell r="P543" t="b">
            <v>1</v>
          </cell>
          <cell r="Q543" t="str">
            <v>Ａ．本事業の補助額を活用してベースアップを実施し、令和８年６月１日から当該ベースアップの水準を維持又は拡大する。</v>
          </cell>
          <cell r="R543" t="b">
            <v>1</v>
          </cell>
          <cell r="S543" t="b">
            <v>1</v>
          </cell>
          <cell r="T543" t="b">
            <v>1</v>
          </cell>
          <cell r="U543" t="b">
            <v>1</v>
          </cell>
          <cell r="V543" t="str">
            <v>0162</v>
          </cell>
          <cell r="W543" t="str">
            <v>155</v>
          </cell>
          <cell r="X543" t="str">
            <v>1.普通預金</v>
          </cell>
          <cell r="Y543" t="str">
            <v>2035905</v>
          </cell>
          <cell r="Z543" t="str">
            <v>イリョウホウジンシャダンコウギカイリジチョウウヤマヒロカズ</v>
          </cell>
          <cell r="AB543" t="str">
            <v>医療法人社団　宏義会　宇山内科クリニック</v>
          </cell>
          <cell r="AC543" t="str">
            <v>0743847149</v>
          </cell>
          <cell r="AD543" t="b">
            <v>1</v>
          </cell>
          <cell r="AE543" t="b">
            <v>1</v>
          </cell>
          <cell r="AF543" t="b">
            <v>1</v>
          </cell>
          <cell r="AG543" t="b">
            <v>1</v>
          </cell>
          <cell r="AH543" t="b">
            <v>1</v>
          </cell>
          <cell r="AI543" t="str">
            <v>医療法人社団　宏義会　　理事長　宇山　宏和</v>
          </cell>
          <cell r="AJ543" t="str">
            <v>6300213</v>
          </cell>
          <cell r="AK543" t="str">
            <v>医療法人社団　宏義会　宇山内科クリニック(生駒市東生駒２－２０７－１２０)</v>
          </cell>
          <cell r="AL543" t="str">
            <v>0743847149</v>
          </cell>
          <cell r="AM543">
            <v>4</v>
          </cell>
          <cell r="AN543" t="str">
            <v>261C175210284</v>
          </cell>
          <cell r="AO543" t="str">
            <v>261C17521028AI-0000303507</v>
          </cell>
          <cell r="AP543" t="str">
            <v/>
          </cell>
          <cell r="AQ543" t="str">
            <v>今後届出（職種構成OK)</v>
          </cell>
          <cell r="AR543" t="str">
            <v>A</v>
          </cell>
          <cell r="AS543" t="str">
            <v>✓</v>
          </cell>
          <cell r="AT543" t="str">
            <v>✓</v>
          </cell>
          <cell r="AU543" t="str">
            <v>✓</v>
          </cell>
          <cell r="AV543" t="str">
            <v>✓</v>
          </cell>
          <cell r="AW543" t="str">
            <v>AI-0000303507_医療法人社団　宏義会　宇山内科クリニック_口座情報写し.jpeg</v>
          </cell>
          <cell r="AX543" t="str">
            <v/>
          </cell>
          <cell r="AY543" t="str">
            <v/>
          </cell>
          <cell r="AZ543" t="str">
            <v>賃上げ</v>
          </cell>
          <cell r="BA543" t="str">
            <v>物価</v>
          </cell>
          <cell r="BB543" t="str">
            <v>TRUE</v>
          </cell>
          <cell r="BC543" t="str">
            <v>2026/05/01 19:54</v>
          </cell>
        </row>
        <row r="544">
          <cell r="A544" t="str">
            <v>261C18403401</v>
          </cell>
          <cell r="B544" t="str">
            <v>AI-0000303509</v>
          </cell>
          <cell r="C544" t="str">
            <v>令和８年度奈良県医療機関等における賃上げ・物価上昇に対する支援事業交付【診療所・訪問看護事業所】</v>
          </cell>
          <cell r="D544">
            <v>46143.830555555556</v>
          </cell>
          <cell r="E544" t="str">
            <v>本審査</v>
          </cell>
          <cell r="F544" t="str">
            <v>最終審査中</v>
          </cell>
          <cell r="G544" t="str">
            <v>無床診療所</v>
          </cell>
          <cell r="H544" t="str">
            <v>物価と賃上げの両方</v>
          </cell>
          <cell r="I544" t="str">
            <v/>
          </cell>
          <cell r="J544">
            <v>150000</v>
          </cell>
          <cell r="K544">
            <v>170000</v>
          </cell>
          <cell r="L544" t="str">
            <v>奈良県医療機関等における賃上げ・物価上昇に対する支援事業交付要綱第2条に基づき、別表1に規定された額(賃上げ支援事業分)（150,000円）を申請します。</v>
          </cell>
          <cell r="M5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4" t="str">
            <v>１．令和８年３月１日時点において、O100 外来・在宅ベースアップ評価料（Ⅰ）、P100 歯科外来・在宅ベースアップ評価料（Ⅰ）、訪問看護ベースアップ評価料（Ⅰ）のいずれかを届け出ている。</v>
          </cell>
          <cell r="O544" t="str">
            <v>P100 歯科外来・在宅ベースアップ評価料（Ⅰ）</v>
          </cell>
          <cell r="P544" t="str">
            <v/>
          </cell>
          <cell r="Q544" t="str">
            <v>Ａ．本事業の補助額を活用してベースアップを実施し、令和８年６月１日から当該ベースアップの水準を維持又は拡大する。</v>
          </cell>
          <cell r="R544" t="b">
            <v>1</v>
          </cell>
          <cell r="S544" t="b">
            <v>1</v>
          </cell>
          <cell r="T544" t="b">
            <v>1</v>
          </cell>
          <cell r="U544" t="b">
            <v>1</v>
          </cell>
          <cell r="V544" t="str">
            <v>0162</v>
          </cell>
          <cell r="W544" t="str">
            <v>436</v>
          </cell>
          <cell r="X544" t="str">
            <v>1.普通預金</v>
          </cell>
          <cell r="Y544" t="str">
            <v>2030384</v>
          </cell>
          <cell r="Z544" t="str">
            <v>ﾂﾊﾞｷﾓﾄ ﾀｶｱｷ</v>
          </cell>
          <cell r="AB544" t="str">
            <v>椿本歯科医院</v>
          </cell>
          <cell r="AC544" t="str">
            <v>0745482063</v>
          </cell>
          <cell r="AD544" t="b">
            <v>1</v>
          </cell>
          <cell r="AE544" t="b">
            <v>1</v>
          </cell>
          <cell r="AF544" t="b">
            <v>1</v>
          </cell>
          <cell r="AG544" t="b">
            <v>1</v>
          </cell>
          <cell r="AH544" t="b">
            <v>1</v>
          </cell>
          <cell r="AI544" t="str">
            <v>椿本　貴昭</v>
          </cell>
          <cell r="AJ544" t="str">
            <v>6392164</v>
          </cell>
          <cell r="AK544" t="str">
            <v>椿本歯科医院(葛城市長尾１０１－１)</v>
          </cell>
          <cell r="AL544" t="str">
            <v>0745482063</v>
          </cell>
          <cell r="AM544">
            <v>1</v>
          </cell>
          <cell r="AN544" t="str">
            <v>261C184034011</v>
          </cell>
          <cell r="AO544" t="str">
            <v>261C18403401AI-0000303509</v>
          </cell>
          <cell r="AP544" t="str">
            <v>P100</v>
          </cell>
          <cell r="AQ544" t="str">
            <v>P100</v>
          </cell>
          <cell r="AR544" t="str">
            <v>A</v>
          </cell>
          <cell r="AS544" t="str">
            <v>✓</v>
          </cell>
          <cell r="AT544" t="str">
            <v>✓</v>
          </cell>
          <cell r="AU544" t="str">
            <v>✓</v>
          </cell>
          <cell r="AV544" t="str">
            <v>✓</v>
          </cell>
          <cell r="AW544" t="str">
            <v>AI-0000303509_椿本歯科医院_口座情報写し.png</v>
          </cell>
          <cell r="AX544" t="str">
            <v/>
          </cell>
          <cell r="AY544" t="str">
            <v/>
          </cell>
          <cell r="AZ544" t="str">
            <v>賃上げ</v>
          </cell>
          <cell r="BA544" t="str">
            <v>物価</v>
          </cell>
          <cell r="BB544" t="str">
            <v>TRUE</v>
          </cell>
          <cell r="BC544" t="str">
            <v>2026/05/01 19:56</v>
          </cell>
        </row>
        <row r="545">
          <cell r="A545" t="str">
            <v>261C11548246</v>
          </cell>
          <cell r="B545" t="str">
            <v>AI-0000303518</v>
          </cell>
          <cell r="C545" t="str">
            <v>令和８年度奈良県医療機関等における賃上げ・物価上昇に対する支援事業交付【診療所・訪問看護事業所】</v>
          </cell>
          <cell r="D545">
            <v>46143.864583333336</v>
          </cell>
          <cell r="E545" t="str">
            <v>本審査</v>
          </cell>
          <cell r="F545" t="str">
            <v>最終審査中</v>
          </cell>
          <cell r="G545" t="str">
            <v>無床診療所</v>
          </cell>
          <cell r="H545" t="str">
            <v>物価のみ</v>
          </cell>
          <cell r="I545" t="str">
            <v/>
          </cell>
          <cell r="J545" t="str">
            <v/>
          </cell>
          <cell r="K545">
            <v>170000</v>
          </cell>
          <cell r="L545" t="str">
            <v/>
          </cell>
          <cell r="M5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5" t="str">
            <v/>
          </cell>
          <cell r="O545" t="str">
            <v/>
          </cell>
          <cell r="P545" t="str">
            <v/>
          </cell>
          <cell r="Q545" t="str">
            <v/>
          </cell>
          <cell r="R545" t="str">
            <v/>
          </cell>
          <cell r="S545" t="str">
            <v/>
          </cell>
          <cell r="T545" t="str">
            <v/>
          </cell>
          <cell r="U545" t="str">
            <v/>
          </cell>
          <cell r="V545" t="str">
            <v>0158</v>
          </cell>
          <cell r="W545" t="str">
            <v>542</v>
          </cell>
          <cell r="X545" t="str">
            <v>1.普通預金</v>
          </cell>
          <cell r="Y545" t="str">
            <v>0041498</v>
          </cell>
          <cell r="Z545" t="str">
            <v>ﾆｼﾀﾞｼｭｳｿﾞｳ</v>
          </cell>
          <cell r="AB545" t="str">
            <v>中谷皮フ科</v>
          </cell>
          <cell r="AC545" t="str">
            <v>0742264112</v>
          </cell>
          <cell r="AD545" t="b">
            <v>1</v>
          </cell>
          <cell r="AE545" t="b">
            <v>1</v>
          </cell>
          <cell r="AF545" t="b">
            <v>1</v>
          </cell>
          <cell r="AG545" t="b">
            <v>1</v>
          </cell>
          <cell r="AH545" t="b">
            <v>1</v>
          </cell>
          <cell r="AI545" t="str">
            <v>西田　秀造</v>
          </cell>
          <cell r="AJ545" t="str">
            <v>6308357</v>
          </cell>
          <cell r="AK545" t="str">
            <v>中谷皮フ科(奈良市杉ヶ町１２－４)</v>
          </cell>
          <cell r="AL545" t="str">
            <v>0742264112</v>
          </cell>
          <cell r="AM545">
            <v>1</v>
          </cell>
          <cell r="AN545" t="str">
            <v>261C115482461</v>
          </cell>
          <cell r="AO545" t="str">
            <v>261C11548246AI-0000303518</v>
          </cell>
          <cell r="AP545" t="str">
            <v/>
          </cell>
          <cell r="AQ545" t="str">
            <v/>
          </cell>
          <cell r="AR545" t="str">
            <v/>
          </cell>
          <cell r="AS545" t="str">
            <v/>
          </cell>
          <cell r="AT545" t="str">
            <v/>
          </cell>
          <cell r="AU545" t="str">
            <v/>
          </cell>
          <cell r="AV545" t="str">
            <v/>
          </cell>
          <cell r="AW545" t="str">
            <v>AI-0000303518_中谷皮フ科_口座情報写し.jpeg</v>
          </cell>
          <cell r="AX545" t="str">
            <v/>
          </cell>
          <cell r="AY545" t="str">
            <v/>
          </cell>
          <cell r="AZ545" t="str">
            <v/>
          </cell>
          <cell r="BA545" t="str">
            <v>物価</v>
          </cell>
          <cell r="BB545" t="str">
            <v>TRUE</v>
          </cell>
          <cell r="BC545" t="str">
            <v>2026/05/01 20:45</v>
          </cell>
        </row>
        <row r="546">
          <cell r="A546" t="str">
            <v>261C11141141</v>
          </cell>
          <cell r="B546" t="str">
            <v>AI-0000303526</v>
          </cell>
          <cell r="C546" t="str">
            <v>令和８年度奈良県医療機関等における賃上げ・物価上昇に対する支援事業交付【診療所・訪問看護事業所】</v>
          </cell>
          <cell r="D546">
            <v>46143.890972222223</v>
          </cell>
          <cell r="E546" t="str">
            <v>本審査</v>
          </cell>
          <cell r="F546" t="str">
            <v>最終審査中</v>
          </cell>
          <cell r="G546" t="str">
            <v>無床診療所</v>
          </cell>
          <cell r="H546" t="str">
            <v>物価のみ</v>
          </cell>
          <cell r="I546" t="str">
            <v/>
          </cell>
          <cell r="J546" t="str">
            <v/>
          </cell>
          <cell r="K546">
            <v>170000</v>
          </cell>
          <cell r="L546" t="str">
            <v/>
          </cell>
          <cell r="M5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6" t="str">
            <v/>
          </cell>
          <cell r="O546" t="str">
            <v/>
          </cell>
          <cell r="P546" t="str">
            <v/>
          </cell>
          <cell r="Q546" t="str">
            <v/>
          </cell>
          <cell r="R546" t="str">
            <v/>
          </cell>
          <cell r="S546" t="str">
            <v/>
          </cell>
          <cell r="T546" t="str">
            <v/>
          </cell>
          <cell r="U546" t="str">
            <v/>
          </cell>
          <cell r="V546" t="str">
            <v>0162</v>
          </cell>
          <cell r="W546" t="str">
            <v>097</v>
          </cell>
          <cell r="X546" t="str">
            <v>1.普通預金</v>
          </cell>
          <cell r="Y546" t="str">
            <v>2269764</v>
          </cell>
          <cell r="Z546" t="str">
            <v>ｲﾘｮｳﾎｳｼﾞﾝ  ｼｭﾝｼﾞｭｳｶｲ  ﾋﾖｼｼﾞﾋﾞｲﾝｺｳｶｸﾘﾆｯｸ</v>
          </cell>
          <cell r="AB546" t="str">
            <v>医療法人春秋会　日吉耳鼻咽喉科クリニック</v>
          </cell>
          <cell r="AC546" t="str">
            <v>0742523871</v>
          </cell>
          <cell r="AD546" t="b">
            <v>1</v>
          </cell>
          <cell r="AE546" t="b">
            <v>1</v>
          </cell>
          <cell r="AF546" t="b">
            <v>1</v>
          </cell>
          <cell r="AG546" t="b">
            <v>1</v>
          </cell>
          <cell r="AH546" t="b">
            <v>1</v>
          </cell>
          <cell r="AI546" t="str">
            <v>医療法人　春秋会　理事長　日吉　基文</v>
          </cell>
          <cell r="AJ546" t="str">
            <v>6310003</v>
          </cell>
          <cell r="AK546" t="str">
            <v>医療法人　春秋会　日吉耳鼻咽喉科クリニック(奈良市中登美ケ丘三丁目２番地　１０１号)</v>
          </cell>
          <cell r="AL546" t="str">
            <v>0742523871</v>
          </cell>
          <cell r="AM546">
            <v>1</v>
          </cell>
          <cell r="AN546" t="str">
            <v>261C111411411</v>
          </cell>
          <cell r="AO546" t="str">
            <v>261C11141141AI-0000303526</v>
          </cell>
          <cell r="AP546" t="str">
            <v/>
          </cell>
          <cell r="AQ546" t="str">
            <v/>
          </cell>
          <cell r="AR546" t="str">
            <v/>
          </cell>
          <cell r="AS546" t="str">
            <v/>
          </cell>
          <cell r="AT546" t="str">
            <v/>
          </cell>
          <cell r="AU546" t="str">
            <v/>
          </cell>
          <cell r="AV546" t="str">
            <v/>
          </cell>
          <cell r="AW546" t="str">
            <v>AI-0000303526_医療法人春秋会日吉耳鼻咽喉科クリニック_口座情報写し.JPG</v>
          </cell>
          <cell r="AX546" t="str">
            <v/>
          </cell>
          <cell r="AY546" t="str">
            <v/>
          </cell>
          <cell r="AZ546" t="str">
            <v/>
          </cell>
          <cell r="BA546" t="str">
            <v>物価</v>
          </cell>
          <cell r="BB546" t="str">
            <v>TRUE</v>
          </cell>
          <cell r="BC546" t="str">
            <v>2026/05/01 21:23</v>
          </cell>
        </row>
        <row r="547">
          <cell r="A547" t="str">
            <v>261C17059904</v>
          </cell>
          <cell r="B547" t="str">
            <v>AI-0000303531</v>
          </cell>
          <cell r="C547" t="str">
            <v>令和８年度奈良県医療機関等における賃上げ・物価上昇に対する支援事業交付【診療所・訪問看護事業所】</v>
          </cell>
          <cell r="D547">
            <v>46143.90902777778</v>
          </cell>
          <cell r="E547" t="str">
            <v>本審査</v>
          </cell>
          <cell r="F547" t="str">
            <v>最終審査中</v>
          </cell>
          <cell r="G547" t="str">
            <v>無床診療所</v>
          </cell>
          <cell r="H547" t="str">
            <v>物価と賃上げの両方</v>
          </cell>
          <cell r="I547" t="str">
            <v/>
          </cell>
          <cell r="J547">
            <v>150000</v>
          </cell>
          <cell r="K547">
            <v>170000</v>
          </cell>
          <cell r="L547" t="str">
            <v>奈良県医療機関等における賃上げ・物価上昇に対する支援事業交付要綱第2条に基づき、別表1に規定された額(賃上げ支援事業分)（150,000円）を申請します。</v>
          </cell>
          <cell r="M5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7" t="str">
            <v>１．令和８年３月１日時点において、O100 外来・在宅ベースアップ評価料（Ⅰ）、P100 歯科外来・在宅ベースアップ評価料（Ⅰ）、訪問看護ベースアップ評価料（Ⅰ）のいずれかを届け出ている。</v>
          </cell>
          <cell r="O547" t="str">
            <v>P100 歯科外来・在宅ベースアップ評価料（Ⅰ）</v>
          </cell>
          <cell r="P547" t="str">
            <v/>
          </cell>
          <cell r="Q547" t="str">
            <v>Ａ．本事業の補助額を活用してベースアップを実施し、令和８年６月１日から当該ベースアップの水準を維持又は拡大する。</v>
          </cell>
          <cell r="R547" t="b">
            <v>1</v>
          </cell>
          <cell r="S547" t="b">
            <v>1</v>
          </cell>
          <cell r="T547" t="b">
            <v>1</v>
          </cell>
          <cell r="U547" t="b">
            <v>1</v>
          </cell>
          <cell r="V547" t="str">
            <v>0010</v>
          </cell>
          <cell r="W547" t="str">
            <v>050</v>
          </cell>
          <cell r="X547" t="str">
            <v>1.普通預金</v>
          </cell>
          <cell r="Y547" t="str">
            <v>0134960</v>
          </cell>
          <cell r="Z547" t="str">
            <v>ﾔｸｼｼﾞｿｳﾀﾛｳ</v>
          </cell>
          <cell r="AB547" t="str">
            <v>薬師寺歯科・矯正歯科</v>
          </cell>
          <cell r="AC547" t="str">
            <v>0742265389</v>
          </cell>
          <cell r="AD547" t="b">
            <v>1</v>
          </cell>
          <cell r="AE547" t="b">
            <v>1</v>
          </cell>
          <cell r="AF547" t="b">
            <v>1</v>
          </cell>
          <cell r="AG547" t="b">
            <v>1</v>
          </cell>
          <cell r="AH547" t="b">
            <v>1</v>
          </cell>
          <cell r="AI547" t="str">
            <v>藥師寺　創太郎</v>
          </cell>
          <cell r="AJ547" t="str">
            <v>6308343</v>
          </cell>
          <cell r="AK547" t="str">
            <v>薬師寺歯科・矯正歯科(奈良市椿井町２９)</v>
          </cell>
          <cell r="AL547" t="str">
            <v>0742265389</v>
          </cell>
          <cell r="AM547">
            <v>1</v>
          </cell>
          <cell r="AN547" t="str">
            <v>261C170599041</v>
          </cell>
          <cell r="AO547" t="str">
            <v>261C17059904AI-0000303531</v>
          </cell>
          <cell r="AP547" t="str">
            <v>P100</v>
          </cell>
          <cell r="AQ547" t="str">
            <v>P100</v>
          </cell>
          <cell r="AR547" t="str">
            <v>A</v>
          </cell>
          <cell r="AS547" t="str">
            <v>✓</v>
          </cell>
          <cell r="AT547" t="str">
            <v>✓</v>
          </cell>
          <cell r="AU547" t="str">
            <v>✓</v>
          </cell>
          <cell r="AV547" t="str">
            <v>✓</v>
          </cell>
          <cell r="AW547" t="str">
            <v>AI-0000303531_薬師寺歯科・矯正歯科_口座情報写し.jpeg</v>
          </cell>
          <cell r="AX547" t="str">
            <v/>
          </cell>
          <cell r="AY547" t="str">
            <v/>
          </cell>
          <cell r="AZ547" t="str">
            <v>賃上げ</v>
          </cell>
          <cell r="BA547" t="str">
            <v>物価</v>
          </cell>
          <cell r="BB547" t="str">
            <v>TRUE</v>
          </cell>
          <cell r="BC547" t="str">
            <v>2026/05/01 21:49</v>
          </cell>
        </row>
        <row r="548">
          <cell r="A548" t="str">
            <v>261C19657578</v>
          </cell>
          <cell r="B548" t="str">
            <v>AI-0000303535</v>
          </cell>
          <cell r="C548" t="str">
            <v>令和８年度奈良県医療機関等における賃上げ・物価上昇に対する支援事業交付【診療所・訪問看護事業所】</v>
          </cell>
          <cell r="D548">
            <v>46143.922222222223</v>
          </cell>
          <cell r="E548" t="str">
            <v>本審査</v>
          </cell>
          <cell r="F548" t="str">
            <v>最終審査中</v>
          </cell>
          <cell r="G548" t="str">
            <v>無床診療所</v>
          </cell>
          <cell r="H548" t="str">
            <v>物価と賃上げの両方</v>
          </cell>
          <cell r="I548" t="str">
            <v/>
          </cell>
          <cell r="J548">
            <v>150000</v>
          </cell>
          <cell r="K548">
            <v>170000</v>
          </cell>
          <cell r="L548" t="str">
            <v>奈良県医療機関等における賃上げ・物価上昇に対する支援事業交付要綱第2条に基づき、別表1に規定された額(賃上げ支援事業分)（150,000円）を申請します。</v>
          </cell>
          <cell r="M5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48" t="str">
            <v>１．令和８年３月１日時点において、O100 外来・在宅ベースアップ評価料（Ⅰ）、P100 歯科外来・在宅ベースアップ評価料（Ⅰ）、訪問看護ベースアップ評価料（Ⅰ）のいずれかを届け出ている。</v>
          </cell>
          <cell r="O548" t="str">
            <v>O100 外来・在宅ベースアップ評価料（Ⅰ）</v>
          </cell>
          <cell r="P548" t="str">
            <v/>
          </cell>
          <cell r="Q54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548" t="b">
            <v>1</v>
          </cell>
          <cell r="S548" t="b">
            <v>1</v>
          </cell>
          <cell r="T548" t="b">
            <v>1</v>
          </cell>
          <cell r="U548" t="b">
            <v>1</v>
          </cell>
          <cell r="V548" t="str">
            <v>0162</v>
          </cell>
          <cell r="W548" t="str">
            <v>030</v>
          </cell>
          <cell r="X548" t="str">
            <v>1.普通預金</v>
          </cell>
          <cell r="Y548" t="str">
            <v>0329991</v>
          </cell>
          <cell r="Z548" t="str">
            <v>ｲﾘｮｳﾎｳｼﾞﾝﾖｼﾓﾄｲｲﾝﾘｼﾞﾁｮｳﾖｼﾓﾄｼｭｳﾍｲ</v>
          </cell>
          <cell r="AB548" t="str">
            <v>医療法人吉本医院</v>
          </cell>
          <cell r="AC548" t="str">
            <v>0742335111</v>
          </cell>
          <cell r="AD548" t="b">
            <v>1</v>
          </cell>
          <cell r="AE548" t="b">
            <v>1</v>
          </cell>
          <cell r="AF548" t="b">
            <v>1</v>
          </cell>
          <cell r="AG548" t="b">
            <v>1</v>
          </cell>
          <cell r="AH548" t="b">
            <v>1</v>
          </cell>
          <cell r="AI548" t="str">
            <v>医療法人吉本医院　理事長　吉本　宗平</v>
          </cell>
          <cell r="AJ548" t="str">
            <v>6308115</v>
          </cell>
          <cell r="AK548" t="str">
            <v>医療法人吉本医院(奈良市大宮町６丁目５番地の５)</v>
          </cell>
          <cell r="AL548" t="str">
            <v>0742335111</v>
          </cell>
          <cell r="AM548">
            <v>1</v>
          </cell>
          <cell r="AN548" t="str">
            <v>261C196575781</v>
          </cell>
          <cell r="AO548" t="str">
            <v>261C19657578AI-0000303535</v>
          </cell>
          <cell r="AP548" t="str">
            <v>O100</v>
          </cell>
          <cell r="AQ548" t="str">
            <v>O100</v>
          </cell>
          <cell r="AR548" t="str">
            <v>AC</v>
          </cell>
          <cell r="AS548" t="str">
            <v>✓</v>
          </cell>
          <cell r="AT548" t="str">
            <v>✓</v>
          </cell>
          <cell r="AU548" t="str">
            <v>✓</v>
          </cell>
          <cell r="AV548" t="str">
            <v>✓</v>
          </cell>
          <cell r="AW548" t="str">
            <v>AI-0000303535_医療法人吉本医院_口座情報写し.jpeg</v>
          </cell>
          <cell r="AX548" t="str">
            <v/>
          </cell>
          <cell r="AY548" t="str">
            <v/>
          </cell>
          <cell r="AZ548" t="str">
            <v>賃上げ</v>
          </cell>
          <cell r="BA548" t="str">
            <v>物価</v>
          </cell>
          <cell r="BB548" t="str">
            <v>TRUE</v>
          </cell>
          <cell r="BC548" t="str">
            <v>2026/05/01 22:08</v>
          </cell>
        </row>
        <row r="549">
          <cell r="A549" t="str">
            <v>261D18714686</v>
          </cell>
          <cell r="B549" t="str">
            <v>AI-0000303542</v>
          </cell>
          <cell r="C549" t="str">
            <v>令和８年度奈良県医療機関等における賃上げ・物価上昇に対する支援事業交付【診療所・訪問看護事業所】</v>
          </cell>
          <cell r="D549">
            <v>46143.943749999999</v>
          </cell>
          <cell r="E549" t="str">
            <v>本審査</v>
          </cell>
          <cell r="F549" t="str">
            <v>最終審査中</v>
          </cell>
          <cell r="G549" t="str">
            <v>訪問看護事業所</v>
          </cell>
          <cell r="H549" t="str">
            <v>賃上げのみ</v>
          </cell>
          <cell r="I549" t="str">
            <v/>
          </cell>
          <cell r="J549">
            <v>228000</v>
          </cell>
          <cell r="K549" t="str">
            <v/>
          </cell>
          <cell r="L549" t="str">
            <v>奈良県医療機関等における賃上げ・物価上昇に対する支援事業交付要綱第2条に基づき、別表1に規定された額(賃上げ支援事業分)（228,000円）を申請します。</v>
          </cell>
          <cell r="M549" t="str">
            <v/>
          </cell>
          <cell r="N549" t="str">
            <v>１．令和８年３月１日時点において、O100 外来・在宅ベースアップ評価料（Ⅰ）、P100 歯科外来・在宅ベースアップ評価料（Ⅰ）、訪問看護ベースアップ評価料（Ⅰ）のいずれかを届け出ている。</v>
          </cell>
          <cell r="O549" t="str">
            <v>訪問看護ベースアップ評価料（Ⅰ）</v>
          </cell>
          <cell r="P549" t="str">
            <v/>
          </cell>
          <cell r="Q549" t="str">
            <v>Ａ．本事業の補助額を活用してベースアップを実施し、令和８年６月１日から当該ベースアップの水準を維持又は拡大する。</v>
          </cell>
          <cell r="R549" t="b">
            <v>1</v>
          </cell>
          <cell r="S549" t="b">
            <v>1</v>
          </cell>
          <cell r="T549" t="b">
            <v>1</v>
          </cell>
          <cell r="U549" t="b">
            <v>1</v>
          </cell>
          <cell r="V549" t="str">
            <v>0005</v>
          </cell>
          <cell r="W549" t="str">
            <v>001</v>
          </cell>
          <cell r="X549" t="str">
            <v>1.普通預金</v>
          </cell>
          <cell r="Y549" t="str">
            <v>2026808</v>
          </cell>
          <cell r="Z549" t="str">
            <v>ｶ)ｼｰﾕｰｼｰ ﾎｽﾋﾟｽ</v>
          </cell>
          <cell r="AB549" t="str">
            <v>看護クラーク奈良</v>
          </cell>
          <cell r="AC549" t="str">
            <v>0742936957</v>
          </cell>
          <cell r="AD549" t="b">
            <v>1</v>
          </cell>
          <cell r="AE549" t="b">
            <v>1</v>
          </cell>
          <cell r="AF549" t="b">
            <v>1</v>
          </cell>
          <cell r="AG549" t="b">
            <v>1</v>
          </cell>
          <cell r="AH549" t="b">
            <v>1</v>
          </cell>
          <cell r="AI549" t="str">
            <v>株式会社シーユーシー・ホスピス　代表取締役　藪　康人</v>
          </cell>
          <cell r="AJ549">
            <v>6308131</v>
          </cell>
          <cell r="AK549" t="str">
            <v>看護クラーク奈良(奈良市大森町148番)</v>
          </cell>
          <cell r="AL549" t="str">
            <v>0742936957</v>
          </cell>
          <cell r="AM549">
            <v>1</v>
          </cell>
          <cell r="AN549" t="str">
            <v>261D187146861</v>
          </cell>
          <cell r="AO549" t="str">
            <v>261D18714686AI-0000303542</v>
          </cell>
          <cell r="AP549" t="str">
            <v>訪問看護</v>
          </cell>
          <cell r="AQ549" t="str">
            <v>訪問看護</v>
          </cell>
          <cell r="AR549" t="str">
            <v>A</v>
          </cell>
          <cell r="AS549" t="str">
            <v>✓</v>
          </cell>
          <cell r="AT549" t="str">
            <v>✓</v>
          </cell>
          <cell r="AU549" t="str">
            <v>✓</v>
          </cell>
          <cell r="AV549" t="str">
            <v>✓</v>
          </cell>
          <cell r="AW549" t="str">
            <v>AI-0000303542_看護クラーク奈良_口座情報写し.png</v>
          </cell>
          <cell r="AX549" t="str">
            <v/>
          </cell>
          <cell r="AY549" t="str">
            <v/>
          </cell>
          <cell r="AZ549" t="str">
            <v>賃上げ</v>
          </cell>
          <cell r="BA549" t="str">
            <v/>
          </cell>
          <cell r="BB549" t="str">
            <v>TRUE</v>
          </cell>
          <cell r="BC549" t="str">
            <v>2026/05/01 22:39</v>
          </cell>
        </row>
        <row r="550">
          <cell r="A550" t="str">
            <v>261C19578160</v>
          </cell>
          <cell r="B550" t="str">
            <v>AI-0000303543</v>
          </cell>
          <cell r="C550" t="str">
            <v>令和８年度奈良県医療機関等における賃上げ・物価上昇に対する支援事業交付【診療所・訪問看護事業所】</v>
          </cell>
          <cell r="D550">
            <v>46143.954861111109</v>
          </cell>
          <cell r="E550" t="str">
            <v>本審査</v>
          </cell>
          <cell r="F550" t="str">
            <v>最終審査中</v>
          </cell>
          <cell r="G550" t="str">
            <v>無床診療所</v>
          </cell>
          <cell r="H550" t="str">
            <v>物価のみ</v>
          </cell>
          <cell r="I550" t="str">
            <v/>
          </cell>
          <cell r="J550" t="str">
            <v/>
          </cell>
          <cell r="K550">
            <v>170000</v>
          </cell>
          <cell r="L550" t="str">
            <v/>
          </cell>
          <cell r="M5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0" t="str">
            <v/>
          </cell>
          <cell r="O550" t="str">
            <v/>
          </cell>
          <cell r="P550" t="str">
            <v/>
          </cell>
          <cell r="Q550" t="str">
            <v/>
          </cell>
          <cell r="R550" t="str">
            <v/>
          </cell>
          <cell r="S550" t="str">
            <v/>
          </cell>
          <cell r="T550" t="str">
            <v/>
          </cell>
          <cell r="U550" t="str">
            <v/>
          </cell>
          <cell r="V550" t="str">
            <v>0162</v>
          </cell>
          <cell r="W550" t="str">
            <v>600</v>
          </cell>
          <cell r="X550" t="str">
            <v>1.普通預金</v>
          </cell>
          <cell r="Y550" t="str">
            <v>2031752</v>
          </cell>
          <cell r="Z550" t="str">
            <v>カマダ　オサム</v>
          </cell>
          <cell r="AB550" t="str">
            <v>鎌田医院</v>
          </cell>
          <cell r="AC550" t="str">
            <v>0747223138</v>
          </cell>
          <cell r="AD550" t="b">
            <v>1</v>
          </cell>
          <cell r="AE550" t="b">
            <v>1</v>
          </cell>
          <cell r="AF550" t="b">
            <v>1</v>
          </cell>
          <cell r="AG550" t="b">
            <v>1</v>
          </cell>
          <cell r="AH550" t="b">
            <v>1</v>
          </cell>
          <cell r="AI550" t="str">
            <v>鎌田　修</v>
          </cell>
          <cell r="AJ550" t="str">
            <v>6370036</v>
          </cell>
          <cell r="AK550" t="str">
            <v>鎌田医院(五條市野原西１－６－８)</v>
          </cell>
          <cell r="AL550" t="str">
            <v>0747223138</v>
          </cell>
          <cell r="AM550">
            <v>1</v>
          </cell>
          <cell r="AN550" t="str">
            <v>261C195781601</v>
          </cell>
          <cell r="AO550" t="str">
            <v>261C19578160AI-0000303543</v>
          </cell>
          <cell r="AP550" t="str">
            <v/>
          </cell>
          <cell r="AQ550" t="str">
            <v/>
          </cell>
          <cell r="AR550" t="str">
            <v/>
          </cell>
          <cell r="AS550" t="str">
            <v/>
          </cell>
          <cell r="AT550" t="str">
            <v/>
          </cell>
          <cell r="AU550" t="str">
            <v/>
          </cell>
          <cell r="AV550" t="str">
            <v/>
          </cell>
          <cell r="AW550" t="str">
            <v>AI-0000303543_鎌田医院_口座情報写し.jpeg</v>
          </cell>
          <cell r="AX550" t="str">
            <v/>
          </cell>
          <cell r="AY550" t="str">
            <v/>
          </cell>
          <cell r="AZ550" t="str">
            <v/>
          </cell>
          <cell r="BA550" t="str">
            <v>物価</v>
          </cell>
          <cell r="BB550" t="str">
            <v>TRUE</v>
          </cell>
          <cell r="BC550" t="str">
            <v>2026/05/01 22:55</v>
          </cell>
        </row>
        <row r="551">
          <cell r="A551" t="str">
            <v>261C14093309</v>
          </cell>
          <cell r="B551" t="str">
            <v>AI-0000303561</v>
          </cell>
          <cell r="C551" t="str">
            <v>令和８年度奈良県医療機関等における賃上げ・物価上昇に対する支援事業交付【診療所・訪問看護事業所】</v>
          </cell>
          <cell r="D551">
            <v>46144.3125</v>
          </cell>
          <cell r="E551" t="str">
            <v>本審査</v>
          </cell>
          <cell r="F551" t="str">
            <v>最終審査中</v>
          </cell>
          <cell r="G551" t="str">
            <v>無床診療所</v>
          </cell>
          <cell r="H551" t="str">
            <v>物価のみ</v>
          </cell>
          <cell r="I551" t="str">
            <v/>
          </cell>
          <cell r="J551" t="str">
            <v/>
          </cell>
          <cell r="K551">
            <v>170000</v>
          </cell>
          <cell r="L551" t="str">
            <v/>
          </cell>
          <cell r="M5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1" t="str">
            <v/>
          </cell>
          <cell r="O551" t="str">
            <v/>
          </cell>
          <cell r="P551" t="str">
            <v/>
          </cell>
          <cell r="Q551" t="str">
            <v/>
          </cell>
          <cell r="R551" t="str">
            <v/>
          </cell>
          <cell r="S551" t="str">
            <v/>
          </cell>
          <cell r="T551" t="str">
            <v/>
          </cell>
          <cell r="U551" t="str">
            <v/>
          </cell>
          <cell r="V551" t="str">
            <v>0162</v>
          </cell>
          <cell r="W551" t="str">
            <v>517</v>
          </cell>
          <cell r="X551" t="str">
            <v>1.普通預金</v>
          </cell>
          <cell r="Y551" t="str">
            <v>2093589</v>
          </cell>
          <cell r="Z551" t="str">
            <v>タケシタ　ヨシヒロ</v>
          </cell>
          <cell r="AB551" t="str">
            <v>うなてこどもクリニック</v>
          </cell>
          <cell r="AC551" t="str">
            <v>0744292806</v>
          </cell>
          <cell r="AD551" t="b">
            <v>1</v>
          </cell>
          <cell r="AE551" t="b">
            <v>1</v>
          </cell>
          <cell r="AF551" t="b">
            <v>1</v>
          </cell>
          <cell r="AG551" t="b">
            <v>1</v>
          </cell>
          <cell r="AH551" t="b">
            <v>1</v>
          </cell>
          <cell r="AI551" t="str">
            <v>竹下　佳弘</v>
          </cell>
          <cell r="AJ551" t="str">
            <v>6340834</v>
          </cell>
          <cell r="AK551" t="str">
            <v>うなてこどもクリニック(橿原市雲梯町１４０－１－Ａ)</v>
          </cell>
          <cell r="AL551" t="str">
            <v>0744292806</v>
          </cell>
          <cell r="AM551">
            <v>1</v>
          </cell>
          <cell r="AN551" t="str">
            <v>261C140933091</v>
          </cell>
          <cell r="AO551" t="str">
            <v>261C14093309AI-0000303561</v>
          </cell>
          <cell r="AP551" t="str">
            <v/>
          </cell>
          <cell r="AQ551" t="str">
            <v/>
          </cell>
          <cell r="AR551" t="str">
            <v/>
          </cell>
          <cell r="AS551" t="str">
            <v/>
          </cell>
          <cell r="AT551" t="str">
            <v/>
          </cell>
          <cell r="AU551" t="str">
            <v/>
          </cell>
          <cell r="AV551" t="str">
            <v/>
          </cell>
          <cell r="AW551" t="str">
            <v>AI-0000303561_うなてこどもクリニック_口座情報写し.jpeg</v>
          </cell>
          <cell r="AX551" t="str">
            <v/>
          </cell>
          <cell r="AY551" t="str">
            <v/>
          </cell>
          <cell r="AZ551" t="str">
            <v/>
          </cell>
          <cell r="BA551" t="str">
            <v>物価</v>
          </cell>
          <cell r="BB551" t="str">
            <v>TRUE</v>
          </cell>
          <cell r="BC551" t="str">
            <v>2026/05/02 7:30</v>
          </cell>
        </row>
        <row r="552">
          <cell r="A552" t="str">
            <v>261C11575117</v>
          </cell>
          <cell r="B552" t="str">
            <v>AI-0000303567</v>
          </cell>
          <cell r="C552" t="str">
            <v>令和８年度奈良県医療機関等における賃上げ・物価上昇に対する支援事業交付【診療所・訪問看護事業所】</v>
          </cell>
          <cell r="D552">
            <v>46144.356944444444</v>
          </cell>
          <cell r="E552" t="str">
            <v>本審査</v>
          </cell>
          <cell r="F552" t="str">
            <v>最終審査中</v>
          </cell>
          <cell r="G552" t="str">
            <v>無床診療所</v>
          </cell>
          <cell r="H552" t="str">
            <v>物価と賃上げの両方</v>
          </cell>
          <cell r="I552" t="str">
            <v/>
          </cell>
          <cell r="J552">
            <v>150000</v>
          </cell>
          <cell r="K552">
            <v>170000</v>
          </cell>
          <cell r="L552" t="str">
            <v>奈良県医療機関等における賃上げ・物価上昇に対する支援事業交付要綱第2条に基づき、別表1に規定された額(賃上げ支援事業分)（150,000円）を申請します。</v>
          </cell>
          <cell r="M5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2" t="str">
            <v>１．令和８年３月１日時点において、O100 外来・在宅ベースアップ評価料（Ⅰ）、P100 歯科外来・在宅ベースアップ評価料（Ⅰ）、訪問看護ベースアップ評価料（Ⅰ）のいずれかを届け出ている。</v>
          </cell>
          <cell r="O552" t="str">
            <v>P100 歯科外来・在宅ベースアップ評価料（Ⅰ）</v>
          </cell>
          <cell r="P552" t="str">
            <v/>
          </cell>
          <cell r="Q552" t="str">
            <v>Ｃ．令和７年度の対象職員のベースアップが令和７年３月31日時点の賃金水準と比較して2.0％を上回って実施しており、令和７年12月から令和８年５月までの間の当該2.0％を上回る部分に充てる。</v>
          </cell>
          <cell r="R552" t="b">
            <v>1</v>
          </cell>
          <cell r="S552" t="b">
            <v>1</v>
          </cell>
          <cell r="T552" t="b">
            <v>1</v>
          </cell>
          <cell r="U552" t="b">
            <v>1</v>
          </cell>
          <cell r="V552" t="str">
            <v>0162</v>
          </cell>
          <cell r="W552" t="str">
            <v>490</v>
          </cell>
          <cell r="X552" t="str">
            <v>1.普通預金</v>
          </cell>
          <cell r="Y552" t="str">
            <v>0185499</v>
          </cell>
          <cell r="Z552" t="str">
            <v>ﾋﾗｲｼｶｼﾝﾘｮｳｼｮ ﾋﾗｲ ｲﾔﾋｺ</v>
          </cell>
          <cell r="AB552" t="str">
            <v>平井歯科診療所</v>
          </cell>
          <cell r="AC552" t="str">
            <v>0744281222</v>
          </cell>
          <cell r="AD552" t="b">
            <v>1</v>
          </cell>
          <cell r="AE552" t="b">
            <v>1</v>
          </cell>
          <cell r="AF552" t="b">
            <v>1</v>
          </cell>
          <cell r="AG552" t="b">
            <v>1</v>
          </cell>
          <cell r="AH552" t="b">
            <v>1</v>
          </cell>
          <cell r="AI552" t="str">
            <v>平井　弥彦</v>
          </cell>
          <cell r="AJ552" t="str">
            <v>6340045</v>
          </cell>
          <cell r="AK552" t="str">
            <v>平井歯科診療所(橿原市石川町８１)</v>
          </cell>
          <cell r="AL552" t="str">
            <v>0744281222</v>
          </cell>
          <cell r="AM552">
            <v>1</v>
          </cell>
          <cell r="AN552" t="str">
            <v>261C115751171</v>
          </cell>
          <cell r="AO552" t="str">
            <v>261C11575117AI-0000303567</v>
          </cell>
          <cell r="AP552" t="str">
            <v>P100</v>
          </cell>
          <cell r="AQ552" t="str">
            <v>P100</v>
          </cell>
          <cell r="AR552" t="str">
            <v>C</v>
          </cell>
          <cell r="AS552" t="str">
            <v>✓</v>
          </cell>
          <cell r="AT552" t="str">
            <v>✓</v>
          </cell>
          <cell r="AU552" t="str">
            <v>✓</v>
          </cell>
          <cell r="AV552" t="str">
            <v>✓</v>
          </cell>
          <cell r="AW552" t="str">
            <v>AI-0000303567_平井歯科診療所_口座情報写し.jpeg</v>
          </cell>
          <cell r="AX552" t="str">
            <v/>
          </cell>
          <cell r="AY552" t="str">
            <v/>
          </cell>
          <cell r="AZ552" t="str">
            <v>賃上げ</v>
          </cell>
          <cell r="BA552" t="str">
            <v>物価</v>
          </cell>
          <cell r="BB552" t="str">
            <v>TRUE</v>
          </cell>
          <cell r="BC552" t="str">
            <v>2026/05/02 8:34</v>
          </cell>
        </row>
        <row r="553">
          <cell r="A553" t="str">
            <v>261C16493895</v>
          </cell>
          <cell r="B553" t="str">
            <v>AI-0000300965</v>
          </cell>
          <cell r="C553" t="str">
            <v>令和８年度奈良県医療機関等における賃上げ・物価上昇に対する支援事業交付【診療所・訪問看護事業所】</v>
          </cell>
          <cell r="D553">
            <v>46144.379861111112</v>
          </cell>
          <cell r="E553" t="str">
            <v>本審査</v>
          </cell>
          <cell r="F553" t="str">
            <v>最終審査中</v>
          </cell>
          <cell r="G553" t="str">
            <v>無床診療所</v>
          </cell>
          <cell r="H553" t="str">
            <v>物価と賃上げの両方</v>
          </cell>
          <cell r="I553" t="str">
            <v/>
          </cell>
          <cell r="J553">
            <v>150000</v>
          </cell>
          <cell r="K553">
            <v>170000</v>
          </cell>
          <cell r="L553" t="str">
            <v>奈良県医療機関等における賃上げ・物価上昇に対する支援事業交付要綱第2条に基づき、別表1に規定された額(賃上げ支援事業分)（150,000円）を申請します。</v>
          </cell>
          <cell r="M5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3" t="str">
            <v>１．令和８年３月１日時点において、O100 外来・在宅ベースアップ評価料（Ⅰ）、P100 歯科外来・在宅ベースアップ評価料（Ⅰ）、訪問看護ベースアップ評価料（Ⅰ）のいずれかを届け出ている。</v>
          </cell>
          <cell r="O553" t="str">
            <v>O100 外来・在宅ベースアップ評価料（Ⅰ）</v>
          </cell>
          <cell r="P553" t="str">
            <v/>
          </cell>
          <cell r="Q553" t="str">
            <v>Ａ．本事業の補助額を活用してベースアップを実施し、令和８年６月１日から当該ベースアップの水準を維持又は拡大する。</v>
          </cell>
          <cell r="R553" t="b">
            <v>1</v>
          </cell>
          <cell r="S553" t="b">
            <v>1</v>
          </cell>
          <cell r="T553" t="b">
            <v>1</v>
          </cell>
          <cell r="U553" t="b">
            <v>1</v>
          </cell>
          <cell r="V553" t="str">
            <v>0158</v>
          </cell>
          <cell r="W553" t="str">
            <v>540</v>
          </cell>
          <cell r="X553" t="str">
            <v>1.普通預金</v>
          </cell>
          <cell r="Y553" t="str">
            <v>0244725</v>
          </cell>
          <cell r="Z553" t="str">
            <v>ｲﾘｮｳﾎｳｼﾞﾝｹﾝｾｲｶｲ ｻｲﾀﾞｲｼﾞｴｷﾏｴｴｰﾋﾌｶ ﾘｼﾞﾁｮｳｵｵｿｱｵｲ</v>
          </cell>
          <cell r="AB553" t="str">
            <v>西大寺駅前A皮膚科</v>
          </cell>
          <cell r="AC553" t="str">
            <v>0742355678</v>
          </cell>
          <cell r="AD553" t="b">
            <v>1</v>
          </cell>
          <cell r="AE553" t="b">
            <v>1</v>
          </cell>
          <cell r="AF553" t="b">
            <v>1</v>
          </cell>
          <cell r="AG553" t="b">
            <v>1</v>
          </cell>
          <cell r="AH553" t="b">
            <v>1</v>
          </cell>
          <cell r="AI553" t="str">
            <v>医療法人　健晴会　　理事長　大曽　葵</v>
          </cell>
          <cell r="AJ553" t="str">
            <v>6310821</v>
          </cell>
          <cell r="AK553" t="str">
            <v>西大寺駅前Ａ皮膚科(奈良市西大寺東町二丁目１番６３号サンワシティ西大寺３階)</v>
          </cell>
          <cell r="AL553" t="str">
            <v>0742355678</v>
          </cell>
          <cell r="AM553">
            <v>1</v>
          </cell>
          <cell r="AN553" t="str">
            <v>261C164938951</v>
          </cell>
          <cell r="AO553" t="str">
            <v>261C16493895AI-0000300965</v>
          </cell>
          <cell r="AP553" t="str">
            <v>O100</v>
          </cell>
          <cell r="AQ553" t="str">
            <v>O100</v>
          </cell>
          <cell r="AR553" t="str">
            <v>A</v>
          </cell>
          <cell r="AS553" t="str">
            <v>✓</v>
          </cell>
          <cell r="AT553" t="str">
            <v>✓</v>
          </cell>
          <cell r="AU553" t="str">
            <v>✓</v>
          </cell>
          <cell r="AV553" t="str">
            <v>✓</v>
          </cell>
          <cell r="AW553" t="str">
            <v>AI-0000300965_西大寺駅前A皮膚科_口座情報写し.jpg</v>
          </cell>
          <cell r="AX553" t="str">
            <v/>
          </cell>
          <cell r="AY553" t="str">
            <v/>
          </cell>
          <cell r="AZ553" t="str">
            <v>賃上げ</v>
          </cell>
          <cell r="BA553" t="str">
            <v>物価</v>
          </cell>
          <cell r="BB553" t="str">
            <v>TRUE</v>
          </cell>
          <cell r="BC553" t="str">
            <v>2026/05/02 9:07</v>
          </cell>
        </row>
        <row r="554">
          <cell r="A554" t="str">
            <v>261C18286311</v>
          </cell>
          <cell r="B554" t="str">
            <v>AI-0000303545</v>
          </cell>
          <cell r="C554" t="str">
            <v>令和８年度奈良県医療機関等における賃上げ・物価上昇に対する支援事業交付【診療所・訪問看護事業所】</v>
          </cell>
          <cell r="D554">
            <v>46144.402777777781</v>
          </cell>
          <cell r="E554" t="str">
            <v>本審査</v>
          </cell>
          <cell r="F554" t="str">
            <v>最終審査中</v>
          </cell>
          <cell r="G554" t="str">
            <v>無床診療所</v>
          </cell>
          <cell r="H554" t="str">
            <v>物価のみ</v>
          </cell>
          <cell r="I554" t="str">
            <v/>
          </cell>
          <cell r="J554" t="str">
            <v/>
          </cell>
          <cell r="K554">
            <v>170000</v>
          </cell>
          <cell r="L554" t="str">
            <v/>
          </cell>
          <cell r="M5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4" t="str">
            <v/>
          </cell>
          <cell r="O554" t="str">
            <v/>
          </cell>
          <cell r="P554" t="str">
            <v/>
          </cell>
          <cell r="Q554" t="str">
            <v/>
          </cell>
          <cell r="R554" t="str">
            <v/>
          </cell>
          <cell r="S554" t="str">
            <v/>
          </cell>
          <cell r="T554" t="str">
            <v/>
          </cell>
          <cell r="U554" t="str">
            <v/>
          </cell>
          <cell r="V554" t="str">
            <v>0005</v>
          </cell>
          <cell r="W554" t="str">
            <v>134</v>
          </cell>
          <cell r="X554" t="str">
            <v>1.普通預金</v>
          </cell>
          <cell r="Y554" t="str">
            <v>0228882</v>
          </cell>
          <cell r="Z554" t="str">
            <v>イリョウホウジンカイセイドウ</v>
          </cell>
          <cell r="AB554" t="str">
            <v>ますだクリニック北野</v>
          </cell>
          <cell r="AC554" t="str">
            <v>0746328787</v>
          </cell>
          <cell r="AD554" t="b">
            <v>1</v>
          </cell>
          <cell r="AE554" t="b">
            <v>1</v>
          </cell>
          <cell r="AF554" t="b">
            <v>1</v>
          </cell>
          <cell r="AG554" t="b">
            <v>1</v>
          </cell>
          <cell r="AH554" t="b">
            <v>1</v>
          </cell>
          <cell r="AI554" t="str">
            <v>医療法人回生堂　理事長　増田　大徳</v>
          </cell>
          <cell r="AJ554" t="str">
            <v>6393125</v>
          </cell>
          <cell r="AK554" t="str">
            <v>ますだクリニック北野(吉野郡大淀町北野１２３－１０)</v>
          </cell>
          <cell r="AL554" t="str">
            <v>0746328787</v>
          </cell>
          <cell r="AM554">
            <v>1</v>
          </cell>
          <cell r="AN554" t="str">
            <v>261C182863111</v>
          </cell>
          <cell r="AO554" t="str">
            <v>261C18286311AI-0000303545</v>
          </cell>
          <cell r="AP554" t="str">
            <v/>
          </cell>
          <cell r="AQ554" t="str">
            <v/>
          </cell>
          <cell r="AR554" t="str">
            <v/>
          </cell>
          <cell r="AS554" t="str">
            <v/>
          </cell>
          <cell r="AT554" t="str">
            <v/>
          </cell>
          <cell r="AU554" t="str">
            <v/>
          </cell>
          <cell r="AV554" t="str">
            <v/>
          </cell>
          <cell r="AW554" t="str">
            <v>AI-0000303545_ますだクリニック北野_口座情報写し.jpg</v>
          </cell>
          <cell r="AX554" t="str">
            <v/>
          </cell>
          <cell r="AY554" t="str">
            <v/>
          </cell>
          <cell r="AZ554" t="str">
            <v/>
          </cell>
          <cell r="BA554" t="str">
            <v>物価</v>
          </cell>
          <cell r="BB554" t="str">
            <v>TRUE</v>
          </cell>
          <cell r="BC554" t="str">
            <v>2026/05/02 9:40</v>
          </cell>
        </row>
        <row r="555">
          <cell r="A555" t="str">
            <v>261C12868342</v>
          </cell>
          <cell r="B555" t="str">
            <v>AI-0000303572</v>
          </cell>
          <cell r="C555" t="str">
            <v>令和８年度奈良県医療機関等における賃上げ・物価上昇に対する支援事業交付【診療所・訪問看護事業所】</v>
          </cell>
          <cell r="D555">
            <v>46144.418055555558</v>
          </cell>
          <cell r="E555" t="str">
            <v>本審査</v>
          </cell>
          <cell r="F555" t="str">
            <v>最終審査中</v>
          </cell>
          <cell r="G555" t="str">
            <v>無床診療所</v>
          </cell>
          <cell r="H555" t="str">
            <v>物価と賃上げの両方</v>
          </cell>
          <cell r="I555" t="str">
            <v/>
          </cell>
          <cell r="J555">
            <v>150000</v>
          </cell>
          <cell r="K555">
            <v>170000</v>
          </cell>
          <cell r="L555" t="str">
            <v>奈良県医療機関等における賃上げ・物価上昇に対する支援事業交付要綱第2条に基づき、別表1に規定された額(賃上げ支援事業分)（150,000円）を申請します。</v>
          </cell>
          <cell r="M5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5" t="str">
            <v>２．令和８年３月１日時点において、１に掲げる診療報酬の対象外だが、令和８年６月１日時点で令和８年度診療報酬改定による見直し後のベースアップ評価料を届け出る。</v>
          </cell>
          <cell r="O555" t="str">
            <v/>
          </cell>
          <cell r="P555" t="b">
            <v>1</v>
          </cell>
          <cell r="Q5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55" t="b">
            <v>1</v>
          </cell>
          <cell r="S555" t="b">
            <v>1</v>
          </cell>
          <cell r="T555" t="b">
            <v>1</v>
          </cell>
          <cell r="U555" t="b">
            <v>1</v>
          </cell>
          <cell r="V555" t="str">
            <v>0162</v>
          </cell>
          <cell r="W555" t="str">
            <v>160</v>
          </cell>
          <cell r="X555" t="str">
            <v>1.普通預金</v>
          </cell>
          <cell r="Y555" t="str">
            <v>2459366</v>
          </cell>
          <cell r="Z555" t="str">
            <v>ヒライ　タク</v>
          </cell>
          <cell r="AB555" t="str">
            <v>ひらい内科クリニック</v>
          </cell>
          <cell r="AC555" t="str">
            <v>0743855568</v>
          </cell>
          <cell r="AD555" t="b">
            <v>1</v>
          </cell>
          <cell r="AE555" t="b">
            <v>1</v>
          </cell>
          <cell r="AF555" t="b">
            <v>1</v>
          </cell>
          <cell r="AG555" t="b">
            <v>1</v>
          </cell>
          <cell r="AH555" t="b">
            <v>1</v>
          </cell>
          <cell r="AI555" t="str">
            <v>平井　拓</v>
          </cell>
          <cell r="AJ555" t="str">
            <v>6391031</v>
          </cell>
          <cell r="AK555" t="str">
            <v>ひらい内科クリニック(大和郡山市今国府町３９０－１－１)</v>
          </cell>
          <cell r="AL555" t="str">
            <v>0743855568</v>
          </cell>
          <cell r="AM555">
            <v>1</v>
          </cell>
          <cell r="AN555" t="str">
            <v>261C128683421</v>
          </cell>
          <cell r="AO555" t="str">
            <v>261C12868342AI-0000303572</v>
          </cell>
          <cell r="AP555" t="str">
            <v/>
          </cell>
          <cell r="AQ555" t="str">
            <v>今後届出（職種構成OK)</v>
          </cell>
          <cell r="AR555" t="str">
            <v>ABC</v>
          </cell>
          <cell r="AS555" t="str">
            <v>✓</v>
          </cell>
          <cell r="AT555" t="str">
            <v>✓</v>
          </cell>
          <cell r="AU555" t="str">
            <v>✓</v>
          </cell>
          <cell r="AV555" t="str">
            <v>✓</v>
          </cell>
          <cell r="AW555" t="str">
            <v>AI-0000303572_ひらい内科クリニック_口座情報写し.JPG</v>
          </cell>
          <cell r="AX555" t="str">
            <v/>
          </cell>
          <cell r="AY555" t="str">
            <v/>
          </cell>
          <cell r="AZ555" t="str">
            <v>賃上げ</v>
          </cell>
          <cell r="BA555" t="str">
            <v>物価</v>
          </cell>
          <cell r="BB555" t="str">
            <v>TRUE</v>
          </cell>
          <cell r="BC555" t="str">
            <v>2026/05/02 10:02</v>
          </cell>
        </row>
        <row r="556">
          <cell r="A556" t="str">
            <v>261C19643805</v>
          </cell>
          <cell r="B556" t="str">
            <v>AI-0000303583</v>
          </cell>
          <cell r="C556" t="str">
            <v>令和８年度奈良県医療機関等における賃上げ・物価上昇に対する支援事業交付【診療所・訪問看護事業所】</v>
          </cell>
          <cell r="D556">
            <v>46144.429166666669</v>
          </cell>
          <cell r="E556" t="str">
            <v>本審査</v>
          </cell>
          <cell r="F556" t="str">
            <v>最終審査中</v>
          </cell>
          <cell r="G556" t="str">
            <v>無床診療所</v>
          </cell>
          <cell r="H556" t="str">
            <v>物価と賃上げの両方</v>
          </cell>
          <cell r="I556" t="str">
            <v/>
          </cell>
          <cell r="J556">
            <v>150000</v>
          </cell>
          <cell r="K556">
            <v>170000</v>
          </cell>
          <cell r="L556" t="str">
            <v>奈良県医療機関等における賃上げ・物価上昇に対する支援事業交付要綱第2条に基づき、別表1に規定された額(賃上げ支援事業分)（150,000円）を申請します。</v>
          </cell>
          <cell r="M5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6" t="str">
            <v>１．令和８年３月１日時点において、O100 外来・在宅ベースアップ評価料（Ⅰ）、P100 歯科外来・在宅ベースアップ評価料（Ⅰ）、訪問看護ベースアップ評価料（Ⅰ）のいずれかを届け出ている。</v>
          </cell>
          <cell r="O556" t="str">
            <v>O100 外来・在宅ベースアップ評価料（Ⅰ）</v>
          </cell>
          <cell r="P556" t="str">
            <v/>
          </cell>
          <cell r="Q556" t="str">
            <v>Ｂ．賃金表等や給与規程等の変更に時間を要するため、本事業の補助額を活用して一時金又は特別手当を支給し、令和８年６月１日から支給した対象職員のベースアップを実施する。</v>
          </cell>
          <cell r="R556" t="b">
            <v>1</v>
          </cell>
          <cell r="S556" t="b">
            <v>1</v>
          </cell>
          <cell r="T556" t="b">
            <v>1</v>
          </cell>
          <cell r="U556" t="b">
            <v>1</v>
          </cell>
          <cell r="V556" t="str">
            <v>0162</v>
          </cell>
          <cell r="W556" t="str">
            <v>090</v>
          </cell>
          <cell r="X556" t="str">
            <v>1.普通預金</v>
          </cell>
          <cell r="Y556" t="str">
            <v>2162094</v>
          </cell>
          <cell r="Z556" t="str">
            <v>ｽｸｽｸｺﾄﾞﾓｸﾘﾆｯｸ ﾆｼﾊﾗ ｼﾝ</v>
          </cell>
          <cell r="AB556" t="str">
            <v>すくすくこどもクリニック</v>
          </cell>
          <cell r="AC556" t="str">
            <v>0742403939</v>
          </cell>
          <cell r="AD556" t="b">
            <v>1</v>
          </cell>
          <cell r="AE556" t="b">
            <v>1</v>
          </cell>
          <cell r="AF556" t="b">
            <v>1</v>
          </cell>
          <cell r="AG556" t="b">
            <v>1</v>
          </cell>
          <cell r="AH556" t="b">
            <v>1</v>
          </cell>
          <cell r="AI556" t="str">
            <v>西原　信</v>
          </cell>
          <cell r="AJ556" t="str">
            <v>6310842</v>
          </cell>
          <cell r="AK556" t="str">
            <v>すくすくこどもクリニック(奈良市菅原町６４８－１)</v>
          </cell>
          <cell r="AL556" t="str">
            <v>0742403939</v>
          </cell>
          <cell r="AM556">
            <v>1</v>
          </cell>
          <cell r="AN556" t="str">
            <v>261C196438051</v>
          </cell>
          <cell r="AO556" t="str">
            <v>261C19643805AI-0000303583</v>
          </cell>
          <cell r="AP556" t="str">
            <v>O100</v>
          </cell>
          <cell r="AQ556" t="str">
            <v>O100</v>
          </cell>
          <cell r="AR556" t="str">
            <v>B</v>
          </cell>
          <cell r="AS556" t="str">
            <v>✓</v>
          </cell>
          <cell r="AT556" t="str">
            <v>✓</v>
          </cell>
          <cell r="AU556" t="str">
            <v>✓</v>
          </cell>
          <cell r="AV556" t="str">
            <v>✓</v>
          </cell>
          <cell r="AW556" t="str">
            <v>AI-0000303583_すくすくこどもクリニック_口座情報写し.jpeg</v>
          </cell>
          <cell r="AX556" t="str">
            <v/>
          </cell>
          <cell r="AY556" t="str">
            <v/>
          </cell>
          <cell r="AZ556" t="str">
            <v>賃上げ</v>
          </cell>
          <cell r="BA556" t="str">
            <v>物価</v>
          </cell>
          <cell r="BB556" t="str">
            <v>TRUE</v>
          </cell>
          <cell r="BC556" t="str">
            <v>2026/05/02 10:18</v>
          </cell>
        </row>
        <row r="557">
          <cell r="A557" t="str">
            <v>261C13748227</v>
          </cell>
          <cell r="B557" t="str">
            <v>AI-0000303586</v>
          </cell>
          <cell r="C557" t="str">
            <v>令和８年度奈良県医療機関等における賃上げ・物価上昇に対する支援事業交付【診療所・訪問看護事業所】</v>
          </cell>
          <cell r="D557">
            <v>46144.4375</v>
          </cell>
          <cell r="E557" t="str">
            <v>本審査</v>
          </cell>
          <cell r="F557" t="str">
            <v>最終審査中</v>
          </cell>
          <cell r="G557" t="str">
            <v>無床診療所</v>
          </cell>
          <cell r="H557" t="str">
            <v>物価のみ</v>
          </cell>
          <cell r="I557" t="str">
            <v/>
          </cell>
          <cell r="J557" t="str">
            <v/>
          </cell>
          <cell r="K557">
            <v>170000</v>
          </cell>
          <cell r="L557" t="str">
            <v/>
          </cell>
          <cell r="M5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7" t="str">
            <v/>
          </cell>
          <cell r="O557" t="str">
            <v/>
          </cell>
          <cell r="P557" t="str">
            <v/>
          </cell>
          <cell r="Q557" t="str">
            <v/>
          </cell>
          <cell r="R557" t="str">
            <v/>
          </cell>
          <cell r="S557" t="str">
            <v/>
          </cell>
          <cell r="T557" t="str">
            <v/>
          </cell>
          <cell r="U557" t="str">
            <v/>
          </cell>
          <cell r="V557" t="str">
            <v>0162</v>
          </cell>
          <cell r="W557" t="str">
            <v>450</v>
          </cell>
          <cell r="X557" t="str">
            <v>1.普通預金</v>
          </cell>
          <cell r="Y557" t="str">
            <v>0014073</v>
          </cell>
          <cell r="Z557" t="str">
            <v>ノサカ　ヒロシ</v>
          </cell>
          <cell r="AB557" t="str">
            <v>野阪歯科医院</v>
          </cell>
          <cell r="AC557" t="str">
            <v>0745622001</v>
          </cell>
          <cell r="AD557" t="b">
            <v>1</v>
          </cell>
          <cell r="AE557" t="b">
            <v>1</v>
          </cell>
          <cell r="AF557" t="b">
            <v>1</v>
          </cell>
          <cell r="AG557" t="b">
            <v>1</v>
          </cell>
          <cell r="AH557" t="b">
            <v>1</v>
          </cell>
          <cell r="AI557" t="str">
            <v>野阪　洋</v>
          </cell>
          <cell r="AJ557" t="str">
            <v>6392200</v>
          </cell>
          <cell r="AK557" t="str">
            <v>野阪歯科医院(御所市御所１３７８番地)</v>
          </cell>
          <cell r="AL557" t="str">
            <v>0745622001</v>
          </cell>
          <cell r="AM557">
            <v>1</v>
          </cell>
          <cell r="AN557" t="str">
            <v>261C137482271</v>
          </cell>
          <cell r="AO557" t="str">
            <v>261C13748227AI-0000303586</v>
          </cell>
          <cell r="AP557" t="str">
            <v/>
          </cell>
          <cell r="AQ557" t="str">
            <v/>
          </cell>
          <cell r="AR557" t="str">
            <v/>
          </cell>
          <cell r="AS557" t="str">
            <v/>
          </cell>
          <cell r="AT557" t="str">
            <v/>
          </cell>
          <cell r="AU557" t="str">
            <v/>
          </cell>
          <cell r="AV557" t="str">
            <v/>
          </cell>
          <cell r="AW557" t="str">
            <v>AI-0000303586_野阪歯科医院_口座情報写し.jpg</v>
          </cell>
          <cell r="AX557" t="str">
            <v/>
          </cell>
          <cell r="AY557" t="str">
            <v/>
          </cell>
          <cell r="AZ557" t="str">
            <v/>
          </cell>
          <cell r="BA557" t="str">
            <v>物価</v>
          </cell>
          <cell r="BB557" t="str">
            <v>TRUE</v>
          </cell>
          <cell r="BC557" t="str">
            <v>2026/05/02 10:30</v>
          </cell>
        </row>
        <row r="558">
          <cell r="A558" t="str">
            <v>261C11485941</v>
          </cell>
          <cell r="B558" t="str">
            <v>AI-0000303587</v>
          </cell>
          <cell r="C558" t="str">
            <v>令和８年度奈良県医療機関等における賃上げ・物価上昇に対する支援事業交付【診療所・訪問看護事業所】</v>
          </cell>
          <cell r="D558">
            <v>46144.439583333333</v>
          </cell>
          <cell r="E558" t="str">
            <v>本審査</v>
          </cell>
          <cell r="F558" t="str">
            <v>最終審査中</v>
          </cell>
          <cell r="G558" t="str">
            <v>無床診療所</v>
          </cell>
          <cell r="H558" t="str">
            <v>物価と賃上げの両方</v>
          </cell>
          <cell r="I558" t="str">
            <v/>
          </cell>
          <cell r="J558">
            <v>150000</v>
          </cell>
          <cell r="K558">
            <v>170000</v>
          </cell>
          <cell r="L558" t="str">
            <v>奈良県医療機関等における賃上げ・物価上昇に対する支援事業交付要綱第2条に基づき、別表1に規定された額(賃上げ支援事業分)（150,000円）を申請します。</v>
          </cell>
          <cell r="M5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8" t="str">
            <v>１．令和８年３月１日時点において、O100 外来・在宅ベースアップ評価料（Ⅰ）、P100 歯科外来・在宅ベースアップ評価料（Ⅰ）、訪問看護ベースアップ評価料（Ⅰ）のいずれかを届け出ている。</v>
          </cell>
          <cell r="O558" t="str">
            <v>P100 歯科外来・在宅ベースアップ評価料（Ⅰ）</v>
          </cell>
          <cell r="P558" t="str">
            <v/>
          </cell>
          <cell r="Q558" t="str">
            <v>Ｃ．令和７年度の対象職員のベースアップが令和７年３月31日時点の賃金水準と比較して2.0％を上回って実施しており、令和７年12月から令和８年５月までの間の当該2.0％を上回る部分に充てる。</v>
          </cell>
          <cell r="R558" t="b">
            <v>1</v>
          </cell>
          <cell r="S558" t="b">
            <v>1</v>
          </cell>
          <cell r="T558" t="b">
            <v>1</v>
          </cell>
          <cell r="U558" t="b">
            <v>1</v>
          </cell>
          <cell r="V558" t="str">
            <v>0162</v>
          </cell>
          <cell r="W558" t="str">
            <v>380</v>
          </cell>
          <cell r="X558" t="str">
            <v>1.普通預金</v>
          </cell>
          <cell r="Y558" t="str">
            <v>2113745</v>
          </cell>
          <cell r="Z558" t="str">
            <v>フクオカテツオ</v>
          </cell>
          <cell r="AB558" t="str">
            <v>ふくおか歯科</v>
          </cell>
          <cell r="AC558" t="str">
            <v>0745228891</v>
          </cell>
          <cell r="AD558" t="b">
            <v>1</v>
          </cell>
          <cell r="AE558" t="b">
            <v>1</v>
          </cell>
          <cell r="AF558" t="b">
            <v>1</v>
          </cell>
          <cell r="AG558" t="b">
            <v>1</v>
          </cell>
          <cell r="AH558" t="b">
            <v>1</v>
          </cell>
          <cell r="AI558" t="str">
            <v>福岡　哲郎</v>
          </cell>
          <cell r="AJ558" t="str">
            <v>6350046</v>
          </cell>
          <cell r="AK558" t="str">
            <v>ふくおか歯科(大和高田市西三倉堂１－９－１０)</v>
          </cell>
          <cell r="AL558" t="str">
            <v>0745228891</v>
          </cell>
          <cell r="AM558">
            <v>1</v>
          </cell>
          <cell r="AN558" t="str">
            <v>261C114859411</v>
          </cell>
          <cell r="AO558" t="str">
            <v>261C11485941AI-0000303587</v>
          </cell>
          <cell r="AP558" t="str">
            <v>P100</v>
          </cell>
          <cell r="AQ558" t="str">
            <v>P100</v>
          </cell>
          <cell r="AR558" t="str">
            <v>C</v>
          </cell>
          <cell r="AS558" t="str">
            <v>✓</v>
          </cell>
          <cell r="AT558" t="str">
            <v>✓</v>
          </cell>
          <cell r="AU558" t="str">
            <v>✓</v>
          </cell>
          <cell r="AV558" t="str">
            <v>✓</v>
          </cell>
          <cell r="AW558" t="str">
            <v>AI-0000303587_ふくおか歯科_口座情報写し.jpeg</v>
          </cell>
          <cell r="AX558" t="str">
            <v/>
          </cell>
          <cell r="AY558" t="str">
            <v/>
          </cell>
          <cell r="AZ558" t="str">
            <v>賃上げ</v>
          </cell>
          <cell r="BA558" t="str">
            <v>物価</v>
          </cell>
          <cell r="BB558" t="str">
            <v>TRUE</v>
          </cell>
          <cell r="BC558" t="str">
            <v>2026/05/02 10:33</v>
          </cell>
        </row>
        <row r="559">
          <cell r="A559" t="str">
            <v>261C19905640</v>
          </cell>
          <cell r="B559" t="str">
            <v>AI-0000303599</v>
          </cell>
          <cell r="C559" t="str">
            <v>令和８年度奈良県医療機関等における賃上げ・物価上昇に対する支援事業交付【診療所・訪問看護事業所】</v>
          </cell>
          <cell r="D559">
            <v>46144.464583333334</v>
          </cell>
          <cell r="E559" t="str">
            <v>本審査</v>
          </cell>
          <cell r="F559" t="str">
            <v>最終審査中</v>
          </cell>
          <cell r="G559" t="str">
            <v>無床診療所</v>
          </cell>
          <cell r="H559" t="str">
            <v>物価と賃上げの両方</v>
          </cell>
          <cell r="I559" t="str">
            <v/>
          </cell>
          <cell r="J559">
            <v>150000</v>
          </cell>
          <cell r="K559">
            <v>170000</v>
          </cell>
          <cell r="L559" t="str">
            <v>奈良県医療機関等における賃上げ・物価上昇に対する支援事業交付要綱第2条に基づき、別表1に規定された額(賃上げ支援事業分)（150,000円）を申請します。</v>
          </cell>
          <cell r="M5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59" t="str">
            <v>２．令和８年３月１日時点において、１に掲げる診療報酬の対象外だが、令和８年６月１日時点で令和８年度診療報酬改定による見直し後のベースアップ評価料を届け出る。</v>
          </cell>
          <cell r="O559" t="str">
            <v/>
          </cell>
          <cell r="P559" t="b">
            <v>1</v>
          </cell>
          <cell r="Q55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59" t="b">
            <v>1</v>
          </cell>
          <cell r="S559" t="b">
            <v>1</v>
          </cell>
          <cell r="T559" t="b">
            <v>1</v>
          </cell>
          <cell r="U559" t="b">
            <v>1</v>
          </cell>
          <cell r="V559" t="str">
            <v>1668</v>
          </cell>
          <cell r="W559" t="str">
            <v>019</v>
          </cell>
          <cell r="X559" t="str">
            <v>1.普通預金</v>
          </cell>
          <cell r="Y559" t="str">
            <v>0182456</v>
          </cell>
          <cell r="Z559" t="str">
            <v>ヒメジマヨシマサ</v>
          </cell>
          <cell r="AB559" t="str">
            <v>ひめじま歯科</v>
          </cell>
          <cell r="AC559" t="str">
            <v>0744340010</v>
          </cell>
          <cell r="AD559" t="b">
            <v>1</v>
          </cell>
          <cell r="AE559" t="b">
            <v>1</v>
          </cell>
          <cell r="AF559" t="b">
            <v>1</v>
          </cell>
          <cell r="AG559" t="b">
            <v>1</v>
          </cell>
          <cell r="AH559" t="b">
            <v>1</v>
          </cell>
          <cell r="AI559" t="str">
            <v>姫嶋　良将</v>
          </cell>
          <cell r="AJ559" t="str">
            <v>6360304</v>
          </cell>
          <cell r="AK559" t="str">
            <v>ひめじま歯科(磯城郡田原本町十六面５１－１)</v>
          </cell>
          <cell r="AL559" t="str">
            <v>0744340010</v>
          </cell>
          <cell r="AM559">
            <v>1</v>
          </cell>
          <cell r="AN559" t="str">
            <v>261C199056401</v>
          </cell>
          <cell r="AO559" t="str">
            <v>261C19905640AI-0000303599</v>
          </cell>
          <cell r="AP559" t="str">
            <v/>
          </cell>
          <cell r="AQ559" t="str">
            <v>今後届出（職種構成OK)</v>
          </cell>
          <cell r="AR559" t="str">
            <v>ABC</v>
          </cell>
          <cell r="AS559" t="str">
            <v>✓</v>
          </cell>
          <cell r="AT559" t="str">
            <v>✓</v>
          </cell>
          <cell r="AU559" t="str">
            <v>✓</v>
          </cell>
          <cell r="AV559" t="str">
            <v>✓</v>
          </cell>
          <cell r="AW559" t="str">
            <v>AI-0000303599_ひめじま歯科_口座情報写し.jpg</v>
          </cell>
          <cell r="AX559" t="str">
            <v/>
          </cell>
          <cell r="AY559" t="str">
            <v/>
          </cell>
          <cell r="AZ559" t="str">
            <v>賃上げ</v>
          </cell>
          <cell r="BA559" t="str">
            <v>物価</v>
          </cell>
          <cell r="BB559" t="str">
            <v>TRUE</v>
          </cell>
          <cell r="BC559" t="str">
            <v>2026/05/02 11:09</v>
          </cell>
        </row>
        <row r="560">
          <cell r="A560" t="str">
            <v>261C16049083</v>
          </cell>
          <cell r="B560" t="str">
            <v>AI-0000303601</v>
          </cell>
          <cell r="C560" t="str">
            <v>令和８年度奈良県医療機関等における賃上げ・物価上昇に対する支援事業交付【診療所・訪問看護事業所】</v>
          </cell>
          <cell r="D560">
            <v>46144.466666666667</v>
          </cell>
          <cell r="E560" t="str">
            <v>本審査</v>
          </cell>
          <cell r="F560" t="str">
            <v>職権取り下げ</v>
          </cell>
          <cell r="G560" t="str">
            <v>無床診療所</v>
          </cell>
          <cell r="H560" t="str">
            <v>物価と賃上げの両方</v>
          </cell>
          <cell r="I560" t="str">
            <v/>
          </cell>
          <cell r="J560">
            <v>150000</v>
          </cell>
          <cell r="K560">
            <v>170000</v>
          </cell>
          <cell r="L560" t="str">
            <v>奈良県医療機関等における賃上げ・物価上昇に対する支援事業交付要綱第2条に基づき、別表1に規定された額(賃上げ支援事業分)（150,000円）を申請します。</v>
          </cell>
          <cell r="M5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0" t="str">
            <v>１．令和８年３月１日時点において、O100 外来・在宅ベースアップ評価料（Ⅰ）、P100 歯科外来・在宅ベースアップ評価料（Ⅰ）、訪問看護ベースアップ評価料（Ⅰ）のいずれかを届け出ている。</v>
          </cell>
          <cell r="O560" t="str">
            <v>O100 外来・在宅ベースアップ評価料（Ⅰ）</v>
          </cell>
          <cell r="P560" t="str">
            <v/>
          </cell>
          <cell r="Q560" t="str">
            <v>Ａ．本事業の補助額を活用してベースアップを実施し、令和８年６月１日から当該ベースアップの水準を維持又は拡大する。</v>
          </cell>
          <cell r="R560" t="b">
            <v>1</v>
          </cell>
          <cell r="S560" t="b">
            <v>1</v>
          </cell>
          <cell r="T560" t="b">
            <v>1</v>
          </cell>
          <cell r="U560" t="b">
            <v>1</v>
          </cell>
          <cell r="V560" t="str">
            <v>0162</v>
          </cell>
          <cell r="W560" t="str">
            <v>100</v>
          </cell>
          <cell r="X560" t="str">
            <v>1.普通預金</v>
          </cell>
          <cell r="Y560" t="str">
            <v>0194587</v>
          </cell>
          <cell r="Z560" t="str">
            <v>ｲﾘｮｳﾎｳｼﾞﾝｽｽﾞｶｹｲﾜｻｸﾘﾆｯｸﾘｼﾞﾁｮｳｲﾜｻﾘｭｳﾀﾛｳ</v>
          </cell>
          <cell r="AB560" t="str">
            <v>医療法人鈴懸　岩佐クリニック</v>
          </cell>
          <cell r="AC560" t="str">
            <v>0742403331</v>
          </cell>
          <cell r="AD560" t="b">
            <v>1</v>
          </cell>
          <cell r="AE560" t="b">
            <v>1</v>
          </cell>
          <cell r="AF560" t="b">
            <v>1</v>
          </cell>
          <cell r="AG560" t="b">
            <v>1</v>
          </cell>
          <cell r="AH560" t="b">
            <v>1</v>
          </cell>
          <cell r="AI560" t="str">
            <v>医療法人鈴懸　理事長　岩佐　隆太郎</v>
          </cell>
          <cell r="AJ560" t="str">
            <v>6310014</v>
          </cell>
          <cell r="AK560" t="str">
            <v>医療法人鈴懸　岩佐クリニック(奈良市朝日町一丁目３番地１)</v>
          </cell>
          <cell r="AL560" t="str">
            <v>0742403331</v>
          </cell>
          <cell r="AM560">
            <v>1</v>
          </cell>
          <cell r="AN560" t="str">
            <v>261C160490831</v>
          </cell>
          <cell r="AO560" t="str">
            <v>261C16049083AI-0000303601</v>
          </cell>
          <cell r="AP560" t="str">
            <v>O100</v>
          </cell>
          <cell r="AQ560" t="str">
            <v>O100</v>
          </cell>
          <cell r="AR560" t="str">
            <v>A</v>
          </cell>
          <cell r="AS560" t="str">
            <v>✓</v>
          </cell>
          <cell r="AT560" t="str">
            <v>✓</v>
          </cell>
          <cell r="AU560" t="str">
            <v>✓</v>
          </cell>
          <cell r="AV560" t="str">
            <v>✓</v>
          </cell>
          <cell r="AW560" t="str">
            <v/>
          </cell>
          <cell r="AX560" t="str">
            <v/>
          </cell>
          <cell r="AY560" t="str">
            <v/>
          </cell>
          <cell r="AZ560" t="str">
            <v>賃上げ</v>
          </cell>
          <cell r="BA560" t="str">
            <v>物価</v>
          </cell>
          <cell r="BB560" t="str">
            <v>TRUE</v>
          </cell>
          <cell r="BC560" t="str">
            <v>2026/05/02 11:12</v>
          </cell>
        </row>
        <row r="561">
          <cell r="A561" t="str">
            <v>261C15270132</v>
          </cell>
          <cell r="B561" t="str">
            <v>AI-0000303595</v>
          </cell>
          <cell r="C561" t="str">
            <v>令和８年度奈良県医療機関等における賃上げ・物価上昇に対する支援事業交付【診療所・訪問看護事業所】</v>
          </cell>
          <cell r="D561">
            <v>46144.469444444447</v>
          </cell>
          <cell r="E561" t="str">
            <v>本審査</v>
          </cell>
          <cell r="F561" t="str">
            <v>取り下げ</v>
          </cell>
          <cell r="G561" t="str">
            <v>無床診療所</v>
          </cell>
          <cell r="H561" t="str">
            <v>物価のみ</v>
          </cell>
          <cell r="I561" t="str">
            <v/>
          </cell>
          <cell r="J561" t="str">
            <v/>
          </cell>
          <cell r="K561">
            <v>170000</v>
          </cell>
          <cell r="L561" t="str">
            <v/>
          </cell>
          <cell r="M5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1" t="str">
            <v/>
          </cell>
          <cell r="O561" t="str">
            <v/>
          </cell>
          <cell r="P561" t="str">
            <v/>
          </cell>
          <cell r="Q561" t="str">
            <v/>
          </cell>
          <cell r="R561" t="str">
            <v/>
          </cell>
          <cell r="S561" t="str">
            <v/>
          </cell>
          <cell r="T561" t="str">
            <v/>
          </cell>
          <cell r="U561" t="str">
            <v/>
          </cell>
          <cell r="V561" t="str">
            <v>0162</v>
          </cell>
          <cell r="W561" t="str">
            <v>096</v>
          </cell>
          <cell r="X561" t="str">
            <v>1.普通預金</v>
          </cell>
          <cell r="Y561" t="str">
            <v>0148952</v>
          </cell>
          <cell r="Z561" t="str">
            <v>アキオカカツヤ</v>
          </cell>
          <cell r="AB561" t="str">
            <v>秋岡耳鼻咽喉科医院</v>
          </cell>
          <cell r="AC561" t="str">
            <v>0742456532</v>
          </cell>
          <cell r="AD561" t="b">
            <v>1</v>
          </cell>
          <cell r="AE561" t="b">
            <v>1</v>
          </cell>
          <cell r="AF561" t="b">
            <v>1</v>
          </cell>
          <cell r="AG561" t="b">
            <v>1</v>
          </cell>
          <cell r="AH561" t="b">
            <v>1</v>
          </cell>
          <cell r="AI561" t="str">
            <v>秋岡　勝哉</v>
          </cell>
          <cell r="AJ561" t="str">
            <v>6308044</v>
          </cell>
          <cell r="AK561" t="str">
            <v>秋岡耳鼻咽喉科医院(奈良市六条西１丁目１番７号)</v>
          </cell>
          <cell r="AL561" t="str">
            <v>0742456532</v>
          </cell>
          <cell r="AM561">
            <v>1</v>
          </cell>
          <cell r="AN561" t="str">
            <v>261C152701321</v>
          </cell>
          <cell r="AO561" t="str">
            <v>261C15270132AI-0000303595</v>
          </cell>
          <cell r="AP561" t="str">
            <v/>
          </cell>
          <cell r="AQ561" t="str">
            <v/>
          </cell>
          <cell r="AR561" t="str">
            <v/>
          </cell>
          <cell r="AS561" t="str">
            <v/>
          </cell>
          <cell r="AT561" t="str">
            <v/>
          </cell>
          <cell r="AU561" t="str">
            <v/>
          </cell>
          <cell r="AV561" t="str">
            <v/>
          </cell>
          <cell r="AW561" t="str">
            <v/>
          </cell>
          <cell r="AX561" t="str">
            <v/>
          </cell>
          <cell r="AY561" t="str">
            <v/>
          </cell>
          <cell r="AZ561" t="str">
            <v/>
          </cell>
          <cell r="BA561" t="str">
            <v>物価</v>
          </cell>
          <cell r="BB561" t="str">
            <v>TRUE</v>
          </cell>
          <cell r="BC561" t="str">
            <v>2026/05/02 11:16</v>
          </cell>
        </row>
        <row r="562">
          <cell r="A562" t="str">
            <v>261C14209276</v>
          </cell>
          <cell r="B562" t="str">
            <v>AI-0000303602</v>
          </cell>
          <cell r="C562" t="str">
            <v>令和８年度奈良県医療機関等における賃上げ・物価上昇に対する支援事業交付【診療所・訪問看護事業所】</v>
          </cell>
          <cell r="D562">
            <v>46144.469444444447</v>
          </cell>
          <cell r="E562" t="str">
            <v>本審査</v>
          </cell>
          <cell r="F562" t="str">
            <v>最終審査中</v>
          </cell>
          <cell r="G562" t="str">
            <v>無床診療所</v>
          </cell>
          <cell r="H562" t="str">
            <v>物価と賃上げの両方</v>
          </cell>
          <cell r="I562" t="str">
            <v/>
          </cell>
          <cell r="J562">
            <v>150000</v>
          </cell>
          <cell r="K562">
            <v>170000</v>
          </cell>
          <cell r="L562" t="str">
            <v>奈良県医療機関等における賃上げ・物価上昇に対する支援事業交付要綱第2条に基づき、別表1に規定された額(賃上げ支援事業分)（150,000円）を申請します。</v>
          </cell>
          <cell r="M5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2" t="str">
            <v>１．令和８年３月１日時点において、O100 外来・在宅ベースアップ評価料（Ⅰ）、P100 歯科外来・在宅ベースアップ評価料（Ⅰ）、訪問看護ベースアップ評価料（Ⅰ）のいずれかを届け出ている。</v>
          </cell>
          <cell r="O562" t="str">
            <v>O100 外来・在宅ベースアップ評価料（Ⅰ）</v>
          </cell>
          <cell r="P562" t="str">
            <v/>
          </cell>
          <cell r="Q562" t="str">
            <v>Ｃ．令和７年度の対象職員のベースアップが令和７年３月31日時点の賃金水準と比較して2.0％を上回って実施しており、令和７年12月から令和８年５月までの間の当該2.0％を上回る部分に充てる。</v>
          </cell>
          <cell r="R562" t="b">
            <v>1</v>
          </cell>
          <cell r="S562" t="b">
            <v>1</v>
          </cell>
          <cell r="T562" t="b">
            <v>1</v>
          </cell>
          <cell r="U562" t="b">
            <v>1</v>
          </cell>
          <cell r="V562" t="str">
            <v>0162</v>
          </cell>
          <cell r="W562" t="str">
            <v>097</v>
          </cell>
          <cell r="X562" t="str">
            <v>1.普通預金</v>
          </cell>
          <cell r="Y562" t="str">
            <v>0368338</v>
          </cell>
          <cell r="Z562" t="str">
            <v>イリョウホウジン　ケンエイカイ</v>
          </cell>
          <cell r="AB562" t="str">
            <v>医療法人健英会健英会　鍜治田クリニック</v>
          </cell>
          <cell r="AC562" t="str">
            <v>0742523001</v>
          </cell>
          <cell r="AD562" t="b">
            <v>1</v>
          </cell>
          <cell r="AE562" t="b">
            <v>1</v>
          </cell>
          <cell r="AF562" t="b">
            <v>1</v>
          </cell>
          <cell r="AG562" t="b">
            <v>1</v>
          </cell>
          <cell r="AH562" t="b">
            <v>1</v>
          </cell>
          <cell r="AI562" t="str">
            <v>医療法人健英会　理事長　鍜治田　英俊</v>
          </cell>
          <cell r="AJ562" t="str">
            <v>6310001</v>
          </cell>
          <cell r="AK562" t="str">
            <v>医療法人健英会　鍜治田クリニック(奈良市北登美ケ丘３－１２－１５)</v>
          </cell>
          <cell r="AL562" t="str">
            <v>0742523001</v>
          </cell>
          <cell r="AM562">
            <v>1</v>
          </cell>
          <cell r="AN562" t="str">
            <v>261C142092761</v>
          </cell>
          <cell r="AO562" t="str">
            <v>261C14209276AI-0000303602</v>
          </cell>
          <cell r="AP562" t="str">
            <v>O100</v>
          </cell>
          <cell r="AQ562" t="str">
            <v>O100</v>
          </cell>
          <cell r="AR562" t="str">
            <v>C</v>
          </cell>
          <cell r="AS562" t="str">
            <v>✓</v>
          </cell>
          <cell r="AT562" t="str">
            <v>✓</v>
          </cell>
          <cell r="AU562" t="str">
            <v>✓</v>
          </cell>
          <cell r="AV562" t="str">
            <v>✓</v>
          </cell>
          <cell r="AW562" t="str">
            <v>AI-0000303602_医療法人健英会_口座情報写し.jpeg</v>
          </cell>
          <cell r="AX562" t="str">
            <v/>
          </cell>
          <cell r="AY562" t="str">
            <v/>
          </cell>
          <cell r="AZ562" t="str">
            <v>賃上げ</v>
          </cell>
          <cell r="BA562" t="str">
            <v>物価</v>
          </cell>
          <cell r="BB562" t="str">
            <v>TRUE</v>
          </cell>
          <cell r="BC562" t="str">
            <v>2026/05/02 11:16</v>
          </cell>
        </row>
        <row r="563">
          <cell r="A563" t="str">
            <v>261C18831716</v>
          </cell>
          <cell r="B563" t="str">
            <v>AI-0000303606</v>
          </cell>
          <cell r="C563" t="str">
            <v>令和８年度奈良県医療機関等における賃上げ・物価上昇に対する支援事業交付【診療所・訪問看護事業所】</v>
          </cell>
          <cell r="D563">
            <v>46144.477777777778</v>
          </cell>
          <cell r="E563" t="str">
            <v>本審査</v>
          </cell>
          <cell r="F563" t="str">
            <v>最終審査中</v>
          </cell>
          <cell r="G563" t="str">
            <v>無床診療所</v>
          </cell>
          <cell r="H563" t="str">
            <v>物価のみ</v>
          </cell>
          <cell r="I563" t="str">
            <v/>
          </cell>
          <cell r="J563" t="str">
            <v/>
          </cell>
          <cell r="K563">
            <v>170000</v>
          </cell>
          <cell r="L563" t="str">
            <v/>
          </cell>
          <cell r="M5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3" t="str">
            <v/>
          </cell>
          <cell r="O563" t="str">
            <v/>
          </cell>
          <cell r="P563" t="str">
            <v/>
          </cell>
          <cell r="Q563" t="str">
            <v/>
          </cell>
          <cell r="R563" t="str">
            <v/>
          </cell>
          <cell r="S563" t="str">
            <v/>
          </cell>
          <cell r="T563" t="str">
            <v/>
          </cell>
          <cell r="U563" t="str">
            <v/>
          </cell>
          <cell r="V563" t="str">
            <v>0162</v>
          </cell>
          <cell r="W563" t="str">
            <v>425</v>
          </cell>
          <cell r="X563" t="str">
            <v>1.普通預金</v>
          </cell>
          <cell r="Y563" t="str">
            <v>2044776</v>
          </cell>
          <cell r="Z563" t="str">
            <v>ユリクリニックサエキミチコ</v>
          </cell>
          <cell r="AB563" t="str">
            <v>ゆりクリニック</v>
          </cell>
          <cell r="AC563" t="str">
            <v>0745780205</v>
          </cell>
          <cell r="AD563" t="b">
            <v>1</v>
          </cell>
          <cell r="AE563" t="b">
            <v>1</v>
          </cell>
          <cell r="AF563" t="b">
            <v>1</v>
          </cell>
          <cell r="AG563" t="b">
            <v>1</v>
          </cell>
          <cell r="AH563" t="b">
            <v>1</v>
          </cell>
          <cell r="AI563" t="str">
            <v>佐伯　美智子</v>
          </cell>
          <cell r="AJ563" t="str">
            <v>6390214</v>
          </cell>
          <cell r="AK563" t="str">
            <v>ゆりクリニック(北葛城郡上牧町上牧３３３６－５)</v>
          </cell>
          <cell r="AL563" t="str">
            <v>0745780205</v>
          </cell>
          <cell r="AM563">
            <v>1</v>
          </cell>
          <cell r="AN563" t="str">
            <v>261C188317161</v>
          </cell>
          <cell r="AO563" t="str">
            <v>261C18831716AI-0000303606</v>
          </cell>
          <cell r="AP563" t="str">
            <v/>
          </cell>
          <cell r="AQ563" t="str">
            <v/>
          </cell>
          <cell r="AR563" t="str">
            <v/>
          </cell>
          <cell r="AS563" t="str">
            <v/>
          </cell>
          <cell r="AT563" t="str">
            <v/>
          </cell>
          <cell r="AU563" t="str">
            <v/>
          </cell>
          <cell r="AV563" t="str">
            <v/>
          </cell>
          <cell r="AW563" t="str">
            <v>AI-0000303606_ユリクリニック_口座情報写し.JPG</v>
          </cell>
          <cell r="AX563" t="str">
            <v/>
          </cell>
          <cell r="AY563" t="str">
            <v/>
          </cell>
          <cell r="AZ563" t="str">
            <v/>
          </cell>
          <cell r="BA563" t="str">
            <v>物価</v>
          </cell>
          <cell r="BB563" t="str">
            <v>TRUE</v>
          </cell>
          <cell r="BC563" t="str">
            <v>2026/05/02 11:28</v>
          </cell>
        </row>
        <row r="564">
          <cell r="A564" t="str">
            <v>261C17756189</v>
          </cell>
          <cell r="B564" t="str">
            <v>AI-0000303619</v>
          </cell>
          <cell r="C564" t="str">
            <v>令和８年度奈良県医療機関等における賃上げ・物価上昇に対する支援事業交付【診療所・訪問看護事業所】</v>
          </cell>
          <cell r="D564">
            <v>46144.525694444441</v>
          </cell>
          <cell r="E564" t="str">
            <v>本審査</v>
          </cell>
          <cell r="F564" t="str">
            <v>最終審査中</v>
          </cell>
          <cell r="G564" t="str">
            <v>無床診療所</v>
          </cell>
          <cell r="H564" t="str">
            <v>物価と賃上げの両方</v>
          </cell>
          <cell r="I564" t="str">
            <v/>
          </cell>
          <cell r="J564">
            <v>150000</v>
          </cell>
          <cell r="K564">
            <v>170000</v>
          </cell>
          <cell r="L564" t="str">
            <v>奈良県医療機関等における賃上げ・物価上昇に対する支援事業交付要綱第2条に基づき、別表1に規定された額(賃上げ支援事業分)（150,000円）を申請します。</v>
          </cell>
          <cell r="M5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4" t="str">
            <v>１．令和８年３月１日時点において、O100 外来・在宅ベースアップ評価料（Ⅰ）、P100 歯科外来・在宅ベースアップ評価料（Ⅰ）、訪問看護ベースアップ評価料（Ⅰ）のいずれかを届け出ている。</v>
          </cell>
          <cell r="O564" t="str">
            <v>O100 外来・在宅ベースアップ評価料（Ⅰ）</v>
          </cell>
          <cell r="P564" t="str">
            <v/>
          </cell>
          <cell r="Q56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564" t="b">
            <v>1</v>
          </cell>
          <cell r="S564" t="b">
            <v>1</v>
          </cell>
          <cell r="T564" t="b">
            <v>1</v>
          </cell>
          <cell r="U564" t="b">
            <v>1</v>
          </cell>
          <cell r="V564" t="str">
            <v>0005</v>
          </cell>
          <cell r="W564" t="str">
            <v>719</v>
          </cell>
          <cell r="X564" t="str">
            <v>1.普通預金</v>
          </cell>
          <cell r="Y564" t="str">
            <v>4572576</v>
          </cell>
          <cell r="Z564" t="str">
            <v>フクヤマイインフクヤママナブ</v>
          </cell>
          <cell r="AB564" t="str">
            <v>福山医院</v>
          </cell>
          <cell r="AC564" t="str">
            <v>0742335135</v>
          </cell>
          <cell r="AD564" t="b">
            <v>1</v>
          </cell>
          <cell r="AE564" t="b">
            <v>1</v>
          </cell>
          <cell r="AF564" t="b">
            <v>1</v>
          </cell>
          <cell r="AG564" t="b">
            <v>1</v>
          </cell>
          <cell r="AH564" t="b">
            <v>1</v>
          </cell>
          <cell r="AI564" t="str">
            <v>福山　学</v>
          </cell>
          <cell r="AJ564" t="str">
            <v>6308024</v>
          </cell>
          <cell r="AK564" t="str">
            <v>福山医院(奈良市尼辻中町１１－３)</v>
          </cell>
          <cell r="AL564" t="str">
            <v>0742335135</v>
          </cell>
          <cell r="AM564">
            <v>1</v>
          </cell>
          <cell r="AN564" t="str">
            <v>261C177561891</v>
          </cell>
          <cell r="AO564" t="str">
            <v>261C17756189AI-0000303619</v>
          </cell>
          <cell r="AP564" t="str">
            <v>O100</v>
          </cell>
          <cell r="AQ564" t="str">
            <v>O100</v>
          </cell>
          <cell r="AR564" t="str">
            <v>AC</v>
          </cell>
          <cell r="AS564" t="str">
            <v>✓</v>
          </cell>
          <cell r="AT564" t="str">
            <v>✓</v>
          </cell>
          <cell r="AU564" t="str">
            <v>✓</v>
          </cell>
          <cell r="AV564" t="str">
            <v>✓</v>
          </cell>
          <cell r="AW564" t="str">
            <v>AI-0000303619_福山医院_口座情報写し.jpg</v>
          </cell>
          <cell r="AX564" t="str">
            <v/>
          </cell>
          <cell r="AY564" t="str">
            <v/>
          </cell>
          <cell r="AZ564" t="str">
            <v>賃上げ</v>
          </cell>
          <cell r="BA564" t="str">
            <v>物価</v>
          </cell>
          <cell r="BB564" t="str">
            <v>TRUE</v>
          </cell>
          <cell r="BC564" t="str">
            <v>2026/05/02 12:37</v>
          </cell>
        </row>
        <row r="565">
          <cell r="A565" t="str">
            <v>261C17195222</v>
          </cell>
          <cell r="B565" t="str">
            <v>AI-0000303623</v>
          </cell>
          <cell r="C565" t="str">
            <v>令和８年度奈良県医療機関等における賃上げ・物価上昇に対する支援事業交付【診療所・訪問看護事業所】</v>
          </cell>
          <cell r="D565">
            <v>46144.526388888888</v>
          </cell>
          <cell r="E565" t="str">
            <v>本審査</v>
          </cell>
          <cell r="F565" t="str">
            <v>最終審査中</v>
          </cell>
          <cell r="G565" t="str">
            <v>無床診療所</v>
          </cell>
          <cell r="H565" t="str">
            <v>物価と賃上げの両方</v>
          </cell>
          <cell r="I565" t="str">
            <v/>
          </cell>
          <cell r="J565">
            <v>150000</v>
          </cell>
          <cell r="K565">
            <v>170000</v>
          </cell>
          <cell r="L565" t="str">
            <v>奈良県医療機関等における賃上げ・物価上昇に対する支援事業交付要綱第2条に基づき、別表1に規定された額(賃上げ支援事業分)（150,000円）を申請します。</v>
          </cell>
          <cell r="M5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5" t="str">
            <v>１．令和８年３月１日時点において、O100 外来・在宅ベースアップ評価料（Ⅰ）、P100 歯科外来・在宅ベースアップ評価料（Ⅰ）、訪問看護ベースアップ評価料（Ⅰ）のいずれかを届け出ている。</v>
          </cell>
          <cell r="O565" t="str">
            <v>P100 歯科外来・在宅ベースアップ評価料（Ⅰ）</v>
          </cell>
          <cell r="P565" t="str">
            <v/>
          </cell>
          <cell r="Q565" t="str">
            <v>Ｃ．令和７年度の対象職員のベースアップが令和７年３月31日時点の賃金水準と比較して2.0％を上回って実施しており、令和７年12月から令和８年５月までの間の当該2.0％を上回る部分に充てる。</v>
          </cell>
          <cell r="R565" t="b">
            <v>1</v>
          </cell>
          <cell r="S565" t="b">
            <v>1</v>
          </cell>
          <cell r="T565" t="b">
            <v>1</v>
          </cell>
          <cell r="U565" t="b">
            <v>1</v>
          </cell>
          <cell r="V565" t="str">
            <v>0162</v>
          </cell>
          <cell r="W565" t="str">
            <v>240</v>
          </cell>
          <cell r="X565" t="str">
            <v>1.普通預金</v>
          </cell>
          <cell r="Y565" t="str">
            <v>0710903</v>
          </cell>
          <cell r="Z565" t="str">
            <v>コヤマ　テツヒデ</v>
          </cell>
          <cell r="AB565" t="str">
            <v>小山歯科</v>
          </cell>
          <cell r="AC565" t="str">
            <v>0744460008</v>
          </cell>
          <cell r="AD565" t="b">
            <v>1</v>
          </cell>
          <cell r="AE565" t="b">
            <v>1</v>
          </cell>
          <cell r="AF565" t="b">
            <v>1</v>
          </cell>
          <cell r="AG565" t="b">
            <v>1</v>
          </cell>
          <cell r="AH565" t="b">
            <v>1</v>
          </cell>
          <cell r="AI565" t="str">
            <v>小山　哲秀</v>
          </cell>
          <cell r="AJ565" t="str">
            <v>6330005</v>
          </cell>
          <cell r="AK565" t="str">
            <v>小山歯科(桜井市忍阪１－１グランドール朝倉１Ｆ)</v>
          </cell>
          <cell r="AL565" t="str">
            <v>0744460008</v>
          </cell>
          <cell r="AM565">
            <v>1</v>
          </cell>
          <cell r="AN565" t="str">
            <v>261C171952221</v>
          </cell>
          <cell r="AO565" t="str">
            <v>261C17195222AI-0000303623</v>
          </cell>
          <cell r="AP565" t="str">
            <v>P100</v>
          </cell>
          <cell r="AQ565" t="str">
            <v>P100</v>
          </cell>
          <cell r="AR565" t="str">
            <v>C</v>
          </cell>
          <cell r="AS565" t="str">
            <v>✓</v>
          </cell>
          <cell r="AT565" t="str">
            <v>✓</v>
          </cell>
          <cell r="AU565" t="str">
            <v>✓</v>
          </cell>
          <cell r="AV565" t="str">
            <v>✓</v>
          </cell>
          <cell r="AW565" t="str">
            <v>AI-0000303623_小山歯科_口座情報写し.jpeg</v>
          </cell>
          <cell r="AX565" t="str">
            <v/>
          </cell>
          <cell r="AY565" t="str">
            <v/>
          </cell>
          <cell r="AZ565" t="str">
            <v>賃上げ</v>
          </cell>
          <cell r="BA565" t="str">
            <v>物価</v>
          </cell>
          <cell r="BB565" t="str">
            <v>TRUE</v>
          </cell>
          <cell r="BC565" t="str">
            <v>2026/05/02 12:38</v>
          </cell>
        </row>
        <row r="566">
          <cell r="A566" t="str">
            <v>261C13651931</v>
          </cell>
          <cell r="B566" t="str">
            <v>AI-0000303630</v>
          </cell>
          <cell r="C566" t="str">
            <v>令和８年度奈良県医療機関等における賃上げ・物価上昇に対する支援事業交付【診療所・訪問看護事業所】</v>
          </cell>
          <cell r="D566">
            <v>46144.53125</v>
          </cell>
          <cell r="E566" t="str">
            <v>本審査</v>
          </cell>
          <cell r="F566" t="str">
            <v>最終審査中</v>
          </cell>
          <cell r="G566" t="str">
            <v>無床診療所</v>
          </cell>
          <cell r="H566" t="str">
            <v>物価のみ</v>
          </cell>
          <cell r="I566" t="str">
            <v/>
          </cell>
          <cell r="J566" t="str">
            <v/>
          </cell>
          <cell r="K566">
            <v>170000</v>
          </cell>
          <cell r="L566" t="str">
            <v/>
          </cell>
          <cell r="M5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6" t="str">
            <v/>
          </cell>
          <cell r="O566" t="str">
            <v/>
          </cell>
          <cell r="P566" t="str">
            <v/>
          </cell>
          <cell r="Q566" t="str">
            <v/>
          </cell>
          <cell r="R566" t="str">
            <v/>
          </cell>
          <cell r="S566" t="str">
            <v/>
          </cell>
          <cell r="T566" t="str">
            <v/>
          </cell>
          <cell r="U566" t="str">
            <v/>
          </cell>
          <cell r="V566" t="str">
            <v>0163</v>
          </cell>
          <cell r="W566" t="str">
            <v>914</v>
          </cell>
          <cell r="X566" t="str">
            <v>1.普通預金</v>
          </cell>
          <cell r="Y566" t="str">
            <v>1089823</v>
          </cell>
          <cell r="Z566" t="str">
            <v>イリョウホウジンエノモトレディースクリニック</v>
          </cell>
          <cell r="AB566" t="str">
            <v>榎本レディースクリニック</v>
          </cell>
          <cell r="AC566" t="str">
            <v>0743721005</v>
          </cell>
          <cell r="AD566" t="b">
            <v>1</v>
          </cell>
          <cell r="AE566" t="b">
            <v>1</v>
          </cell>
          <cell r="AF566" t="b">
            <v>1</v>
          </cell>
          <cell r="AG566" t="b">
            <v>1</v>
          </cell>
          <cell r="AH566" t="b">
            <v>1</v>
          </cell>
          <cell r="AI566" t="str">
            <v>医療法人榎本レディースクリニック　理事長　榎本　国浩</v>
          </cell>
          <cell r="AJ566" t="str">
            <v>6300245</v>
          </cell>
          <cell r="AK566" t="str">
            <v>榎本レディースクリニック(生駒市北新町１０－３６－４０５ベルテラスいこま)</v>
          </cell>
          <cell r="AL566" t="str">
            <v>0743721005</v>
          </cell>
          <cell r="AM566">
            <v>1</v>
          </cell>
          <cell r="AN566" t="str">
            <v>261C136519311</v>
          </cell>
          <cell r="AO566" t="str">
            <v>261C13651931AI-0000303630</v>
          </cell>
          <cell r="AP566" t="str">
            <v/>
          </cell>
          <cell r="AQ566" t="str">
            <v/>
          </cell>
          <cell r="AR566" t="str">
            <v/>
          </cell>
          <cell r="AS566" t="str">
            <v/>
          </cell>
          <cell r="AT566" t="str">
            <v/>
          </cell>
          <cell r="AU566" t="str">
            <v/>
          </cell>
          <cell r="AV566" t="str">
            <v/>
          </cell>
          <cell r="AW566" t="str">
            <v>AI-0000303630_榎本レディースクリニック_口座情報写し.jpeg</v>
          </cell>
          <cell r="AX566" t="str">
            <v/>
          </cell>
          <cell r="AY566" t="str">
            <v/>
          </cell>
          <cell r="AZ566" t="str">
            <v/>
          </cell>
          <cell r="BA566" t="str">
            <v>物価</v>
          </cell>
          <cell r="BB566" t="str">
            <v>TRUE</v>
          </cell>
          <cell r="BC566" t="str">
            <v>2026/05/02 12:45</v>
          </cell>
        </row>
        <row r="567">
          <cell r="A567" t="str">
            <v>261C18304142</v>
          </cell>
          <cell r="B567" t="str">
            <v>AI-0000303647</v>
          </cell>
          <cell r="C567" t="str">
            <v>令和８年度奈良県医療機関等における賃上げ・物価上昇に対する支援事業交付【診療所・訪問看護事業所】</v>
          </cell>
          <cell r="D567">
            <v>46144.556250000001</v>
          </cell>
          <cell r="E567" t="str">
            <v>本審査</v>
          </cell>
          <cell r="F567" t="str">
            <v>最終審査中</v>
          </cell>
          <cell r="G567" t="str">
            <v>無床診療所</v>
          </cell>
          <cell r="H567" t="str">
            <v>物価のみ</v>
          </cell>
          <cell r="I567" t="str">
            <v/>
          </cell>
          <cell r="J567" t="str">
            <v/>
          </cell>
          <cell r="K567">
            <v>170000</v>
          </cell>
          <cell r="L567" t="str">
            <v/>
          </cell>
          <cell r="M5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7" t="str">
            <v/>
          </cell>
          <cell r="O567" t="str">
            <v/>
          </cell>
          <cell r="P567" t="str">
            <v/>
          </cell>
          <cell r="Q567" t="str">
            <v/>
          </cell>
          <cell r="R567" t="str">
            <v/>
          </cell>
          <cell r="S567" t="str">
            <v/>
          </cell>
          <cell r="T567" t="str">
            <v/>
          </cell>
          <cell r="U567" t="str">
            <v/>
          </cell>
          <cell r="V567" t="str">
            <v>0162</v>
          </cell>
          <cell r="W567" t="str">
            <v>100</v>
          </cell>
          <cell r="X567" t="str">
            <v>1.普通預金</v>
          </cell>
          <cell r="Y567" t="str">
            <v>2294634</v>
          </cell>
          <cell r="Z567" t="str">
            <v>トダユウスケ</v>
          </cell>
          <cell r="AB567" t="str">
            <v>ファミリークリニック戸田</v>
          </cell>
          <cell r="AC567" t="str">
            <v>0742525500</v>
          </cell>
          <cell r="AD567" t="b">
            <v>1</v>
          </cell>
          <cell r="AE567" t="b">
            <v>1</v>
          </cell>
          <cell r="AF567" t="b">
            <v>1</v>
          </cell>
          <cell r="AG567" t="b">
            <v>1</v>
          </cell>
          <cell r="AH567" t="b">
            <v>1</v>
          </cell>
          <cell r="AI567" t="str">
            <v>戸田　諭補</v>
          </cell>
          <cell r="AJ567" t="str">
            <v>6310004</v>
          </cell>
          <cell r="AK567" t="str">
            <v>ファミリークリニック戸田(奈良市登美ケ丘１－１－１３)</v>
          </cell>
          <cell r="AL567" t="str">
            <v>0742525500</v>
          </cell>
          <cell r="AM567">
            <v>1</v>
          </cell>
          <cell r="AN567" t="str">
            <v>261C183041421</v>
          </cell>
          <cell r="AO567" t="str">
            <v>261C18304142AI-0000303647</v>
          </cell>
          <cell r="AP567" t="str">
            <v/>
          </cell>
          <cell r="AQ567" t="str">
            <v/>
          </cell>
          <cell r="AR567" t="str">
            <v/>
          </cell>
          <cell r="AS567" t="str">
            <v/>
          </cell>
          <cell r="AT567" t="str">
            <v/>
          </cell>
          <cell r="AU567" t="str">
            <v/>
          </cell>
          <cell r="AV567" t="str">
            <v/>
          </cell>
          <cell r="AW567" t="str">
            <v>AI-0000303647_ファミリークリニック戸田_口座情報写し.jpg</v>
          </cell>
          <cell r="AX567" t="str">
            <v/>
          </cell>
          <cell r="AY567" t="str">
            <v/>
          </cell>
          <cell r="AZ567" t="str">
            <v/>
          </cell>
          <cell r="BA567" t="str">
            <v>物価</v>
          </cell>
          <cell r="BB567" t="str">
            <v>TRUE</v>
          </cell>
          <cell r="BC567" t="str">
            <v>2026/05/02 13:21</v>
          </cell>
        </row>
        <row r="568">
          <cell r="A568" t="str">
            <v>261C16697206</v>
          </cell>
          <cell r="B568" t="str">
            <v>AI-0000301860</v>
          </cell>
          <cell r="C568" t="str">
            <v>令和８年度奈良県医療機関等における賃上げ・物価上昇に対する支援事業交付【診療所・訪問看護事業所】</v>
          </cell>
          <cell r="D568">
            <v>46144.573611111111</v>
          </cell>
          <cell r="E568" t="str">
            <v>本審査</v>
          </cell>
          <cell r="F568" t="str">
            <v>最終審査中</v>
          </cell>
          <cell r="G568" t="str">
            <v>無床診療所</v>
          </cell>
          <cell r="H568" t="str">
            <v>物価と賃上げの両方</v>
          </cell>
          <cell r="I568" t="str">
            <v/>
          </cell>
          <cell r="J568">
            <v>150000</v>
          </cell>
          <cell r="K568">
            <v>170000</v>
          </cell>
          <cell r="L568" t="str">
            <v>奈良県医療機関等における賃上げ・物価上昇に対する支援事業交付要綱第2条に基づき、別表1に規定された額(賃上げ支援事業分)（150,000円）を申請します。</v>
          </cell>
          <cell r="M5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8" t="str">
            <v>１．令和８年３月１日時点において、O100 外来・在宅ベースアップ評価料（Ⅰ）、P100 歯科外来・在宅ベースアップ評価料（Ⅰ）、訪問看護ベースアップ評価料（Ⅰ）のいずれかを届け出ている。</v>
          </cell>
          <cell r="O568" t="str">
            <v>O100 外来・在宅ベースアップ評価料（Ⅰ）</v>
          </cell>
          <cell r="P568" t="str">
            <v/>
          </cell>
          <cell r="Q56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568" t="b">
            <v>1</v>
          </cell>
          <cell r="S568" t="b">
            <v>1</v>
          </cell>
          <cell r="T568" t="b">
            <v>1</v>
          </cell>
          <cell r="U568" t="b">
            <v>1</v>
          </cell>
          <cell r="V568" t="str">
            <v>0162</v>
          </cell>
          <cell r="W568" t="str">
            <v>270</v>
          </cell>
          <cell r="X568" t="str">
            <v>1.普通預金</v>
          </cell>
          <cell r="Y568" t="str">
            <v>0441834</v>
          </cell>
          <cell r="Z568" t="str">
            <v>タカシマ　タダヨシ</v>
          </cell>
          <cell r="AB568" t="str">
            <v>たかしま耳鼻咽喉科</v>
          </cell>
          <cell r="AC568" t="str">
            <v>0745828711</v>
          </cell>
          <cell r="AD568" t="b">
            <v>1</v>
          </cell>
          <cell r="AE568" t="b">
            <v>1</v>
          </cell>
          <cell r="AF568" t="b">
            <v>1</v>
          </cell>
          <cell r="AG568" t="b">
            <v>1</v>
          </cell>
          <cell r="AH568" t="b">
            <v>1</v>
          </cell>
          <cell r="AI568" t="str">
            <v>高島　忠義</v>
          </cell>
          <cell r="AJ568" t="str">
            <v>6330253</v>
          </cell>
          <cell r="AK568" t="str">
            <v>たかしま耳鼻咽喉科(宇陀市榛原萩原２８４３－２６)</v>
          </cell>
          <cell r="AL568" t="str">
            <v>0745828711</v>
          </cell>
          <cell r="AM568">
            <v>1</v>
          </cell>
          <cell r="AN568" t="str">
            <v>261C166972061</v>
          </cell>
          <cell r="AO568" t="str">
            <v>261C16697206AI-0000301860</v>
          </cell>
          <cell r="AP568" t="str">
            <v>O100</v>
          </cell>
          <cell r="AQ568" t="str">
            <v>O100</v>
          </cell>
          <cell r="AR568" t="str">
            <v>ABC</v>
          </cell>
          <cell r="AS568" t="str">
            <v>✓</v>
          </cell>
          <cell r="AT568" t="str">
            <v>✓</v>
          </cell>
          <cell r="AU568" t="str">
            <v>✓</v>
          </cell>
          <cell r="AV568" t="str">
            <v>✓</v>
          </cell>
          <cell r="AW568" t="str">
            <v>AI-0000301860_たかしま耳鼻咽喉科_口座情報写し.JPG</v>
          </cell>
          <cell r="AX568" t="str">
            <v/>
          </cell>
          <cell r="AY568" t="str">
            <v/>
          </cell>
          <cell r="AZ568" t="str">
            <v>賃上げ</v>
          </cell>
          <cell r="BA568" t="str">
            <v>物価</v>
          </cell>
          <cell r="BB568" t="str">
            <v>TRUE</v>
          </cell>
          <cell r="BC568" t="str">
            <v>2026/05/02 13:46</v>
          </cell>
        </row>
        <row r="569">
          <cell r="A569" t="str">
            <v>261C19632269</v>
          </cell>
          <cell r="B569" t="str">
            <v>AI-0000303665</v>
          </cell>
          <cell r="C569" t="str">
            <v>令和８年度奈良県医療機関等における賃上げ・物価上昇に対する支援事業交付【診療所・訪問看護事業所】</v>
          </cell>
          <cell r="D569">
            <v>46144.582638888889</v>
          </cell>
          <cell r="E569" t="str">
            <v>本審査</v>
          </cell>
          <cell r="F569" t="str">
            <v>最終審査中</v>
          </cell>
          <cell r="G569" t="str">
            <v>無床診療所</v>
          </cell>
          <cell r="H569" t="str">
            <v>物価と賃上げの両方</v>
          </cell>
          <cell r="I569" t="str">
            <v/>
          </cell>
          <cell r="J569">
            <v>150000</v>
          </cell>
          <cell r="K569">
            <v>170000</v>
          </cell>
          <cell r="L569" t="str">
            <v>奈良県医療機関等における賃上げ・物価上昇に対する支援事業交付要綱第2条に基づき、別表1に規定された額(賃上げ支援事業分)（150,000円）を申請します。</v>
          </cell>
          <cell r="M5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69" t="str">
            <v>１．令和８年３月１日時点において、O100 外来・在宅ベースアップ評価料（Ⅰ）、P100 歯科外来・在宅ベースアップ評価料（Ⅰ）、訪問看護ベースアップ評価料（Ⅰ）のいずれかを届け出ている。</v>
          </cell>
          <cell r="O569" t="str">
            <v>P100 歯科外来・在宅ベースアップ評価料（Ⅰ）</v>
          </cell>
          <cell r="P569" t="str">
            <v/>
          </cell>
          <cell r="Q569" t="str">
            <v>Ａ．本事業の補助額を活用してベースアップを実施し、令和８年６月１日から当該ベースアップの水準を維持又は拡大する。</v>
          </cell>
          <cell r="R569" t="b">
            <v>1</v>
          </cell>
          <cell r="S569" t="b">
            <v>1</v>
          </cell>
          <cell r="T569" t="b">
            <v>1</v>
          </cell>
          <cell r="U569" t="b">
            <v>1</v>
          </cell>
          <cell r="V569" t="str">
            <v>0162</v>
          </cell>
          <cell r="W569" t="str">
            <v>150</v>
          </cell>
          <cell r="X569" t="str">
            <v>1.普通預金</v>
          </cell>
          <cell r="Y569" t="str">
            <v>0035710</v>
          </cell>
          <cell r="Z569" t="str">
            <v>ｽｴｾｶｽﾞﾋｺ</v>
          </cell>
          <cell r="AB569" t="str">
            <v>末瀬歯科医院</v>
          </cell>
          <cell r="AC569" t="str">
            <v>0743746886</v>
          </cell>
          <cell r="AD569" t="b">
            <v>1</v>
          </cell>
          <cell r="AE569" t="b">
            <v>1</v>
          </cell>
          <cell r="AF569" t="b">
            <v>1</v>
          </cell>
          <cell r="AG569" t="b">
            <v>1</v>
          </cell>
          <cell r="AH569" t="b">
            <v>1</v>
          </cell>
          <cell r="AI569" t="str">
            <v>末瀬　一彦</v>
          </cell>
          <cell r="AJ569" t="str">
            <v>6300243</v>
          </cell>
          <cell r="AK569" t="str">
            <v>末瀬歯科医院(生駒市俵口町９５－２)</v>
          </cell>
          <cell r="AL569" t="str">
            <v>0743746886</v>
          </cell>
          <cell r="AM569">
            <v>1</v>
          </cell>
          <cell r="AN569" t="str">
            <v>261C196322691</v>
          </cell>
          <cell r="AO569" t="str">
            <v>261C19632269AI-0000303665</v>
          </cell>
          <cell r="AP569" t="str">
            <v>P100</v>
          </cell>
          <cell r="AQ569" t="str">
            <v>P100</v>
          </cell>
          <cell r="AR569" t="str">
            <v>A</v>
          </cell>
          <cell r="AS569" t="str">
            <v>✓</v>
          </cell>
          <cell r="AT569" t="str">
            <v>✓</v>
          </cell>
          <cell r="AU569" t="str">
            <v>✓</v>
          </cell>
          <cell r="AV569" t="str">
            <v>✓</v>
          </cell>
          <cell r="AW569" t="str">
            <v>AI-0000303665_末瀬歯科医院_口座情報写し.jpg</v>
          </cell>
          <cell r="AX569" t="str">
            <v/>
          </cell>
          <cell r="AY569" t="str">
            <v/>
          </cell>
          <cell r="AZ569" t="str">
            <v>賃上げ</v>
          </cell>
          <cell r="BA569" t="str">
            <v>物価</v>
          </cell>
          <cell r="BB569" t="str">
            <v>TRUE</v>
          </cell>
          <cell r="BC569" t="str">
            <v>2026/05/02 13:59</v>
          </cell>
        </row>
        <row r="570">
          <cell r="A570" t="str">
            <v>261C12456377</v>
          </cell>
          <cell r="B570" t="str">
            <v>AI-0000303682</v>
          </cell>
          <cell r="C570" t="str">
            <v>令和８年度奈良県医療機関等における賃上げ・物価上昇に対する支援事業交付【診療所・訪問看護事業所】</v>
          </cell>
          <cell r="D570">
            <v>46144.625</v>
          </cell>
          <cell r="E570" t="str">
            <v>本審査</v>
          </cell>
          <cell r="F570" t="str">
            <v>最終審査中</v>
          </cell>
          <cell r="G570" t="str">
            <v>無床診療所</v>
          </cell>
          <cell r="H570" t="str">
            <v>物価と賃上げの両方</v>
          </cell>
          <cell r="I570" t="str">
            <v/>
          </cell>
          <cell r="J570">
            <v>150000</v>
          </cell>
          <cell r="K570">
            <v>170000</v>
          </cell>
          <cell r="L570" t="str">
            <v>奈良県医療機関等における賃上げ・物価上昇に対する支援事業交付要綱第2条に基づき、別表1に規定された額(賃上げ支援事業分)（150,000円）を申請します。</v>
          </cell>
          <cell r="M5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0" t="str">
            <v>１．令和８年３月１日時点において、O100 外来・在宅ベースアップ評価料（Ⅰ）、P100 歯科外来・在宅ベースアップ評価料（Ⅰ）、訪問看護ベースアップ評価料（Ⅰ）のいずれかを届け出ている。</v>
          </cell>
          <cell r="O570" t="str">
            <v>P100 歯科外来・在宅ベースアップ評価料（Ⅰ）</v>
          </cell>
          <cell r="P570" t="str">
            <v/>
          </cell>
          <cell r="Q570" t="str">
            <v>Ａ．本事業の補助額を活用してベースアップを実施し、令和８年６月１日から当該ベースアップの水準を維持又は拡大する。</v>
          </cell>
          <cell r="R570" t="b">
            <v>1</v>
          </cell>
          <cell r="S570" t="b">
            <v>1</v>
          </cell>
          <cell r="T570" t="b">
            <v>1</v>
          </cell>
          <cell r="U570" t="b">
            <v>1</v>
          </cell>
          <cell r="V570" t="str">
            <v>0162</v>
          </cell>
          <cell r="W570" t="str">
            <v>510</v>
          </cell>
          <cell r="X570" t="str">
            <v>1.普通預金</v>
          </cell>
          <cell r="Y570" t="str">
            <v>0011783</v>
          </cell>
          <cell r="Z570" t="str">
            <v>デンタルクリニックトクオカタカシ</v>
          </cell>
          <cell r="AB570" t="str">
            <v>サクラデンタルクリニック</v>
          </cell>
          <cell r="AC570" t="str">
            <v>0744285515</v>
          </cell>
          <cell r="AD570" t="b">
            <v>1</v>
          </cell>
          <cell r="AE570" t="b">
            <v>1</v>
          </cell>
          <cell r="AF570" t="b">
            <v>1</v>
          </cell>
          <cell r="AG570" t="b">
            <v>1</v>
          </cell>
          <cell r="AH570" t="b">
            <v>1</v>
          </cell>
          <cell r="AI570" t="str">
            <v>徳岡　隆</v>
          </cell>
          <cell r="AJ570" t="str">
            <v>6340051</v>
          </cell>
          <cell r="AK570" t="str">
            <v>サクラデンタルクリニック(橿原市白橿町１丁目３－７)</v>
          </cell>
          <cell r="AL570" t="str">
            <v>0744285515</v>
          </cell>
          <cell r="AM570">
            <v>1</v>
          </cell>
          <cell r="AN570" t="str">
            <v>261C124563771</v>
          </cell>
          <cell r="AO570" t="str">
            <v>261C12456377AI-0000303682</v>
          </cell>
          <cell r="AP570" t="str">
            <v>P100</v>
          </cell>
          <cell r="AQ570" t="str">
            <v>P100</v>
          </cell>
          <cell r="AR570" t="str">
            <v>A</v>
          </cell>
          <cell r="AS570" t="str">
            <v>✓</v>
          </cell>
          <cell r="AT570" t="str">
            <v>✓</v>
          </cell>
          <cell r="AU570" t="str">
            <v>✓</v>
          </cell>
          <cell r="AV570" t="str">
            <v>✓</v>
          </cell>
          <cell r="AW570" t="str">
            <v>AI-0000303682_サクラデンタルクリニック_口座情報写し.jpg</v>
          </cell>
          <cell r="AX570" t="str">
            <v/>
          </cell>
          <cell r="AY570" t="str">
            <v/>
          </cell>
          <cell r="AZ570" t="str">
            <v>賃上げ</v>
          </cell>
          <cell r="BA570" t="str">
            <v>物価</v>
          </cell>
          <cell r="BB570" t="str">
            <v>TRUE</v>
          </cell>
          <cell r="BC570" t="str">
            <v>2026/05/02 15:00</v>
          </cell>
        </row>
        <row r="571">
          <cell r="A571" t="str">
            <v>261C15546255</v>
          </cell>
          <cell r="B571" t="str">
            <v>AI-0000301167</v>
          </cell>
          <cell r="C571" t="str">
            <v>令和８年度奈良県医療機関等における賃上げ・物価上昇に対する支援事業交付【診療所・訪問看護事業所】</v>
          </cell>
          <cell r="D571">
            <v>46144.631944444445</v>
          </cell>
          <cell r="E571" t="str">
            <v>本審査</v>
          </cell>
          <cell r="F571" t="str">
            <v>最終審査中</v>
          </cell>
          <cell r="G571" t="str">
            <v>無床診療所</v>
          </cell>
          <cell r="H571" t="str">
            <v>物価のみ</v>
          </cell>
          <cell r="I571" t="str">
            <v/>
          </cell>
          <cell r="J571" t="str">
            <v/>
          </cell>
          <cell r="K571">
            <v>170000</v>
          </cell>
          <cell r="L571" t="str">
            <v/>
          </cell>
          <cell r="M5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1" t="str">
            <v/>
          </cell>
          <cell r="O571" t="str">
            <v/>
          </cell>
          <cell r="P571" t="str">
            <v/>
          </cell>
          <cell r="Q571" t="str">
            <v/>
          </cell>
          <cell r="R571" t="str">
            <v/>
          </cell>
          <cell r="S571" t="str">
            <v/>
          </cell>
          <cell r="T571" t="str">
            <v/>
          </cell>
          <cell r="U571" t="str">
            <v/>
          </cell>
          <cell r="V571" t="str">
            <v>0162</v>
          </cell>
          <cell r="W571" t="str">
            <v>430</v>
          </cell>
          <cell r="X571" t="str">
            <v>1.普通預金</v>
          </cell>
          <cell r="Y571" t="str">
            <v>2109231</v>
          </cell>
          <cell r="Z571" t="str">
            <v>キムラシカイインキムラヒロユキ</v>
          </cell>
          <cell r="AB571" t="str">
            <v>喜村歯科医院</v>
          </cell>
          <cell r="AC571" t="str">
            <v>0745765123</v>
          </cell>
          <cell r="AD571" t="b">
            <v>1</v>
          </cell>
          <cell r="AE571" t="b">
            <v>1</v>
          </cell>
          <cell r="AF571" t="b">
            <v>1</v>
          </cell>
          <cell r="AG571" t="b">
            <v>1</v>
          </cell>
          <cell r="AH571" t="b">
            <v>1</v>
          </cell>
          <cell r="AI571" t="str">
            <v>喜村　弘之</v>
          </cell>
          <cell r="AJ571" t="str">
            <v>6390245</v>
          </cell>
          <cell r="AK571" t="str">
            <v>喜村歯科医院(香芝市畑４丁目１２６－７)</v>
          </cell>
          <cell r="AL571" t="str">
            <v>0745765123</v>
          </cell>
          <cell r="AM571">
            <v>1</v>
          </cell>
          <cell r="AN571" t="str">
            <v>261C155462551</v>
          </cell>
          <cell r="AO571" t="str">
            <v>261C15546255AI-0000301167</v>
          </cell>
          <cell r="AP571" t="str">
            <v/>
          </cell>
          <cell r="AQ571" t="str">
            <v/>
          </cell>
          <cell r="AR571" t="str">
            <v/>
          </cell>
          <cell r="AS571" t="str">
            <v/>
          </cell>
          <cell r="AT571" t="str">
            <v/>
          </cell>
          <cell r="AU571" t="str">
            <v/>
          </cell>
          <cell r="AV571" t="str">
            <v/>
          </cell>
          <cell r="AW571" t="str">
            <v>AI-0000301167_喜村歯科医院_口座情報写し.jpeg</v>
          </cell>
          <cell r="AX571" t="str">
            <v/>
          </cell>
          <cell r="AY571" t="str">
            <v/>
          </cell>
          <cell r="AZ571" t="str">
            <v/>
          </cell>
          <cell r="BA571" t="str">
            <v>物価</v>
          </cell>
          <cell r="BB571" t="str">
            <v>TRUE</v>
          </cell>
          <cell r="BC571" t="str">
            <v>2026/05/02 15:10</v>
          </cell>
        </row>
        <row r="572">
          <cell r="A572" t="str">
            <v>261C13133824</v>
          </cell>
          <cell r="B572" t="str">
            <v>AI-0000303693</v>
          </cell>
          <cell r="C572" t="str">
            <v>令和８年度奈良県医療機関等における賃上げ・物価上昇に対する支援事業交付【診療所・訪問看護事業所】</v>
          </cell>
          <cell r="D572">
            <v>46144.64166666667</v>
          </cell>
          <cell r="E572" t="str">
            <v>本審査</v>
          </cell>
          <cell r="F572" t="str">
            <v>最終審査中</v>
          </cell>
          <cell r="G572" t="str">
            <v>無床診療所</v>
          </cell>
          <cell r="H572" t="str">
            <v>物価と賃上げの両方</v>
          </cell>
          <cell r="I572" t="str">
            <v/>
          </cell>
          <cell r="J572">
            <v>150000</v>
          </cell>
          <cell r="K572">
            <v>170000</v>
          </cell>
          <cell r="L572" t="str">
            <v>奈良県医療機関等における賃上げ・物価上昇に対する支援事業交付要綱第2条に基づき、別表1に規定された額(賃上げ支援事業分)（150,000円）を申請します。</v>
          </cell>
          <cell r="M5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2" t="str">
            <v>１．令和８年３月１日時点において、O100 外来・在宅ベースアップ評価料（Ⅰ）、P100 歯科外来・在宅ベースアップ評価料（Ⅰ）、訪問看護ベースアップ評価料（Ⅰ）のいずれかを届け出ている。</v>
          </cell>
          <cell r="O572" t="str">
            <v>P100 歯科外来・在宅ベースアップ評価料（Ⅰ）</v>
          </cell>
          <cell r="P572" t="str">
            <v/>
          </cell>
          <cell r="Q5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72" t="b">
            <v>1</v>
          </cell>
          <cell r="S572" t="b">
            <v>1</v>
          </cell>
          <cell r="T572" t="b">
            <v>1</v>
          </cell>
          <cell r="U572" t="b">
            <v>1</v>
          </cell>
          <cell r="V572" t="str">
            <v>0162</v>
          </cell>
          <cell r="W572" t="str">
            <v>130</v>
          </cell>
          <cell r="X572" t="str">
            <v>1.普通預金</v>
          </cell>
          <cell r="Y572" t="str">
            <v>2246983</v>
          </cell>
          <cell r="Z572" t="str">
            <v>キハラタカヒロ</v>
          </cell>
          <cell r="AB572" t="str">
            <v>登美ヶ丘木原歯科医院</v>
          </cell>
          <cell r="AC572" t="str">
            <v>0742933606</v>
          </cell>
          <cell r="AD572" t="b">
            <v>1</v>
          </cell>
          <cell r="AE572" t="b">
            <v>1</v>
          </cell>
          <cell r="AF572" t="b">
            <v>1</v>
          </cell>
          <cell r="AG572" t="b">
            <v>1</v>
          </cell>
          <cell r="AH572" t="b">
            <v>1</v>
          </cell>
          <cell r="AI572" t="str">
            <v>木原　崇博</v>
          </cell>
          <cell r="AJ572" t="str">
            <v>6310002</v>
          </cell>
          <cell r="AK572" t="str">
            <v>登美ケ丘木原歯科医院(奈良市東登美ケ丘一丁目１番１０号)</v>
          </cell>
          <cell r="AL572" t="str">
            <v>0742933606</v>
          </cell>
          <cell r="AM572">
            <v>1</v>
          </cell>
          <cell r="AN572" t="str">
            <v>261C131338241</v>
          </cell>
          <cell r="AO572" t="str">
            <v>261C13133824AI-0000303693</v>
          </cell>
          <cell r="AP572" t="str">
            <v>P100</v>
          </cell>
          <cell r="AQ572" t="str">
            <v>P100</v>
          </cell>
          <cell r="AR572" t="str">
            <v>AB</v>
          </cell>
          <cell r="AS572" t="str">
            <v>✓</v>
          </cell>
          <cell r="AT572" t="str">
            <v>✓</v>
          </cell>
          <cell r="AU572" t="str">
            <v>✓</v>
          </cell>
          <cell r="AV572" t="str">
            <v>✓</v>
          </cell>
          <cell r="AW572" t="str">
            <v>AI-0000303693_登美ヶ丘木原歯科医院_口座情報写し.jpg</v>
          </cell>
          <cell r="AX572" t="str">
            <v/>
          </cell>
          <cell r="AY572" t="str">
            <v/>
          </cell>
          <cell r="AZ572" t="str">
            <v>賃上げ</v>
          </cell>
          <cell r="BA572" t="str">
            <v>物価</v>
          </cell>
          <cell r="BB572" t="str">
            <v>TRUE</v>
          </cell>
          <cell r="BC572" t="str">
            <v>2026/05/02 15:24</v>
          </cell>
        </row>
        <row r="573">
          <cell r="A573" t="str">
            <v>261C11674553</v>
          </cell>
          <cell r="B573" t="str">
            <v>AI-0000303697</v>
          </cell>
          <cell r="C573" t="str">
            <v>令和８年度奈良県医療機関等における賃上げ・物価上昇に対する支援事業交付【診療所・訪問看護事業所】</v>
          </cell>
          <cell r="D573">
            <v>46144.649305555555</v>
          </cell>
          <cell r="E573" t="str">
            <v>本審査</v>
          </cell>
          <cell r="F573" t="str">
            <v>最終審査中</v>
          </cell>
          <cell r="G573" t="str">
            <v>無床診療所</v>
          </cell>
          <cell r="H573" t="str">
            <v>物価のみ</v>
          </cell>
          <cell r="I573" t="str">
            <v/>
          </cell>
          <cell r="J573" t="str">
            <v/>
          </cell>
          <cell r="K573">
            <v>170000</v>
          </cell>
          <cell r="L573" t="str">
            <v/>
          </cell>
          <cell r="M5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3" t="str">
            <v/>
          </cell>
          <cell r="O573" t="str">
            <v/>
          </cell>
          <cell r="P573" t="str">
            <v/>
          </cell>
          <cell r="Q573" t="str">
            <v/>
          </cell>
          <cell r="R573" t="str">
            <v/>
          </cell>
          <cell r="S573" t="str">
            <v/>
          </cell>
          <cell r="T573" t="str">
            <v/>
          </cell>
          <cell r="U573" t="str">
            <v/>
          </cell>
          <cell r="V573" t="str">
            <v>0010</v>
          </cell>
          <cell r="W573" t="str">
            <v>521</v>
          </cell>
          <cell r="X573" t="str">
            <v>1.普通預金</v>
          </cell>
          <cell r="Y573" t="str">
            <v>3125559</v>
          </cell>
          <cell r="Z573" t="str">
            <v>オクムラマユミ</v>
          </cell>
          <cell r="AB573" t="str">
            <v>奥村医院</v>
          </cell>
          <cell r="AC573" t="str">
            <v>0743540058</v>
          </cell>
          <cell r="AD573" t="b">
            <v>1</v>
          </cell>
          <cell r="AE573" t="b">
            <v>1</v>
          </cell>
          <cell r="AF573" t="b">
            <v>1</v>
          </cell>
          <cell r="AG573" t="b">
            <v>1</v>
          </cell>
          <cell r="AH573" t="b">
            <v>1</v>
          </cell>
          <cell r="AI573" t="str">
            <v>奥村　眞由美</v>
          </cell>
          <cell r="AJ573" t="str">
            <v>6391103</v>
          </cell>
          <cell r="AK573" t="str">
            <v>奥村医院(大和郡山市美濃庄町字北森下２９７－４４)</v>
          </cell>
          <cell r="AL573" t="str">
            <v>0743540058</v>
          </cell>
          <cell r="AM573">
            <v>1</v>
          </cell>
          <cell r="AN573" t="str">
            <v>261C116745531</v>
          </cell>
          <cell r="AO573" t="str">
            <v>261C11674553AI-0000303697</v>
          </cell>
          <cell r="AP573" t="str">
            <v/>
          </cell>
          <cell r="AQ573" t="str">
            <v/>
          </cell>
          <cell r="AR573" t="str">
            <v/>
          </cell>
          <cell r="AS573" t="str">
            <v/>
          </cell>
          <cell r="AT573" t="str">
            <v/>
          </cell>
          <cell r="AU573" t="str">
            <v/>
          </cell>
          <cell r="AV573" t="str">
            <v/>
          </cell>
          <cell r="AW573" t="str">
            <v>AI-0000303697_奥村医院_口座情報写し.JPG</v>
          </cell>
          <cell r="AX573" t="str">
            <v/>
          </cell>
          <cell r="AY573" t="str">
            <v/>
          </cell>
          <cell r="AZ573" t="str">
            <v/>
          </cell>
          <cell r="BA573" t="str">
            <v>物価</v>
          </cell>
          <cell r="BB573" t="str">
            <v>TRUE</v>
          </cell>
          <cell r="BC573" t="str">
            <v>2026/05/02 15:35</v>
          </cell>
        </row>
        <row r="574">
          <cell r="A574" t="str">
            <v>261C15382543</v>
          </cell>
          <cell r="B574" t="str">
            <v>AI-0000303708</v>
          </cell>
          <cell r="C574" t="str">
            <v>令和８年度奈良県医療機関等における賃上げ・物価上昇に対する支援事業交付【診療所・訪問看護事業所】</v>
          </cell>
          <cell r="D574">
            <v>46144.669444444444</v>
          </cell>
          <cell r="E574" t="str">
            <v>本審査</v>
          </cell>
          <cell r="F574" t="str">
            <v>最終審査中</v>
          </cell>
          <cell r="G574" t="str">
            <v>無床診療所</v>
          </cell>
          <cell r="H574" t="str">
            <v>物価のみ</v>
          </cell>
          <cell r="I574" t="str">
            <v/>
          </cell>
          <cell r="J574" t="str">
            <v/>
          </cell>
          <cell r="K574">
            <v>170000</v>
          </cell>
          <cell r="L574" t="str">
            <v/>
          </cell>
          <cell r="M5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4" t="str">
            <v/>
          </cell>
          <cell r="O574" t="str">
            <v/>
          </cell>
          <cell r="P574" t="str">
            <v/>
          </cell>
          <cell r="Q574" t="str">
            <v/>
          </cell>
          <cell r="R574" t="str">
            <v/>
          </cell>
          <cell r="S574" t="str">
            <v/>
          </cell>
          <cell r="T574" t="str">
            <v/>
          </cell>
          <cell r="U574" t="str">
            <v/>
          </cell>
          <cell r="V574" t="str">
            <v>0162</v>
          </cell>
          <cell r="W574" t="str">
            <v>380</v>
          </cell>
          <cell r="X574" t="str">
            <v>1.普通預金</v>
          </cell>
          <cell r="Y574" t="str">
            <v>0620079</v>
          </cell>
          <cell r="Z574" t="str">
            <v>モリイ　フミオ</v>
          </cell>
          <cell r="AB574" t="str">
            <v>森井歯科医院</v>
          </cell>
          <cell r="AC574" t="str">
            <v>0745230118</v>
          </cell>
          <cell r="AD574" t="b">
            <v>1</v>
          </cell>
          <cell r="AE574" t="b">
            <v>1</v>
          </cell>
          <cell r="AF574" t="b">
            <v>1</v>
          </cell>
          <cell r="AG574" t="b">
            <v>1</v>
          </cell>
          <cell r="AH574" t="b">
            <v>1</v>
          </cell>
          <cell r="AI574" t="str">
            <v>森井　章夫</v>
          </cell>
          <cell r="AJ574" t="str">
            <v>6350084</v>
          </cell>
          <cell r="AK574" t="str">
            <v>森井歯科医院(大和高田市北片塩町４－２０)</v>
          </cell>
          <cell r="AL574" t="str">
            <v>0745230118</v>
          </cell>
          <cell r="AM574">
            <v>1</v>
          </cell>
          <cell r="AN574" t="str">
            <v>261C153825431</v>
          </cell>
          <cell r="AO574" t="str">
            <v>261C15382543AI-0000303708</v>
          </cell>
          <cell r="AP574" t="str">
            <v/>
          </cell>
          <cell r="AQ574" t="str">
            <v/>
          </cell>
          <cell r="AR574" t="str">
            <v/>
          </cell>
          <cell r="AS574" t="str">
            <v/>
          </cell>
          <cell r="AT574" t="str">
            <v/>
          </cell>
          <cell r="AU574" t="str">
            <v/>
          </cell>
          <cell r="AV574" t="str">
            <v/>
          </cell>
          <cell r="AW574" t="str">
            <v>AI-0000303708_森井歯科医院_口座情報写し.jpeg</v>
          </cell>
          <cell r="AX574" t="str">
            <v/>
          </cell>
          <cell r="AY574" t="str">
            <v/>
          </cell>
          <cell r="AZ574" t="str">
            <v/>
          </cell>
          <cell r="BA574" t="str">
            <v>物価</v>
          </cell>
          <cell r="BB574" t="str">
            <v>TRUE</v>
          </cell>
          <cell r="BC574" t="str">
            <v>2026/05/02 16:04</v>
          </cell>
        </row>
        <row r="575">
          <cell r="A575" t="str">
            <v>261C15708134</v>
          </cell>
          <cell r="B575" t="str">
            <v>AI-0000303709</v>
          </cell>
          <cell r="C575" t="str">
            <v>令和８年度奈良県医療機関等における賃上げ・物価上昇に対する支援事業交付【診療所・訪問看護事業所】</v>
          </cell>
          <cell r="D575">
            <v>46144.67291666667</v>
          </cell>
          <cell r="E575" t="str">
            <v>本審査</v>
          </cell>
          <cell r="F575" t="str">
            <v>最終審査中</v>
          </cell>
          <cell r="G575" t="str">
            <v>無床診療所</v>
          </cell>
          <cell r="H575" t="str">
            <v>物価と賃上げの両方</v>
          </cell>
          <cell r="I575" t="str">
            <v/>
          </cell>
          <cell r="J575">
            <v>150000</v>
          </cell>
          <cell r="K575">
            <v>170000</v>
          </cell>
          <cell r="L575" t="str">
            <v>奈良県医療機関等における賃上げ・物価上昇に対する支援事業交付要綱第2条に基づき、別表1に規定された額(賃上げ支援事業分)（150,000円）を申請します。</v>
          </cell>
          <cell r="M5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5" t="str">
            <v>１．令和８年３月１日時点において、O100 外来・在宅ベースアップ評価料（Ⅰ）、P100 歯科外来・在宅ベースアップ評価料（Ⅰ）、訪問看護ベースアップ評価料（Ⅰ）のいずれかを届け出ている。</v>
          </cell>
          <cell r="O575" t="str">
            <v>P100 歯科外来・在宅ベースアップ評価料（Ⅰ）</v>
          </cell>
          <cell r="P575" t="str">
            <v/>
          </cell>
          <cell r="Q575" t="str">
            <v>Ａ．本事業の補助額を活用してベースアップを実施し、令和８年６月１日から当該ベースアップの水準を維持又は拡大する。</v>
          </cell>
          <cell r="R575" t="b">
            <v>1</v>
          </cell>
          <cell r="S575" t="b">
            <v>1</v>
          </cell>
          <cell r="T575" t="b">
            <v>1</v>
          </cell>
          <cell r="U575" t="b">
            <v>1</v>
          </cell>
          <cell r="V575" t="str">
            <v>0010</v>
          </cell>
          <cell r="W575" t="str">
            <v>557</v>
          </cell>
          <cell r="X575" t="str">
            <v>1.普通預金</v>
          </cell>
          <cell r="Y575" t="str">
            <v>4913288</v>
          </cell>
          <cell r="Z575" t="str">
            <v>カワニシ　ケイタ</v>
          </cell>
          <cell r="AB575" t="str">
            <v>川西歯科クリニック</v>
          </cell>
          <cell r="AC575" t="str">
            <v>0744561060</v>
          </cell>
          <cell r="AD575" t="b">
            <v>1</v>
          </cell>
          <cell r="AE575" t="b">
            <v>1</v>
          </cell>
          <cell r="AF575" t="b">
            <v>1</v>
          </cell>
          <cell r="AG575" t="b">
            <v>1</v>
          </cell>
          <cell r="AH575" t="b">
            <v>1</v>
          </cell>
          <cell r="AI575" t="str">
            <v>川西　啓太</v>
          </cell>
          <cell r="AJ575" t="str">
            <v>6350153</v>
          </cell>
          <cell r="AK575" t="str">
            <v>川西歯科クリニック(高市郡高取町下土佐２２０－１)</v>
          </cell>
          <cell r="AL575" t="str">
            <v>0744561060</v>
          </cell>
          <cell r="AM575">
            <v>1</v>
          </cell>
          <cell r="AN575" t="str">
            <v>261C157081341</v>
          </cell>
          <cell r="AO575" t="str">
            <v>261C15708134AI-0000303709</v>
          </cell>
          <cell r="AP575" t="str">
            <v>P100</v>
          </cell>
          <cell r="AQ575" t="str">
            <v>P100</v>
          </cell>
          <cell r="AR575" t="str">
            <v>A</v>
          </cell>
          <cell r="AS575" t="str">
            <v>✓</v>
          </cell>
          <cell r="AT575" t="str">
            <v>✓</v>
          </cell>
          <cell r="AU575" t="str">
            <v>✓</v>
          </cell>
          <cell r="AV575" t="str">
            <v>✓</v>
          </cell>
          <cell r="AW575" t="str">
            <v>AI-0000303709_川西歯科クリニック_口座情報写し.jpeg</v>
          </cell>
          <cell r="AX575" t="str">
            <v/>
          </cell>
          <cell r="AY575" t="str">
            <v/>
          </cell>
          <cell r="AZ575" t="str">
            <v>賃上げ</v>
          </cell>
          <cell r="BA575" t="str">
            <v>物価</v>
          </cell>
          <cell r="BB575" t="str">
            <v>TRUE</v>
          </cell>
          <cell r="BC575" t="str">
            <v>2026/05/02 16:09</v>
          </cell>
        </row>
        <row r="576">
          <cell r="A576" t="str">
            <v>261C18518077</v>
          </cell>
          <cell r="B576" t="str">
            <v>AI-0000303712</v>
          </cell>
          <cell r="C576" t="str">
            <v>令和８年度奈良県医療機関等における賃上げ・物価上昇に対する支援事業交付【診療所・訪問看護事業所】</v>
          </cell>
          <cell r="D576">
            <v>46144.679861111108</v>
          </cell>
          <cell r="E576" t="str">
            <v>本審査</v>
          </cell>
          <cell r="F576" t="str">
            <v>最終審査中</v>
          </cell>
          <cell r="G576" t="str">
            <v>無床診療所</v>
          </cell>
          <cell r="H576" t="str">
            <v>物価と賃上げの両方</v>
          </cell>
          <cell r="I576" t="str">
            <v/>
          </cell>
          <cell r="J576">
            <v>150000</v>
          </cell>
          <cell r="K576">
            <v>170000</v>
          </cell>
          <cell r="L576" t="str">
            <v>奈良県医療機関等における賃上げ・物価上昇に対する支援事業交付要綱第2条に基づき、別表1に規定された額(賃上げ支援事業分)（150,000円）を申請します。</v>
          </cell>
          <cell r="M5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6" t="str">
            <v>１．令和８年３月１日時点において、O100 外来・在宅ベースアップ評価料（Ⅰ）、P100 歯科外来・在宅ベースアップ評価料（Ⅰ）、訪問看護ベースアップ評価料（Ⅰ）のいずれかを届け出ている。</v>
          </cell>
          <cell r="O576" t="str">
            <v>P100 歯科外来・在宅ベースアップ評価料（Ⅰ）</v>
          </cell>
          <cell r="P576" t="str">
            <v/>
          </cell>
          <cell r="Q576" t="str">
            <v>Ａ．本事業の補助額を活用してベースアップを実施し、令和８年６月１日から当該ベースアップの水準を維持又は拡大する。</v>
          </cell>
          <cell r="R576" t="b">
            <v>1</v>
          </cell>
          <cell r="S576" t="b">
            <v>1</v>
          </cell>
          <cell r="T576" t="b">
            <v>1</v>
          </cell>
          <cell r="U576" t="b">
            <v>1</v>
          </cell>
          <cell r="V576" t="str">
            <v>0162</v>
          </cell>
          <cell r="W576" t="str">
            <v>120</v>
          </cell>
          <cell r="X576" t="str">
            <v>1.普通預金</v>
          </cell>
          <cell r="Y576" t="str">
            <v>0216766</v>
          </cell>
          <cell r="Z576" t="str">
            <v>ﾄﾐｶﾞｵｶｼｶｲｲﾝｲﾝﾁｮｳﾉﾑﾗﾄﾓｺ</v>
          </cell>
          <cell r="AB576" t="str">
            <v>登美ケ丘歯科医院</v>
          </cell>
          <cell r="AC576" t="str">
            <v>0742456662</v>
          </cell>
          <cell r="AD576" t="b">
            <v>1</v>
          </cell>
          <cell r="AE576" t="b">
            <v>1</v>
          </cell>
          <cell r="AF576" t="b">
            <v>1</v>
          </cell>
          <cell r="AG576" t="b">
            <v>1</v>
          </cell>
          <cell r="AH576" t="b">
            <v>1</v>
          </cell>
          <cell r="AI576" t="str">
            <v>野村　知子</v>
          </cell>
          <cell r="AJ576" t="str">
            <v>6310006</v>
          </cell>
          <cell r="AK576" t="str">
            <v>登美ヶ丘歯科医院(奈良市西登美ヶ丘２丁目２番７号)</v>
          </cell>
          <cell r="AL576" t="str">
            <v>0742456662</v>
          </cell>
          <cell r="AM576">
            <v>1</v>
          </cell>
          <cell r="AN576" t="str">
            <v>261C185180771</v>
          </cell>
          <cell r="AO576" t="str">
            <v>261C18518077AI-0000303712</v>
          </cell>
          <cell r="AP576" t="str">
            <v>P100</v>
          </cell>
          <cell r="AQ576" t="str">
            <v>P100</v>
          </cell>
          <cell r="AR576" t="str">
            <v>A</v>
          </cell>
          <cell r="AS576" t="str">
            <v>✓</v>
          </cell>
          <cell r="AT576" t="str">
            <v>✓</v>
          </cell>
          <cell r="AU576" t="str">
            <v>✓</v>
          </cell>
          <cell r="AV576" t="str">
            <v>✓</v>
          </cell>
          <cell r="AW576" t="str">
            <v>AI-0000303712_登美ケ丘歯科医院_口座情報写し.jpg</v>
          </cell>
          <cell r="AX576" t="str">
            <v/>
          </cell>
          <cell r="AY576" t="str">
            <v/>
          </cell>
          <cell r="AZ576" t="str">
            <v>賃上げ</v>
          </cell>
          <cell r="BA576" t="str">
            <v>物価</v>
          </cell>
          <cell r="BB576" t="str">
            <v>TRUE</v>
          </cell>
          <cell r="BC576" t="str">
            <v>2026/05/02 16:19</v>
          </cell>
        </row>
        <row r="577">
          <cell r="A577" t="str">
            <v>261C15552342</v>
          </cell>
          <cell r="B577" t="str">
            <v>AI-0000303714</v>
          </cell>
          <cell r="C577" t="str">
            <v>令和８年度奈良県医療機関等における賃上げ・物価上昇に対する支援事業交付【診療所・訪問看護事業所】</v>
          </cell>
          <cell r="D577">
            <v>46144.681944444441</v>
          </cell>
          <cell r="E577" t="str">
            <v>本審査</v>
          </cell>
          <cell r="F577" t="str">
            <v>最終審査中</v>
          </cell>
          <cell r="G577" t="str">
            <v>無床診療所</v>
          </cell>
          <cell r="H577" t="str">
            <v>物価と賃上げの両方</v>
          </cell>
          <cell r="I577" t="str">
            <v/>
          </cell>
          <cell r="J577">
            <v>150000</v>
          </cell>
          <cell r="K577">
            <v>170000</v>
          </cell>
          <cell r="L577" t="str">
            <v>奈良県医療機関等における賃上げ・物価上昇に対する支援事業交付要綱第2条に基づき、別表1に規定された額(賃上げ支援事業分)（150,000円）を申請します。</v>
          </cell>
          <cell r="M5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7" t="str">
            <v>１．令和８年３月１日時点において、O100 外来・在宅ベースアップ評価料（Ⅰ）、P100 歯科外来・在宅ベースアップ評価料（Ⅰ）、訪問看護ベースアップ評価料（Ⅰ）のいずれかを届け出ている。</v>
          </cell>
          <cell r="O577" t="str">
            <v>O100 外来・在宅ベースアップ評価料（Ⅰ）</v>
          </cell>
          <cell r="P577" t="str">
            <v/>
          </cell>
          <cell r="Q577" t="str">
            <v>Ａ．本事業の補助額を活用してベースアップを実施し、令和８年６月１日から当該ベースアップの水準を維持又は拡大する。</v>
          </cell>
          <cell r="R577" t="b">
            <v>1</v>
          </cell>
          <cell r="S577" t="b">
            <v>1</v>
          </cell>
          <cell r="T577" t="b">
            <v>1</v>
          </cell>
          <cell r="U577" t="b">
            <v>1</v>
          </cell>
          <cell r="V577" t="str">
            <v>0158</v>
          </cell>
          <cell r="W577" t="str">
            <v>544</v>
          </cell>
          <cell r="X577" t="str">
            <v>1.普通預金</v>
          </cell>
          <cell r="Y577" t="str">
            <v>1082798</v>
          </cell>
          <cell r="Z577" t="str">
            <v>ｲ)ｺｳﾜｶｲ</v>
          </cell>
          <cell r="AB577" t="str">
            <v>アイ・クリニック橿原きのした眼科</v>
          </cell>
          <cell r="AC577" t="str">
            <v>0744203177</v>
          </cell>
          <cell r="AD577" t="b">
            <v>1</v>
          </cell>
          <cell r="AE577" t="b">
            <v>1</v>
          </cell>
          <cell r="AF577" t="b">
            <v>1</v>
          </cell>
          <cell r="AG577" t="b">
            <v>1</v>
          </cell>
          <cell r="AH577" t="b">
            <v>1</v>
          </cell>
          <cell r="AI577" t="str">
            <v>医療法人　光和会　理事長　木下　雅己</v>
          </cell>
          <cell r="AJ577" t="str">
            <v>6340004</v>
          </cell>
          <cell r="AK577" t="str">
            <v>アイ・クリニック橿原きのした眼科(橿原市木原町２１３－７　Ｋ．ＭＥＤＩＣＡＬ　ＳＱＵＡＲＥ２Ａ)</v>
          </cell>
          <cell r="AL577" t="str">
            <v>0744203177</v>
          </cell>
          <cell r="AM577">
            <v>1</v>
          </cell>
          <cell r="AN577" t="str">
            <v>261C155523421</v>
          </cell>
          <cell r="AO577" t="str">
            <v>261C15552342AI-0000303714</v>
          </cell>
          <cell r="AP577" t="str">
            <v>O100</v>
          </cell>
          <cell r="AQ577" t="str">
            <v>O100</v>
          </cell>
          <cell r="AR577" t="str">
            <v>A</v>
          </cell>
          <cell r="AS577" t="str">
            <v>✓</v>
          </cell>
          <cell r="AT577" t="str">
            <v>✓</v>
          </cell>
          <cell r="AU577" t="str">
            <v>✓</v>
          </cell>
          <cell r="AV577" t="str">
            <v>✓</v>
          </cell>
          <cell r="AW577" t="str">
            <v>AI-0000303714_アイ・クリニック橿原きのした眼科_口座情報写し.png</v>
          </cell>
          <cell r="AX577" t="str">
            <v/>
          </cell>
          <cell r="AY577" t="str">
            <v/>
          </cell>
          <cell r="AZ577" t="str">
            <v>賃上げ</v>
          </cell>
          <cell r="BA577" t="str">
            <v>物価</v>
          </cell>
          <cell r="BB577" t="str">
            <v>TRUE</v>
          </cell>
          <cell r="BC577" t="str">
            <v>2026/05/02 16:22</v>
          </cell>
        </row>
        <row r="578">
          <cell r="A578" t="str">
            <v>261C17290014</v>
          </cell>
          <cell r="B578" t="str">
            <v>AI-0000303719</v>
          </cell>
          <cell r="C578" t="str">
            <v>令和８年度奈良県医療機関等における賃上げ・物価上昇に対する支援事業交付【診療所・訪問看護事業所】</v>
          </cell>
          <cell r="D578">
            <v>46144.697222222225</v>
          </cell>
          <cell r="E578" t="str">
            <v>本審査</v>
          </cell>
          <cell r="F578" t="str">
            <v>最終審査中</v>
          </cell>
          <cell r="G578" t="str">
            <v>無床診療所</v>
          </cell>
          <cell r="H578" t="str">
            <v>物価のみ</v>
          </cell>
          <cell r="I578" t="str">
            <v/>
          </cell>
          <cell r="J578" t="str">
            <v/>
          </cell>
          <cell r="K578">
            <v>170000</v>
          </cell>
          <cell r="L578" t="str">
            <v/>
          </cell>
          <cell r="M5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8" t="str">
            <v/>
          </cell>
          <cell r="O578" t="str">
            <v/>
          </cell>
          <cell r="P578" t="str">
            <v/>
          </cell>
          <cell r="Q578" t="str">
            <v/>
          </cell>
          <cell r="R578" t="str">
            <v/>
          </cell>
          <cell r="S578" t="str">
            <v/>
          </cell>
          <cell r="T578" t="str">
            <v/>
          </cell>
          <cell r="U578" t="str">
            <v/>
          </cell>
          <cell r="V578" t="str">
            <v>0009</v>
          </cell>
          <cell r="W578" t="str">
            <v>773</v>
          </cell>
          <cell r="X578" t="str">
            <v>1.普通預金</v>
          </cell>
          <cell r="Y578" t="str">
            <v>3810561</v>
          </cell>
          <cell r="Z578" t="str">
            <v>ﾄﾞｲﾄｼｱｷ</v>
          </cell>
          <cell r="AB578" t="str">
            <v>どいクリニック</v>
          </cell>
          <cell r="AC578" t="str">
            <v>0743718235</v>
          </cell>
          <cell r="AD578" t="b">
            <v>1</v>
          </cell>
          <cell r="AE578" t="b">
            <v>1</v>
          </cell>
          <cell r="AF578" t="b">
            <v>1</v>
          </cell>
          <cell r="AG578" t="b">
            <v>1</v>
          </cell>
          <cell r="AH578" t="b">
            <v>1</v>
          </cell>
          <cell r="AI578" t="str">
            <v>土井　俊明</v>
          </cell>
          <cell r="AJ578" t="str">
            <v>6300135</v>
          </cell>
          <cell r="AK578" t="str">
            <v>どいクリニック(生駒市南田原町１０３８)</v>
          </cell>
          <cell r="AL578" t="str">
            <v>0743718235</v>
          </cell>
          <cell r="AM578">
            <v>1</v>
          </cell>
          <cell r="AN578" t="str">
            <v>261C172900141</v>
          </cell>
          <cell r="AO578" t="str">
            <v>261C17290014AI-0000303719</v>
          </cell>
          <cell r="AP578" t="str">
            <v/>
          </cell>
          <cell r="AQ578" t="str">
            <v/>
          </cell>
          <cell r="AR578" t="str">
            <v/>
          </cell>
          <cell r="AS578" t="str">
            <v/>
          </cell>
          <cell r="AT578" t="str">
            <v/>
          </cell>
          <cell r="AU578" t="str">
            <v/>
          </cell>
          <cell r="AV578" t="str">
            <v/>
          </cell>
          <cell r="AW578" t="str">
            <v>AI-0000303719_と゛いクリニック_口座情報写し.jpg</v>
          </cell>
          <cell r="AX578" t="str">
            <v/>
          </cell>
          <cell r="AY578" t="str">
            <v/>
          </cell>
          <cell r="AZ578" t="str">
            <v/>
          </cell>
          <cell r="BA578" t="str">
            <v>物価</v>
          </cell>
          <cell r="BB578" t="str">
            <v>TRUE</v>
          </cell>
          <cell r="BC578" t="str">
            <v>2026/05/02 16:44</v>
          </cell>
        </row>
        <row r="579">
          <cell r="A579" t="str">
            <v>261C12663701</v>
          </cell>
          <cell r="B579" t="str">
            <v>AI-0000303663</v>
          </cell>
          <cell r="C579" t="str">
            <v>令和８年度奈良県医療機関等における賃上げ・物価上昇に対する支援事業交付【診療所・訪問看護事業所】</v>
          </cell>
          <cell r="D579">
            <v>46144.700694444444</v>
          </cell>
          <cell r="E579" t="str">
            <v>本審査</v>
          </cell>
          <cell r="F579" t="str">
            <v>最終審査中</v>
          </cell>
          <cell r="G579" t="str">
            <v>無床診療所</v>
          </cell>
          <cell r="H579" t="str">
            <v>物価と賃上げの両方</v>
          </cell>
          <cell r="I579" t="str">
            <v/>
          </cell>
          <cell r="J579">
            <v>150000</v>
          </cell>
          <cell r="K579">
            <v>170000</v>
          </cell>
          <cell r="L579" t="str">
            <v>奈良県医療機関等における賃上げ・物価上昇に対する支援事業交付要綱第2条に基づき、別表1に規定された額(賃上げ支援事業分)（150,000円）を申請します。</v>
          </cell>
          <cell r="M5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79" t="str">
            <v>１．令和８年３月１日時点において、O100 外来・在宅ベースアップ評価料（Ⅰ）、P100 歯科外来・在宅ベースアップ評価料（Ⅰ）、訪問看護ベースアップ評価料（Ⅰ）のいずれかを届け出ている。</v>
          </cell>
          <cell r="O579" t="str">
            <v>P100 歯科外来・在宅ベースアップ評価料（Ⅰ）</v>
          </cell>
          <cell r="P579" t="str">
            <v/>
          </cell>
          <cell r="Q579" t="str">
            <v>Ｂ．賃金表等や給与規程等の変更に時間を要するため、本事業の補助額を活用して一時金又は特別手当を支給し、令和８年６月１日から支給した対象職員のベースアップを実施する。</v>
          </cell>
          <cell r="R579" t="b">
            <v>1</v>
          </cell>
          <cell r="S579" t="b">
            <v>1</v>
          </cell>
          <cell r="T579" t="b">
            <v>1</v>
          </cell>
          <cell r="U579" t="b">
            <v>1</v>
          </cell>
          <cell r="V579" t="str">
            <v>1666</v>
          </cell>
          <cell r="W579" t="str">
            <v>005</v>
          </cell>
          <cell r="X579" t="str">
            <v>1.普通預金</v>
          </cell>
          <cell r="Y579" t="str">
            <v>0241051</v>
          </cell>
          <cell r="Z579" t="str">
            <v>クラタ　オサミ</v>
          </cell>
          <cell r="AB579" t="str">
            <v>倉田歯科医院</v>
          </cell>
          <cell r="AC579" t="str">
            <v>0742482864</v>
          </cell>
          <cell r="AD579" t="b">
            <v>1</v>
          </cell>
          <cell r="AE579" t="b">
            <v>1</v>
          </cell>
          <cell r="AF579" t="b">
            <v>1</v>
          </cell>
          <cell r="AG579" t="b">
            <v>1</v>
          </cell>
          <cell r="AH579" t="b">
            <v>1</v>
          </cell>
          <cell r="AI579" t="str">
            <v>倉田　修身</v>
          </cell>
          <cell r="AJ579" t="str">
            <v>6310061</v>
          </cell>
          <cell r="AK579" t="str">
            <v>倉田歯科医院(奈良市三碓２丁目２－８　弘徳ビル１Ｆ)</v>
          </cell>
          <cell r="AL579" t="str">
            <v>0742482864</v>
          </cell>
          <cell r="AM579">
            <v>1</v>
          </cell>
          <cell r="AN579" t="str">
            <v>261C126637011</v>
          </cell>
          <cell r="AO579" t="str">
            <v>261C12663701AI-0000303663</v>
          </cell>
          <cell r="AP579" t="str">
            <v>P100</v>
          </cell>
          <cell r="AQ579" t="str">
            <v>P100</v>
          </cell>
          <cell r="AR579" t="str">
            <v>B</v>
          </cell>
          <cell r="AS579" t="str">
            <v>✓</v>
          </cell>
          <cell r="AT579" t="str">
            <v>✓</v>
          </cell>
          <cell r="AU579" t="str">
            <v>✓</v>
          </cell>
          <cell r="AV579" t="str">
            <v>✓</v>
          </cell>
          <cell r="AW579" t="str">
            <v>AI-0000303663_倉田歯科医院_口座情報写し.jpg</v>
          </cell>
          <cell r="AX579" t="str">
            <v/>
          </cell>
          <cell r="AY579" t="str">
            <v/>
          </cell>
          <cell r="AZ579" t="str">
            <v>賃上げ</v>
          </cell>
          <cell r="BA579" t="str">
            <v>物価</v>
          </cell>
          <cell r="BB579" t="str">
            <v>TRUE</v>
          </cell>
          <cell r="BC579" t="str">
            <v>2026/05/02 16:49</v>
          </cell>
        </row>
        <row r="580">
          <cell r="A580" t="str">
            <v>261C13842703</v>
          </cell>
          <cell r="B580" t="str">
            <v>AI-0000303723</v>
          </cell>
          <cell r="C580" t="str">
            <v>令和８年度奈良県医療機関等における賃上げ・物価上昇に対する支援事業交付【診療所・訪問看護事業所】</v>
          </cell>
          <cell r="D580">
            <v>46144.712500000001</v>
          </cell>
          <cell r="E580" t="str">
            <v>本審査</v>
          </cell>
          <cell r="F580" t="str">
            <v>最終審査中</v>
          </cell>
          <cell r="G580" t="str">
            <v>無床診療所</v>
          </cell>
          <cell r="H580" t="str">
            <v>物価と賃上げの両方</v>
          </cell>
          <cell r="I580" t="str">
            <v/>
          </cell>
          <cell r="J580">
            <v>150000</v>
          </cell>
          <cell r="K580">
            <v>170000</v>
          </cell>
          <cell r="L580" t="str">
            <v>奈良県医療機関等における賃上げ・物価上昇に対する支援事業交付要綱第2条に基づき、別表1に規定された額(賃上げ支援事業分)（150,000円）を申請します。</v>
          </cell>
          <cell r="M5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0" t="str">
            <v>１．令和８年３月１日時点において、O100 外来・在宅ベースアップ評価料（Ⅰ）、P100 歯科外来・在宅ベースアップ評価料（Ⅰ）、訪問看護ベースアップ評価料（Ⅰ）のいずれかを届け出ている。</v>
          </cell>
          <cell r="O580" t="str">
            <v>O100 外来・在宅ベースアップ評価料（Ⅰ）</v>
          </cell>
          <cell r="P580" t="str">
            <v/>
          </cell>
          <cell r="Q58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80" t="b">
            <v>1</v>
          </cell>
          <cell r="S580" t="b">
            <v>1</v>
          </cell>
          <cell r="T580" t="b">
            <v>1</v>
          </cell>
          <cell r="U580" t="b">
            <v>1</v>
          </cell>
          <cell r="V580" t="str">
            <v>0163</v>
          </cell>
          <cell r="W580" t="str">
            <v>914</v>
          </cell>
          <cell r="X580" t="str">
            <v>1.普通預金</v>
          </cell>
          <cell r="Y580" t="str">
            <v>1097435</v>
          </cell>
          <cell r="Z580" t="str">
            <v>ﾌｸｲ ｼﾝｼﾞ</v>
          </cell>
          <cell r="AB580" t="str">
            <v>おとなとこどもの泌尿器科　ふくいクリニック</v>
          </cell>
          <cell r="AC580" t="str">
            <v>0745713571</v>
          </cell>
          <cell r="AD580" t="b">
            <v>1</v>
          </cell>
          <cell r="AE580" t="b">
            <v>1</v>
          </cell>
          <cell r="AF580" t="b">
            <v>1</v>
          </cell>
          <cell r="AG580" t="b">
            <v>1</v>
          </cell>
          <cell r="AH580" t="b">
            <v>1</v>
          </cell>
          <cell r="AI580" t="str">
            <v>福井　真二</v>
          </cell>
          <cell r="AJ580" t="str">
            <v>6390225</v>
          </cell>
          <cell r="AK580" t="str">
            <v>おとなとこどもの泌尿器科　ふくいクリニック(香芝市瓦口２２５３番クリニックステーション五位堂２階)</v>
          </cell>
          <cell r="AL580" t="str">
            <v>0745713571</v>
          </cell>
          <cell r="AM580">
            <v>1</v>
          </cell>
          <cell r="AN580" t="str">
            <v>261C138427031</v>
          </cell>
          <cell r="AO580" t="str">
            <v>261C13842703AI-0000303723</v>
          </cell>
          <cell r="AP580" t="str">
            <v>O100</v>
          </cell>
          <cell r="AQ580" t="str">
            <v>O100</v>
          </cell>
          <cell r="AR580" t="str">
            <v>AB</v>
          </cell>
          <cell r="AS580" t="str">
            <v>✓</v>
          </cell>
          <cell r="AT580" t="str">
            <v>✓</v>
          </cell>
          <cell r="AU580" t="str">
            <v>✓</v>
          </cell>
          <cell r="AV580" t="str">
            <v>✓</v>
          </cell>
          <cell r="AW580" t="str">
            <v>AI-0000303723_おとなとこどもの泌尿器科　ふくいクリニック_口座情報写し.jpg</v>
          </cell>
          <cell r="AX580" t="str">
            <v/>
          </cell>
          <cell r="AY580" t="str">
            <v/>
          </cell>
          <cell r="AZ580" t="str">
            <v>賃上げ</v>
          </cell>
          <cell r="BA580" t="str">
            <v>物価</v>
          </cell>
          <cell r="BB580" t="str">
            <v>TRUE</v>
          </cell>
          <cell r="BC580" t="str">
            <v>2026/05/02 17:06</v>
          </cell>
        </row>
        <row r="581">
          <cell r="A581" t="str">
            <v>261C16880575</v>
          </cell>
          <cell r="B581" t="str">
            <v>AI-0000303727</v>
          </cell>
          <cell r="C581" t="str">
            <v>令和８年度奈良県医療機関等における賃上げ・物価上昇に対する支援事業交付【診療所・訪問看護事業所】</v>
          </cell>
          <cell r="D581">
            <v>46144.729166666664</v>
          </cell>
          <cell r="E581" t="str">
            <v>本審査</v>
          </cell>
          <cell r="F581" t="str">
            <v>最終審査中</v>
          </cell>
          <cell r="G581" t="str">
            <v>無床診療所</v>
          </cell>
          <cell r="H581" t="str">
            <v>物価と賃上げの両方</v>
          </cell>
          <cell r="I581" t="str">
            <v/>
          </cell>
          <cell r="J581">
            <v>150000</v>
          </cell>
          <cell r="K581">
            <v>170000</v>
          </cell>
          <cell r="L581" t="str">
            <v>奈良県医療機関等における賃上げ・物価上昇に対する支援事業交付要綱第2条に基づき、別表1に規定された額(賃上げ支援事業分)（150,000円）を申請します。</v>
          </cell>
          <cell r="M5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1" t="str">
            <v>１．令和８年３月１日時点において、O100 外来・在宅ベースアップ評価料（Ⅰ）、P100 歯科外来・在宅ベースアップ評価料（Ⅰ）、訪問看護ベースアップ評価料（Ⅰ）のいずれかを届け出ている。</v>
          </cell>
          <cell r="O581" t="str">
            <v>O100 外来・在宅ベースアップ評価料（Ⅰ）</v>
          </cell>
          <cell r="P581" t="str">
            <v/>
          </cell>
          <cell r="Q581" t="str">
            <v>Ａ．本事業の補助額を活用してベースアップを実施し、令和８年６月１日から当該ベースアップの水準を維持又は拡大する。</v>
          </cell>
          <cell r="R581" t="b">
            <v>1</v>
          </cell>
          <cell r="S581" t="b">
            <v>1</v>
          </cell>
          <cell r="T581" t="b">
            <v>1</v>
          </cell>
          <cell r="U581" t="b">
            <v>1</v>
          </cell>
          <cell r="V581" t="str">
            <v>1667</v>
          </cell>
          <cell r="W581" t="str">
            <v>001</v>
          </cell>
          <cell r="X581" t="str">
            <v>1.普通預金</v>
          </cell>
          <cell r="Y581" t="str">
            <v>2127104</v>
          </cell>
          <cell r="Z581" t="str">
            <v>イリョウホウジンハクヨウカイ　リジチョウオオツキヒデアキ</v>
          </cell>
          <cell r="AB581" t="str">
            <v>医療法人白陽会大月診療所</v>
          </cell>
          <cell r="AC581" t="str">
            <v>0744434976</v>
          </cell>
          <cell r="AD581" t="b">
            <v>1</v>
          </cell>
          <cell r="AE581" t="b">
            <v>1</v>
          </cell>
          <cell r="AF581" t="b">
            <v>1</v>
          </cell>
          <cell r="AG581" t="b">
            <v>1</v>
          </cell>
          <cell r="AH581" t="b">
            <v>1</v>
          </cell>
          <cell r="AI581" t="str">
            <v>医療法人白陽会　理事長　大月　秀昭</v>
          </cell>
          <cell r="AJ581" t="str">
            <v>6330053</v>
          </cell>
          <cell r="AK581" t="str">
            <v>大月診療所(桜井市大字谷９７番地・９８番地合併６)</v>
          </cell>
          <cell r="AL581" t="str">
            <v>0744434976</v>
          </cell>
          <cell r="AM581">
            <v>1</v>
          </cell>
          <cell r="AN581" t="str">
            <v>261C168805751</v>
          </cell>
          <cell r="AO581" t="str">
            <v>261C16880575AI-0000303727</v>
          </cell>
          <cell r="AP581" t="str">
            <v>O100</v>
          </cell>
          <cell r="AQ581" t="str">
            <v>O100</v>
          </cell>
          <cell r="AR581" t="str">
            <v>A</v>
          </cell>
          <cell r="AS581" t="str">
            <v>✓</v>
          </cell>
          <cell r="AT581" t="str">
            <v>✓</v>
          </cell>
          <cell r="AU581" t="str">
            <v>✓</v>
          </cell>
          <cell r="AV581" t="str">
            <v>✓</v>
          </cell>
          <cell r="AW581" t="str">
            <v>AI-0000303727_医療法人白陽会大月診療所_口座情報写し.JPG</v>
          </cell>
          <cell r="AX581" t="str">
            <v/>
          </cell>
          <cell r="AY581" t="str">
            <v/>
          </cell>
          <cell r="AZ581" t="str">
            <v>賃上げ</v>
          </cell>
          <cell r="BA581" t="str">
            <v>物価</v>
          </cell>
          <cell r="BB581" t="str">
            <v>TRUE</v>
          </cell>
          <cell r="BC581" t="str">
            <v>2026/05/02 17:30</v>
          </cell>
        </row>
        <row r="582">
          <cell r="A582" t="str">
            <v>261C19036549</v>
          </cell>
          <cell r="B582" t="str">
            <v>AI-0000303724</v>
          </cell>
          <cell r="C582" t="str">
            <v>令和８年度奈良県医療機関等における賃上げ・物価上昇に対する支援事業交付【診療所・訪問看護事業所】</v>
          </cell>
          <cell r="D582">
            <v>46144.736111111109</v>
          </cell>
          <cell r="E582" t="str">
            <v>本審査</v>
          </cell>
          <cell r="F582" t="str">
            <v>最終審査中</v>
          </cell>
          <cell r="G582" t="str">
            <v>無床診療所</v>
          </cell>
          <cell r="H582" t="str">
            <v>物価のみ</v>
          </cell>
          <cell r="I582" t="str">
            <v/>
          </cell>
          <cell r="J582" t="str">
            <v/>
          </cell>
          <cell r="K582">
            <v>170000</v>
          </cell>
          <cell r="L582" t="str">
            <v/>
          </cell>
          <cell r="M5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2" t="str">
            <v/>
          </cell>
          <cell r="O582" t="str">
            <v/>
          </cell>
          <cell r="P582" t="str">
            <v/>
          </cell>
          <cell r="Q582" t="str">
            <v/>
          </cell>
          <cell r="R582" t="str">
            <v/>
          </cell>
          <cell r="S582" t="str">
            <v/>
          </cell>
          <cell r="T582" t="str">
            <v/>
          </cell>
          <cell r="U582" t="str">
            <v/>
          </cell>
          <cell r="V582" t="str">
            <v>0005</v>
          </cell>
          <cell r="W582" t="str">
            <v>427</v>
          </cell>
          <cell r="X582" t="str">
            <v>1.普通預金</v>
          </cell>
          <cell r="Y582" t="str">
            <v>3712036</v>
          </cell>
          <cell r="Z582" t="str">
            <v>ﾀｶﾊｼ ｶﾝｿﾞｳ</v>
          </cell>
          <cell r="AB582" t="str">
            <v>高橋歯科医院</v>
          </cell>
          <cell r="AC582" t="str">
            <v>0742531572</v>
          </cell>
          <cell r="AD582" t="b">
            <v>1</v>
          </cell>
          <cell r="AE582" t="b">
            <v>1</v>
          </cell>
          <cell r="AF582" t="b">
            <v>1</v>
          </cell>
          <cell r="AG582" t="b">
            <v>1</v>
          </cell>
          <cell r="AH582" t="b">
            <v>1</v>
          </cell>
          <cell r="AI582" t="str">
            <v>高橋　貫三</v>
          </cell>
          <cell r="AJ582" t="str">
            <v>6310062</v>
          </cell>
          <cell r="AK582" t="str">
            <v>高橋歯科医院(奈良市帝塚山６－２－１フローラル帝塚山１Ｆ)</v>
          </cell>
          <cell r="AL582" t="str">
            <v>0742531572</v>
          </cell>
          <cell r="AM582">
            <v>1</v>
          </cell>
          <cell r="AN582" t="str">
            <v>261C190365491</v>
          </cell>
          <cell r="AO582" t="str">
            <v>261C19036549AI-0000303724</v>
          </cell>
          <cell r="AP582" t="str">
            <v/>
          </cell>
          <cell r="AQ582" t="str">
            <v/>
          </cell>
          <cell r="AR582" t="str">
            <v/>
          </cell>
          <cell r="AS582" t="str">
            <v/>
          </cell>
          <cell r="AT582" t="str">
            <v/>
          </cell>
          <cell r="AU582" t="str">
            <v/>
          </cell>
          <cell r="AV582" t="str">
            <v/>
          </cell>
          <cell r="AW582" t="str">
            <v>AI-0000303724_高橋歯科医院_口座情報写し.jpeg</v>
          </cell>
          <cell r="AX582" t="str">
            <v/>
          </cell>
          <cell r="AY582" t="str">
            <v/>
          </cell>
          <cell r="AZ582" t="str">
            <v/>
          </cell>
          <cell r="BA582" t="str">
            <v>物価</v>
          </cell>
          <cell r="BB582" t="str">
            <v>TRUE</v>
          </cell>
          <cell r="BC582" t="str">
            <v>2026/05/02 17:40</v>
          </cell>
        </row>
        <row r="583">
          <cell r="A583" t="str">
            <v>261C16519207</v>
          </cell>
          <cell r="B583" t="str">
            <v>AI-0000303735</v>
          </cell>
          <cell r="C583" t="str">
            <v>令和８年度奈良県医療機関等における賃上げ・物価上昇に対する支援事業交付【診療所・訪問看護事業所】</v>
          </cell>
          <cell r="D583">
            <v>46144.75</v>
          </cell>
          <cell r="E583" t="str">
            <v>本審査</v>
          </cell>
          <cell r="F583" t="str">
            <v>最終審査中</v>
          </cell>
          <cell r="G583" t="str">
            <v>無床診療所</v>
          </cell>
          <cell r="H583" t="str">
            <v>物価のみ</v>
          </cell>
          <cell r="I583" t="str">
            <v/>
          </cell>
          <cell r="J583" t="str">
            <v/>
          </cell>
          <cell r="K583">
            <v>170000</v>
          </cell>
          <cell r="L583" t="str">
            <v/>
          </cell>
          <cell r="M5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3" t="str">
            <v/>
          </cell>
          <cell r="O583" t="str">
            <v/>
          </cell>
          <cell r="P583" t="str">
            <v/>
          </cell>
          <cell r="Q583" t="str">
            <v/>
          </cell>
          <cell r="R583" t="str">
            <v/>
          </cell>
          <cell r="S583" t="str">
            <v/>
          </cell>
          <cell r="T583" t="str">
            <v/>
          </cell>
          <cell r="U583" t="str">
            <v/>
          </cell>
          <cell r="V583" t="str">
            <v>1667</v>
          </cell>
          <cell r="W583" t="str">
            <v>001</v>
          </cell>
          <cell r="X583" t="str">
            <v>1.普通預金</v>
          </cell>
          <cell r="Y583" t="str">
            <v>2021669</v>
          </cell>
          <cell r="Z583" t="str">
            <v>ミナミノヤスヒコ</v>
          </cell>
          <cell r="AB583" t="str">
            <v>南野歯科医院</v>
          </cell>
          <cell r="AC583" t="str">
            <v>0744437418</v>
          </cell>
          <cell r="AD583" t="b">
            <v>1</v>
          </cell>
          <cell r="AE583" t="b">
            <v>1</v>
          </cell>
          <cell r="AF583" t="b">
            <v>1</v>
          </cell>
          <cell r="AG583" t="b">
            <v>1</v>
          </cell>
          <cell r="AH583" t="b">
            <v>1</v>
          </cell>
          <cell r="AI583" t="str">
            <v>南野　康彦</v>
          </cell>
          <cell r="AJ583" t="str">
            <v>6330063</v>
          </cell>
          <cell r="AK583" t="str">
            <v>南野歯科医院(桜井市川合２５６の６番地)</v>
          </cell>
          <cell r="AL583" t="str">
            <v>0744437418</v>
          </cell>
          <cell r="AM583">
            <v>1</v>
          </cell>
          <cell r="AN583" t="str">
            <v>261C165192071</v>
          </cell>
          <cell r="AO583" t="str">
            <v>261C16519207AI-0000303735</v>
          </cell>
          <cell r="AP583" t="str">
            <v/>
          </cell>
          <cell r="AQ583" t="str">
            <v/>
          </cell>
          <cell r="AR583" t="str">
            <v/>
          </cell>
          <cell r="AS583" t="str">
            <v/>
          </cell>
          <cell r="AT583" t="str">
            <v/>
          </cell>
          <cell r="AU583" t="str">
            <v/>
          </cell>
          <cell r="AV583" t="str">
            <v/>
          </cell>
          <cell r="AW583" t="str">
            <v>AI-0000303735_南野歯科医院_口座情報写し.jpg</v>
          </cell>
          <cell r="AX583" t="str">
            <v/>
          </cell>
          <cell r="AY583" t="str">
            <v/>
          </cell>
          <cell r="AZ583" t="str">
            <v/>
          </cell>
          <cell r="BA583" t="str">
            <v>物価</v>
          </cell>
          <cell r="BB583" t="str">
            <v>TRUE</v>
          </cell>
          <cell r="BC583" t="str">
            <v>2026/05/02 18:00</v>
          </cell>
        </row>
        <row r="584">
          <cell r="A584" t="str">
            <v>261C13090041</v>
          </cell>
          <cell r="B584" t="str">
            <v>AI-0000303743</v>
          </cell>
          <cell r="C584" t="str">
            <v>令和８年度奈良県医療機関等における賃上げ・物価上昇に対する支援事業交付【診療所・訪問看護事業所】</v>
          </cell>
          <cell r="D584">
            <v>46144.770833333336</v>
          </cell>
          <cell r="E584" t="str">
            <v>本審査</v>
          </cell>
          <cell r="F584" t="str">
            <v>最終審査中</v>
          </cell>
          <cell r="G584" t="str">
            <v>無床診療所</v>
          </cell>
          <cell r="H584" t="str">
            <v>物価のみ</v>
          </cell>
          <cell r="I584" t="str">
            <v/>
          </cell>
          <cell r="J584" t="str">
            <v/>
          </cell>
          <cell r="K584">
            <v>170000</v>
          </cell>
          <cell r="L584" t="str">
            <v/>
          </cell>
          <cell r="M5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4" t="str">
            <v/>
          </cell>
          <cell r="O584" t="str">
            <v/>
          </cell>
          <cell r="P584" t="str">
            <v/>
          </cell>
          <cell r="Q584" t="str">
            <v/>
          </cell>
          <cell r="R584" t="str">
            <v/>
          </cell>
          <cell r="S584" t="str">
            <v/>
          </cell>
          <cell r="T584" t="str">
            <v/>
          </cell>
          <cell r="U584" t="str">
            <v/>
          </cell>
          <cell r="V584" t="str">
            <v>0005</v>
          </cell>
          <cell r="W584" t="str">
            <v>719</v>
          </cell>
          <cell r="X584" t="str">
            <v>1.普通預金</v>
          </cell>
          <cell r="Y584" t="str">
            <v>0097869</v>
          </cell>
          <cell r="Z584" t="str">
            <v>ﾄﾐﾓﾘ　ﾖｼﾉﾘ</v>
          </cell>
          <cell r="AB584" t="str">
            <v>冨森歯科クリニック</v>
          </cell>
          <cell r="AC584" t="str">
            <v>0742350515</v>
          </cell>
          <cell r="AD584" t="b">
            <v>1</v>
          </cell>
          <cell r="AE584" t="b">
            <v>1</v>
          </cell>
          <cell r="AF584" t="b">
            <v>1</v>
          </cell>
          <cell r="AG584" t="b">
            <v>1</v>
          </cell>
          <cell r="AH584" t="b">
            <v>1</v>
          </cell>
          <cell r="AI584" t="str">
            <v>冨森　良規</v>
          </cell>
          <cell r="AJ584" t="str">
            <v>6308013</v>
          </cell>
          <cell r="AK584" t="str">
            <v>冨森歯科クリニック(奈良市三条大路５－５－１)</v>
          </cell>
          <cell r="AL584" t="str">
            <v>0742350515</v>
          </cell>
          <cell r="AM584">
            <v>1</v>
          </cell>
          <cell r="AN584" t="str">
            <v>261C130900411</v>
          </cell>
          <cell r="AO584" t="str">
            <v>261C13090041AI-0000303743</v>
          </cell>
          <cell r="AP584" t="str">
            <v/>
          </cell>
          <cell r="AQ584" t="str">
            <v/>
          </cell>
          <cell r="AR584" t="str">
            <v/>
          </cell>
          <cell r="AS584" t="str">
            <v/>
          </cell>
          <cell r="AT584" t="str">
            <v/>
          </cell>
          <cell r="AU584" t="str">
            <v/>
          </cell>
          <cell r="AV584" t="str">
            <v/>
          </cell>
          <cell r="AW584" t="str">
            <v>AI-0000303743_冨森歯科クリニック_口座情報写し.jpeg</v>
          </cell>
          <cell r="AX584" t="str">
            <v/>
          </cell>
          <cell r="AY584" t="str">
            <v/>
          </cell>
          <cell r="AZ584" t="str">
            <v/>
          </cell>
          <cell r="BA584" t="str">
            <v>物価</v>
          </cell>
          <cell r="BB584" t="str">
            <v>TRUE</v>
          </cell>
          <cell r="BC584" t="str">
            <v>2026/05/02 18:30</v>
          </cell>
        </row>
        <row r="585">
          <cell r="A585" t="str">
            <v>261C19606132</v>
          </cell>
          <cell r="B585" t="str">
            <v>AI-0000303744</v>
          </cell>
          <cell r="C585" t="str">
            <v>令和８年度奈良県医療機関等における賃上げ・物価上昇に対する支援事業交付【診療所・訪問看護事業所】</v>
          </cell>
          <cell r="D585">
            <v>46144.781944444447</v>
          </cell>
          <cell r="E585" t="str">
            <v>本審査</v>
          </cell>
          <cell r="F585" t="str">
            <v>最終審査中</v>
          </cell>
          <cell r="G585" t="str">
            <v>無床診療所</v>
          </cell>
          <cell r="H585" t="str">
            <v>物価のみ</v>
          </cell>
          <cell r="I585" t="str">
            <v/>
          </cell>
          <cell r="J585" t="str">
            <v/>
          </cell>
          <cell r="K585">
            <v>170000</v>
          </cell>
          <cell r="L585" t="str">
            <v/>
          </cell>
          <cell r="M5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5" t="str">
            <v/>
          </cell>
          <cell r="O585" t="str">
            <v/>
          </cell>
          <cell r="P585" t="str">
            <v/>
          </cell>
          <cell r="Q585" t="str">
            <v/>
          </cell>
          <cell r="R585" t="str">
            <v/>
          </cell>
          <cell r="S585" t="str">
            <v/>
          </cell>
          <cell r="T585" t="str">
            <v/>
          </cell>
          <cell r="U585" t="str">
            <v/>
          </cell>
          <cell r="V585" t="str">
            <v>0162</v>
          </cell>
          <cell r="W585" t="str">
            <v>090</v>
          </cell>
          <cell r="X585" t="str">
            <v>1.普通預金</v>
          </cell>
          <cell r="Y585" t="str">
            <v>2368609</v>
          </cell>
          <cell r="Z585" t="str">
            <v>ﾄｳｷﾞ ｷﾖﾉﾘ</v>
          </cell>
          <cell r="AB585" t="str">
            <v>とうぎ内科・循環器内科クリニック</v>
          </cell>
          <cell r="AC585" t="str">
            <v>0742957300</v>
          </cell>
          <cell r="AD585" t="b">
            <v>1</v>
          </cell>
          <cell r="AE585" t="b">
            <v>1</v>
          </cell>
          <cell r="AF585" t="b">
            <v>1</v>
          </cell>
          <cell r="AG585" t="b">
            <v>1</v>
          </cell>
          <cell r="AH585" t="b">
            <v>1</v>
          </cell>
          <cell r="AI585" t="str">
            <v>東儀　圭則</v>
          </cell>
          <cell r="AJ585" t="str">
            <v>6310821</v>
          </cell>
          <cell r="AK585" t="str">
            <v>とうぎ内科・循環器内科クリニック(奈良市西大寺東町二丁目１番５１号西大寺スクエア４階３号室)</v>
          </cell>
          <cell r="AL585" t="str">
            <v>0742957300</v>
          </cell>
          <cell r="AM585">
            <v>1</v>
          </cell>
          <cell r="AN585" t="str">
            <v>261C196061321</v>
          </cell>
          <cell r="AO585" t="str">
            <v>261C19606132AI-0000303744</v>
          </cell>
          <cell r="AP585" t="str">
            <v/>
          </cell>
          <cell r="AQ585" t="str">
            <v/>
          </cell>
          <cell r="AR585" t="str">
            <v/>
          </cell>
          <cell r="AS585" t="str">
            <v/>
          </cell>
          <cell r="AT585" t="str">
            <v/>
          </cell>
          <cell r="AU585" t="str">
            <v/>
          </cell>
          <cell r="AV585" t="str">
            <v/>
          </cell>
          <cell r="AW585" t="str">
            <v>AI-0000303744_とうぎ内科・循環器内科クリニック_口座情報写し.jpg</v>
          </cell>
          <cell r="AX585" t="str">
            <v/>
          </cell>
          <cell r="AY585" t="str">
            <v/>
          </cell>
          <cell r="AZ585" t="str">
            <v/>
          </cell>
          <cell r="BA585" t="str">
            <v>物価</v>
          </cell>
          <cell r="BB585" t="str">
            <v>TRUE</v>
          </cell>
          <cell r="BC585" t="str">
            <v>2026/05/02 18:46</v>
          </cell>
        </row>
        <row r="586">
          <cell r="A586" t="str">
            <v>261C15596902</v>
          </cell>
          <cell r="B586" t="str">
            <v>AI-0000303754</v>
          </cell>
          <cell r="C586" t="str">
            <v>令和８年度奈良県医療機関等における賃上げ・物価上昇に対する支援事業交付【診療所・訪問看護事業所】</v>
          </cell>
          <cell r="D586">
            <v>46144.813194444447</v>
          </cell>
          <cell r="E586" t="str">
            <v>本審査</v>
          </cell>
          <cell r="F586" t="str">
            <v>最終審査中</v>
          </cell>
          <cell r="G586" t="str">
            <v>無床診療所</v>
          </cell>
          <cell r="H586" t="str">
            <v>物価のみ</v>
          </cell>
          <cell r="I586" t="str">
            <v/>
          </cell>
          <cell r="J586" t="str">
            <v/>
          </cell>
          <cell r="K586">
            <v>170000</v>
          </cell>
          <cell r="L586" t="str">
            <v/>
          </cell>
          <cell r="M5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6" t="str">
            <v/>
          </cell>
          <cell r="O586" t="str">
            <v/>
          </cell>
          <cell r="P586" t="str">
            <v/>
          </cell>
          <cell r="Q586" t="str">
            <v/>
          </cell>
          <cell r="R586" t="str">
            <v/>
          </cell>
          <cell r="S586" t="str">
            <v/>
          </cell>
          <cell r="T586" t="str">
            <v/>
          </cell>
          <cell r="U586" t="str">
            <v/>
          </cell>
          <cell r="V586" t="str">
            <v>0162</v>
          </cell>
          <cell r="W586" t="str">
            <v>010</v>
          </cell>
          <cell r="X586" t="str">
            <v>1.普通預金</v>
          </cell>
          <cell r="Y586" t="str">
            <v>0442248</v>
          </cell>
          <cell r="Z586" t="str">
            <v>イケオモトサブロウ</v>
          </cell>
          <cell r="AB586" t="str">
            <v>池尾小児歯科</v>
          </cell>
          <cell r="AC586" t="str">
            <v>0742237489</v>
          </cell>
          <cell r="AD586" t="b">
            <v>1</v>
          </cell>
          <cell r="AE586" t="b">
            <v>1</v>
          </cell>
          <cell r="AF586" t="b">
            <v>1</v>
          </cell>
          <cell r="AG586" t="b">
            <v>1</v>
          </cell>
          <cell r="AH586" t="b">
            <v>1</v>
          </cell>
          <cell r="AI586" t="str">
            <v>池尾　元三朗</v>
          </cell>
          <cell r="AJ586" t="str">
            <v>6308213</v>
          </cell>
          <cell r="AK586" t="str">
            <v>池尾小児歯科(奈良市登大路町４３番地１１号)</v>
          </cell>
          <cell r="AL586" t="str">
            <v>0742237489</v>
          </cell>
          <cell r="AM586">
            <v>1</v>
          </cell>
          <cell r="AN586" t="str">
            <v>261C155969021</v>
          </cell>
          <cell r="AO586" t="str">
            <v>261C15596902AI-0000303754</v>
          </cell>
          <cell r="AP586" t="str">
            <v/>
          </cell>
          <cell r="AQ586" t="str">
            <v/>
          </cell>
          <cell r="AR586" t="str">
            <v/>
          </cell>
          <cell r="AS586" t="str">
            <v/>
          </cell>
          <cell r="AT586" t="str">
            <v/>
          </cell>
          <cell r="AU586" t="str">
            <v/>
          </cell>
          <cell r="AV586" t="str">
            <v/>
          </cell>
          <cell r="AW586" t="str">
            <v>AI-0000303754_池尾小児歯科_口座情報写し.JPG</v>
          </cell>
          <cell r="AX586" t="str">
            <v/>
          </cell>
          <cell r="AY586" t="str">
            <v/>
          </cell>
          <cell r="AZ586" t="str">
            <v/>
          </cell>
          <cell r="BA586" t="str">
            <v>物価</v>
          </cell>
          <cell r="BB586" t="str">
            <v>TRUE</v>
          </cell>
          <cell r="BC586" t="str">
            <v>2026/05/02 19:31</v>
          </cell>
        </row>
        <row r="587">
          <cell r="A587" t="str">
            <v>261C17016567</v>
          </cell>
          <cell r="B587" t="str">
            <v>AI-0000303726</v>
          </cell>
          <cell r="C587" t="str">
            <v>令和８年度奈良県医療機関等における賃上げ・物価上昇に対する支援事業交付【診療所・訪問看護事業所】</v>
          </cell>
          <cell r="D587">
            <v>46144.820833333331</v>
          </cell>
          <cell r="E587" t="str">
            <v>本審査</v>
          </cell>
          <cell r="F587" t="str">
            <v>最終審査中</v>
          </cell>
          <cell r="G587" t="str">
            <v>無床診療所</v>
          </cell>
          <cell r="H587" t="str">
            <v>物価と賃上げの両方</v>
          </cell>
          <cell r="I587" t="str">
            <v/>
          </cell>
          <cell r="J587">
            <v>150000</v>
          </cell>
          <cell r="K587">
            <v>170000</v>
          </cell>
          <cell r="L587" t="str">
            <v>奈良県医療機関等における賃上げ・物価上昇に対する支援事業交付要綱第2条に基づき、別表1に規定された額(賃上げ支援事業分)（150,000円）を申請します。</v>
          </cell>
          <cell r="M5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7" t="str">
            <v>１．令和８年３月１日時点において、O100 外来・在宅ベースアップ評価料（Ⅰ）、P100 歯科外来・在宅ベースアップ評価料（Ⅰ）、訪問看護ベースアップ評価料（Ⅰ）のいずれかを届け出ている。</v>
          </cell>
          <cell r="O587" t="str">
            <v>P100 歯科外来・在宅ベースアップ評価料（Ⅰ）</v>
          </cell>
          <cell r="P587" t="str">
            <v/>
          </cell>
          <cell r="Q587" t="str">
            <v>Ａ．本事業の補助額を活用してベースアップを実施し、令和８年６月１日から当該ベースアップの水準を維持又は拡大する。</v>
          </cell>
          <cell r="R587" t="b">
            <v>1</v>
          </cell>
          <cell r="S587" t="b">
            <v>1</v>
          </cell>
          <cell r="T587" t="b">
            <v>1</v>
          </cell>
          <cell r="U587" t="b">
            <v>1</v>
          </cell>
          <cell r="V587" t="str">
            <v>0162</v>
          </cell>
          <cell r="W587" t="str">
            <v>390</v>
          </cell>
          <cell r="X587" t="str">
            <v>1.普通預金</v>
          </cell>
          <cell r="Y587" t="str">
            <v>2186217</v>
          </cell>
          <cell r="Z587" t="str">
            <v>オオニシ　ミツ</v>
          </cell>
          <cell r="AB587" t="str">
            <v>松尾歯科医院</v>
          </cell>
          <cell r="AC587" t="str">
            <v>0745522090</v>
          </cell>
          <cell r="AD587" t="b">
            <v>1</v>
          </cell>
          <cell r="AE587" t="b">
            <v>1</v>
          </cell>
          <cell r="AF587" t="b">
            <v>1</v>
          </cell>
          <cell r="AG587" t="b">
            <v>1</v>
          </cell>
          <cell r="AH587" t="b">
            <v>1</v>
          </cell>
          <cell r="AI587" t="str">
            <v>大西　充</v>
          </cell>
          <cell r="AJ587" t="str">
            <v>6350097</v>
          </cell>
          <cell r="AK587" t="str">
            <v>松尾歯科医院(大和高田市北本町７－２７)</v>
          </cell>
          <cell r="AL587" t="str">
            <v>0745522090</v>
          </cell>
          <cell r="AM587">
            <v>1</v>
          </cell>
          <cell r="AN587" t="str">
            <v>261C170165671</v>
          </cell>
          <cell r="AO587" t="str">
            <v>261C17016567AI-0000303726</v>
          </cell>
          <cell r="AP587" t="str">
            <v>P100</v>
          </cell>
          <cell r="AQ587" t="str">
            <v>P100</v>
          </cell>
          <cell r="AR587" t="str">
            <v>A</v>
          </cell>
          <cell r="AS587" t="str">
            <v>✓</v>
          </cell>
          <cell r="AT587" t="str">
            <v>✓</v>
          </cell>
          <cell r="AU587" t="str">
            <v>✓</v>
          </cell>
          <cell r="AV587" t="str">
            <v>✓</v>
          </cell>
          <cell r="AW587" t="str">
            <v>AI-0000303726_松尾歯科医院_口座情報写し.png</v>
          </cell>
          <cell r="AX587" t="str">
            <v/>
          </cell>
          <cell r="AY587" t="str">
            <v/>
          </cell>
          <cell r="AZ587" t="str">
            <v>賃上げ</v>
          </cell>
          <cell r="BA587" t="str">
            <v>物価</v>
          </cell>
          <cell r="BB587" t="str">
            <v>TRUE</v>
          </cell>
          <cell r="BC587" t="str">
            <v>2026/05/02 19:42</v>
          </cell>
        </row>
        <row r="588">
          <cell r="A588" t="str">
            <v>261C13142320</v>
          </cell>
          <cell r="B588" t="str">
            <v>AI-0000303757</v>
          </cell>
          <cell r="C588" t="str">
            <v>令和８年度奈良県医療機関等における賃上げ・物価上昇に対する支援事業交付【診療所・訪問看護事業所】</v>
          </cell>
          <cell r="D588">
            <v>46144.847916666666</v>
          </cell>
          <cell r="E588" t="str">
            <v>本審査</v>
          </cell>
          <cell r="F588" t="str">
            <v>最終審査中</v>
          </cell>
          <cell r="G588" t="str">
            <v>無床診療所</v>
          </cell>
          <cell r="H588" t="str">
            <v>物価のみ</v>
          </cell>
          <cell r="I588" t="str">
            <v/>
          </cell>
          <cell r="J588" t="str">
            <v/>
          </cell>
          <cell r="K588">
            <v>170000</v>
          </cell>
          <cell r="L588" t="str">
            <v/>
          </cell>
          <cell r="M5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8" t="str">
            <v/>
          </cell>
          <cell r="O588" t="str">
            <v/>
          </cell>
          <cell r="P588" t="str">
            <v/>
          </cell>
          <cell r="Q588" t="str">
            <v/>
          </cell>
          <cell r="R588" t="str">
            <v/>
          </cell>
          <cell r="S588" t="str">
            <v/>
          </cell>
          <cell r="T588" t="str">
            <v/>
          </cell>
          <cell r="U588" t="str">
            <v/>
          </cell>
          <cell r="V588" t="str">
            <v>0162</v>
          </cell>
          <cell r="W588" t="str">
            <v>547</v>
          </cell>
          <cell r="X588" t="str">
            <v>1.普通預金</v>
          </cell>
          <cell r="Y588" t="str">
            <v>0196925</v>
          </cell>
          <cell r="Z588" t="str">
            <v>ﾂﾑﾗｼｶｲｲﾝ　ﾂﾑﾗﾉﾌﾞﾋﾃﾞ</v>
          </cell>
          <cell r="AB588" t="str">
            <v>つむら歯科医院</v>
          </cell>
          <cell r="AC588" t="str">
            <v>0745461115</v>
          </cell>
          <cell r="AD588" t="b">
            <v>1</v>
          </cell>
          <cell r="AE588" t="b">
            <v>1</v>
          </cell>
          <cell r="AF588" t="b">
            <v>1</v>
          </cell>
          <cell r="AG588" t="b">
            <v>1</v>
          </cell>
          <cell r="AH588" t="b">
            <v>1</v>
          </cell>
          <cell r="AI588" t="str">
            <v>津村　延栄</v>
          </cell>
          <cell r="AJ588" t="str">
            <v>6360904</v>
          </cell>
          <cell r="AK588" t="str">
            <v>つむら歯科医院(生駒郡平群町三里３８５－１)</v>
          </cell>
          <cell r="AL588" t="str">
            <v>0745461115</v>
          </cell>
          <cell r="AM588">
            <v>1</v>
          </cell>
          <cell r="AN588" t="str">
            <v>261C131423201</v>
          </cell>
          <cell r="AO588" t="str">
            <v>261C13142320AI-0000303757</v>
          </cell>
          <cell r="AP588" t="str">
            <v/>
          </cell>
          <cell r="AQ588" t="str">
            <v/>
          </cell>
          <cell r="AR588" t="str">
            <v/>
          </cell>
          <cell r="AS588" t="str">
            <v/>
          </cell>
          <cell r="AT588" t="str">
            <v/>
          </cell>
          <cell r="AU588" t="str">
            <v/>
          </cell>
          <cell r="AV588" t="str">
            <v/>
          </cell>
          <cell r="AW588" t="str">
            <v>AI-0000303757_つむら歯科医院_口座情報写し.jpg</v>
          </cell>
          <cell r="AX588" t="str">
            <v/>
          </cell>
          <cell r="AY588" t="str">
            <v/>
          </cell>
          <cell r="AZ588" t="str">
            <v/>
          </cell>
          <cell r="BA588" t="str">
            <v>物価</v>
          </cell>
          <cell r="BB588" t="str">
            <v>TRUE</v>
          </cell>
          <cell r="BC588" t="str">
            <v>2026/05/02 20:21</v>
          </cell>
        </row>
        <row r="589">
          <cell r="A589" t="str">
            <v>261C18566845</v>
          </cell>
          <cell r="B589" t="str">
            <v>AI-0000303763</v>
          </cell>
          <cell r="C589" t="str">
            <v>令和８年度奈良県医療機関等における賃上げ・物価上昇に対する支援事業交付【診療所・訪問看護事業所】</v>
          </cell>
          <cell r="D589">
            <v>46144.874305555553</v>
          </cell>
          <cell r="E589" t="str">
            <v>本審査</v>
          </cell>
          <cell r="F589" t="str">
            <v>最終審査中</v>
          </cell>
          <cell r="G589" t="str">
            <v>無床診療所</v>
          </cell>
          <cell r="H589" t="str">
            <v>物価と賃上げの両方</v>
          </cell>
          <cell r="I589" t="str">
            <v/>
          </cell>
          <cell r="J589">
            <v>150000</v>
          </cell>
          <cell r="K589">
            <v>170000</v>
          </cell>
          <cell r="L589" t="str">
            <v>奈良県医療機関等における賃上げ・物価上昇に対する支援事業交付要綱第2条に基づき、別表1に規定された額(賃上げ支援事業分)（150,000円）を申請します。</v>
          </cell>
          <cell r="M5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89" t="str">
            <v>１．令和８年３月１日時点において、O100 外来・在宅ベースアップ評価料（Ⅰ）、P100 歯科外来・在宅ベースアップ評価料（Ⅰ）、訪問看護ベースアップ評価料（Ⅰ）のいずれかを届け出ている。</v>
          </cell>
          <cell r="O589" t="str">
            <v>P100 歯科外来・在宅ベースアップ評価料（Ⅰ）</v>
          </cell>
          <cell r="P589" t="str">
            <v/>
          </cell>
          <cell r="Q589" t="str">
            <v>Ｃ．令和７年度の対象職員のベースアップが令和７年３月31日時点の賃金水準と比較して2.0％を上回って実施しており、令和７年12月から令和８年５月までの間の当該2.0％を上回る部分に充てる。</v>
          </cell>
          <cell r="R589" t="b">
            <v>1</v>
          </cell>
          <cell r="S589" t="b">
            <v>1</v>
          </cell>
          <cell r="T589" t="b">
            <v>1</v>
          </cell>
          <cell r="U589" t="b">
            <v>1</v>
          </cell>
          <cell r="V589" t="str">
            <v>0009</v>
          </cell>
          <cell r="W589" t="str">
            <v>541</v>
          </cell>
          <cell r="X589" t="str">
            <v>1.普通預金</v>
          </cell>
          <cell r="Y589" t="str">
            <v>1764598</v>
          </cell>
          <cell r="Z589" t="str">
            <v>ｲ)ｴﾑｱﾝﾄﾞｴﾑ</v>
          </cell>
          <cell r="AB589" t="str">
            <v>西田歯科医院</v>
          </cell>
          <cell r="AC589" t="str">
            <v>0742348558</v>
          </cell>
          <cell r="AD589" t="b">
            <v>1</v>
          </cell>
          <cell r="AE589" t="b">
            <v>1</v>
          </cell>
          <cell r="AF589" t="b">
            <v>1</v>
          </cell>
          <cell r="AG589" t="b">
            <v>1</v>
          </cell>
          <cell r="AH589" t="b">
            <v>1</v>
          </cell>
          <cell r="AI589" t="str">
            <v>医療法人　Ｍ＆Ｍ　理事長　西田　眞男</v>
          </cell>
          <cell r="AJ589" t="str">
            <v>6308115</v>
          </cell>
          <cell r="AK589" t="str">
            <v>西田歯科医院(奈良市大宮町三丁目４番３４号青垣ビル２Ｆ)</v>
          </cell>
          <cell r="AL589" t="str">
            <v>0742348558</v>
          </cell>
          <cell r="AM589">
            <v>1</v>
          </cell>
          <cell r="AN589" t="str">
            <v>261C185668451</v>
          </cell>
          <cell r="AO589" t="str">
            <v>261C18566845AI-0000303763</v>
          </cell>
          <cell r="AP589" t="str">
            <v>P100</v>
          </cell>
          <cell r="AQ589" t="str">
            <v>P100</v>
          </cell>
          <cell r="AR589" t="str">
            <v>C</v>
          </cell>
          <cell r="AS589" t="str">
            <v>✓</v>
          </cell>
          <cell r="AT589" t="str">
            <v>✓</v>
          </cell>
          <cell r="AU589" t="str">
            <v>✓</v>
          </cell>
          <cell r="AV589" t="str">
            <v>✓</v>
          </cell>
          <cell r="AW589" t="str">
            <v>AI-0000303763_西田歯科医院_口座情報写し.jpg</v>
          </cell>
          <cell r="AX589" t="str">
            <v/>
          </cell>
          <cell r="AY589" t="str">
            <v/>
          </cell>
          <cell r="AZ589" t="str">
            <v>賃上げ</v>
          </cell>
          <cell r="BA589" t="str">
            <v>物価</v>
          </cell>
          <cell r="BB589" t="str">
            <v>TRUE</v>
          </cell>
          <cell r="BC589" t="str">
            <v>2026/05/02 20:59</v>
          </cell>
        </row>
        <row r="590">
          <cell r="A590" t="str">
            <v>261C15928399</v>
          </cell>
          <cell r="B590" t="str">
            <v>AI-0000303765</v>
          </cell>
          <cell r="C590" t="str">
            <v>令和８年度奈良県医療機関等における賃上げ・物価上昇に対する支援事業交付【診療所・訪問看護事業所】</v>
          </cell>
          <cell r="D590">
            <v>46144.884027777778</v>
          </cell>
          <cell r="E590" t="str">
            <v>本審査</v>
          </cell>
          <cell r="F590" t="str">
            <v>最終審査中</v>
          </cell>
          <cell r="G590" t="str">
            <v>無床診療所</v>
          </cell>
          <cell r="H590" t="str">
            <v>物価と賃上げの両方</v>
          </cell>
          <cell r="I590" t="str">
            <v/>
          </cell>
          <cell r="J590">
            <v>150000</v>
          </cell>
          <cell r="K590">
            <v>170000</v>
          </cell>
          <cell r="L590" t="str">
            <v>奈良県医療機関等における賃上げ・物価上昇に対する支援事業交付要綱第2条に基づき、別表1に規定された額(賃上げ支援事業分)（150,000円）を申請します。</v>
          </cell>
          <cell r="M5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0" t="str">
            <v>１．令和８年３月１日時点において、O100 外来・在宅ベースアップ評価料（Ⅰ）、P100 歯科外来・在宅ベースアップ評価料（Ⅰ）、訪問看護ベースアップ評価料（Ⅰ）のいずれかを届け出ている。</v>
          </cell>
          <cell r="O590" t="str">
            <v>O100 外来・在宅ベースアップ評価料（Ⅰ）</v>
          </cell>
          <cell r="P590" t="str">
            <v/>
          </cell>
          <cell r="Q59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90" t="b">
            <v>1</v>
          </cell>
          <cell r="S590" t="b">
            <v>1</v>
          </cell>
          <cell r="T590" t="b">
            <v>1</v>
          </cell>
          <cell r="U590" t="b">
            <v>1</v>
          </cell>
          <cell r="V590" t="str">
            <v>0162</v>
          </cell>
          <cell r="W590" t="str">
            <v>152</v>
          </cell>
          <cell r="X590" t="str">
            <v>1.普通預金</v>
          </cell>
          <cell r="Y590" t="str">
            <v>0010146</v>
          </cell>
          <cell r="Z590" t="str">
            <v>ｴﾄｳ ﾕｷｵ</v>
          </cell>
          <cell r="AB590" t="str">
            <v>衞藤耳鼻咽喉科</v>
          </cell>
          <cell r="AC590" t="str">
            <v>0743784030</v>
          </cell>
          <cell r="AD590" t="b">
            <v>1</v>
          </cell>
          <cell r="AE590" t="b">
            <v>1</v>
          </cell>
          <cell r="AF590" t="b">
            <v>1</v>
          </cell>
          <cell r="AG590" t="b">
            <v>1</v>
          </cell>
          <cell r="AH590" t="b">
            <v>1</v>
          </cell>
          <cell r="AI590" t="str">
            <v>衞藤　幸男</v>
          </cell>
          <cell r="AJ590" t="str">
            <v>6300122</v>
          </cell>
          <cell r="AK590" t="str">
            <v>衞藤耳鼻咽喉科(生駒市真弓４丁目４－５　２階)</v>
          </cell>
          <cell r="AL590" t="str">
            <v>0743784030</v>
          </cell>
          <cell r="AM590">
            <v>1</v>
          </cell>
          <cell r="AN590" t="str">
            <v>261C159283991</v>
          </cell>
          <cell r="AO590" t="str">
            <v>261C15928399AI-0000303765</v>
          </cell>
          <cell r="AP590" t="str">
            <v>O100</v>
          </cell>
          <cell r="AQ590" t="str">
            <v>O100</v>
          </cell>
          <cell r="AR590" t="str">
            <v>AB</v>
          </cell>
          <cell r="AS590" t="str">
            <v>✓</v>
          </cell>
          <cell r="AT590" t="str">
            <v>✓</v>
          </cell>
          <cell r="AU590" t="str">
            <v>✓</v>
          </cell>
          <cell r="AV590" t="str">
            <v>✓</v>
          </cell>
          <cell r="AW590" t="str">
            <v>AI-0000303765_衞藤耳鼻咽喉科_口座情報写し.jpeg</v>
          </cell>
          <cell r="AX590" t="str">
            <v/>
          </cell>
          <cell r="AY590" t="str">
            <v/>
          </cell>
          <cell r="AZ590" t="str">
            <v>賃上げ</v>
          </cell>
          <cell r="BA590" t="str">
            <v>物価</v>
          </cell>
          <cell r="BB590" t="str">
            <v>TRUE</v>
          </cell>
          <cell r="BC590" t="str">
            <v>2026/05/02 21:13</v>
          </cell>
        </row>
        <row r="591">
          <cell r="A591" t="str">
            <v>261C17232659</v>
          </cell>
          <cell r="B591" t="str">
            <v>AI-0000303769</v>
          </cell>
          <cell r="C591" t="str">
            <v>令和８年度奈良県医療機関等における賃上げ・物価上昇に対する支援事業交付【診療所・訪問看護事業所】</v>
          </cell>
          <cell r="D591">
            <v>46144.895833333336</v>
          </cell>
          <cell r="E591" t="str">
            <v>本審査</v>
          </cell>
          <cell r="F591" t="str">
            <v>最終審査中</v>
          </cell>
          <cell r="G591" t="str">
            <v>無床診療所</v>
          </cell>
          <cell r="H591" t="str">
            <v>物価のみ</v>
          </cell>
          <cell r="I591" t="str">
            <v/>
          </cell>
          <cell r="J591" t="str">
            <v/>
          </cell>
          <cell r="K591">
            <v>170000</v>
          </cell>
          <cell r="L591" t="str">
            <v/>
          </cell>
          <cell r="M5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1" t="str">
            <v/>
          </cell>
          <cell r="O591" t="str">
            <v/>
          </cell>
          <cell r="P591" t="str">
            <v/>
          </cell>
          <cell r="Q591" t="str">
            <v/>
          </cell>
          <cell r="R591" t="str">
            <v/>
          </cell>
          <cell r="S591" t="str">
            <v/>
          </cell>
          <cell r="T591" t="str">
            <v/>
          </cell>
          <cell r="U591" t="str">
            <v/>
          </cell>
          <cell r="V591" t="str">
            <v>0162</v>
          </cell>
          <cell r="W591" t="str">
            <v>130</v>
          </cell>
          <cell r="X591" t="str">
            <v>1.普通預金</v>
          </cell>
          <cell r="Y591" t="str">
            <v>2227904</v>
          </cell>
          <cell r="Z591" t="str">
            <v>イリヨウホウジン　モリトカイ</v>
          </cell>
          <cell r="AB591" t="str">
            <v>森戸皮フ科クリニック</v>
          </cell>
          <cell r="AC591" t="str">
            <v>0743576600</v>
          </cell>
          <cell r="AD591" t="b">
            <v>1</v>
          </cell>
          <cell r="AE591" t="b">
            <v>1</v>
          </cell>
          <cell r="AF591" t="b">
            <v>1</v>
          </cell>
          <cell r="AG591" t="b">
            <v>1</v>
          </cell>
          <cell r="AH591" t="b">
            <v>1</v>
          </cell>
          <cell r="AI591" t="str">
            <v>医療法人森戸会　理事長　森戸　啓統</v>
          </cell>
          <cell r="AJ591" t="str">
            <v>6391044</v>
          </cell>
          <cell r="AK591" t="str">
            <v>森戸皮フ科クリニック(大和郡山市小泉町東１丁目６番地４)</v>
          </cell>
          <cell r="AL591" t="str">
            <v>0743576600</v>
          </cell>
          <cell r="AM591">
            <v>1</v>
          </cell>
          <cell r="AN591" t="str">
            <v>261C172326591</v>
          </cell>
          <cell r="AO591" t="str">
            <v>261C17232659AI-0000303769</v>
          </cell>
          <cell r="AP591" t="str">
            <v/>
          </cell>
          <cell r="AQ591" t="str">
            <v/>
          </cell>
          <cell r="AR591" t="str">
            <v/>
          </cell>
          <cell r="AS591" t="str">
            <v/>
          </cell>
          <cell r="AT591" t="str">
            <v/>
          </cell>
          <cell r="AU591" t="str">
            <v/>
          </cell>
          <cell r="AV591" t="str">
            <v/>
          </cell>
          <cell r="AW591" t="str">
            <v>AI-0000303769_森戸皮フ科クリニック_口座情報写し.jpg</v>
          </cell>
          <cell r="AX591" t="str">
            <v/>
          </cell>
          <cell r="AY591" t="str">
            <v/>
          </cell>
          <cell r="AZ591" t="str">
            <v/>
          </cell>
          <cell r="BA591" t="str">
            <v>物価</v>
          </cell>
          <cell r="BB591" t="str">
            <v>TRUE</v>
          </cell>
          <cell r="BC591" t="str">
            <v>2026/05/02 21:30</v>
          </cell>
        </row>
        <row r="592">
          <cell r="A592" t="str">
            <v>261C13439215</v>
          </cell>
          <cell r="B592" t="str">
            <v>AI-0000303778</v>
          </cell>
          <cell r="C592" t="str">
            <v>令和８年度奈良県医療機関等における賃上げ・物価上昇に対する支援事業交付【診療所・訪問看護事業所】</v>
          </cell>
          <cell r="D592">
            <v>46144.959027777775</v>
          </cell>
          <cell r="E592" t="str">
            <v>本審査</v>
          </cell>
          <cell r="F592" t="str">
            <v>最終審査中</v>
          </cell>
          <cell r="G592" t="str">
            <v>無床診療所</v>
          </cell>
          <cell r="H592" t="str">
            <v>物価と賃上げの両方</v>
          </cell>
          <cell r="I592" t="str">
            <v/>
          </cell>
          <cell r="J592">
            <v>150000</v>
          </cell>
          <cell r="K592">
            <v>170000</v>
          </cell>
          <cell r="L592" t="str">
            <v>奈良県医療機関等における賃上げ・物価上昇に対する支援事業交付要綱第2条に基づき、別表1に規定された額(賃上げ支援事業分)（150,000円）を申請します。</v>
          </cell>
          <cell r="M5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2" t="str">
            <v>１．令和８年３月１日時点において、O100 外来・在宅ベースアップ評価料（Ⅰ）、P100 歯科外来・在宅ベースアップ評価料（Ⅰ）、訪問看護ベースアップ評価料（Ⅰ）のいずれかを届け出ている。</v>
          </cell>
          <cell r="O592" t="str">
            <v>O100 外来・在宅ベースアップ評価料（Ⅰ）</v>
          </cell>
          <cell r="P592" t="str">
            <v/>
          </cell>
          <cell r="Q59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592" t="b">
            <v>1</v>
          </cell>
          <cell r="S592" t="b">
            <v>1</v>
          </cell>
          <cell r="T592" t="b">
            <v>1</v>
          </cell>
          <cell r="U592" t="b">
            <v>1</v>
          </cell>
          <cell r="V592" t="str">
            <v>0162</v>
          </cell>
          <cell r="W592" t="str">
            <v>540</v>
          </cell>
          <cell r="X592" t="str">
            <v>1.普通預金</v>
          </cell>
          <cell r="Y592" t="str">
            <v>2073680</v>
          </cell>
          <cell r="Z592" t="str">
            <v>タケダ　ヤスヒロ</v>
          </cell>
          <cell r="AB592" t="str">
            <v>竹田内科クリニック</v>
          </cell>
          <cell r="AC592" t="str">
            <v>0745321166</v>
          </cell>
          <cell r="AD592" t="b">
            <v>1</v>
          </cell>
          <cell r="AE592" t="b">
            <v>1</v>
          </cell>
          <cell r="AF592" t="b">
            <v>1</v>
          </cell>
          <cell r="AG592" t="b">
            <v>1</v>
          </cell>
          <cell r="AH592" t="b">
            <v>1</v>
          </cell>
          <cell r="AI592" t="str">
            <v>竹田　育弘</v>
          </cell>
          <cell r="AJ592" t="str">
            <v>6360003</v>
          </cell>
          <cell r="AK592" t="str">
            <v>竹田内科クリニック(北葛城郡王寺町久度２－３－１リーベル西館３０２)</v>
          </cell>
          <cell r="AL592" t="str">
            <v>0745321166</v>
          </cell>
          <cell r="AM592">
            <v>1</v>
          </cell>
          <cell r="AN592" t="str">
            <v>261C134392151</v>
          </cell>
          <cell r="AO592" t="str">
            <v>261C13439215AI-0000303778</v>
          </cell>
          <cell r="AP592" t="str">
            <v>O100</v>
          </cell>
          <cell r="AQ592" t="str">
            <v>O100</v>
          </cell>
          <cell r="AR592" t="str">
            <v>AB</v>
          </cell>
          <cell r="AS592" t="str">
            <v>✓</v>
          </cell>
          <cell r="AT592" t="str">
            <v>✓</v>
          </cell>
          <cell r="AU592" t="str">
            <v>✓</v>
          </cell>
          <cell r="AV592" t="str">
            <v>✓</v>
          </cell>
          <cell r="AW592" t="str">
            <v>AI-0000303778_竹田内科クリニック_口座情報写し.JPG</v>
          </cell>
          <cell r="AX592" t="str">
            <v/>
          </cell>
          <cell r="AY592" t="str">
            <v/>
          </cell>
          <cell r="AZ592" t="str">
            <v>賃上げ</v>
          </cell>
          <cell r="BA592" t="str">
            <v>物価</v>
          </cell>
          <cell r="BB592" t="str">
            <v>TRUE</v>
          </cell>
          <cell r="BC592" t="str">
            <v>2026/05/02 23:01</v>
          </cell>
        </row>
        <row r="593">
          <cell r="A593" t="str">
            <v>261C12496362</v>
          </cell>
          <cell r="B593" t="str">
            <v>AI-0000303779</v>
          </cell>
          <cell r="C593" t="str">
            <v>令和８年度奈良県医療機関等における賃上げ・物価上昇に対する支援事業交付【診療所・訪問看護事業所】</v>
          </cell>
          <cell r="D593">
            <v>46144.970833333333</v>
          </cell>
          <cell r="E593" t="str">
            <v>本審査</v>
          </cell>
          <cell r="F593" t="str">
            <v>最終審査中</v>
          </cell>
          <cell r="G593" t="str">
            <v>無床診療所</v>
          </cell>
          <cell r="H593" t="str">
            <v>物価と賃上げの両方</v>
          </cell>
          <cell r="I593" t="str">
            <v/>
          </cell>
          <cell r="J593">
            <v>150000</v>
          </cell>
          <cell r="K593">
            <v>170000</v>
          </cell>
          <cell r="L593" t="str">
            <v>奈良県医療機関等における賃上げ・物価上昇に対する支援事業交付要綱第2条に基づき、別表1に規定された額(賃上げ支援事業分)（150,000円）を申請します。</v>
          </cell>
          <cell r="M5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3" t="str">
            <v>１．令和８年３月１日時点において、O100 外来・在宅ベースアップ評価料（Ⅰ）、P100 歯科外来・在宅ベースアップ評価料（Ⅰ）、訪問看護ベースアップ評価料（Ⅰ）のいずれかを届け出ている。</v>
          </cell>
          <cell r="O593" t="str">
            <v>P100 歯科外来・在宅ベースアップ評価料（Ⅰ）</v>
          </cell>
          <cell r="P593" t="str">
            <v/>
          </cell>
          <cell r="Q593" t="str">
            <v>Ａ．本事業の補助額を活用してベースアップを実施し、令和８年６月１日から当該ベースアップの水準を維持又は拡大する。</v>
          </cell>
          <cell r="R593" t="b">
            <v>1</v>
          </cell>
          <cell r="S593" t="b">
            <v>1</v>
          </cell>
          <cell r="T593" t="b">
            <v>1</v>
          </cell>
          <cell r="U593" t="b">
            <v>1</v>
          </cell>
          <cell r="V593" t="str">
            <v>0010</v>
          </cell>
          <cell r="W593" t="str">
            <v>526</v>
          </cell>
          <cell r="X593" t="str">
            <v>1.普通預金</v>
          </cell>
          <cell r="Y593" t="str">
            <v>0065007</v>
          </cell>
          <cell r="Z593" t="str">
            <v>トシカワチエ</v>
          </cell>
          <cell r="AB593" t="str">
            <v>としかわ歯科医院</v>
          </cell>
          <cell r="AC593" t="str">
            <v>0745714855</v>
          </cell>
          <cell r="AD593" t="b">
            <v>1</v>
          </cell>
          <cell r="AE593" t="b">
            <v>1</v>
          </cell>
          <cell r="AF593" t="b">
            <v>1</v>
          </cell>
          <cell r="AG593" t="b">
            <v>1</v>
          </cell>
          <cell r="AH593" t="b">
            <v>1</v>
          </cell>
          <cell r="AI593" t="str">
            <v>利川　千絵</v>
          </cell>
          <cell r="AJ593" t="str">
            <v>6390231</v>
          </cell>
          <cell r="AK593" t="str">
            <v>としかわ歯科医院(香芝市下田西４－１８７－１)</v>
          </cell>
          <cell r="AL593" t="str">
            <v>0745714855</v>
          </cell>
          <cell r="AM593">
            <v>1</v>
          </cell>
          <cell r="AN593" t="str">
            <v>261C124963621</v>
          </cell>
          <cell r="AO593" t="str">
            <v>261C12496362AI-0000303779</v>
          </cell>
          <cell r="AP593" t="str">
            <v>P100</v>
          </cell>
          <cell r="AQ593" t="str">
            <v>P100</v>
          </cell>
          <cell r="AR593" t="str">
            <v>A</v>
          </cell>
          <cell r="AS593" t="str">
            <v>✓</v>
          </cell>
          <cell r="AT593" t="str">
            <v>✓</v>
          </cell>
          <cell r="AU593" t="str">
            <v>✓</v>
          </cell>
          <cell r="AV593" t="str">
            <v>✓</v>
          </cell>
          <cell r="AW593" t="str">
            <v>AI-0000303779_としかわ歯科医院_口座情報写し.jpeg</v>
          </cell>
          <cell r="AX593" t="str">
            <v/>
          </cell>
          <cell r="AY593" t="str">
            <v/>
          </cell>
          <cell r="AZ593" t="str">
            <v>賃上げ</v>
          </cell>
          <cell r="BA593" t="str">
            <v>物価</v>
          </cell>
          <cell r="BB593" t="str">
            <v>TRUE</v>
          </cell>
          <cell r="BC593" t="str">
            <v>2026/05/02 23:18</v>
          </cell>
        </row>
        <row r="594">
          <cell r="A594" t="str">
            <v>261C13307667</v>
          </cell>
          <cell r="B594" t="str">
            <v>AI-0000303781</v>
          </cell>
          <cell r="C594" t="str">
            <v>令和８年度奈良県医療機関等における賃上げ・物価上昇に対する支援事業交付【診療所・訪問看護事業所】</v>
          </cell>
          <cell r="D594">
            <v>46145.01458333333</v>
          </cell>
          <cell r="E594" t="str">
            <v>本審査</v>
          </cell>
          <cell r="F594" t="str">
            <v>最終審査中</v>
          </cell>
          <cell r="G594" t="str">
            <v>無床診療所</v>
          </cell>
          <cell r="H594" t="str">
            <v>物価と賃上げの両方</v>
          </cell>
          <cell r="I594" t="str">
            <v/>
          </cell>
          <cell r="J594">
            <v>150000</v>
          </cell>
          <cell r="K594">
            <v>170000</v>
          </cell>
          <cell r="L594" t="str">
            <v>奈良県医療機関等における賃上げ・物価上昇に対する支援事業交付要綱第2条に基づき、別表1に規定された額(賃上げ支援事業分)（150,000円）を申請します。</v>
          </cell>
          <cell r="M5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4" t="str">
            <v>１．令和８年３月１日時点において、O100 外来・在宅ベースアップ評価料（Ⅰ）、P100 歯科外来・在宅ベースアップ評価料（Ⅰ）、訪問看護ベースアップ評価料（Ⅰ）のいずれかを届け出ている。</v>
          </cell>
          <cell r="O594" t="str">
            <v>P100 歯科外来・在宅ベースアップ評価料（Ⅰ）</v>
          </cell>
          <cell r="P594" t="str">
            <v/>
          </cell>
          <cell r="Q594" t="str">
            <v>Ａ．本事業の補助額を活用してベースアップを実施し、令和８年６月１日から当該ベースアップの水準を維持又は拡大する。</v>
          </cell>
          <cell r="R594" t="b">
            <v>1</v>
          </cell>
          <cell r="S594" t="b">
            <v>1</v>
          </cell>
          <cell r="T594" t="b">
            <v>1</v>
          </cell>
          <cell r="U594" t="b">
            <v>1</v>
          </cell>
          <cell r="V594" t="str">
            <v>0162</v>
          </cell>
          <cell r="W594" t="str">
            <v>060</v>
          </cell>
          <cell r="X594" t="str">
            <v>1.普通預金</v>
          </cell>
          <cell r="Y594" t="str">
            <v>2021352</v>
          </cell>
          <cell r="Z594" t="str">
            <v>モリモトカズヒロ</v>
          </cell>
          <cell r="AB594" t="str">
            <v>もりもと歯科医院</v>
          </cell>
          <cell r="AC594" t="str">
            <v>0742613048</v>
          </cell>
          <cell r="AD594" t="b">
            <v>1</v>
          </cell>
          <cell r="AE594" t="b">
            <v>1</v>
          </cell>
          <cell r="AF594" t="b">
            <v>1</v>
          </cell>
          <cell r="AG594" t="b">
            <v>1</v>
          </cell>
          <cell r="AH594" t="b">
            <v>1</v>
          </cell>
          <cell r="AI594" t="str">
            <v>森本　一弘</v>
          </cell>
          <cell r="AJ594" t="str">
            <v>6308141</v>
          </cell>
          <cell r="AK594" t="str">
            <v>もりもと歯科医院(奈良市南京終町２－１２０１－１５)</v>
          </cell>
          <cell r="AL594" t="str">
            <v>0742613048</v>
          </cell>
          <cell r="AM594">
            <v>1</v>
          </cell>
          <cell r="AN594" t="str">
            <v>261C133076671</v>
          </cell>
          <cell r="AO594" t="str">
            <v>261C13307667AI-0000303781</v>
          </cell>
          <cell r="AP594" t="str">
            <v>P100</v>
          </cell>
          <cell r="AQ594" t="str">
            <v>P100</v>
          </cell>
          <cell r="AR594" t="str">
            <v>A</v>
          </cell>
          <cell r="AS594" t="str">
            <v>✓</v>
          </cell>
          <cell r="AT594" t="str">
            <v>✓</v>
          </cell>
          <cell r="AU594" t="str">
            <v>✓</v>
          </cell>
          <cell r="AV594" t="str">
            <v>✓</v>
          </cell>
          <cell r="AW594" t="str">
            <v>AI-0000303781_もりもと歯科医院_口座情報写し.jpeg</v>
          </cell>
          <cell r="AX594" t="str">
            <v/>
          </cell>
          <cell r="AY594" t="str">
            <v/>
          </cell>
          <cell r="AZ594" t="str">
            <v>賃上げ</v>
          </cell>
          <cell r="BA594" t="str">
            <v>物価</v>
          </cell>
          <cell r="BB594" t="str">
            <v>TRUE</v>
          </cell>
          <cell r="BC594" t="str">
            <v>2026/05/03 0:21</v>
          </cell>
        </row>
        <row r="595">
          <cell r="A595" t="str">
            <v>261C18204187</v>
          </cell>
          <cell r="B595" t="str">
            <v>AI-0000303786</v>
          </cell>
          <cell r="C595" t="str">
            <v>令和８年度奈良県医療機関等における賃上げ・物価上昇に対する支援事業交付【診療所・訪問看護事業所】</v>
          </cell>
          <cell r="D595">
            <v>46145.018055555556</v>
          </cell>
          <cell r="E595" t="str">
            <v>本審査</v>
          </cell>
          <cell r="F595" t="str">
            <v>最終審査中</v>
          </cell>
          <cell r="G595" t="str">
            <v>無床診療所</v>
          </cell>
          <cell r="H595" t="str">
            <v>物価と賃上げの両方</v>
          </cell>
          <cell r="I595" t="str">
            <v/>
          </cell>
          <cell r="J595">
            <v>150000</v>
          </cell>
          <cell r="K595">
            <v>170000</v>
          </cell>
          <cell r="L595" t="str">
            <v>奈良県医療機関等における賃上げ・物価上昇に対する支援事業交付要綱第2条に基づき、別表1に規定された額(賃上げ支援事業分)（150,000円）を申請します。</v>
          </cell>
          <cell r="M5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5" t="str">
            <v>１．令和８年３月１日時点において、O100 外来・在宅ベースアップ評価料（Ⅰ）、P100 歯科外来・在宅ベースアップ評価料（Ⅰ）、訪問看護ベースアップ評価料（Ⅰ）のいずれかを届け出ている。</v>
          </cell>
          <cell r="O595" t="str">
            <v>O100 外来・在宅ベースアップ評価料（Ⅰ）</v>
          </cell>
          <cell r="P595" t="str">
            <v/>
          </cell>
          <cell r="Q595" t="str">
            <v>Ｂ．賃金表等や給与規程等の変更に時間を要するため、本事業の補助額を活用して一時金又は特別手当を支給し、令和８年６月１日から支給した対象職員のベースアップを実施する。</v>
          </cell>
          <cell r="R595" t="b">
            <v>1</v>
          </cell>
          <cell r="S595" t="b">
            <v>1</v>
          </cell>
          <cell r="T595" t="b">
            <v>1</v>
          </cell>
          <cell r="U595" t="b">
            <v>1</v>
          </cell>
          <cell r="V595" t="str">
            <v>0162</v>
          </cell>
          <cell r="W595" t="str">
            <v>480</v>
          </cell>
          <cell r="X595" t="str">
            <v>1.普通預金</v>
          </cell>
          <cell r="Y595" t="str">
            <v>2014313</v>
          </cell>
          <cell r="Z595" t="str">
            <v>ﾏﾂﾑﾗﾖｼﾋｻ</v>
          </cell>
          <cell r="AB595" t="str">
            <v>松村医院</v>
          </cell>
          <cell r="AC595" t="str">
            <v>0745670165</v>
          </cell>
          <cell r="AD595" t="b">
            <v>1</v>
          </cell>
          <cell r="AE595" t="b">
            <v>1</v>
          </cell>
          <cell r="AF595" t="b">
            <v>1</v>
          </cell>
          <cell r="AG595" t="b">
            <v>1</v>
          </cell>
          <cell r="AH595" t="b">
            <v>1</v>
          </cell>
          <cell r="AI595" t="str">
            <v>松村　栄久</v>
          </cell>
          <cell r="AJ595" t="str">
            <v>6392251</v>
          </cell>
          <cell r="AK595" t="str">
            <v>松村医院(御所市戸毛９９１)</v>
          </cell>
          <cell r="AL595" t="str">
            <v>0745670165</v>
          </cell>
          <cell r="AM595">
            <v>1</v>
          </cell>
          <cell r="AN595" t="str">
            <v>261C182041871</v>
          </cell>
          <cell r="AO595" t="str">
            <v>261C18204187AI-0000303786</v>
          </cell>
          <cell r="AP595" t="str">
            <v>O100</v>
          </cell>
          <cell r="AQ595" t="str">
            <v>O100</v>
          </cell>
          <cell r="AR595" t="str">
            <v>B</v>
          </cell>
          <cell r="AS595" t="str">
            <v>✓</v>
          </cell>
          <cell r="AT595" t="str">
            <v>✓</v>
          </cell>
          <cell r="AU595" t="str">
            <v>✓</v>
          </cell>
          <cell r="AV595" t="str">
            <v>✓</v>
          </cell>
          <cell r="AW595" t="str">
            <v>AI-0000303786_松村医院_口座情報写し.jpeg</v>
          </cell>
          <cell r="AX595" t="str">
            <v/>
          </cell>
          <cell r="AY595" t="str">
            <v/>
          </cell>
          <cell r="AZ595" t="str">
            <v>賃上げ</v>
          </cell>
          <cell r="BA595" t="str">
            <v>物価</v>
          </cell>
          <cell r="BB595" t="str">
            <v>TRUE</v>
          </cell>
          <cell r="BC595" t="str">
            <v>2026/05/03 0:26</v>
          </cell>
        </row>
        <row r="596">
          <cell r="A596" t="str">
            <v>261C17564697</v>
          </cell>
          <cell r="B596" t="str">
            <v>AI-0000302064</v>
          </cell>
          <cell r="C596" t="str">
            <v>令和８年度奈良県医療機関等における賃上げ・物価上昇に対する支援事業交付【診療所・訪問看護事業所】</v>
          </cell>
          <cell r="D596">
            <v>46145.136805555558</v>
          </cell>
          <cell r="E596" t="str">
            <v>本審査</v>
          </cell>
          <cell r="F596" t="str">
            <v>最終審査中</v>
          </cell>
          <cell r="G596" t="str">
            <v>無床診療所</v>
          </cell>
          <cell r="H596" t="str">
            <v>物価のみ</v>
          </cell>
          <cell r="I596" t="str">
            <v/>
          </cell>
          <cell r="J596" t="str">
            <v/>
          </cell>
          <cell r="K596">
            <v>170000</v>
          </cell>
          <cell r="L596" t="str">
            <v/>
          </cell>
          <cell r="M5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6" t="str">
            <v/>
          </cell>
          <cell r="O596" t="str">
            <v/>
          </cell>
          <cell r="P596" t="str">
            <v/>
          </cell>
          <cell r="Q596" t="str">
            <v/>
          </cell>
          <cell r="R596" t="str">
            <v/>
          </cell>
          <cell r="S596" t="str">
            <v/>
          </cell>
          <cell r="T596" t="str">
            <v/>
          </cell>
          <cell r="U596" t="str">
            <v/>
          </cell>
          <cell r="V596" t="str">
            <v>0005</v>
          </cell>
          <cell r="W596" t="str">
            <v>280</v>
          </cell>
          <cell r="X596" t="str">
            <v>1.普通預金</v>
          </cell>
          <cell r="Y596" t="str">
            <v>0003742</v>
          </cell>
          <cell r="Z596" t="str">
            <v>ｵｶﾑﾗ ｹｲｽｹ</v>
          </cell>
          <cell r="AB596" t="str">
            <v>おかむら整形外科</v>
          </cell>
          <cell r="AC596" t="str">
            <v>0743541001</v>
          </cell>
          <cell r="AD596" t="b">
            <v>1</v>
          </cell>
          <cell r="AE596" t="b">
            <v>1</v>
          </cell>
          <cell r="AF596" t="b">
            <v>1</v>
          </cell>
          <cell r="AG596" t="b">
            <v>1</v>
          </cell>
          <cell r="AH596" t="b">
            <v>1</v>
          </cell>
          <cell r="AI596" t="str">
            <v>岡村　圭祐</v>
          </cell>
          <cell r="AJ596" t="str">
            <v>6391001</v>
          </cell>
          <cell r="AK596" t="str">
            <v>おかむら整形外科(大和郡山市九条町１８８－２)</v>
          </cell>
          <cell r="AL596" t="str">
            <v>0743541001</v>
          </cell>
          <cell r="AM596">
            <v>1</v>
          </cell>
          <cell r="AN596" t="str">
            <v>261C175646971</v>
          </cell>
          <cell r="AO596" t="str">
            <v>261C17564697AI-0000302064</v>
          </cell>
          <cell r="AP596" t="str">
            <v/>
          </cell>
          <cell r="AQ596" t="str">
            <v/>
          </cell>
          <cell r="AR596" t="str">
            <v/>
          </cell>
          <cell r="AS596" t="str">
            <v/>
          </cell>
          <cell r="AT596" t="str">
            <v/>
          </cell>
          <cell r="AU596" t="str">
            <v/>
          </cell>
          <cell r="AV596" t="str">
            <v/>
          </cell>
          <cell r="AW596" t="str">
            <v>AI-0000302064_おかむら整形外科_口座情報写し.png</v>
          </cell>
          <cell r="AX596" t="str">
            <v/>
          </cell>
          <cell r="AY596" t="str">
            <v/>
          </cell>
          <cell r="AZ596" t="str">
            <v/>
          </cell>
          <cell r="BA596" t="str">
            <v>物価</v>
          </cell>
          <cell r="BB596" t="str">
            <v>TRUE</v>
          </cell>
          <cell r="BC596" t="str">
            <v>2026/05/03 3:17</v>
          </cell>
        </row>
        <row r="597">
          <cell r="A597" t="str">
            <v>261C17783192</v>
          </cell>
          <cell r="B597" t="str">
            <v>AI-0000303600</v>
          </cell>
          <cell r="C597" t="str">
            <v>令和８年度奈良県医療機関等における賃上げ・物価上昇に対する支援事業交付【診療所・訪問看護事業所】</v>
          </cell>
          <cell r="D597">
            <v>46145.356944444444</v>
          </cell>
          <cell r="E597" t="str">
            <v>本審査</v>
          </cell>
          <cell r="F597" t="str">
            <v>最終審査中</v>
          </cell>
          <cell r="G597" t="str">
            <v>無床診療所</v>
          </cell>
          <cell r="H597" t="str">
            <v>物価と賃上げの両方</v>
          </cell>
          <cell r="I597" t="str">
            <v/>
          </cell>
          <cell r="J597">
            <v>150000</v>
          </cell>
          <cell r="K597">
            <v>170000</v>
          </cell>
          <cell r="L597" t="str">
            <v>奈良県医療機関等における賃上げ・物価上昇に対する支援事業交付要綱第2条に基づき、別表1に規定された額(賃上げ支援事業分)（150,000円）を申請します。</v>
          </cell>
          <cell r="M5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7" t="str">
            <v>１．令和８年３月１日時点において、O100 外来・在宅ベースアップ評価料（Ⅰ）、P100 歯科外来・在宅ベースアップ評価料（Ⅰ）、訪問看護ベースアップ評価料（Ⅰ）のいずれかを届け出ている。</v>
          </cell>
          <cell r="O597" t="str">
            <v>O100 外来・在宅ベースアップ評価料（Ⅰ）</v>
          </cell>
          <cell r="P597" t="str">
            <v/>
          </cell>
          <cell r="Q597" t="str">
            <v>Ａ．本事業の補助額を活用してベースアップを実施し、令和８年６月１日から当該ベースアップの水準を維持又は拡大する。</v>
          </cell>
          <cell r="R597" t="b">
            <v>1</v>
          </cell>
          <cell r="S597" t="b">
            <v>1</v>
          </cell>
          <cell r="T597" t="b">
            <v>1</v>
          </cell>
          <cell r="U597" t="b">
            <v>1</v>
          </cell>
          <cell r="V597" t="str">
            <v>0162</v>
          </cell>
          <cell r="W597" t="str">
            <v>090</v>
          </cell>
          <cell r="X597" t="str">
            <v>1.普通預金</v>
          </cell>
          <cell r="Y597" t="str">
            <v>0331913</v>
          </cell>
          <cell r="Z597" t="str">
            <v>キタムライズミ</v>
          </cell>
          <cell r="AB597" t="str">
            <v>いずみクリニック</v>
          </cell>
          <cell r="AC597" t="str">
            <v>0742522601</v>
          </cell>
          <cell r="AD597" t="b">
            <v>1</v>
          </cell>
          <cell r="AE597" t="b">
            <v>1</v>
          </cell>
          <cell r="AF597" t="b">
            <v>1</v>
          </cell>
          <cell r="AG597" t="b">
            <v>1</v>
          </cell>
          <cell r="AH597" t="b">
            <v>1</v>
          </cell>
          <cell r="AI597" t="str">
            <v>北村　いずみ</v>
          </cell>
          <cell r="AJ597" t="str">
            <v>6310823</v>
          </cell>
          <cell r="AK597" t="str">
            <v>いずみクリニック(奈良市西大寺国見町１－１西大寺近鉄ビル１階)</v>
          </cell>
          <cell r="AL597" t="str">
            <v>0742522601</v>
          </cell>
          <cell r="AM597">
            <v>1</v>
          </cell>
          <cell r="AN597" t="str">
            <v>261C177831921</v>
          </cell>
          <cell r="AO597" t="str">
            <v>261C17783192AI-0000303600</v>
          </cell>
          <cell r="AP597" t="str">
            <v>O100</v>
          </cell>
          <cell r="AQ597" t="str">
            <v>O100</v>
          </cell>
          <cell r="AR597" t="str">
            <v>A</v>
          </cell>
          <cell r="AS597" t="str">
            <v>✓</v>
          </cell>
          <cell r="AT597" t="str">
            <v>✓</v>
          </cell>
          <cell r="AU597" t="str">
            <v>✓</v>
          </cell>
          <cell r="AV597" t="str">
            <v>✓</v>
          </cell>
          <cell r="AW597" t="str">
            <v>AI-0000303600_いす゛みクリニック_口座情報写し.jpeg</v>
          </cell>
          <cell r="AX597" t="str">
            <v/>
          </cell>
          <cell r="AY597" t="str">
            <v/>
          </cell>
          <cell r="AZ597" t="str">
            <v>賃上げ</v>
          </cell>
          <cell r="BA597" t="str">
            <v>物価</v>
          </cell>
          <cell r="BB597" t="str">
            <v>TRUE</v>
          </cell>
          <cell r="BC597" t="str">
            <v>2026/05/03 8:34</v>
          </cell>
        </row>
        <row r="598">
          <cell r="A598" t="str">
            <v>261C17870781</v>
          </cell>
          <cell r="B598" t="str">
            <v>AI-0000303793</v>
          </cell>
          <cell r="C598" t="str">
            <v>令和８年度奈良県医療機関等における賃上げ・物価上昇に対する支援事業交付【診療所・訪問看護事業所】</v>
          </cell>
          <cell r="D598">
            <v>46145.367361111108</v>
          </cell>
          <cell r="E598" t="str">
            <v>本審査</v>
          </cell>
          <cell r="F598" t="str">
            <v>最終審査中</v>
          </cell>
          <cell r="G598" t="str">
            <v>無床診療所</v>
          </cell>
          <cell r="H598" t="str">
            <v>物価と賃上げの両方</v>
          </cell>
          <cell r="I598" t="str">
            <v/>
          </cell>
          <cell r="J598">
            <v>150000</v>
          </cell>
          <cell r="K598">
            <v>170000</v>
          </cell>
          <cell r="L598" t="str">
            <v>奈良県医療機関等における賃上げ・物価上昇に対する支援事業交付要綱第2条に基づき、別表1に規定された額(賃上げ支援事業分)（150,000円）を申請します。</v>
          </cell>
          <cell r="M5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8" t="str">
            <v>１．令和８年３月１日時点において、O100 外来・在宅ベースアップ評価料（Ⅰ）、P100 歯科外来・在宅ベースアップ評価料（Ⅰ）、訪問看護ベースアップ評価料（Ⅰ）のいずれかを届け出ている。</v>
          </cell>
          <cell r="O598" t="str">
            <v>O100 外来・在宅ベースアップ評価料（Ⅰ）</v>
          </cell>
          <cell r="P598" t="str">
            <v/>
          </cell>
          <cell r="Q598" t="str">
            <v>Ａ．本事業の補助額を活用してベースアップを実施し、令和８年６月１日から当該ベースアップの水準を維持又は拡大する。</v>
          </cell>
          <cell r="R598" t="b">
            <v>1</v>
          </cell>
          <cell r="S598" t="b">
            <v>1</v>
          </cell>
          <cell r="T598" t="b">
            <v>1</v>
          </cell>
          <cell r="U598" t="b">
            <v>1</v>
          </cell>
          <cell r="V598" t="str">
            <v>0010</v>
          </cell>
          <cell r="W598" t="str">
            <v>526</v>
          </cell>
          <cell r="X598" t="str">
            <v>1.普通預金</v>
          </cell>
          <cell r="Y598" t="str">
            <v>0283659</v>
          </cell>
          <cell r="Z598" t="str">
            <v>ｽｽﾞｷﾋﾛｼ</v>
          </cell>
          <cell r="AB598" t="str">
            <v>すずきこどもクリニック</v>
          </cell>
          <cell r="AC598" t="str">
            <v>0744486700</v>
          </cell>
          <cell r="AD598" t="b">
            <v>1</v>
          </cell>
          <cell r="AE598" t="b">
            <v>1</v>
          </cell>
          <cell r="AF598" t="b">
            <v>1</v>
          </cell>
          <cell r="AG598" t="b">
            <v>1</v>
          </cell>
          <cell r="AH598" t="b">
            <v>1</v>
          </cell>
          <cell r="AI598" t="str">
            <v>鈴木　博</v>
          </cell>
          <cell r="AJ598" t="str">
            <v>6330061</v>
          </cell>
          <cell r="AK598" t="str">
            <v>すずきこどもクリニック(桜井市上之庄７１０－１)</v>
          </cell>
          <cell r="AL598" t="str">
            <v>0744486700</v>
          </cell>
          <cell r="AM598">
            <v>1</v>
          </cell>
          <cell r="AN598" t="str">
            <v>261C178707811</v>
          </cell>
          <cell r="AO598" t="str">
            <v>261C17870781AI-0000303793</v>
          </cell>
          <cell r="AP598" t="str">
            <v>O100</v>
          </cell>
          <cell r="AQ598" t="str">
            <v>O100</v>
          </cell>
          <cell r="AR598" t="str">
            <v>A</v>
          </cell>
          <cell r="AS598" t="str">
            <v>✓</v>
          </cell>
          <cell r="AT598" t="str">
            <v>✓</v>
          </cell>
          <cell r="AU598" t="str">
            <v>✓</v>
          </cell>
          <cell r="AV598" t="str">
            <v>✓</v>
          </cell>
          <cell r="AW598" t="str">
            <v>AI-0000303793_すずきこどもクリニック_口座情報写し.jpg</v>
          </cell>
          <cell r="AX598" t="str">
            <v/>
          </cell>
          <cell r="AY598" t="str">
            <v/>
          </cell>
          <cell r="AZ598" t="str">
            <v>賃上げ</v>
          </cell>
          <cell r="BA598" t="str">
            <v>物価</v>
          </cell>
          <cell r="BB598" t="str">
            <v>TRUE</v>
          </cell>
          <cell r="BC598" t="str">
            <v>2026/05/03 8:49</v>
          </cell>
        </row>
        <row r="599">
          <cell r="A599" t="str">
            <v>261C18114320</v>
          </cell>
          <cell r="B599" t="str">
            <v>AI-0000303802</v>
          </cell>
          <cell r="C599" t="str">
            <v>令和８年度奈良県医療機関等における賃上げ・物価上昇に対する支援事業交付【診療所・訪問看護事業所】</v>
          </cell>
          <cell r="D599">
            <v>46145.411111111112</v>
          </cell>
          <cell r="E599" t="str">
            <v>本審査</v>
          </cell>
          <cell r="F599" t="str">
            <v>最終審査中</v>
          </cell>
          <cell r="G599" t="str">
            <v>無床診療所</v>
          </cell>
          <cell r="H599" t="str">
            <v>物価のみ</v>
          </cell>
          <cell r="I599" t="str">
            <v/>
          </cell>
          <cell r="J599" t="str">
            <v/>
          </cell>
          <cell r="K599">
            <v>170000</v>
          </cell>
          <cell r="L599" t="str">
            <v/>
          </cell>
          <cell r="M5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599" t="str">
            <v/>
          </cell>
          <cell r="O599" t="str">
            <v/>
          </cell>
          <cell r="P599" t="str">
            <v/>
          </cell>
          <cell r="Q599" t="str">
            <v/>
          </cell>
          <cell r="R599" t="str">
            <v/>
          </cell>
          <cell r="S599" t="str">
            <v/>
          </cell>
          <cell r="T599" t="str">
            <v/>
          </cell>
          <cell r="U599" t="str">
            <v/>
          </cell>
          <cell r="V599" t="str">
            <v>0009</v>
          </cell>
          <cell r="W599" t="str">
            <v>546</v>
          </cell>
          <cell r="X599" t="str">
            <v>1.普通預金</v>
          </cell>
          <cell r="Y599" t="str">
            <v>3242847</v>
          </cell>
          <cell r="Z599" t="str">
            <v>イリョウホウジンマツイイイン</v>
          </cell>
          <cell r="AB599" t="str">
            <v>医療法人松井医院</v>
          </cell>
          <cell r="AC599" t="str">
            <v>0742351310</v>
          </cell>
          <cell r="AD599" t="b">
            <v>1</v>
          </cell>
          <cell r="AE599" t="b">
            <v>1</v>
          </cell>
          <cell r="AF599" t="b">
            <v>1</v>
          </cell>
          <cell r="AG599" t="b">
            <v>1</v>
          </cell>
          <cell r="AH599" t="b">
            <v>1</v>
          </cell>
          <cell r="AI599" t="str">
            <v>医療法人　松井医院　理事長　松井　滋</v>
          </cell>
          <cell r="AJ599" t="str">
            <v>6308124</v>
          </cell>
          <cell r="AK599" t="str">
            <v>医療法人松井医院(奈良市三条桧町１９番４号)</v>
          </cell>
          <cell r="AL599" t="str">
            <v>0742351310</v>
          </cell>
          <cell r="AM599">
            <v>1</v>
          </cell>
          <cell r="AN599" t="str">
            <v>261C181143201</v>
          </cell>
          <cell r="AO599" t="str">
            <v>261C18114320AI-0000303802</v>
          </cell>
          <cell r="AP599" t="str">
            <v/>
          </cell>
          <cell r="AQ599" t="str">
            <v/>
          </cell>
          <cell r="AR599" t="str">
            <v/>
          </cell>
          <cell r="AS599" t="str">
            <v/>
          </cell>
          <cell r="AT599" t="str">
            <v/>
          </cell>
          <cell r="AU599" t="str">
            <v/>
          </cell>
          <cell r="AV599" t="str">
            <v/>
          </cell>
          <cell r="AW599" t="str">
            <v>AI-0000303802_医療法人松井医院_口座情報写し.jpeg</v>
          </cell>
          <cell r="AX599" t="str">
            <v/>
          </cell>
          <cell r="AY599" t="str">
            <v/>
          </cell>
          <cell r="AZ599" t="str">
            <v/>
          </cell>
          <cell r="BA599" t="str">
            <v>物価</v>
          </cell>
          <cell r="BB599" t="str">
            <v>TRUE</v>
          </cell>
          <cell r="BC599" t="str">
            <v>2026/05/03 9:52</v>
          </cell>
        </row>
        <row r="600">
          <cell r="A600" t="str">
            <v>261C12832240</v>
          </cell>
          <cell r="B600" t="str">
            <v>AI-0000303805</v>
          </cell>
          <cell r="C600" t="str">
            <v>令和８年度奈良県医療機関等における賃上げ・物価上昇に対する支援事業交付【診療所・訪問看護事業所】</v>
          </cell>
          <cell r="D600">
            <v>46145.426388888889</v>
          </cell>
          <cell r="E600" t="str">
            <v>本審査</v>
          </cell>
          <cell r="F600" t="str">
            <v>最終審査中</v>
          </cell>
          <cell r="G600" t="str">
            <v>無床診療所</v>
          </cell>
          <cell r="H600" t="str">
            <v>物価と賃上げの両方</v>
          </cell>
          <cell r="I600" t="str">
            <v/>
          </cell>
          <cell r="J600">
            <v>150000</v>
          </cell>
          <cell r="K600">
            <v>170000</v>
          </cell>
          <cell r="L600" t="str">
            <v>奈良県医療機関等における賃上げ・物価上昇に対する支援事業交付要綱第2条に基づき、別表1に規定された額(賃上げ支援事業分)（150,000円）を申請します。</v>
          </cell>
          <cell r="M6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0" t="str">
            <v>１．令和８年３月１日時点において、O100 外来・在宅ベースアップ評価料（Ⅰ）、P100 歯科外来・在宅ベースアップ評価料（Ⅰ）、訪問看護ベースアップ評価料（Ⅰ）のいずれかを届け出ている。</v>
          </cell>
          <cell r="O600" t="str">
            <v>O100 外来・在宅ベースアップ評価料（Ⅰ）</v>
          </cell>
          <cell r="P600" t="str">
            <v/>
          </cell>
          <cell r="Q600" t="str">
            <v>Ａ．本事業の補助額を活用してベースアップを実施し、令和８年６月１日から当該ベースアップの水準を維持又は拡大する。</v>
          </cell>
          <cell r="R600" t="b">
            <v>1</v>
          </cell>
          <cell r="S600" t="b">
            <v>1</v>
          </cell>
          <cell r="T600" t="b">
            <v>1</v>
          </cell>
          <cell r="U600" t="b">
            <v>1</v>
          </cell>
          <cell r="V600" t="str">
            <v>0162</v>
          </cell>
          <cell r="W600" t="str">
            <v>160</v>
          </cell>
          <cell r="X600" t="str">
            <v>1.普通預金</v>
          </cell>
          <cell r="Y600" t="str">
            <v>2429922</v>
          </cell>
          <cell r="Z600" t="str">
            <v>マツイ　ジュン</v>
          </cell>
          <cell r="AB600" t="str">
            <v>まつい赤ちゃんキッズクリニック</v>
          </cell>
          <cell r="AC600" t="str">
            <v>0743857250</v>
          </cell>
          <cell r="AD600" t="b">
            <v>1</v>
          </cell>
          <cell r="AE600" t="b">
            <v>1</v>
          </cell>
          <cell r="AF600" t="b">
            <v>1</v>
          </cell>
          <cell r="AG600" t="b">
            <v>1</v>
          </cell>
          <cell r="AH600" t="b">
            <v>1</v>
          </cell>
          <cell r="AI600" t="str">
            <v>松井　潤</v>
          </cell>
          <cell r="AJ600" t="str">
            <v>6391001</v>
          </cell>
          <cell r="AK600" t="str">
            <v>まつい赤ちゃんキッズクリニック(大和郡山市九条町２９１－１)</v>
          </cell>
          <cell r="AL600" t="str">
            <v>0743857250</v>
          </cell>
          <cell r="AM600">
            <v>1</v>
          </cell>
          <cell r="AN600" t="str">
            <v>261C128322401</v>
          </cell>
          <cell r="AO600" t="str">
            <v>261C12832240AI-0000303805</v>
          </cell>
          <cell r="AP600" t="str">
            <v>O100</v>
          </cell>
          <cell r="AQ600" t="str">
            <v>O100</v>
          </cell>
          <cell r="AR600" t="str">
            <v>A</v>
          </cell>
          <cell r="AS600" t="str">
            <v>✓</v>
          </cell>
          <cell r="AT600" t="str">
            <v>✓</v>
          </cell>
          <cell r="AU600" t="str">
            <v>✓</v>
          </cell>
          <cell r="AV600" t="str">
            <v>✓</v>
          </cell>
          <cell r="AW600" t="str">
            <v>AI-0000303805_まつい赤ちゃんキッズクリニック_口座情報写し.png</v>
          </cell>
          <cell r="AX600" t="str">
            <v/>
          </cell>
          <cell r="AY600" t="str">
            <v/>
          </cell>
          <cell r="AZ600" t="str">
            <v>賃上げ</v>
          </cell>
          <cell r="BA600" t="str">
            <v>物価</v>
          </cell>
          <cell r="BB600" t="str">
            <v>TRUE</v>
          </cell>
          <cell r="BC600" t="str">
            <v>2026/05/03 10:14</v>
          </cell>
        </row>
        <row r="601">
          <cell r="A601" t="str">
            <v>261C13445503</v>
          </cell>
          <cell r="B601" t="str">
            <v>AI-0000303810</v>
          </cell>
          <cell r="C601" t="str">
            <v>令和８年度奈良県医療機関等における賃上げ・物価上昇に対する支援事業交付【診療所・訪問看護事業所】</v>
          </cell>
          <cell r="D601">
            <v>46145.444444444445</v>
          </cell>
          <cell r="E601" t="str">
            <v>本審査</v>
          </cell>
          <cell r="F601" t="str">
            <v>最終審査中</v>
          </cell>
          <cell r="G601" t="str">
            <v>無床診療所</v>
          </cell>
          <cell r="H601" t="str">
            <v>物価と賃上げの両方</v>
          </cell>
          <cell r="I601" t="str">
            <v/>
          </cell>
          <cell r="J601">
            <v>150000</v>
          </cell>
          <cell r="K601">
            <v>170000</v>
          </cell>
          <cell r="L601" t="str">
            <v>奈良県医療機関等における賃上げ・物価上昇に対する支援事業交付要綱第2条に基づき、別表1に規定された額(賃上げ支援事業分)（150,000円）を申請します。</v>
          </cell>
          <cell r="M6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1" t="str">
            <v>１．令和８年３月１日時点において、O100 外来・在宅ベースアップ評価料（Ⅰ）、P100 歯科外来・在宅ベースアップ評価料（Ⅰ）、訪問看護ベースアップ評価料（Ⅰ）のいずれかを届け出ている。</v>
          </cell>
          <cell r="O601" t="str">
            <v>P100 歯科外来・在宅ベースアップ評価料（Ⅰ）</v>
          </cell>
          <cell r="P601" t="str">
            <v/>
          </cell>
          <cell r="Q601" t="str">
            <v>Ｃ．令和７年度の対象職員のベースアップが令和７年３月31日時点の賃金水準と比較して2.0％を上回って実施しており、令和７年12月から令和８年５月までの間の当該2.0％を上回る部分に充てる。</v>
          </cell>
          <cell r="R601" t="b">
            <v>1</v>
          </cell>
          <cell r="S601" t="b">
            <v>1</v>
          </cell>
          <cell r="T601" t="b">
            <v>1</v>
          </cell>
          <cell r="U601" t="b">
            <v>1</v>
          </cell>
          <cell r="V601" t="str">
            <v>0154</v>
          </cell>
          <cell r="W601" t="str">
            <v>810</v>
          </cell>
          <cell r="X601" t="str">
            <v>1.普通預金</v>
          </cell>
          <cell r="Y601" t="str">
            <v>2138371</v>
          </cell>
          <cell r="Z601" t="str">
            <v>サイトウ　オサム</v>
          </cell>
          <cell r="AB601" t="str">
            <v>ならまちワンネス歯科</v>
          </cell>
          <cell r="AC601" t="str">
            <v>0742232200</v>
          </cell>
          <cell r="AD601" t="b">
            <v>1</v>
          </cell>
          <cell r="AE601" t="b">
            <v>1</v>
          </cell>
          <cell r="AF601" t="b">
            <v>1</v>
          </cell>
          <cell r="AG601" t="b">
            <v>1</v>
          </cell>
          <cell r="AH601" t="b">
            <v>1</v>
          </cell>
          <cell r="AI601" t="str">
            <v>西塔　治</v>
          </cell>
          <cell r="AJ601" t="str">
            <v>6308352</v>
          </cell>
          <cell r="AK601" t="str">
            <v>ならまちワンネス歯科(奈良市北風呂町３７－１)</v>
          </cell>
          <cell r="AL601" t="str">
            <v>0742232200</v>
          </cell>
          <cell r="AM601">
            <v>1</v>
          </cell>
          <cell r="AN601" t="str">
            <v>261C134455031</v>
          </cell>
          <cell r="AO601" t="str">
            <v>261C13445503AI-0000303810</v>
          </cell>
          <cell r="AP601" t="str">
            <v>P100</v>
          </cell>
          <cell r="AQ601" t="str">
            <v>P100</v>
          </cell>
          <cell r="AR601" t="str">
            <v>C</v>
          </cell>
          <cell r="AS601" t="str">
            <v>✓</v>
          </cell>
          <cell r="AT601" t="str">
            <v>✓</v>
          </cell>
          <cell r="AU601" t="str">
            <v>✓</v>
          </cell>
          <cell r="AV601" t="str">
            <v>✓</v>
          </cell>
          <cell r="AW601" t="str">
            <v>AI-0000303810_ならまちワンネス歯科_口座情報写し.jpeg</v>
          </cell>
          <cell r="AX601" t="str">
            <v/>
          </cell>
          <cell r="AY601" t="str">
            <v/>
          </cell>
          <cell r="AZ601" t="str">
            <v>賃上げ</v>
          </cell>
          <cell r="BA601" t="str">
            <v>物価</v>
          </cell>
          <cell r="BB601" t="str">
            <v>TRUE</v>
          </cell>
          <cell r="BC601" t="str">
            <v>2026/05/03 10:40</v>
          </cell>
        </row>
        <row r="602">
          <cell r="A602" t="str">
            <v>261C13458590</v>
          </cell>
          <cell r="B602" t="str">
            <v>AI-0000302055</v>
          </cell>
          <cell r="C602" t="str">
            <v>令和８年度奈良県医療機関等における賃上げ・物価上昇に対する支援事業交付【診療所・訪問看護事業所】</v>
          </cell>
          <cell r="D602">
            <v>46145.446527777778</v>
          </cell>
          <cell r="E602" t="str">
            <v>本審査</v>
          </cell>
          <cell r="F602" t="str">
            <v>最終審査中</v>
          </cell>
          <cell r="G602" t="str">
            <v>無床診療所</v>
          </cell>
          <cell r="H602" t="str">
            <v>物価と賃上げの両方</v>
          </cell>
          <cell r="I602" t="str">
            <v/>
          </cell>
          <cell r="J602">
            <v>150000</v>
          </cell>
          <cell r="K602">
            <v>170000</v>
          </cell>
          <cell r="L602" t="str">
            <v>奈良県医療機関等における賃上げ・物価上昇に対する支援事業交付要綱第2条に基づき、別表1に規定された額(賃上げ支援事業分)（150,000円）を申請します。</v>
          </cell>
          <cell r="M6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2" t="str">
            <v>１．令和８年３月１日時点において、O100 外来・在宅ベースアップ評価料（Ⅰ）、P100 歯科外来・在宅ベースアップ評価料（Ⅰ）、訪問看護ベースアップ評価料（Ⅰ）のいずれかを届け出ている。</v>
          </cell>
          <cell r="O602" t="str">
            <v>P100 歯科外来・在宅ベースアップ評価料（Ⅰ）</v>
          </cell>
          <cell r="P602" t="str">
            <v/>
          </cell>
          <cell r="Q602" t="str">
            <v>Ｃ．令和７年度の対象職員のベースアップが令和７年３月31日時点の賃金水準と比較して2.0％を上回って実施しており、令和７年12月から令和８年５月までの間の当該2.0％を上回る部分に充てる。</v>
          </cell>
          <cell r="R602" t="b">
            <v>1</v>
          </cell>
          <cell r="S602" t="b">
            <v>1</v>
          </cell>
          <cell r="T602" t="b">
            <v>1</v>
          </cell>
          <cell r="U602" t="b">
            <v>1</v>
          </cell>
          <cell r="V602" t="str">
            <v>0162</v>
          </cell>
          <cell r="W602" t="str">
            <v>099</v>
          </cell>
          <cell r="X602" t="str">
            <v>1.普通預金</v>
          </cell>
          <cell r="Y602" t="str">
            <v>0050353</v>
          </cell>
          <cell r="Z602" t="str">
            <v>アクネシカ　アクネマサユキ</v>
          </cell>
          <cell r="AB602" t="str">
            <v>あくね歯科</v>
          </cell>
          <cell r="AC602" t="str">
            <v>0743526222</v>
          </cell>
          <cell r="AD602" t="b">
            <v>1</v>
          </cell>
          <cell r="AE602" t="b">
            <v>1</v>
          </cell>
          <cell r="AF602" t="b">
            <v>1</v>
          </cell>
          <cell r="AG602" t="b">
            <v>1</v>
          </cell>
          <cell r="AH602" t="b">
            <v>1</v>
          </cell>
          <cell r="AI602" t="str">
            <v>阿久根　正之</v>
          </cell>
          <cell r="AJ602" t="str">
            <v>6391042</v>
          </cell>
          <cell r="AK602" t="str">
            <v>あくね歯科(大和郡山市小泉町２１８２－５)</v>
          </cell>
          <cell r="AL602" t="str">
            <v>0743526222</v>
          </cell>
          <cell r="AM602">
            <v>1</v>
          </cell>
          <cell r="AN602" t="str">
            <v>261C134585901</v>
          </cell>
          <cell r="AO602" t="str">
            <v>261C13458590AI-0000302055</v>
          </cell>
          <cell r="AP602" t="str">
            <v>P100</v>
          </cell>
          <cell r="AQ602" t="str">
            <v>P100</v>
          </cell>
          <cell r="AR602" t="str">
            <v>C</v>
          </cell>
          <cell r="AS602" t="str">
            <v>✓</v>
          </cell>
          <cell r="AT602" t="str">
            <v>✓</v>
          </cell>
          <cell r="AU602" t="str">
            <v>✓</v>
          </cell>
          <cell r="AV602" t="str">
            <v>✓</v>
          </cell>
          <cell r="AW602" t="str">
            <v>AI-0000302055_あくね歯科_口座情報写し.jpg</v>
          </cell>
          <cell r="AX602" t="str">
            <v/>
          </cell>
          <cell r="AY602" t="str">
            <v/>
          </cell>
          <cell r="AZ602" t="str">
            <v>賃上げ</v>
          </cell>
          <cell r="BA602" t="str">
            <v>物価</v>
          </cell>
          <cell r="BB602" t="str">
            <v>TRUE</v>
          </cell>
          <cell r="BC602" t="str">
            <v>2026/05/03 10:43</v>
          </cell>
        </row>
        <row r="603">
          <cell r="A603" t="str">
            <v>261C18671478</v>
          </cell>
          <cell r="B603" t="str">
            <v>AI-0000303812</v>
          </cell>
          <cell r="C603" t="str">
            <v>令和８年度奈良県医療機関等における賃上げ・物価上昇に対する支援事業交付【診療所・訪問看護事業所】</v>
          </cell>
          <cell r="D603">
            <v>46145.456250000003</v>
          </cell>
          <cell r="E603" t="str">
            <v>本審査</v>
          </cell>
          <cell r="F603" t="str">
            <v>最終審査中</v>
          </cell>
          <cell r="G603" t="str">
            <v>無床診療所</v>
          </cell>
          <cell r="H603" t="str">
            <v>物価のみ</v>
          </cell>
          <cell r="I603" t="str">
            <v/>
          </cell>
          <cell r="J603" t="str">
            <v/>
          </cell>
          <cell r="K603">
            <v>170000</v>
          </cell>
          <cell r="L603" t="str">
            <v/>
          </cell>
          <cell r="M6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3" t="str">
            <v/>
          </cell>
          <cell r="O603" t="str">
            <v/>
          </cell>
          <cell r="P603" t="str">
            <v/>
          </cell>
          <cell r="Q603" t="str">
            <v/>
          </cell>
          <cell r="R603" t="str">
            <v/>
          </cell>
          <cell r="S603" t="str">
            <v/>
          </cell>
          <cell r="T603" t="str">
            <v/>
          </cell>
          <cell r="U603" t="str">
            <v/>
          </cell>
          <cell r="V603" t="str">
            <v>0010</v>
          </cell>
          <cell r="W603" t="str">
            <v>521</v>
          </cell>
          <cell r="X603" t="str">
            <v>1.普通預金</v>
          </cell>
          <cell r="Y603" t="str">
            <v>0231212</v>
          </cell>
          <cell r="Z603" t="str">
            <v>ホリウチ　シコウ</v>
          </cell>
          <cell r="AB603" t="str">
            <v>堀内歯科医院</v>
          </cell>
          <cell r="AC603" t="str">
            <v>0743624836</v>
          </cell>
          <cell r="AD603" t="b">
            <v>1</v>
          </cell>
          <cell r="AE603" t="b">
            <v>1</v>
          </cell>
          <cell r="AF603" t="b">
            <v>1</v>
          </cell>
          <cell r="AG603" t="b">
            <v>1</v>
          </cell>
          <cell r="AH603" t="b">
            <v>1</v>
          </cell>
          <cell r="AI603" t="str">
            <v>堀内　志厚</v>
          </cell>
          <cell r="AJ603" t="str">
            <v>6320094</v>
          </cell>
          <cell r="AK603" t="str">
            <v>堀内歯科医院(天理市前栽町１１９－２１)</v>
          </cell>
          <cell r="AL603" t="str">
            <v>0743624836</v>
          </cell>
          <cell r="AM603">
            <v>1</v>
          </cell>
          <cell r="AN603" t="str">
            <v>261C186714781</v>
          </cell>
          <cell r="AO603" t="str">
            <v>261C18671478AI-0000303812</v>
          </cell>
          <cell r="AP603" t="str">
            <v/>
          </cell>
          <cell r="AQ603" t="str">
            <v/>
          </cell>
          <cell r="AR603" t="str">
            <v/>
          </cell>
          <cell r="AS603" t="str">
            <v/>
          </cell>
          <cell r="AT603" t="str">
            <v/>
          </cell>
          <cell r="AU603" t="str">
            <v/>
          </cell>
          <cell r="AV603" t="str">
            <v/>
          </cell>
          <cell r="AW603" t="str">
            <v>AI-0000303812_堀内歯科医院_口座情報写し.jpg</v>
          </cell>
          <cell r="AX603" t="str">
            <v/>
          </cell>
          <cell r="AY603" t="str">
            <v/>
          </cell>
          <cell r="AZ603" t="str">
            <v/>
          </cell>
          <cell r="BA603" t="str">
            <v>物価</v>
          </cell>
          <cell r="BB603" t="str">
            <v>TRUE</v>
          </cell>
          <cell r="BC603" t="str">
            <v>2026/05/03 10:57</v>
          </cell>
        </row>
        <row r="604">
          <cell r="A604" t="str">
            <v>261C12962003</v>
          </cell>
          <cell r="B604" t="str">
            <v>AI-0000303813</v>
          </cell>
          <cell r="C604" t="str">
            <v>令和８年度奈良県医療機関等における賃上げ・物価上昇に対する支援事業交付【診療所・訪問看護事業所】</v>
          </cell>
          <cell r="D604">
            <v>46145.459722222222</v>
          </cell>
          <cell r="E604" t="str">
            <v>本審査</v>
          </cell>
          <cell r="F604" t="str">
            <v>最終審査中</v>
          </cell>
          <cell r="G604" t="str">
            <v>無床診療所</v>
          </cell>
          <cell r="H604" t="str">
            <v>物価と賃上げの両方</v>
          </cell>
          <cell r="I604" t="str">
            <v/>
          </cell>
          <cell r="J604">
            <v>150000</v>
          </cell>
          <cell r="K604">
            <v>170000</v>
          </cell>
          <cell r="L604" t="str">
            <v>奈良県医療機関等における賃上げ・物価上昇に対する支援事業交付要綱第2条に基づき、別表1に規定された額(賃上げ支援事業分)（150,000円）を申請します。</v>
          </cell>
          <cell r="M6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4" t="str">
            <v>１．令和８年３月１日時点において、O100 外来・在宅ベースアップ評価料（Ⅰ）、P100 歯科外来・在宅ベースアップ評価料（Ⅰ）、訪問看護ベースアップ評価料（Ⅰ）のいずれかを届け出ている。</v>
          </cell>
          <cell r="O604" t="str">
            <v>O100 外来・在宅ベースアップ評価料（Ⅰ）</v>
          </cell>
          <cell r="P604" t="str">
            <v/>
          </cell>
          <cell r="Q604" t="str">
            <v>Ａ．本事業の補助額を活用してベースアップを実施し、令和８年６月１日から当該ベースアップの水準を維持又は拡大する。</v>
          </cell>
          <cell r="R604" t="b">
            <v>1</v>
          </cell>
          <cell r="S604" t="b">
            <v>1</v>
          </cell>
          <cell r="T604" t="b">
            <v>1</v>
          </cell>
          <cell r="U604" t="b">
            <v>1</v>
          </cell>
          <cell r="V604" t="str">
            <v>0162</v>
          </cell>
          <cell r="W604" t="str">
            <v>097</v>
          </cell>
          <cell r="X604" t="str">
            <v>1.普通預金</v>
          </cell>
          <cell r="Y604" t="str">
            <v>2237475</v>
          </cell>
          <cell r="Z604" t="str">
            <v>ｲﾘﾖｳﾎｳｼﾞﾝ ｼﾁﾕｳｶｲ</v>
          </cell>
          <cell r="AB604" t="str">
            <v>にしやまクリニック</v>
          </cell>
          <cell r="AC604" t="str">
            <v>0742721122</v>
          </cell>
          <cell r="AD604" t="b">
            <v>1</v>
          </cell>
          <cell r="AE604" t="b">
            <v>1</v>
          </cell>
          <cell r="AF604" t="b">
            <v>1</v>
          </cell>
          <cell r="AG604" t="b">
            <v>1</v>
          </cell>
          <cell r="AH604" t="b">
            <v>1</v>
          </cell>
          <cell r="AI604" t="str">
            <v>医療法人七夕会　理事長　西山　隆一</v>
          </cell>
          <cell r="AJ604" t="str">
            <v>6310805</v>
          </cell>
          <cell r="AK604" t="str">
            <v>にしやまクリニック(奈良市右京一丁目３番地の４サンタウンプラザすずらん南館２Ｆ)</v>
          </cell>
          <cell r="AL604" t="str">
            <v>0742721122</v>
          </cell>
          <cell r="AM604">
            <v>1</v>
          </cell>
          <cell r="AN604" t="str">
            <v>261C129620031</v>
          </cell>
          <cell r="AO604" t="str">
            <v>261C12962003AI-0000303813</v>
          </cell>
          <cell r="AP604" t="str">
            <v>O100</v>
          </cell>
          <cell r="AQ604" t="str">
            <v>O100</v>
          </cell>
          <cell r="AR604" t="str">
            <v>A</v>
          </cell>
          <cell r="AS604" t="str">
            <v>✓</v>
          </cell>
          <cell r="AT604" t="str">
            <v>✓</v>
          </cell>
          <cell r="AU604" t="str">
            <v>✓</v>
          </cell>
          <cell r="AV604" t="str">
            <v>✓</v>
          </cell>
          <cell r="AW604" t="str">
            <v>AI-0000303813_にしやまクリニック_口座情報写し.jpg</v>
          </cell>
          <cell r="AX604" t="str">
            <v/>
          </cell>
          <cell r="AY604" t="str">
            <v/>
          </cell>
          <cell r="AZ604" t="str">
            <v>賃上げ</v>
          </cell>
          <cell r="BA604" t="str">
            <v>物価</v>
          </cell>
          <cell r="BB604" t="str">
            <v>TRUE</v>
          </cell>
          <cell r="BC604" t="str">
            <v>2026/05/03 11:02</v>
          </cell>
        </row>
        <row r="605">
          <cell r="A605" t="str">
            <v>261C14807215</v>
          </cell>
          <cell r="B605" t="str">
            <v>AI-0000303822</v>
          </cell>
          <cell r="C605" t="str">
            <v>令和８年度奈良県医療機関等における賃上げ・物価上昇に対する支援事業交付【診療所・訪問看護事業所】</v>
          </cell>
          <cell r="D605">
            <v>46145.476388888892</v>
          </cell>
          <cell r="E605" t="str">
            <v>本審査</v>
          </cell>
          <cell r="F605" t="str">
            <v>最終審査中</v>
          </cell>
          <cell r="G605" t="str">
            <v>無床診療所</v>
          </cell>
          <cell r="H605" t="str">
            <v>物価と賃上げの両方</v>
          </cell>
          <cell r="I605" t="str">
            <v/>
          </cell>
          <cell r="J605">
            <v>150000</v>
          </cell>
          <cell r="K605">
            <v>170000</v>
          </cell>
          <cell r="L605" t="str">
            <v>奈良県医療機関等における賃上げ・物価上昇に対する支援事業交付要綱第2条に基づき、別表1に規定された額(賃上げ支援事業分)（150,000円）を申請します。</v>
          </cell>
          <cell r="M6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5" t="str">
            <v>１．令和８年３月１日時点において、O100 外来・在宅ベースアップ評価料（Ⅰ）、P100 歯科外来・在宅ベースアップ評価料（Ⅰ）、訪問看護ベースアップ評価料（Ⅰ）のいずれかを届け出ている。</v>
          </cell>
          <cell r="O605" t="str">
            <v>O100 外来・在宅ベースアップ評価料（Ⅰ）</v>
          </cell>
          <cell r="P605" t="str">
            <v/>
          </cell>
          <cell r="Q60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605" t="b">
            <v>1</v>
          </cell>
          <cell r="S605" t="b">
            <v>1</v>
          </cell>
          <cell r="T605" t="b">
            <v>1</v>
          </cell>
          <cell r="U605" t="b">
            <v>1</v>
          </cell>
          <cell r="V605" t="str">
            <v>0005</v>
          </cell>
          <cell r="W605" t="str">
            <v>134</v>
          </cell>
          <cell r="X605" t="str">
            <v>1.普通預金</v>
          </cell>
          <cell r="Y605" t="str">
            <v>1206720</v>
          </cell>
          <cell r="Z605" t="str">
            <v>ﾐﾅﾐ ﾖｼﾋｺ</v>
          </cell>
          <cell r="AB605" t="str">
            <v>みなみ医院</v>
          </cell>
          <cell r="AC605" t="str">
            <v>0744271115</v>
          </cell>
          <cell r="AD605" t="b">
            <v>1</v>
          </cell>
          <cell r="AE605" t="b">
            <v>1</v>
          </cell>
          <cell r="AF605" t="b">
            <v>1</v>
          </cell>
          <cell r="AG605" t="b">
            <v>1</v>
          </cell>
          <cell r="AH605" t="b">
            <v>1</v>
          </cell>
          <cell r="AI605" t="str">
            <v>南　義彦</v>
          </cell>
          <cell r="AJ605" t="str">
            <v>6340064</v>
          </cell>
          <cell r="AK605" t="str">
            <v>みなみ医院(橿原市見瀬町１１－１)</v>
          </cell>
          <cell r="AL605" t="str">
            <v>0744271115</v>
          </cell>
          <cell r="AM605">
            <v>1</v>
          </cell>
          <cell r="AN605" t="str">
            <v>261C148072151</v>
          </cell>
          <cell r="AO605" t="str">
            <v>261C14807215AI-0000303822</v>
          </cell>
          <cell r="AP605" t="str">
            <v>O100</v>
          </cell>
          <cell r="AQ605" t="str">
            <v>O100</v>
          </cell>
          <cell r="AR605" t="str">
            <v>AB</v>
          </cell>
          <cell r="AS605" t="str">
            <v>✓</v>
          </cell>
          <cell r="AT605" t="str">
            <v>✓</v>
          </cell>
          <cell r="AU605" t="str">
            <v>✓</v>
          </cell>
          <cell r="AV605" t="str">
            <v>✓</v>
          </cell>
          <cell r="AW605" t="str">
            <v>AI-0000303822_みなみ医院_口座情報写し.png</v>
          </cell>
          <cell r="AX605" t="str">
            <v/>
          </cell>
          <cell r="AY605" t="str">
            <v/>
          </cell>
          <cell r="AZ605" t="str">
            <v>賃上げ</v>
          </cell>
          <cell r="BA605" t="str">
            <v>物価</v>
          </cell>
          <cell r="BB605" t="str">
            <v>TRUE</v>
          </cell>
          <cell r="BC605" t="str">
            <v>2026/05/03 11:26</v>
          </cell>
        </row>
        <row r="606">
          <cell r="A606" t="str">
            <v>261C15441985</v>
          </cell>
          <cell r="B606" t="str">
            <v>AI-0000303826</v>
          </cell>
          <cell r="C606" t="str">
            <v>令和８年度奈良県医療機関等における賃上げ・物価上昇に対する支援事業交付【診療所・訪問看護事業所】</v>
          </cell>
          <cell r="D606">
            <v>46145.490972222222</v>
          </cell>
          <cell r="E606" t="str">
            <v>本審査</v>
          </cell>
          <cell r="F606" t="str">
            <v>最終審査中</v>
          </cell>
          <cell r="G606" t="str">
            <v>無床診療所</v>
          </cell>
          <cell r="H606" t="str">
            <v>物価と賃上げの両方</v>
          </cell>
          <cell r="I606" t="str">
            <v/>
          </cell>
          <cell r="J606">
            <v>150000</v>
          </cell>
          <cell r="K606">
            <v>170000</v>
          </cell>
          <cell r="L606" t="str">
            <v>奈良県医療機関等における賃上げ・物価上昇に対する支援事業交付要綱第2条に基づき、別表1に規定された額(賃上げ支援事業分)（150,000円）を申請します。</v>
          </cell>
          <cell r="M6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6" t="str">
            <v>１．令和８年３月１日時点において、O100 外来・在宅ベースアップ評価料（Ⅰ）、P100 歯科外来・在宅ベースアップ評価料（Ⅰ）、訪問看護ベースアップ評価料（Ⅰ）のいずれかを届け出ている。</v>
          </cell>
          <cell r="O606" t="str">
            <v>O100 外来・在宅ベースアップ評価料（Ⅰ）</v>
          </cell>
          <cell r="P606" t="str">
            <v/>
          </cell>
          <cell r="Q606" t="str">
            <v>Ａ．本事業の補助額を活用してベースアップを実施し、令和８年６月１日から当該ベースアップの水準を維持又は拡大する。</v>
          </cell>
          <cell r="R606" t="b">
            <v>1</v>
          </cell>
          <cell r="S606" t="b">
            <v>1</v>
          </cell>
          <cell r="T606" t="b">
            <v>1</v>
          </cell>
          <cell r="U606" t="b">
            <v>1</v>
          </cell>
          <cell r="V606" t="str">
            <v>0010</v>
          </cell>
          <cell r="W606" t="str">
            <v>050</v>
          </cell>
          <cell r="X606" t="str">
            <v>1.普通預金</v>
          </cell>
          <cell r="Y606" t="str">
            <v>0382817</v>
          </cell>
          <cell r="Z606" t="str">
            <v>ｲﾘｮｳﾎｳｼﾞﾝﾀﾆﾔﾏｼﾞﾋﾞｲﾝｺｳｶｸﾘﾆｯｸ</v>
          </cell>
          <cell r="AB606" t="str">
            <v>医療法人谷山耳鼻咽喉科クリニック</v>
          </cell>
          <cell r="AC606" t="str">
            <v>0745711133</v>
          </cell>
          <cell r="AD606" t="b">
            <v>1</v>
          </cell>
          <cell r="AE606" t="b">
            <v>1</v>
          </cell>
          <cell r="AF606" t="b">
            <v>1</v>
          </cell>
          <cell r="AG606" t="b">
            <v>1</v>
          </cell>
          <cell r="AH606" t="b">
            <v>1</v>
          </cell>
          <cell r="AI606" t="str">
            <v>医療法人谷山耳鼻咽喉科クリニック　理事長　谷山　岳司</v>
          </cell>
          <cell r="AJ606" t="str">
            <v>6390266</v>
          </cell>
          <cell r="AK606" t="str">
            <v>医療法人谷山耳鼻咽喉科クリニック(香芝市旭ケ丘五丁目３６番地１４)</v>
          </cell>
          <cell r="AL606" t="str">
            <v>0745711133</v>
          </cell>
          <cell r="AM606">
            <v>1</v>
          </cell>
          <cell r="AN606" t="str">
            <v>261C154419851</v>
          </cell>
          <cell r="AO606" t="str">
            <v>261C15441985AI-0000303826</v>
          </cell>
          <cell r="AP606" t="str">
            <v>O100</v>
          </cell>
          <cell r="AQ606" t="str">
            <v>O100</v>
          </cell>
          <cell r="AR606" t="str">
            <v>A</v>
          </cell>
          <cell r="AS606" t="str">
            <v>✓</v>
          </cell>
          <cell r="AT606" t="str">
            <v>✓</v>
          </cell>
          <cell r="AU606" t="str">
            <v>✓</v>
          </cell>
          <cell r="AV606" t="str">
            <v>✓</v>
          </cell>
          <cell r="AW606" t="str">
            <v>AI-0000303826_医療法人谷山耳鼻咽喉科クリニック_口座情報写し.JPG</v>
          </cell>
          <cell r="AX606" t="str">
            <v/>
          </cell>
          <cell r="AY606" t="str">
            <v/>
          </cell>
          <cell r="AZ606" t="str">
            <v>賃上げ</v>
          </cell>
          <cell r="BA606" t="str">
            <v>物価</v>
          </cell>
          <cell r="BB606" t="str">
            <v>TRUE</v>
          </cell>
          <cell r="BC606" t="str">
            <v>2026/05/03 11:47</v>
          </cell>
        </row>
        <row r="607">
          <cell r="A607" t="str">
            <v>261C13833312</v>
          </cell>
          <cell r="B607" t="str">
            <v>AI-0000303835</v>
          </cell>
          <cell r="C607" t="str">
            <v>令和８年度奈良県医療機関等における賃上げ・物価上昇に対する支援事業交付【診療所・訪問看護事業所】</v>
          </cell>
          <cell r="D607">
            <v>46145.518055555556</v>
          </cell>
          <cell r="E607" t="str">
            <v>本審査</v>
          </cell>
          <cell r="F607" t="str">
            <v>最終審査中</v>
          </cell>
          <cell r="G607" t="str">
            <v>無床診療所</v>
          </cell>
          <cell r="H607" t="str">
            <v>物価と賃上げの両方</v>
          </cell>
          <cell r="I607" t="str">
            <v/>
          </cell>
          <cell r="J607">
            <v>150000</v>
          </cell>
          <cell r="K607">
            <v>170000</v>
          </cell>
          <cell r="L607" t="str">
            <v>奈良県医療機関等における賃上げ・物価上昇に対する支援事業交付要綱第2条に基づき、別表1に規定された額(賃上げ支援事業分)（150,000円）を申請します。</v>
          </cell>
          <cell r="M6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7" t="str">
            <v>２．令和８年３月１日時点において、１に掲げる診療報酬の対象外だが、令和８年６月１日時点で令和８年度診療報酬改定による見直し後のベースアップ評価料を届け出る。</v>
          </cell>
          <cell r="O607" t="str">
            <v/>
          </cell>
          <cell r="P607" t="b">
            <v>1</v>
          </cell>
          <cell r="Q607" t="str">
            <v>Ａ．本事業の補助額を活用してベースアップを実施し、令和８年６月１日から当該ベースアップの水準を維持又は拡大する。</v>
          </cell>
          <cell r="R607" t="b">
            <v>1</v>
          </cell>
          <cell r="S607" t="b">
            <v>1</v>
          </cell>
          <cell r="T607" t="b">
            <v>1</v>
          </cell>
          <cell r="U607" t="b">
            <v>1</v>
          </cell>
          <cell r="V607" t="str">
            <v>0162</v>
          </cell>
          <cell r="W607" t="str">
            <v>240</v>
          </cell>
          <cell r="X607" t="str">
            <v>1.普通預金</v>
          </cell>
          <cell r="Y607" t="str">
            <v>2385104</v>
          </cell>
          <cell r="Z607" t="str">
            <v>イリョウホウジンアサクラカイ</v>
          </cell>
          <cell r="AB607" t="str">
            <v>医療法人あさくら会　あさくらクリニック</v>
          </cell>
          <cell r="AC607" t="str">
            <v>0744461114</v>
          </cell>
          <cell r="AD607" t="b">
            <v>1</v>
          </cell>
          <cell r="AE607" t="b">
            <v>1</v>
          </cell>
          <cell r="AF607" t="b">
            <v>1</v>
          </cell>
          <cell r="AG607" t="b">
            <v>1</v>
          </cell>
          <cell r="AH607" t="b">
            <v>1</v>
          </cell>
          <cell r="AI607" t="str">
            <v>医療法人あさくら会　理事長　山本　浩治</v>
          </cell>
          <cell r="AJ607" t="str">
            <v>6330011</v>
          </cell>
          <cell r="AK607" t="str">
            <v>医療法人あさくら会　あさくらクリニック(桜井市黒崎６４６番地１)</v>
          </cell>
          <cell r="AL607" t="str">
            <v>0744461114</v>
          </cell>
          <cell r="AM607">
            <v>1</v>
          </cell>
          <cell r="AN607" t="str">
            <v>261C138333121</v>
          </cell>
          <cell r="AO607" t="str">
            <v>261C13833312AI-0000303835</v>
          </cell>
          <cell r="AP607" t="str">
            <v/>
          </cell>
          <cell r="AQ607" t="str">
            <v>今後届出（職種構成OK)</v>
          </cell>
          <cell r="AR607" t="str">
            <v>A</v>
          </cell>
          <cell r="AS607" t="str">
            <v>✓</v>
          </cell>
          <cell r="AT607" t="str">
            <v>✓</v>
          </cell>
          <cell r="AU607" t="str">
            <v>✓</v>
          </cell>
          <cell r="AV607" t="str">
            <v>✓</v>
          </cell>
          <cell r="AW607" t="str">
            <v>AI-0000303835_医療法人あさくら会　あさくらクリニック_口座情報写し.JPG</v>
          </cell>
          <cell r="AX607" t="str">
            <v/>
          </cell>
          <cell r="AY607" t="str">
            <v/>
          </cell>
          <cell r="AZ607" t="str">
            <v>賃上げ</v>
          </cell>
          <cell r="BA607" t="str">
            <v>物価</v>
          </cell>
          <cell r="BB607" t="str">
            <v>TRUE</v>
          </cell>
          <cell r="BC607" t="str">
            <v>2026/05/03 12:26</v>
          </cell>
        </row>
        <row r="608">
          <cell r="A608" t="str">
            <v>261C16921159</v>
          </cell>
          <cell r="B608" t="str">
            <v>AI-0000303838</v>
          </cell>
          <cell r="C608" t="str">
            <v>令和８年度奈良県医療機関等における賃上げ・物価上昇に対する支援事業交付【診療所・訪問看護事業所】</v>
          </cell>
          <cell r="D608">
            <v>46145.529861111114</v>
          </cell>
          <cell r="E608" t="str">
            <v>本審査</v>
          </cell>
          <cell r="F608" t="str">
            <v>最終審査中</v>
          </cell>
          <cell r="G608" t="str">
            <v>無床診療所</v>
          </cell>
          <cell r="H608" t="str">
            <v>物価のみ</v>
          </cell>
          <cell r="I608" t="str">
            <v/>
          </cell>
          <cell r="J608" t="str">
            <v/>
          </cell>
          <cell r="K608">
            <v>170000</v>
          </cell>
          <cell r="L608" t="str">
            <v/>
          </cell>
          <cell r="M6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8" t="str">
            <v/>
          </cell>
          <cell r="O608" t="str">
            <v/>
          </cell>
          <cell r="P608" t="str">
            <v/>
          </cell>
          <cell r="Q608" t="str">
            <v/>
          </cell>
          <cell r="R608" t="str">
            <v/>
          </cell>
          <cell r="S608" t="str">
            <v/>
          </cell>
          <cell r="T608" t="str">
            <v/>
          </cell>
          <cell r="U608" t="str">
            <v/>
          </cell>
          <cell r="V608" t="str">
            <v>0005</v>
          </cell>
          <cell r="W608" t="str">
            <v>457</v>
          </cell>
          <cell r="X608" t="str">
            <v>1.普通預金</v>
          </cell>
          <cell r="Y608" t="str">
            <v>3835681</v>
          </cell>
          <cell r="Z608" t="str">
            <v>ﾀｶｽｷﾞ ｱﾔｺ</v>
          </cell>
          <cell r="AB608" t="str">
            <v>あや歯科医院</v>
          </cell>
          <cell r="AC608" t="str">
            <v>0745728400</v>
          </cell>
          <cell r="AD608" t="b">
            <v>1</v>
          </cell>
          <cell r="AE608" t="b">
            <v>1</v>
          </cell>
          <cell r="AF608" t="b">
            <v>1</v>
          </cell>
          <cell r="AG608" t="b">
            <v>1</v>
          </cell>
          <cell r="AH608" t="b">
            <v>1</v>
          </cell>
          <cell r="AI608" t="str">
            <v>高杉　綾子</v>
          </cell>
          <cell r="AJ608" t="str">
            <v>6360003</v>
          </cell>
          <cell r="AK608" t="str">
            <v>あや歯科医院(北葛城郡王寺町久度２－１３－４)</v>
          </cell>
          <cell r="AL608" t="str">
            <v>0745728400</v>
          </cell>
          <cell r="AM608">
            <v>1</v>
          </cell>
          <cell r="AN608" t="str">
            <v>261C169211591</v>
          </cell>
          <cell r="AO608" t="str">
            <v>261C16921159AI-0000303838</v>
          </cell>
          <cell r="AP608" t="str">
            <v/>
          </cell>
          <cell r="AQ608" t="str">
            <v/>
          </cell>
          <cell r="AR608" t="str">
            <v/>
          </cell>
          <cell r="AS608" t="str">
            <v/>
          </cell>
          <cell r="AT608" t="str">
            <v/>
          </cell>
          <cell r="AU608" t="str">
            <v/>
          </cell>
          <cell r="AV608" t="str">
            <v/>
          </cell>
          <cell r="AW608" t="str">
            <v>AI-0000303838_あや歯科医院_口座情報写し.jpg</v>
          </cell>
          <cell r="AX608" t="str">
            <v/>
          </cell>
          <cell r="AY608" t="str">
            <v/>
          </cell>
          <cell r="AZ608" t="str">
            <v/>
          </cell>
          <cell r="BA608" t="str">
            <v>物価</v>
          </cell>
          <cell r="BB608" t="str">
            <v>TRUE</v>
          </cell>
          <cell r="BC608" t="str">
            <v>2026/05/03 12:43</v>
          </cell>
        </row>
        <row r="609">
          <cell r="A609" t="str">
            <v>261C12341059</v>
          </cell>
          <cell r="B609" t="str">
            <v>AI-0000303219</v>
          </cell>
          <cell r="C609" t="str">
            <v>令和８年度奈良県医療機関等における賃上げ・物価上昇に対する支援事業交付【診療所・訪問看護事業所】</v>
          </cell>
          <cell r="D609">
            <v>46145.530555555553</v>
          </cell>
          <cell r="E609" t="str">
            <v>本審査</v>
          </cell>
          <cell r="F609" t="str">
            <v>最終審査中</v>
          </cell>
          <cell r="G609" t="str">
            <v>無床診療所</v>
          </cell>
          <cell r="H609" t="str">
            <v>物価のみ</v>
          </cell>
          <cell r="I609" t="str">
            <v/>
          </cell>
          <cell r="J609" t="str">
            <v/>
          </cell>
          <cell r="K609">
            <v>170000</v>
          </cell>
          <cell r="L609" t="str">
            <v/>
          </cell>
          <cell r="M6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09" t="str">
            <v/>
          </cell>
          <cell r="O609" t="str">
            <v/>
          </cell>
          <cell r="P609" t="str">
            <v/>
          </cell>
          <cell r="Q609" t="str">
            <v/>
          </cell>
          <cell r="R609" t="str">
            <v/>
          </cell>
          <cell r="S609" t="str">
            <v/>
          </cell>
          <cell r="T609" t="str">
            <v/>
          </cell>
          <cell r="U609" t="str">
            <v/>
          </cell>
          <cell r="V609" t="str">
            <v>0162</v>
          </cell>
          <cell r="W609" t="str">
            <v>155</v>
          </cell>
          <cell r="X609" t="str">
            <v>3.貯蓄預金</v>
          </cell>
          <cell r="Y609" t="str">
            <v>0241945</v>
          </cell>
          <cell r="Z609" t="str">
            <v>ﾅｶﾀﾆﾖｼﾋﾛ</v>
          </cell>
          <cell r="AB609" t="str">
            <v>中谷矯正歯科</v>
          </cell>
          <cell r="AC609" t="str">
            <v>0743745085</v>
          </cell>
          <cell r="AD609" t="b">
            <v>1</v>
          </cell>
          <cell r="AE609" t="b">
            <v>1</v>
          </cell>
          <cell r="AF609" t="b">
            <v>1</v>
          </cell>
          <cell r="AG609" t="b">
            <v>1</v>
          </cell>
          <cell r="AH609" t="b">
            <v>1</v>
          </cell>
          <cell r="AI609" t="str">
            <v>中谷　至宏</v>
          </cell>
          <cell r="AJ609" t="str">
            <v>6300252</v>
          </cell>
          <cell r="AK609" t="str">
            <v>中谷矯正歯科(生駒市山崎町４－５　ＮＤＡビル３Ｆ)</v>
          </cell>
          <cell r="AL609" t="str">
            <v>0743745085</v>
          </cell>
          <cell r="AM609">
            <v>1</v>
          </cell>
          <cell r="AN609" t="str">
            <v>261C123410591</v>
          </cell>
          <cell r="AO609" t="str">
            <v>261C12341059AI-0000303219</v>
          </cell>
          <cell r="AP609" t="str">
            <v/>
          </cell>
          <cell r="AQ609" t="str">
            <v/>
          </cell>
          <cell r="AR609" t="str">
            <v/>
          </cell>
          <cell r="AS609" t="str">
            <v/>
          </cell>
          <cell r="AT609" t="str">
            <v/>
          </cell>
          <cell r="AU609" t="str">
            <v/>
          </cell>
          <cell r="AV609" t="str">
            <v/>
          </cell>
          <cell r="AW609" t="str">
            <v>AI-0000303219_中谷矯正歯科_口座情報写し.jpg</v>
          </cell>
          <cell r="AX609" t="str">
            <v/>
          </cell>
          <cell r="AY609" t="str">
            <v/>
          </cell>
          <cell r="AZ609" t="str">
            <v/>
          </cell>
          <cell r="BA609" t="str">
            <v>物価</v>
          </cell>
          <cell r="BB609" t="str">
            <v>TRUE</v>
          </cell>
          <cell r="BC609" t="str">
            <v>2026/05/03 12:44</v>
          </cell>
        </row>
        <row r="610">
          <cell r="A610" t="str">
            <v>261C13173051</v>
          </cell>
          <cell r="B610" t="str">
            <v>AI-0000303841</v>
          </cell>
          <cell r="C610" t="str">
            <v>令和８年度奈良県医療機関等における賃上げ・物価上昇に対する支援事業交付【診療所・訪問看護事業所】</v>
          </cell>
          <cell r="D610">
            <v>46145.538194444445</v>
          </cell>
          <cell r="E610" t="str">
            <v>本審査</v>
          </cell>
          <cell r="F610" t="str">
            <v>最終審査中</v>
          </cell>
          <cell r="G610" t="str">
            <v>無床診療所</v>
          </cell>
          <cell r="H610" t="str">
            <v>物価と賃上げの両方</v>
          </cell>
          <cell r="I610" t="str">
            <v/>
          </cell>
          <cell r="J610">
            <v>150000</v>
          </cell>
          <cell r="K610">
            <v>170000</v>
          </cell>
          <cell r="L610" t="str">
            <v>奈良県医療機関等における賃上げ・物価上昇に対する支援事業交付要綱第2条に基づき、別表1に規定された額(賃上げ支援事業分)（150,000円）を申請します。</v>
          </cell>
          <cell r="M6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0" t="str">
            <v>１．令和８年３月１日時点において、O100 外来・在宅ベースアップ評価料（Ⅰ）、P100 歯科外来・在宅ベースアップ評価料（Ⅰ）、訪問看護ベースアップ評価料（Ⅰ）のいずれかを届け出ている。</v>
          </cell>
          <cell r="O610" t="str">
            <v>P100 歯科外来・在宅ベースアップ評価料（Ⅰ）</v>
          </cell>
          <cell r="P610" t="str">
            <v/>
          </cell>
          <cell r="Q610" t="str">
            <v>Ａ．本事業の補助額を活用してベースアップを実施し、令和８年６月１日から当該ベースアップの水準を維持又は拡大する。</v>
          </cell>
          <cell r="R610" t="b">
            <v>1</v>
          </cell>
          <cell r="S610" t="b">
            <v>1</v>
          </cell>
          <cell r="T610" t="b">
            <v>1</v>
          </cell>
          <cell r="U610" t="b">
            <v>1</v>
          </cell>
          <cell r="V610" t="str">
            <v>1666</v>
          </cell>
          <cell r="W610" t="str">
            <v>001</v>
          </cell>
          <cell r="X610" t="str">
            <v>1.普通預金</v>
          </cell>
          <cell r="Y610" t="str">
            <v>0502156</v>
          </cell>
          <cell r="Z610" t="str">
            <v>ミナミダ　ヤスヒロ</v>
          </cell>
          <cell r="AB610" t="str">
            <v>南田歯科医院</v>
          </cell>
          <cell r="AC610" t="str">
            <v>0743527667</v>
          </cell>
          <cell r="AD610" t="b">
            <v>1</v>
          </cell>
          <cell r="AE610" t="b">
            <v>1</v>
          </cell>
          <cell r="AF610" t="b">
            <v>1</v>
          </cell>
          <cell r="AG610" t="b">
            <v>1</v>
          </cell>
          <cell r="AH610" t="b">
            <v>1</v>
          </cell>
          <cell r="AI610" t="str">
            <v>南田　康弘</v>
          </cell>
          <cell r="AJ610" t="str">
            <v>6391132</v>
          </cell>
          <cell r="AK610" t="str">
            <v>南田歯科医院(大和郡山市高田町５１７－１ＭＭビル１階)</v>
          </cell>
          <cell r="AL610" t="str">
            <v>0743527667</v>
          </cell>
          <cell r="AM610">
            <v>1</v>
          </cell>
          <cell r="AN610" t="str">
            <v>261C131730511</v>
          </cell>
          <cell r="AO610" t="str">
            <v>261C13173051AI-0000303841</v>
          </cell>
          <cell r="AP610" t="str">
            <v>P100</v>
          </cell>
          <cell r="AQ610" t="str">
            <v>P100</v>
          </cell>
          <cell r="AR610" t="str">
            <v>A</v>
          </cell>
          <cell r="AS610" t="str">
            <v>✓</v>
          </cell>
          <cell r="AT610" t="str">
            <v>✓</v>
          </cell>
          <cell r="AU610" t="str">
            <v>✓</v>
          </cell>
          <cell r="AV610" t="str">
            <v>✓</v>
          </cell>
          <cell r="AW610" t="str">
            <v>AI-0000303841_南田歯科医院_口座情報写し.jpeg</v>
          </cell>
          <cell r="AX610" t="str">
            <v/>
          </cell>
          <cell r="AY610" t="str">
            <v/>
          </cell>
          <cell r="AZ610" t="str">
            <v>賃上げ</v>
          </cell>
          <cell r="BA610" t="str">
            <v>物価</v>
          </cell>
          <cell r="BB610" t="str">
            <v>TRUE</v>
          </cell>
          <cell r="BC610" t="str">
            <v>2026/05/03 12:55</v>
          </cell>
        </row>
        <row r="611">
          <cell r="A611" t="str">
            <v>261C13320109</v>
          </cell>
          <cell r="B611" t="str">
            <v>AI-0000303846</v>
          </cell>
          <cell r="C611" t="str">
            <v>令和８年度奈良県医療機関等における賃上げ・物価上昇に対する支援事業交付【診療所・訪問看護事業所】</v>
          </cell>
          <cell r="D611">
            <v>46145.577777777777</v>
          </cell>
          <cell r="E611" t="str">
            <v>本審査</v>
          </cell>
          <cell r="F611" t="str">
            <v>最終審査中</v>
          </cell>
          <cell r="G611" t="str">
            <v>無床診療所</v>
          </cell>
          <cell r="H611" t="str">
            <v>物価と賃上げの両方</v>
          </cell>
          <cell r="I611" t="str">
            <v/>
          </cell>
          <cell r="J611">
            <v>150000</v>
          </cell>
          <cell r="K611">
            <v>170000</v>
          </cell>
          <cell r="L611" t="str">
            <v>奈良県医療機関等における賃上げ・物価上昇に対する支援事業交付要綱第2条に基づき、別表1に規定された額(賃上げ支援事業分)（150,000円）を申請します。</v>
          </cell>
          <cell r="M6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1" t="str">
            <v>２．令和８年３月１日時点において、１に掲げる診療報酬の対象外だが、令和８年６月１日時点で令和８年度診療報酬改定による見直し後のベースアップ評価料を届け出る。</v>
          </cell>
          <cell r="O611" t="str">
            <v/>
          </cell>
          <cell r="P611" t="b">
            <v>1</v>
          </cell>
          <cell r="Q611" t="str">
            <v>Ａ．本事業の補助額を活用してベースアップを実施し、令和８年６月１日から当該ベースアップの水準を維持又は拡大する。</v>
          </cell>
          <cell r="R611" t="b">
            <v>1</v>
          </cell>
          <cell r="S611" t="b">
            <v>1</v>
          </cell>
          <cell r="T611" t="b">
            <v>1</v>
          </cell>
          <cell r="U611" t="b">
            <v>1</v>
          </cell>
          <cell r="V611" t="str">
            <v>0158</v>
          </cell>
          <cell r="W611" t="str">
            <v>545</v>
          </cell>
          <cell r="X611" t="str">
            <v>1.普通預金</v>
          </cell>
          <cell r="Y611" t="str">
            <v>1074632</v>
          </cell>
          <cell r="Z611" t="str">
            <v>ヒラタ　ナオヤ</v>
          </cell>
          <cell r="AB611" t="str">
            <v>ひらた泌尿器科クリニック</v>
          </cell>
          <cell r="AC611" t="str">
            <v>0743531000</v>
          </cell>
          <cell r="AD611" t="b">
            <v>1</v>
          </cell>
          <cell r="AE611" t="b">
            <v>1</v>
          </cell>
          <cell r="AF611" t="b">
            <v>1</v>
          </cell>
          <cell r="AG611" t="b">
            <v>1</v>
          </cell>
          <cell r="AH611" t="b">
            <v>1</v>
          </cell>
          <cell r="AI611" t="str">
            <v>平田　直也</v>
          </cell>
          <cell r="AJ611" t="str">
            <v>6391134</v>
          </cell>
          <cell r="AK611" t="str">
            <v>ひらた泌尿器科クリニック(大和郡山市柳町１２８－９カイチビル４Ｆ)</v>
          </cell>
          <cell r="AL611" t="str">
            <v>0743531000</v>
          </cell>
          <cell r="AM611">
            <v>1</v>
          </cell>
          <cell r="AN611" t="str">
            <v>261C133201091</v>
          </cell>
          <cell r="AO611" t="str">
            <v>261C13320109AI-0000303846</v>
          </cell>
          <cell r="AP611" t="str">
            <v/>
          </cell>
          <cell r="AQ611" t="str">
            <v>今後届出（職種構成OK)</v>
          </cell>
          <cell r="AR611" t="str">
            <v>A</v>
          </cell>
          <cell r="AS611" t="str">
            <v>✓</v>
          </cell>
          <cell r="AT611" t="str">
            <v>✓</v>
          </cell>
          <cell r="AU611" t="str">
            <v>✓</v>
          </cell>
          <cell r="AV611" t="str">
            <v>✓</v>
          </cell>
          <cell r="AW611" t="str">
            <v>AI-0000303846_ひらた泌尿器科クリニック_口座情報写し.jpeg</v>
          </cell>
          <cell r="AX611" t="str">
            <v/>
          </cell>
          <cell r="AY611" t="str">
            <v/>
          </cell>
          <cell r="AZ611" t="str">
            <v>賃上げ</v>
          </cell>
          <cell r="BA611" t="str">
            <v>物価</v>
          </cell>
          <cell r="BB611" t="str">
            <v>TRUE</v>
          </cell>
          <cell r="BC611" t="str">
            <v>2026/05/03 13:52</v>
          </cell>
        </row>
        <row r="612">
          <cell r="A612" t="str">
            <v>261C19414571</v>
          </cell>
          <cell r="B612" t="str">
            <v>AI-0000303848</v>
          </cell>
          <cell r="C612" t="str">
            <v>令和８年度奈良県医療機関等における賃上げ・物価上昇に対する支援事業交付【診療所・訪問看護事業所】</v>
          </cell>
          <cell r="D612">
            <v>46145.589583333334</v>
          </cell>
          <cell r="E612" t="str">
            <v>本審査</v>
          </cell>
          <cell r="F612" t="str">
            <v>最終審査中</v>
          </cell>
          <cell r="G612" t="str">
            <v>無床診療所</v>
          </cell>
          <cell r="H612" t="str">
            <v>物価と賃上げの両方</v>
          </cell>
          <cell r="I612" t="str">
            <v/>
          </cell>
          <cell r="J612">
            <v>150000</v>
          </cell>
          <cell r="K612">
            <v>170000</v>
          </cell>
          <cell r="L612" t="str">
            <v>奈良県医療機関等における賃上げ・物価上昇に対する支援事業交付要綱第2条に基づき、別表1に規定された額(賃上げ支援事業分)（150,000円）を申請します。</v>
          </cell>
          <cell r="M6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2" t="str">
            <v>１．令和８年３月１日時点において、O100 外来・在宅ベースアップ評価料（Ⅰ）、P100 歯科外来・在宅ベースアップ評価料（Ⅰ）、訪問看護ベースアップ評価料（Ⅰ）のいずれかを届け出ている。</v>
          </cell>
          <cell r="O612" t="str">
            <v>P100 歯科外来・在宅ベースアップ評価料（Ⅰ）</v>
          </cell>
          <cell r="P612" t="str">
            <v/>
          </cell>
          <cell r="Q612" t="str">
            <v>Ａ．本事業の補助額を活用してベースアップを実施し、令和８年６月１日から当該ベースアップの水準を維持又は拡大する。</v>
          </cell>
          <cell r="R612" t="b">
            <v>1</v>
          </cell>
          <cell r="S612" t="b">
            <v>1</v>
          </cell>
          <cell r="T612" t="b">
            <v>1</v>
          </cell>
          <cell r="U612" t="b">
            <v>1</v>
          </cell>
          <cell r="V612" t="str">
            <v>0162</v>
          </cell>
          <cell r="W612" t="str">
            <v>410</v>
          </cell>
          <cell r="X612" t="str">
            <v>1.普通預金</v>
          </cell>
          <cell r="Y612" t="str">
            <v>0094555</v>
          </cell>
          <cell r="Z612" t="str">
            <v>ヨシオカシゲカズ</v>
          </cell>
          <cell r="AB612" t="str">
            <v>吉岡歯科</v>
          </cell>
          <cell r="AC612" t="str">
            <v>0744248650</v>
          </cell>
          <cell r="AD612" t="b">
            <v>1</v>
          </cell>
          <cell r="AE612" t="b">
            <v>1</v>
          </cell>
          <cell r="AF612" t="b">
            <v>1</v>
          </cell>
          <cell r="AG612" t="b">
            <v>1</v>
          </cell>
          <cell r="AH612" t="b">
            <v>1</v>
          </cell>
          <cell r="AI612" t="str">
            <v>吉岡　成和</v>
          </cell>
          <cell r="AJ612" t="str">
            <v>6340834</v>
          </cell>
          <cell r="AK612" t="str">
            <v>吉岡歯科(橿原市雲梯町字アラソ２４５－６)</v>
          </cell>
          <cell r="AL612" t="str">
            <v>0744248650</v>
          </cell>
          <cell r="AM612">
            <v>1</v>
          </cell>
          <cell r="AN612" t="str">
            <v>261C194145711</v>
          </cell>
          <cell r="AO612" t="str">
            <v>261C19414571AI-0000303848</v>
          </cell>
          <cell r="AP612" t="str">
            <v>P100</v>
          </cell>
          <cell r="AQ612" t="str">
            <v>P100</v>
          </cell>
          <cell r="AR612" t="str">
            <v>A</v>
          </cell>
          <cell r="AS612" t="str">
            <v>✓</v>
          </cell>
          <cell r="AT612" t="str">
            <v>✓</v>
          </cell>
          <cell r="AU612" t="str">
            <v>✓</v>
          </cell>
          <cell r="AV612" t="str">
            <v>✓</v>
          </cell>
          <cell r="AW612" t="str">
            <v>AI-0000303848_吉岡歯科_口座情報写し.jpeg</v>
          </cell>
          <cell r="AX612" t="str">
            <v/>
          </cell>
          <cell r="AY612" t="str">
            <v/>
          </cell>
          <cell r="AZ612" t="str">
            <v>賃上げ</v>
          </cell>
          <cell r="BA612" t="str">
            <v>物価</v>
          </cell>
          <cell r="BB612" t="str">
            <v>TRUE</v>
          </cell>
          <cell r="BC612" t="str">
            <v>2026/05/03 14:09</v>
          </cell>
        </row>
        <row r="613">
          <cell r="A613" t="str">
            <v>261C11506131</v>
          </cell>
          <cell r="B613" t="str">
            <v>AI-0000303860</v>
          </cell>
          <cell r="C613" t="str">
            <v>令和８年度奈良県医療機関等における賃上げ・物価上昇に対する支援事業交付【診療所・訪問看護事業所】</v>
          </cell>
          <cell r="D613">
            <v>46145.644444444442</v>
          </cell>
          <cell r="E613" t="str">
            <v>本審査</v>
          </cell>
          <cell r="F613" t="str">
            <v>最終審査中</v>
          </cell>
          <cell r="G613" t="str">
            <v>無床診療所</v>
          </cell>
          <cell r="H613" t="str">
            <v>物価と賃上げの両方</v>
          </cell>
          <cell r="I613" t="str">
            <v/>
          </cell>
          <cell r="J613">
            <v>150000</v>
          </cell>
          <cell r="K613">
            <v>170000</v>
          </cell>
          <cell r="L613" t="str">
            <v>奈良県医療機関等における賃上げ・物価上昇に対する支援事業交付要綱第2条に基づき、別表1に規定された額(賃上げ支援事業分)（150,000円）を申請します。</v>
          </cell>
          <cell r="M6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3" t="str">
            <v>２．令和８年３月１日時点において、１に掲げる診療報酬の対象外だが、令和８年６月１日時点で令和８年度診療報酬改定による見直し後のベースアップ評価料を届け出る。</v>
          </cell>
          <cell r="O613" t="str">
            <v/>
          </cell>
          <cell r="P613" t="b">
            <v>1</v>
          </cell>
          <cell r="Q61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613" t="b">
            <v>1</v>
          </cell>
          <cell r="S613" t="b">
            <v>1</v>
          </cell>
          <cell r="T613" t="b">
            <v>1</v>
          </cell>
          <cell r="U613" t="b">
            <v>1</v>
          </cell>
          <cell r="V613" t="str">
            <v>0005</v>
          </cell>
          <cell r="W613" t="str">
            <v>719</v>
          </cell>
          <cell r="X613" t="str">
            <v>1.普通預金</v>
          </cell>
          <cell r="Y613" t="str">
            <v>3612472</v>
          </cell>
          <cell r="Z613" t="str">
            <v>イリョウホウジンイイダイインリジチョウイイダタカシ</v>
          </cell>
          <cell r="AB613" t="str">
            <v>医療法人飯田医院</v>
          </cell>
          <cell r="AC613" t="str">
            <v>0742230701</v>
          </cell>
          <cell r="AD613" t="b">
            <v>1</v>
          </cell>
          <cell r="AE613" t="b">
            <v>1</v>
          </cell>
          <cell r="AF613" t="b">
            <v>1</v>
          </cell>
          <cell r="AG613" t="b">
            <v>1</v>
          </cell>
          <cell r="AH613" t="b">
            <v>1</v>
          </cell>
          <cell r="AI613" t="str">
            <v>医療法人飯田医院　理事長　飯田　孝志</v>
          </cell>
          <cell r="AJ613" t="str">
            <v>6308261</v>
          </cell>
          <cell r="AK613" t="str">
            <v>医療法人飯田医院(奈良市北市町３６番地)</v>
          </cell>
          <cell r="AL613" t="str">
            <v>0742230701</v>
          </cell>
          <cell r="AM613">
            <v>1</v>
          </cell>
          <cell r="AN613" t="str">
            <v>261C115061311</v>
          </cell>
          <cell r="AO613" t="str">
            <v>261C11506131AI-0000303860</v>
          </cell>
          <cell r="AP613" t="str">
            <v/>
          </cell>
          <cell r="AQ613" t="str">
            <v>今後届出（職種構成OK)</v>
          </cell>
          <cell r="AR613" t="str">
            <v>ABC</v>
          </cell>
          <cell r="AS613" t="str">
            <v>✓</v>
          </cell>
          <cell r="AT613" t="str">
            <v>✓</v>
          </cell>
          <cell r="AU613" t="str">
            <v>✓</v>
          </cell>
          <cell r="AV613" t="str">
            <v>✓</v>
          </cell>
          <cell r="AW613" t="str">
            <v>AI-0000303860_医療法人飯田医院_口座情報写し.jpg</v>
          </cell>
          <cell r="AX613" t="str">
            <v/>
          </cell>
          <cell r="AY613" t="str">
            <v/>
          </cell>
          <cell r="AZ613" t="str">
            <v>賃上げ</v>
          </cell>
          <cell r="BA613" t="str">
            <v>物価</v>
          </cell>
          <cell r="BB613" t="str">
            <v>TRUE</v>
          </cell>
          <cell r="BC613" t="str">
            <v>2026/05/03 15:28</v>
          </cell>
        </row>
        <row r="614">
          <cell r="A614" t="str">
            <v>261C13449159</v>
          </cell>
          <cell r="B614" t="str">
            <v>AI-0000303862</v>
          </cell>
          <cell r="C614" t="str">
            <v>令和８年度奈良県医療機関等における賃上げ・物価上昇に対する支援事業交付【診療所・訪問看護事業所】</v>
          </cell>
          <cell r="D614">
            <v>46145.652083333334</v>
          </cell>
          <cell r="E614" t="str">
            <v>本審査</v>
          </cell>
          <cell r="F614" t="str">
            <v>最終審査中</v>
          </cell>
          <cell r="G614" t="str">
            <v>無床診療所</v>
          </cell>
          <cell r="H614" t="str">
            <v>物価のみ</v>
          </cell>
          <cell r="I614" t="str">
            <v/>
          </cell>
          <cell r="J614" t="str">
            <v/>
          </cell>
          <cell r="K614">
            <v>170000</v>
          </cell>
          <cell r="L614" t="str">
            <v/>
          </cell>
          <cell r="M6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4" t="str">
            <v/>
          </cell>
          <cell r="O614" t="str">
            <v/>
          </cell>
          <cell r="P614" t="str">
            <v/>
          </cell>
          <cell r="Q614" t="str">
            <v/>
          </cell>
          <cell r="R614" t="str">
            <v/>
          </cell>
          <cell r="S614" t="str">
            <v/>
          </cell>
          <cell r="T614" t="str">
            <v/>
          </cell>
          <cell r="U614" t="str">
            <v/>
          </cell>
          <cell r="V614" t="str">
            <v>0162</v>
          </cell>
          <cell r="W614" t="str">
            <v>180</v>
          </cell>
          <cell r="X614" t="str">
            <v>1.普通預金</v>
          </cell>
          <cell r="Y614" t="str">
            <v>2142699</v>
          </cell>
          <cell r="Z614" t="str">
            <v>ﾌｸﾁｹﾝﾀﾛｳ</v>
          </cell>
          <cell r="AB614" t="str">
            <v>福地歯科医院</v>
          </cell>
          <cell r="AC614" t="str">
            <v>0743626077</v>
          </cell>
          <cell r="AD614" t="b">
            <v>1</v>
          </cell>
          <cell r="AE614" t="b">
            <v>1</v>
          </cell>
          <cell r="AF614" t="b">
            <v>1</v>
          </cell>
          <cell r="AG614" t="b">
            <v>1</v>
          </cell>
          <cell r="AH614" t="b">
            <v>1</v>
          </cell>
          <cell r="AI614" t="str">
            <v>福地　健太郎</v>
          </cell>
          <cell r="AJ614" t="str">
            <v>6320032</v>
          </cell>
          <cell r="AK614" t="str">
            <v>福地歯科医院(天理市杣之内町４６８－１)</v>
          </cell>
          <cell r="AL614" t="str">
            <v>0743626077</v>
          </cell>
          <cell r="AM614">
            <v>1</v>
          </cell>
          <cell r="AN614" t="str">
            <v>261C134491591</v>
          </cell>
          <cell r="AO614" t="str">
            <v>261C13449159AI-0000303862</v>
          </cell>
          <cell r="AP614" t="str">
            <v/>
          </cell>
          <cell r="AQ614" t="str">
            <v/>
          </cell>
          <cell r="AR614" t="str">
            <v/>
          </cell>
          <cell r="AS614" t="str">
            <v/>
          </cell>
          <cell r="AT614" t="str">
            <v/>
          </cell>
          <cell r="AU614" t="str">
            <v/>
          </cell>
          <cell r="AV614" t="str">
            <v/>
          </cell>
          <cell r="AW614" t="str">
            <v>AI-0000303862_福地歯科医院_口座情報写し.jpeg</v>
          </cell>
          <cell r="AX614" t="str">
            <v/>
          </cell>
          <cell r="AY614" t="str">
            <v/>
          </cell>
          <cell r="AZ614" t="str">
            <v/>
          </cell>
          <cell r="BA614" t="str">
            <v>物価</v>
          </cell>
          <cell r="BB614" t="str">
            <v>TRUE</v>
          </cell>
          <cell r="BC614" t="str">
            <v>2026/05/03 15:39</v>
          </cell>
        </row>
        <row r="615">
          <cell r="A615" t="str">
            <v>261C19127525</v>
          </cell>
          <cell r="B615" t="str">
            <v>AI-0000303864</v>
          </cell>
          <cell r="C615" t="str">
            <v>令和８年度奈良県医療機関等における賃上げ・物価上昇に対する支援事業交付【診療所・訪問看護事業所】</v>
          </cell>
          <cell r="D615">
            <v>46145.656944444447</v>
          </cell>
          <cell r="E615" t="str">
            <v>本審査</v>
          </cell>
          <cell r="F615" t="str">
            <v>最終審査中</v>
          </cell>
          <cell r="G615" t="str">
            <v>無床診療所</v>
          </cell>
          <cell r="H615" t="str">
            <v>物価のみ</v>
          </cell>
          <cell r="I615" t="str">
            <v/>
          </cell>
          <cell r="J615" t="str">
            <v/>
          </cell>
          <cell r="K615">
            <v>170000</v>
          </cell>
          <cell r="L615" t="str">
            <v/>
          </cell>
          <cell r="M6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5" t="str">
            <v/>
          </cell>
          <cell r="O615" t="str">
            <v/>
          </cell>
          <cell r="P615" t="str">
            <v/>
          </cell>
          <cell r="Q615" t="str">
            <v/>
          </cell>
          <cell r="R615" t="str">
            <v/>
          </cell>
          <cell r="S615" t="str">
            <v/>
          </cell>
          <cell r="T615" t="str">
            <v/>
          </cell>
          <cell r="U615" t="str">
            <v/>
          </cell>
          <cell r="V615" t="str">
            <v>0162</v>
          </cell>
          <cell r="W615" t="str">
            <v>510</v>
          </cell>
          <cell r="X615" t="str">
            <v>1.普通預金</v>
          </cell>
          <cell r="Y615" t="str">
            <v>0377560</v>
          </cell>
          <cell r="Z615" t="str">
            <v>ﾅｶﾆｼﾔｽﾄﾖ</v>
          </cell>
          <cell r="AB615" t="str">
            <v>仲西整形外科</v>
          </cell>
          <cell r="AC615" t="str">
            <v>0746321801</v>
          </cell>
          <cell r="AD615" t="b">
            <v>1</v>
          </cell>
          <cell r="AE615" t="b">
            <v>1</v>
          </cell>
          <cell r="AF615" t="b">
            <v>1</v>
          </cell>
          <cell r="AG615" t="b">
            <v>1</v>
          </cell>
          <cell r="AH615" t="b">
            <v>1</v>
          </cell>
          <cell r="AI615" t="str">
            <v>仲西　康豊</v>
          </cell>
          <cell r="AJ615" t="str">
            <v>6393126</v>
          </cell>
          <cell r="AK615" t="str">
            <v>仲西整形外科(吉野郡大淀町新野７１－１)</v>
          </cell>
          <cell r="AL615" t="str">
            <v>0746321801</v>
          </cell>
          <cell r="AM615">
            <v>1</v>
          </cell>
          <cell r="AN615" t="str">
            <v>261C191275251</v>
          </cell>
          <cell r="AO615" t="str">
            <v>261C19127525AI-0000303864</v>
          </cell>
          <cell r="AP615" t="str">
            <v/>
          </cell>
          <cell r="AQ615" t="str">
            <v/>
          </cell>
          <cell r="AR615" t="str">
            <v/>
          </cell>
          <cell r="AS615" t="str">
            <v/>
          </cell>
          <cell r="AT615" t="str">
            <v/>
          </cell>
          <cell r="AU615" t="str">
            <v/>
          </cell>
          <cell r="AV615" t="str">
            <v/>
          </cell>
          <cell r="AW615" t="str">
            <v>AI-0000303864_仲西整形外科_口座情報写し.JPG</v>
          </cell>
          <cell r="AX615" t="str">
            <v/>
          </cell>
          <cell r="AY615" t="str">
            <v/>
          </cell>
          <cell r="AZ615" t="str">
            <v/>
          </cell>
          <cell r="BA615" t="str">
            <v>物価</v>
          </cell>
          <cell r="BB615" t="str">
            <v>TRUE</v>
          </cell>
          <cell r="BC615" t="str">
            <v>2026/05/03 15:46</v>
          </cell>
        </row>
        <row r="616">
          <cell r="A616" t="str">
            <v>261C13683488</v>
          </cell>
          <cell r="B616" t="str">
            <v>AI-0000303865</v>
          </cell>
          <cell r="C616" t="str">
            <v>令和８年度奈良県医療機関等における賃上げ・物価上昇に対する支援事業交付【診療所・訪問看護事業所】</v>
          </cell>
          <cell r="D616">
            <v>46145.673611111109</v>
          </cell>
          <cell r="E616" t="str">
            <v>本審査</v>
          </cell>
          <cell r="F616" t="str">
            <v>最終審査中</v>
          </cell>
          <cell r="G616" t="str">
            <v>無床診療所</v>
          </cell>
          <cell r="H616" t="str">
            <v>物価と賃上げの両方</v>
          </cell>
          <cell r="I616" t="str">
            <v/>
          </cell>
          <cell r="J616">
            <v>150000</v>
          </cell>
          <cell r="K616">
            <v>170000</v>
          </cell>
          <cell r="L616" t="str">
            <v>奈良県医療機関等における賃上げ・物価上昇に対する支援事業交付要綱第2条に基づき、別表1に規定された額(賃上げ支援事業分)（150,000円）を申請します。</v>
          </cell>
          <cell r="M6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6" t="str">
            <v>２．令和８年３月１日時点において、１に掲げる診療報酬の対象外だが、令和８年６月１日時点で令和８年度診療報酬改定による見直し後のベースアップ評価料を届け出る。</v>
          </cell>
          <cell r="O616" t="str">
            <v/>
          </cell>
          <cell r="P616" t="b">
            <v>1</v>
          </cell>
          <cell r="Q61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616" t="b">
            <v>1</v>
          </cell>
          <cell r="S616" t="b">
            <v>1</v>
          </cell>
          <cell r="T616" t="b">
            <v>1</v>
          </cell>
          <cell r="U616" t="b">
            <v>1</v>
          </cell>
          <cell r="V616" t="str">
            <v>0162</v>
          </cell>
          <cell r="W616" t="str">
            <v>096</v>
          </cell>
          <cell r="X616" t="str">
            <v>1.普通預金</v>
          </cell>
          <cell r="Y616" t="str">
            <v>0121135</v>
          </cell>
          <cell r="Z616" t="str">
            <v>ｲﾘｮｳﾎｳｼﾞﾝｲﾄｳｲｲﾝﾘｼﾞﾁｮｳｲﾄｳﾀｶｱｷ</v>
          </cell>
          <cell r="AB616" t="str">
            <v>医療法人伊藤医院</v>
          </cell>
          <cell r="AC616" t="str">
            <v>0742355557</v>
          </cell>
          <cell r="AD616" t="b">
            <v>1</v>
          </cell>
          <cell r="AE616" t="b">
            <v>1</v>
          </cell>
          <cell r="AF616" t="b">
            <v>1</v>
          </cell>
          <cell r="AG616" t="b">
            <v>1</v>
          </cell>
          <cell r="AH616" t="b">
            <v>1</v>
          </cell>
          <cell r="AI616" t="str">
            <v>医療法人　伊藤医院　理事長　伊藤　誉晃</v>
          </cell>
          <cell r="AJ616" t="str">
            <v>6308032</v>
          </cell>
          <cell r="AK616" t="str">
            <v>医療法人伊藤医院(奈良市五条町９番４３)</v>
          </cell>
          <cell r="AL616" t="str">
            <v>0742355557</v>
          </cell>
          <cell r="AM616">
            <v>1</v>
          </cell>
          <cell r="AN616" t="str">
            <v>261C136834881</v>
          </cell>
          <cell r="AO616" t="str">
            <v>261C13683488AI-0000303865</v>
          </cell>
          <cell r="AP616" t="str">
            <v/>
          </cell>
          <cell r="AQ616" t="str">
            <v>今後届出（職種構成OK)</v>
          </cell>
          <cell r="AR616" t="str">
            <v>AB</v>
          </cell>
          <cell r="AS616" t="str">
            <v>✓</v>
          </cell>
          <cell r="AT616" t="str">
            <v>✓</v>
          </cell>
          <cell r="AU616" t="str">
            <v>✓</v>
          </cell>
          <cell r="AV616" t="str">
            <v>✓</v>
          </cell>
          <cell r="AW616" t="str">
            <v>AI-0000303865_医療法人伊藤医院_口座情報写し.JPG</v>
          </cell>
          <cell r="AX616" t="str">
            <v/>
          </cell>
          <cell r="AY616" t="str">
            <v/>
          </cell>
          <cell r="AZ616" t="str">
            <v>賃上げ</v>
          </cell>
          <cell r="BA616" t="str">
            <v>物価</v>
          </cell>
          <cell r="BB616" t="str">
            <v>TRUE</v>
          </cell>
          <cell r="BC616" t="str">
            <v>2026/05/03 16:10</v>
          </cell>
        </row>
        <row r="617">
          <cell r="A617" t="str">
            <v>261C17473538</v>
          </cell>
          <cell r="B617" t="str">
            <v>AI-0000303857</v>
          </cell>
          <cell r="C617" t="str">
            <v>令和８年度奈良県医療機関等における賃上げ・物価上昇に対する支援事業交付【診療所・訪問看護事業所】</v>
          </cell>
          <cell r="D617">
            <v>46145.677083333336</v>
          </cell>
          <cell r="E617" t="str">
            <v>本審査</v>
          </cell>
          <cell r="F617" t="str">
            <v>最終審査中</v>
          </cell>
          <cell r="G617" t="str">
            <v>無床診療所</v>
          </cell>
          <cell r="H617" t="str">
            <v>物価のみ</v>
          </cell>
          <cell r="I617" t="str">
            <v/>
          </cell>
          <cell r="J617" t="str">
            <v/>
          </cell>
          <cell r="K617">
            <v>170000</v>
          </cell>
          <cell r="L617" t="str">
            <v/>
          </cell>
          <cell r="M6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7" t="str">
            <v/>
          </cell>
          <cell r="O617" t="str">
            <v/>
          </cell>
          <cell r="P617" t="str">
            <v/>
          </cell>
          <cell r="Q617" t="str">
            <v/>
          </cell>
          <cell r="R617" t="str">
            <v/>
          </cell>
          <cell r="S617" t="str">
            <v/>
          </cell>
          <cell r="T617" t="str">
            <v/>
          </cell>
          <cell r="U617" t="str">
            <v/>
          </cell>
          <cell r="V617" t="str">
            <v>1667</v>
          </cell>
          <cell r="W617" t="str">
            <v>013</v>
          </cell>
          <cell r="X617" t="str">
            <v>1.普通預金</v>
          </cell>
          <cell r="Y617" t="str">
            <v>2089286</v>
          </cell>
          <cell r="Z617" t="str">
            <v>イ）エスエイ　リジチョウ　サカモトテルヨ</v>
          </cell>
          <cell r="AB617" t="str">
            <v>医療法人エスエイ　エスエイ歯科医院アピタ郡山</v>
          </cell>
          <cell r="AC617" t="str">
            <v>0743547855</v>
          </cell>
          <cell r="AD617" t="b">
            <v>1</v>
          </cell>
          <cell r="AE617" t="b">
            <v>1</v>
          </cell>
          <cell r="AF617" t="b">
            <v>1</v>
          </cell>
          <cell r="AG617" t="b">
            <v>1</v>
          </cell>
          <cell r="AH617" t="b">
            <v>1</v>
          </cell>
          <cell r="AI617" t="str">
            <v>医療法人エスエイ　理事長　坂本　光世</v>
          </cell>
          <cell r="AJ617" t="str">
            <v>6391028</v>
          </cell>
          <cell r="AK617" t="str">
            <v>医療法人エスエイ　エスエイ歯科医院　アピタ大和郡山(大和郡山市田中町字宮西５１７番　アピタショッピングセンター大和郡山店２階)</v>
          </cell>
          <cell r="AL617" t="str">
            <v>0743547855</v>
          </cell>
          <cell r="AM617">
            <v>1</v>
          </cell>
          <cell r="AN617" t="str">
            <v>261C174735381</v>
          </cell>
          <cell r="AO617" t="str">
            <v>261C17473538AI-0000303857</v>
          </cell>
          <cell r="AP617" t="str">
            <v/>
          </cell>
          <cell r="AQ617" t="str">
            <v/>
          </cell>
          <cell r="AR617" t="str">
            <v/>
          </cell>
          <cell r="AS617" t="str">
            <v/>
          </cell>
          <cell r="AT617" t="str">
            <v/>
          </cell>
          <cell r="AU617" t="str">
            <v/>
          </cell>
          <cell r="AV617" t="str">
            <v/>
          </cell>
          <cell r="AW617" t="str">
            <v>AI-0000303857_医療法人エスエイ　エスエイ歯科医院アピタ郡山_口座情報写し.jpeg</v>
          </cell>
          <cell r="AX617" t="str">
            <v/>
          </cell>
          <cell r="AY617" t="str">
            <v/>
          </cell>
          <cell r="AZ617" t="str">
            <v/>
          </cell>
          <cell r="BA617" t="str">
            <v>物価</v>
          </cell>
          <cell r="BB617" t="str">
            <v>TRUE</v>
          </cell>
          <cell r="BC617" t="str">
            <v>2026/05/03 16:15</v>
          </cell>
        </row>
        <row r="618">
          <cell r="A618" t="str">
            <v>261C14864607</v>
          </cell>
          <cell r="B618" t="str">
            <v>AI-0000303867</v>
          </cell>
          <cell r="C618" t="str">
            <v>令和８年度奈良県医療機関等における賃上げ・物価上昇に対する支援事業交付【診療所・訪問看護事業所】</v>
          </cell>
          <cell r="D618">
            <v>46145.681944444441</v>
          </cell>
          <cell r="E618" t="str">
            <v>本審査</v>
          </cell>
          <cell r="F618" t="str">
            <v>最終審査中</v>
          </cell>
          <cell r="G618" t="str">
            <v>無床診療所</v>
          </cell>
          <cell r="H618" t="str">
            <v>物価と賃上げの両方</v>
          </cell>
          <cell r="I618" t="str">
            <v/>
          </cell>
          <cell r="J618">
            <v>150000</v>
          </cell>
          <cell r="K618">
            <v>170000</v>
          </cell>
          <cell r="L618" t="str">
            <v>奈良県医療機関等における賃上げ・物価上昇に対する支援事業交付要綱第2条に基づき、別表1に規定された額(賃上げ支援事業分)（150,000円）を申請します。</v>
          </cell>
          <cell r="M6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8" t="str">
            <v>２．令和８年３月１日時点において、１に掲げる診療報酬の対象外だが、令和８年６月１日時点で令和８年度診療報酬改定による見直し後のベースアップ評価料を届け出る。</v>
          </cell>
          <cell r="O618" t="str">
            <v/>
          </cell>
          <cell r="P618" t="b">
            <v>1</v>
          </cell>
          <cell r="Q618" t="str">
            <v>Ａ．本事業の補助額を活用してベースアップを実施し、令和８年６月１日から当該ベースアップの水準を維持又は拡大する。</v>
          </cell>
          <cell r="R618" t="b">
            <v>1</v>
          </cell>
          <cell r="S618" t="b">
            <v>1</v>
          </cell>
          <cell r="T618" t="b">
            <v>1</v>
          </cell>
          <cell r="U618" t="b">
            <v>1</v>
          </cell>
          <cell r="V618" t="str">
            <v>7387</v>
          </cell>
          <cell r="W618" t="str">
            <v>171</v>
          </cell>
          <cell r="X618" t="str">
            <v>1.普通預金</v>
          </cell>
          <cell r="Y618" t="str">
            <v>3179411</v>
          </cell>
          <cell r="Z618" t="str">
            <v>ｷｸﾔﾏｼｶｲｲﾝ　ｷｸﾔﾏﾔｽﾋｺ</v>
          </cell>
          <cell r="AB618" t="str">
            <v>菊山歯科医院</v>
          </cell>
          <cell r="AC618" t="str">
            <v>0745952255</v>
          </cell>
          <cell r="AD618" t="b">
            <v>1</v>
          </cell>
          <cell r="AE618" t="b">
            <v>1</v>
          </cell>
          <cell r="AF618" t="b">
            <v>1</v>
          </cell>
          <cell r="AG618" t="b">
            <v>1</v>
          </cell>
          <cell r="AH618" t="b">
            <v>1</v>
          </cell>
          <cell r="AI618" t="str">
            <v>菊山　康彦</v>
          </cell>
          <cell r="AJ618" t="str">
            <v>6331301</v>
          </cell>
          <cell r="AK618" t="str">
            <v>菊山歯科医院(宇陀郡御杖村神末３８８２)</v>
          </cell>
          <cell r="AL618" t="str">
            <v>0745952255</v>
          </cell>
          <cell r="AM618">
            <v>1</v>
          </cell>
          <cell r="AN618" t="str">
            <v>261C148646071</v>
          </cell>
          <cell r="AO618" t="str">
            <v>261C14864607AI-0000303867</v>
          </cell>
          <cell r="AP618" t="str">
            <v/>
          </cell>
          <cell r="AQ618" t="str">
            <v>今後届出（職種構成OK)</v>
          </cell>
          <cell r="AR618" t="str">
            <v>A</v>
          </cell>
          <cell r="AS618" t="str">
            <v>✓</v>
          </cell>
          <cell r="AT618" t="str">
            <v>✓</v>
          </cell>
          <cell r="AU618" t="str">
            <v>✓</v>
          </cell>
          <cell r="AV618" t="str">
            <v>✓</v>
          </cell>
          <cell r="AW618" t="str">
            <v>AI-0000303867_菊山歯科医院_口座情報写し.jpg</v>
          </cell>
          <cell r="AX618" t="str">
            <v/>
          </cell>
          <cell r="AY618" t="str">
            <v/>
          </cell>
          <cell r="AZ618" t="str">
            <v>賃上げ</v>
          </cell>
          <cell r="BA618" t="str">
            <v>物価</v>
          </cell>
          <cell r="BB618" t="str">
            <v>TRUE</v>
          </cell>
          <cell r="BC618" t="str">
            <v>2026/05/03 16:22</v>
          </cell>
        </row>
        <row r="619">
          <cell r="A619" t="str">
            <v>261C12974681</v>
          </cell>
          <cell r="B619" t="str">
            <v>AI-0000303877</v>
          </cell>
          <cell r="C619" t="str">
            <v>令和８年度奈良県医療機関等における賃上げ・物価上昇に対する支援事業交付【診療所・訪問看護事業所】</v>
          </cell>
          <cell r="D619">
            <v>46145.686805555553</v>
          </cell>
          <cell r="E619" t="str">
            <v>本審査</v>
          </cell>
          <cell r="F619" t="str">
            <v>最終審査中</v>
          </cell>
          <cell r="G619" t="str">
            <v>無床診療所</v>
          </cell>
          <cell r="H619" t="str">
            <v>物価のみ</v>
          </cell>
          <cell r="I619" t="str">
            <v/>
          </cell>
          <cell r="J619" t="str">
            <v/>
          </cell>
          <cell r="K619">
            <v>170000</v>
          </cell>
          <cell r="L619" t="str">
            <v/>
          </cell>
          <cell r="M6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19" t="str">
            <v/>
          </cell>
          <cell r="O619" t="str">
            <v/>
          </cell>
          <cell r="P619" t="str">
            <v/>
          </cell>
          <cell r="Q619" t="str">
            <v/>
          </cell>
          <cell r="R619" t="str">
            <v/>
          </cell>
          <cell r="S619" t="str">
            <v/>
          </cell>
          <cell r="T619" t="str">
            <v/>
          </cell>
          <cell r="U619" t="str">
            <v/>
          </cell>
          <cell r="V619" t="str">
            <v>0162</v>
          </cell>
          <cell r="W619" t="str">
            <v>130</v>
          </cell>
          <cell r="X619" t="str">
            <v>1.普通預金</v>
          </cell>
          <cell r="Y619" t="str">
            <v>2145236</v>
          </cell>
          <cell r="Z619" t="str">
            <v>イケダトモヒロ</v>
          </cell>
          <cell r="AB619" t="str">
            <v>いけだクリニック</v>
          </cell>
          <cell r="AC619" t="str">
            <v>0742934381</v>
          </cell>
          <cell r="AD619" t="b">
            <v>1</v>
          </cell>
          <cell r="AE619" t="b">
            <v>1</v>
          </cell>
          <cell r="AF619" t="b">
            <v>1</v>
          </cell>
          <cell r="AG619" t="b">
            <v>1</v>
          </cell>
          <cell r="AH619" t="b">
            <v>1</v>
          </cell>
          <cell r="AI619" t="str">
            <v>池田　朋博</v>
          </cell>
          <cell r="AJ619" t="str">
            <v>6310052</v>
          </cell>
          <cell r="AK619" t="str">
            <v>いけだクリニック(奈良市中町４８４２－１)</v>
          </cell>
          <cell r="AL619" t="str">
            <v>0742934381</v>
          </cell>
          <cell r="AM619">
            <v>1</v>
          </cell>
          <cell r="AN619" t="str">
            <v>261C129746811</v>
          </cell>
          <cell r="AO619" t="str">
            <v>261C12974681AI-0000303877</v>
          </cell>
          <cell r="AP619" t="str">
            <v/>
          </cell>
          <cell r="AQ619" t="str">
            <v/>
          </cell>
          <cell r="AR619" t="str">
            <v/>
          </cell>
          <cell r="AS619" t="str">
            <v/>
          </cell>
          <cell r="AT619" t="str">
            <v/>
          </cell>
          <cell r="AU619" t="str">
            <v/>
          </cell>
          <cell r="AV619" t="str">
            <v/>
          </cell>
          <cell r="AW619" t="str">
            <v>AI-0000303877_いけだクリニック_口座情報写し.jpeg</v>
          </cell>
          <cell r="AX619" t="str">
            <v/>
          </cell>
          <cell r="AY619" t="str">
            <v/>
          </cell>
          <cell r="AZ619" t="str">
            <v/>
          </cell>
          <cell r="BA619" t="str">
            <v>物価</v>
          </cell>
          <cell r="BB619" t="str">
            <v>TRUE</v>
          </cell>
          <cell r="BC619" t="str">
            <v>2026/05/03 16:29</v>
          </cell>
        </row>
        <row r="620">
          <cell r="A620" t="str">
            <v>261C13708734</v>
          </cell>
          <cell r="B620" t="str">
            <v>AI-0000300908</v>
          </cell>
          <cell r="C620" t="str">
            <v>令和８年度奈良県医療機関等における賃上げ・物価上昇に対する支援事業交付【診療所・訪問看護事業所】</v>
          </cell>
          <cell r="D620">
            <v>46145.693055555559</v>
          </cell>
          <cell r="E620" t="str">
            <v>本審査</v>
          </cell>
          <cell r="F620" t="str">
            <v>最終審査中</v>
          </cell>
          <cell r="G620" t="str">
            <v>無床診療所</v>
          </cell>
          <cell r="H620" t="str">
            <v>物価のみ</v>
          </cell>
          <cell r="I620" t="str">
            <v/>
          </cell>
          <cell r="J620" t="str">
            <v/>
          </cell>
          <cell r="K620">
            <v>170000</v>
          </cell>
          <cell r="L620" t="str">
            <v/>
          </cell>
          <cell r="M6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0" t="str">
            <v/>
          </cell>
          <cell r="O620" t="str">
            <v/>
          </cell>
          <cell r="P620" t="str">
            <v/>
          </cell>
          <cell r="Q620" t="str">
            <v/>
          </cell>
          <cell r="R620" t="str">
            <v/>
          </cell>
          <cell r="S620" t="str">
            <v/>
          </cell>
          <cell r="T620" t="str">
            <v/>
          </cell>
          <cell r="U620" t="str">
            <v/>
          </cell>
          <cell r="V620" t="str">
            <v>0162</v>
          </cell>
          <cell r="W620" t="str">
            <v>120</v>
          </cell>
          <cell r="X620" t="str">
            <v>1.普通預金</v>
          </cell>
          <cell r="Y620" t="str">
            <v>0076088</v>
          </cell>
          <cell r="Z620" t="str">
            <v>イリョウホウジンハナモトクリニック</v>
          </cell>
          <cell r="AB620" t="str">
            <v>医療法人　花本クリニック</v>
          </cell>
          <cell r="AC620" t="str">
            <v>0742460731</v>
          </cell>
          <cell r="AD620" t="b">
            <v>1</v>
          </cell>
          <cell r="AE620" t="b">
            <v>1</v>
          </cell>
          <cell r="AF620" t="b">
            <v>1</v>
          </cell>
          <cell r="AG620" t="b">
            <v>1</v>
          </cell>
          <cell r="AH620" t="b">
            <v>1</v>
          </cell>
          <cell r="AI620" t="str">
            <v>医療法人　花本クリニック　理事長　花本　樹芳</v>
          </cell>
          <cell r="AJ620" t="str">
            <v>6310006</v>
          </cell>
          <cell r="AK620" t="str">
            <v>医療法人　花本クリニック(奈良市西登美ヶ丘３丁目１８番３号)</v>
          </cell>
          <cell r="AL620" t="str">
            <v>0742460731</v>
          </cell>
          <cell r="AM620">
            <v>1</v>
          </cell>
          <cell r="AN620" t="str">
            <v>261C137087341</v>
          </cell>
          <cell r="AO620" t="str">
            <v>261C13708734AI-0000300908</v>
          </cell>
          <cell r="AP620" t="str">
            <v/>
          </cell>
          <cell r="AQ620" t="str">
            <v/>
          </cell>
          <cell r="AR620" t="str">
            <v/>
          </cell>
          <cell r="AS620" t="str">
            <v/>
          </cell>
          <cell r="AT620" t="str">
            <v/>
          </cell>
          <cell r="AU620" t="str">
            <v/>
          </cell>
          <cell r="AV620" t="str">
            <v/>
          </cell>
          <cell r="AW620" t="str">
            <v>AI-0000300908_医療法人　花本クリニック_口座情報写し.jpg</v>
          </cell>
          <cell r="AX620" t="str">
            <v/>
          </cell>
          <cell r="AY620" t="str">
            <v/>
          </cell>
          <cell r="AZ620" t="str">
            <v/>
          </cell>
          <cell r="BA620" t="str">
            <v>物価</v>
          </cell>
          <cell r="BB620" t="str">
            <v>TRUE</v>
          </cell>
          <cell r="BC620" t="str">
            <v>2026/05/03 16:38</v>
          </cell>
        </row>
        <row r="621">
          <cell r="A621" t="str">
            <v>261C14280711</v>
          </cell>
          <cell r="B621" t="str">
            <v>AI-0000303884</v>
          </cell>
          <cell r="C621" t="str">
            <v>令和８年度奈良県医療機関等における賃上げ・物価上昇に対する支援事業交付【診療所・訪問看護事業所】</v>
          </cell>
          <cell r="D621">
            <v>46145.702777777777</v>
          </cell>
          <cell r="E621" t="str">
            <v>本審査</v>
          </cell>
          <cell r="F621" t="str">
            <v>最終審査中</v>
          </cell>
          <cell r="G621" t="str">
            <v>無床診療所</v>
          </cell>
          <cell r="H621" t="str">
            <v>物価と賃上げの両方</v>
          </cell>
          <cell r="I621" t="str">
            <v/>
          </cell>
          <cell r="J621">
            <v>150000</v>
          </cell>
          <cell r="K621">
            <v>170000</v>
          </cell>
          <cell r="L621" t="str">
            <v>奈良県医療機関等における賃上げ・物価上昇に対する支援事業交付要綱第2条に基づき、別表1に規定された額(賃上げ支援事業分)（150,000円）を申請します。</v>
          </cell>
          <cell r="M6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1" t="str">
            <v>１．令和８年３月１日時点において、O100 外来・在宅ベースアップ評価料（Ⅰ）、P100 歯科外来・在宅ベースアップ評価料（Ⅰ）、訪問看護ベースアップ評価料（Ⅰ）のいずれかを届け出ている。</v>
          </cell>
          <cell r="O621" t="str">
            <v>P100 歯科外来・在宅ベースアップ評価料（Ⅰ）</v>
          </cell>
          <cell r="P621" t="str">
            <v/>
          </cell>
          <cell r="Q621"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621" t="b">
            <v>1</v>
          </cell>
          <cell r="S621" t="b">
            <v>1</v>
          </cell>
          <cell r="T621" t="b">
            <v>1</v>
          </cell>
          <cell r="U621" t="b">
            <v>1</v>
          </cell>
          <cell r="V621" t="str">
            <v>0162</v>
          </cell>
          <cell r="W621" t="str">
            <v>390</v>
          </cell>
          <cell r="X621" t="str">
            <v>1.普通預金</v>
          </cell>
          <cell r="Y621" t="str">
            <v>2078594</v>
          </cell>
          <cell r="Z621" t="str">
            <v>ﾋﾗﾀ ｶｽﾞﾔ</v>
          </cell>
          <cell r="AB621" t="str">
            <v>ひらた歯科クリニック</v>
          </cell>
          <cell r="AC621" t="str">
            <v>0745228228</v>
          </cell>
          <cell r="AD621" t="b">
            <v>1</v>
          </cell>
          <cell r="AE621" t="b">
            <v>1</v>
          </cell>
          <cell r="AF621" t="b">
            <v>1</v>
          </cell>
          <cell r="AG621" t="b">
            <v>1</v>
          </cell>
          <cell r="AH621" t="b">
            <v>1</v>
          </cell>
          <cell r="AI621" t="str">
            <v>平田　和也</v>
          </cell>
          <cell r="AJ621" t="str">
            <v>6350022</v>
          </cell>
          <cell r="AK621" t="str">
            <v>ひらた歯科クリニック(大和高田市高田１４５４－１)</v>
          </cell>
          <cell r="AL621" t="str">
            <v>0745228228</v>
          </cell>
          <cell r="AM621">
            <v>1</v>
          </cell>
          <cell r="AN621" t="str">
            <v>261C142807111</v>
          </cell>
          <cell r="AO621" t="str">
            <v>261C14280711AI-0000303884</v>
          </cell>
          <cell r="AP621" t="str">
            <v>P100</v>
          </cell>
          <cell r="AQ621" t="str">
            <v>P100</v>
          </cell>
          <cell r="AR621" t="str">
            <v>AC</v>
          </cell>
          <cell r="AS621" t="str">
            <v>✓</v>
          </cell>
          <cell r="AT621" t="str">
            <v>✓</v>
          </cell>
          <cell r="AU621" t="str">
            <v>✓</v>
          </cell>
          <cell r="AV621" t="str">
            <v>✓</v>
          </cell>
          <cell r="AW621" t="str">
            <v>AI-0000303884_ひらた歯科クリニック_口座情報写し.jpg..JPG</v>
          </cell>
          <cell r="AX621" t="str">
            <v/>
          </cell>
          <cell r="AY621" t="str">
            <v/>
          </cell>
          <cell r="AZ621" t="str">
            <v>賃上げ</v>
          </cell>
          <cell r="BA621" t="str">
            <v>物価</v>
          </cell>
          <cell r="BB621" t="str">
            <v>TRUE</v>
          </cell>
          <cell r="BC621" t="str">
            <v>2026/05/03 16:52</v>
          </cell>
        </row>
        <row r="622">
          <cell r="A622" t="str">
            <v>261C15249297</v>
          </cell>
          <cell r="B622" t="str">
            <v>AI-0000303889</v>
          </cell>
          <cell r="C622" t="str">
            <v>令和８年度奈良県医療機関等における賃上げ・物価上昇に対する支援事業交付【診療所・訪問看護事業所】</v>
          </cell>
          <cell r="D622">
            <v>46145.728472222225</v>
          </cell>
          <cell r="E622" t="str">
            <v>本審査</v>
          </cell>
          <cell r="F622" t="str">
            <v>最終審査中</v>
          </cell>
          <cell r="G622" t="str">
            <v>無床診療所</v>
          </cell>
          <cell r="H622" t="str">
            <v>物価と賃上げの両方</v>
          </cell>
          <cell r="I622" t="str">
            <v/>
          </cell>
          <cell r="J622">
            <v>150000</v>
          </cell>
          <cell r="K622">
            <v>170000</v>
          </cell>
          <cell r="L622" t="str">
            <v>奈良県医療機関等における賃上げ・物価上昇に対する支援事業交付要綱第2条に基づき、別表1に規定された額(賃上げ支援事業分)（150,000円）を申請します。</v>
          </cell>
          <cell r="M6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2" t="str">
            <v>１．令和８年３月１日時点において、O100 外来・在宅ベースアップ評価料（Ⅰ）、P100 歯科外来・在宅ベースアップ評価料（Ⅰ）、訪問看護ベースアップ評価料（Ⅰ）のいずれかを届け出ている。</v>
          </cell>
          <cell r="O622" t="str">
            <v>P100 歯科外来・在宅ベースアップ評価料（Ⅰ）</v>
          </cell>
          <cell r="P622" t="str">
            <v/>
          </cell>
          <cell r="Q622" t="str">
            <v>Ａ．本事業の補助額を活用してベースアップを実施し、令和８年６月１日から当該ベースアップの水準を維持又は拡大する。</v>
          </cell>
          <cell r="R622" t="b">
            <v>1</v>
          </cell>
          <cell r="S622" t="b">
            <v>1</v>
          </cell>
          <cell r="T622" t="b">
            <v>1</v>
          </cell>
          <cell r="U622" t="b">
            <v>1</v>
          </cell>
          <cell r="V622" t="str">
            <v>0162</v>
          </cell>
          <cell r="W622" t="str">
            <v>390</v>
          </cell>
          <cell r="X622" t="str">
            <v>1.普通預金</v>
          </cell>
          <cell r="Y622" t="str">
            <v>0446264</v>
          </cell>
          <cell r="Z622" t="str">
            <v>ｼｶｲｲﾝ　ﾖｼｵｶ　ﾋﾃﾞｷ</v>
          </cell>
          <cell r="AB622" t="str">
            <v>吉岡歯科医院</v>
          </cell>
          <cell r="AC622" t="str">
            <v>0745241418</v>
          </cell>
          <cell r="AD622" t="b">
            <v>1</v>
          </cell>
          <cell r="AE622" t="b">
            <v>1</v>
          </cell>
          <cell r="AF622" t="b">
            <v>1</v>
          </cell>
          <cell r="AG622" t="b">
            <v>1</v>
          </cell>
          <cell r="AH622" t="b">
            <v>1</v>
          </cell>
          <cell r="AI622" t="str">
            <v>吉岡　秀樹</v>
          </cell>
          <cell r="AJ622" t="str">
            <v>6350071</v>
          </cell>
          <cell r="AK622" t="str">
            <v>吉岡歯科医院(大和高田市築山１１３－１)</v>
          </cell>
          <cell r="AL622" t="str">
            <v>0745241418</v>
          </cell>
          <cell r="AM622">
            <v>1</v>
          </cell>
          <cell r="AN622" t="str">
            <v>261C152492971</v>
          </cell>
          <cell r="AO622" t="str">
            <v>261C15249297AI-0000303889</v>
          </cell>
          <cell r="AP622" t="str">
            <v>P100</v>
          </cell>
          <cell r="AQ622" t="str">
            <v>P100</v>
          </cell>
          <cell r="AR622" t="str">
            <v>A</v>
          </cell>
          <cell r="AS622" t="str">
            <v>✓</v>
          </cell>
          <cell r="AT622" t="str">
            <v>✓</v>
          </cell>
          <cell r="AU622" t="str">
            <v>✓</v>
          </cell>
          <cell r="AV622" t="str">
            <v>✓</v>
          </cell>
          <cell r="AW622" t="str">
            <v>AI-0000303889_吉岡歯科医院_口座情報写し.jpg</v>
          </cell>
          <cell r="AX622" t="str">
            <v/>
          </cell>
          <cell r="AY622" t="str">
            <v/>
          </cell>
          <cell r="AZ622" t="str">
            <v>賃上げ</v>
          </cell>
          <cell r="BA622" t="str">
            <v>物価</v>
          </cell>
          <cell r="BB622" t="str">
            <v>TRUE</v>
          </cell>
          <cell r="BC622" t="str">
            <v>2026/05/03 17:29</v>
          </cell>
        </row>
        <row r="623">
          <cell r="A623" t="str">
            <v>261C13938486</v>
          </cell>
          <cell r="B623" t="str">
            <v>AI-0000303896</v>
          </cell>
          <cell r="C623" t="str">
            <v>令和８年度奈良県医療機関等における賃上げ・物価上昇に対する支援事業交付【診療所・訪問看護事業所】</v>
          </cell>
          <cell r="D623">
            <v>46145.777083333334</v>
          </cell>
          <cell r="E623" t="str">
            <v>本審査</v>
          </cell>
          <cell r="F623" t="str">
            <v>最終審査中</v>
          </cell>
          <cell r="G623" t="str">
            <v>無床診療所</v>
          </cell>
          <cell r="H623" t="str">
            <v>物価のみ</v>
          </cell>
          <cell r="I623" t="str">
            <v/>
          </cell>
          <cell r="J623" t="str">
            <v/>
          </cell>
          <cell r="K623">
            <v>170000</v>
          </cell>
          <cell r="L623" t="str">
            <v/>
          </cell>
          <cell r="M6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3" t="str">
            <v/>
          </cell>
          <cell r="O623" t="str">
            <v/>
          </cell>
          <cell r="P623" t="str">
            <v/>
          </cell>
          <cell r="Q623" t="str">
            <v/>
          </cell>
          <cell r="R623" t="str">
            <v/>
          </cell>
          <cell r="S623" t="str">
            <v/>
          </cell>
          <cell r="T623" t="str">
            <v/>
          </cell>
          <cell r="U623" t="str">
            <v/>
          </cell>
          <cell r="V623" t="str">
            <v>0162</v>
          </cell>
          <cell r="W623" t="str">
            <v>160</v>
          </cell>
          <cell r="X623" t="str">
            <v>1.普通預金</v>
          </cell>
          <cell r="Y623" t="str">
            <v>0354334</v>
          </cell>
          <cell r="Z623" t="str">
            <v>ヤマナカ　マサヨシ</v>
          </cell>
          <cell r="AB623" t="str">
            <v>山中歯科医院</v>
          </cell>
          <cell r="AC623" t="str">
            <v>0743540006</v>
          </cell>
          <cell r="AD623" t="b">
            <v>1</v>
          </cell>
          <cell r="AE623" t="b">
            <v>1</v>
          </cell>
          <cell r="AF623" t="b">
            <v>1</v>
          </cell>
          <cell r="AG623" t="b">
            <v>1</v>
          </cell>
          <cell r="AH623" t="b">
            <v>1</v>
          </cell>
          <cell r="AI623" t="str">
            <v>山中　優欣</v>
          </cell>
          <cell r="AJ623" t="str">
            <v>6391134</v>
          </cell>
          <cell r="AK623" t="str">
            <v>山中歯科医院(大和郡山市柳３丁目１４番地)</v>
          </cell>
          <cell r="AL623" t="str">
            <v>0743540006</v>
          </cell>
          <cell r="AM623">
            <v>1</v>
          </cell>
          <cell r="AN623" t="str">
            <v>261C139384861</v>
          </cell>
          <cell r="AO623" t="str">
            <v>261C13938486AI-0000303896</v>
          </cell>
          <cell r="AP623" t="str">
            <v/>
          </cell>
          <cell r="AQ623" t="str">
            <v/>
          </cell>
          <cell r="AR623" t="str">
            <v/>
          </cell>
          <cell r="AS623" t="str">
            <v/>
          </cell>
          <cell r="AT623" t="str">
            <v/>
          </cell>
          <cell r="AU623" t="str">
            <v/>
          </cell>
          <cell r="AV623" t="str">
            <v/>
          </cell>
          <cell r="AW623" t="str">
            <v>AI-0000303896_山中歯科医院_口座情報写し.jpg</v>
          </cell>
          <cell r="AX623" t="str">
            <v/>
          </cell>
          <cell r="AY623" t="str">
            <v/>
          </cell>
          <cell r="AZ623" t="str">
            <v/>
          </cell>
          <cell r="BA623" t="str">
            <v>物価</v>
          </cell>
          <cell r="BB623" t="str">
            <v>TRUE</v>
          </cell>
          <cell r="BC623" t="str">
            <v>2026/05/03 18:39</v>
          </cell>
        </row>
        <row r="624">
          <cell r="A624" t="str">
            <v>261C16336921</v>
          </cell>
          <cell r="B624" t="str">
            <v>AI-0000303926</v>
          </cell>
          <cell r="C624" t="str">
            <v>令和８年度奈良県医療機関等における賃上げ・物価上昇に対する支援事業交付【診療所・訪問看護事業所】</v>
          </cell>
          <cell r="D624">
            <v>46145.924305555556</v>
          </cell>
          <cell r="E624" t="str">
            <v>本審査</v>
          </cell>
          <cell r="F624" t="str">
            <v>最終審査中</v>
          </cell>
          <cell r="G624" t="str">
            <v>無床診療所</v>
          </cell>
          <cell r="H624" t="str">
            <v>物価と賃上げの両方</v>
          </cell>
          <cell r="I624" t="str">
            <v/>
          </cell>
          <cell r="J624">
            <v>150000</v>
          </cell>
          <cell r="K624">
            <v>170000</v>
          </cell>
          <cell r="L624" t="str">
            <v>奈良県医療機関等における賃上げ・物価上昇に対する支援事業交付要綱第2条に基づき、別表1に規定された額(賃上げ支援事業分)（150,000円）を申請します。</v>
          </cell>
          <cell r="M6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4" t="str">
            <v>２．令和８年３月１日時点において、１に掲げる診療報酬の対象外だが、令和８年６月１日時点で令和８年度診療報酬改定による見直し後のベースアップ評価料を届け出る。</v>
          </cell>
          <cell r="O624" t="str">
            <v/>
          </cell>
          <cell r="P624" t="b">
            <v>1</v>
          </cell>
          <cell r="Q624" t="str">
            <v>Ａ．本事業の補助額を活用してベースアップを実施し、令和８年６月１日から当該ベースアップの水準を維持又は拡大する。</v>
          </cell>
          <cell r="R624" t="b">
            <v>1</v>
          </cell>
          <cell r="S624" t="b">
            <v>1</v>
          </cell>
          <cell r="T624" t="b">
            <v>1</v>
          </cell>
          <cell r="U624" t="b">
            <v>1</v>
          </cell>
          <cell r="V624" t="str">
            <v>0158</v>
          </cell>
          <cell r="W624" t="str">
            <v>316</v>
          </cell>
          <cell r="X624" t="str">
            <v>1.普通預金</v>
          </cell>
          <cell r="Y624" t="str">
            <v>3865405</v>
          </cell>
          <cell r="Z624" t="str">
            <v>マツキ　ノブユキ</v>
          </cell>
          <cell r="AB624" t="str">
            <v>奈良西大寺まつき内科・内視鏡クリニック</v>
          </cell>
          <cell r="AC624" t="str">
            <v>0742943031</v>
          </cell>
          <cell r="AD624" t="b">
            <v>1</v>
          </cell>
          <cell r="AE624" t="b">
            <v>1</v>
          </cell>
          <cell r="AF624" t="b">
            <v>1</v>
          </cell>
          <cell r="AG624" t="b">
            <v>1</v>
          </cell>
          <cell r="AH624" t="b">
            <v>1</v>
          </cell>
          <cell r="AI624" t="str">
            <v>松木　信之</v>
          </cell>
          <cell r="AJ624" t="str">
            <v>6310821</v>
          </cell>
          <cell r="AK624" t="str">
            <v>奈良西大寺まつき内科・内視鏡クリニック(奈良市西大寺東町２丁目１番５１号西大寺スクエア４階２号室)</v>
          </cell>
          <cell r="AL624" t="str">
            <v>0742943031</v>
          </cell>
          <cell r="AM624">
            <v>1</v>
          </cell>
          <cell r="AN624" t="str">
            <v>261C163369211</v>
          </cell>
          <cell r="AO624" t="str">
            <v>261C16336921AI-0000303926</v>
          </cell>
          <cell r="AP624" t="str">
            <v/>
          </cell>
          <cell r="AQ624" t="str">
            <v>今後届出（職種構成OK)</v>
          </cell>
          <cell r="AR624" t="str">
            <v>A</v>
          </cell>
          <cell r="AS624" t="str">
            <v>✓</v>
          </cell>
          <cell r="AT624" t="str">
            <v>✓</v>
          </cell>
          <cell r="AU624" t="str">
            <v>✓</v>
          </cell>
          <cell r="AV624" t="str">
            <v>✓</v>
          </cell>
          <cell r="AW624" t="str">
            <v>AI-0000303926_奈良西大寺まつき内科・内視鏡クリニック_口座情報写し.jpeg</v>
          </cell>
          <cell r="AX624" t="str">
            <v/>
          </cell>
          <cell r="AY624" t="str">
            <v/>
          </cell>
          <cell r="AZ624" t="str">
            <v>賃上げ</v>
          </cell>
          <cell r="BA624" t="str">
            <v>物価</v>
          </cell>
          <cell r="BB624" t="str">
            <v>TRUE</v>
          </cell>
          <cell r="BC624" t="str">
            <v>2026/05/03 22:11</v>
          </cell>
        </row>
        <row r="625">
          <cell r="A625" t="str">
            <v>261C17033901</v>
          </cell>
          <cell r="B625" t="str">
            <v>AI-0000303931</v>
          </cell>
          <cell r="C625" t="str">
            <v>令和８年度奈良県医療機関等における賃上げ・物価上昇に対する支援事業交付【診療所・訪問看護事業所】</v>
          </cell>
          <cell r="D625">
            <v>46145.94027777778</v>
          </cell>
          <cell r="E625" t="str">
            <v>本審査</v>
          </cell>
          <cell r="F625" t="str">
            <v>最終審査中</v>
          </cell>
          <cell r="G625" t="str">
            <v>無床診療所</v>
          </cell>
          <cell r="H625" t="str">
            <v>物価と賃上げの両方</v>
          </cell>
          <cell r="I625" t="str">
            <v/>
          </cell>
          <cell r="J625">
            <v>150000</v>
          </cell>
          <cell r="K625">
            <v>170000</v>
          </cell>
          <cell r="L625" t="str">
            <v>奈良県医療機関等における賃上げ・物価上昇に対する支援事業交付要綱第2条に基づき、別表1に規定された額(賃上げ支援事業分)（150,000円）を申請します。</v>
          </cell>
          <cell r="M6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5" t="str">
            <v>２．令和８年３月１日時点において、１に掲げる診療報酬の対象外だが、令和８年６月１日時点で令和８年度診療報酬改定による見直し後のベースアップ評価料を届け出る。</v>
          </cell>
          <cell r="O625" t="str">
            <v/>
          </cell>
          <cell r="P625" t="b">
            <v>1</v>
          </cell>
          <cell r="Q625" t="str">
            <v>Ａ．本事業の補助額を活用してベースアップを実施し、令和８年６月１日から当該ベースアップの水準を維持又は拡大する。</v>
          </cell>
          <cell r="R625" t="b">
            <v>1</v>
          </cell>
          <cell r="S625" t="b">
            <v>1</v>
          </cell>
          <cell r="T625" t="b">
            <v>1</v>
          </cell>
          <cell r="U625" t="b">
            <v>1</v>
          </cell>
          <cell r="V625" t="str">
            <v>0162</v>
          </cell>
          <cell r="W625" t="str">
            <v>070</v>
          </cell>
          <cell r="X625" t="str">
            <v>1.普通預金</v>
          </cell>
          <cell r="Y625" t="str">
            <v>0363984</v>
          </cell>
          <cell r="Z625" t="str">
            <v>ﾓﾁﾂﾞｷｼｶｲｲﾝ ﾓﾁﾂﾞｷｼﾝｼﾞ</v>
          </cell>
          <cell r="AB625" t="str">
            <v>望月歯科医院</v>
          </cell>
          <cell r="AC625" t="str">
            <v>0742232191</v>
          </cell>
          <cell r="AD625" t="b">
            <v>1</v>
          </cell>
          <cell r="AE625" t="b">
            <v>1</v>
          </cell>
          <cell r="AF625" t="b">
            <v>1</v>
          </cell>
          <cell r="AG625" t="b">
            <v>1</v>
          </cell>
          <cell r="AH625" t="b">
            <v>1</v>
          </cell>
          <cell r="AI625" t="str">
            <v>望月　信二</v>
          </cell>
          <cell r="AJ625" t="str">
            <v>6308306</v>
          </cell>
          <cell r="AK625" t="str">
            <v>望月歯科医院(奈良市紀寺町６７３番地)</v>
          </cell>
          <cell r="AL625" t="str">
            <v>0742232191</v>
          </cell>
          <cell r="AM625">
            <v>1</v>
          </cell>
          <cell r="AN625" t="str">
            <v>261C170339011</v>
          </cell>
          <cell r="AO625" t="str">
            <v>261C17033901AI-0000303931</v>
          </cell>
          <cell r="AP625" t="str">
            <v/>
          </cell>
          <cell r="AQ625" t="str">
            <v>今後届出（職種構成OK)</v>
          </cell>
          <cell r="AR625" t="str">
            <v>A</v>
          </cell>
          <cell r="AS625" t="str">
            <v>✓</v>
          </cell>
          <cell r="AT625" t="str">
            <v>✓</v>
          </cell>
          <cell r="AU625" t="str">
            <v>✓</v>
          </cell>
          <cell r="AV625" t="str">
            <v>✓</v>
          </cell>
          <cell r="AW625" t="str">
            <v>AI-0000303931_望月歯科医院_口座情報写し.jpg</v>
          </cell>
          <cell r="AX625" t="str">
            <v/>
          </cell>
          <cell r="AY625" t="str">
            <v/>
          </cell>
          <cell r="AZ625" t="str">
            <v>賃上げ</v>
          </cell>
          <cell r="BA625" t="str">
            <v>物価</v>
          </cell>
          <cell r="BB625" t="str">
            <v>TRUE</v>
          </cell>
          <cell r="BC625" t="str">
            <v>2026/05/03 22:34</v>
          </cell>
        </row>
        <row r="626">
          <cell r="A626" t="str">
            <v>261C12605643</v>
          </cell>
          <cell r="B626" t="str">
            <v>AI-0000303932</v>
          </cell>
          <cell r="C626" t="str">
            <v>令和８年度奈良県医療機関等における賃上げ・物価上昇に対する支援事業交付【診療所・訪問看護事業所】</v>
          </cell>
          <cell r="D626">
            <v>46145.946527777778</v>
          </cell>
          <cell r="E626" t="str">
            <v>本審査</v>
          </cell>
          <cell r="F626" t="str">
            <v>取り下げ</v>
          </cell>
          <cell r="G626" t="str">
            <v>無床診療所</v>
          </cell>
          <cell r="H626" t="str">
            <v>物価と賃上げの両方</v>
          </cell>
          <cell r="I626" t="str">
            <v/>
          </cell>
          <cell r="J626">
            <v>150000</v>
          </cell>
          <cell r="K626">
            <v>170000</v>
          </cell>
          <cell r="L626" t="str">
            <v>奈良県医療機関等における賃上げ・物価上昇に対する支援事業交付要綱第2条に基づき、別表1に規定された額(賃上げ支援事業分)（150,000円）を申請します。</v>
          </cell>
          <cell r="M6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6" t="str">
            <v>１．令和８年３月１日時点において、O100 外来・在宅ベースアップ評価料（Ⅰ）、P100 歯科外来・在宅ベースアップ評価料（Ⅰ）、訪問看護ベースアップ評価料（Ⅰ）のいずれかを届け出ている。</v>
          </cell>
          <cell r="O626" t="str">
            <v>P100 歯科外来・在宅ベースアップ評価料（Ⅰ）</v>
          </cell>
          <cell r="P626" t="str">
            <v/>
          </cell>
          <cell r="Q626" t="str">
            <v>Ａ．本事業の補助額を活用してベースアップを実施し、令和８年６月１日から当該ベースアップの水準を維持又は拡大する。</v>
          </cell>
          <cell r="R626" t="b">
            <v>1</v>
          </cell>
          <cell r="S626" t="b">
            <v>1</v>
          </cell>
          <cell r="T626" t="b">
            <v>1</v>
          </cell>
          <cell r="U626" t="b">
            <v>1</v>
          </cell>
          <cell r="V626" t="str">
            <v>0162</v>
          </cell>
          <cell r="W626" t="str">
            <v>580</v>
          </cell>
          <cell r="X626" t="str">
            <v>1.普通預金</v>
          </cell>
          <cell r="Y626" t="str">
            <v>0555808</v>
          </cell>
          <cell r="Z626" t="str">
            <v>タジリマサエ</v>
          </cell>
          <cell r="AB626" t="str">
            <v>植田歯科医院</v>
          </cell>
          <cell r="AC626" t="str">
            <v>0747231281</v>
          </cell>
          <cell r="AD626" t="b">
            <v>1</v>
          </cell>
          <cell r="AE626" t="b">
            <v>1</v>
          </cell>
          <cell r="AF626" t="b">
            <v>1</v>
          </cell>
          <cell r="AG626" t="b">
            <v>1</v>
          </cell>
          <cell r="AH626" t="b">
            <v>1</v>
          </cell>
          <cell r="AI626" t="str">
            <v>田尻　匡恵</v>
          </cell>
          <cell r="AJ626" t="str">
            <v>6370004</v>
          </cell>
          <cell r="AK626" t="str">
            <v>植田歯科医院(五條市今井４丁目４番４３号)</v>
          </cell>
          <cell r="AL626" t="str">
            <v>0747231281</v>
          </cell>
          <cell r="AM626">
            <v>1</v>
          </cell>
          <cell r="AN626" t="str">
            <v>261C126056431</v>
          </cell>
          <cell r="AO626" t="str">
            <v>261C12605643AI-0000303932</v>
          </cell>
          <cell r="AP626" t="str">
            <v>P100</v>
          </cell>
          <cell r="AQ626" t="str">
            <v>P100</v>
          </cell>
          <cell r="AR626" t="str">
            <v>A</v>
          </cell>
          <cell r="AS626" t="str">
            <v>✓</v>
          </cell>
          <cell r="AT626" t="str">
            <v>✓</v>
          </cell>
          <cell r="AU626" t="str">
            <v>✓</v>
          </cell>
          <cell r="AV626" t="str">
            <v>✓</v>
          </cell>
          <cell r="AW626" t="str">
            <v/>
          </cell>
          <cell r="AX626" t="str">
            <v/>
          </cell>
          <cell r="AY626" t="str">
            <v/>
          </cell>
          <cell r="AZ626" t="str">
            <v>賃上げ</v>
          </cell>
          <cell r="BA626" t="str">
            <v>物価</v>
          </cell>
          <cell r="BB626" t="str">
            <v>TRUE</v>
          </cell>
          <cell r="BC626" t="str">
            <v>2026/05/03 22:43</v>
          </cell>
        </row>
        <row r="627">
          <cell r="A627" t="str">
            <v>261C14849610</v>
          </cell>
          <cell r="B627" t="str">
            <v>AI-0000303937</v>
          </cell>
          <cell r="C627" t="str">
            <v>令和８年度奈良県医療機関等における賃上げ・物価上昇に対する支援事業交付【診療所・訪問看護事業所】</v>
          </cell>
          <cell r="D627">
            <v>46145.974999999999</v>
          </cell>
          <cell r="E627" t="str">
            <v>本審査</v>
          </cell>
          <cell r="F627" t="str">
            <v>最終審査中</v>
          </cell>
          <cell r="G627" t="str">
            <v>無床診療所</v>
          </cell>
          <cell r="H627" t="str">
            <v>物価のみ</v>
          </cell>
          <cell r="I627" t="str">
            <v/>
          </cell>
          <cell r="J627" t="str">
            <v/>
          </cell>
          <cell r="K627">
            <v>170000</v>
          </cell>
          <cell r="L627" t="str">
            <v/>
          </cell>
          <cell r="M6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7" t="str">
            <v/>
          </cell>
          <cell r="O627" t="str">
            <v/>
          </cell>
          <cell r="P627" t="str">
            <v/>
          </cell>
          <cell r="Q627" t="str">
            <v/>
          </cell>
          <cell r="R627" t="str">
            <v/>
          </cell>
          <cell r="S627" t="str">
            <v/>
          </cell>
          <cell r="T627" t="str">
            <v/>
          </cell>
          <cell r="U627" t="str">
            <v/>
          </cell>
          <cell r="V627" t="str">
            <v>0009</v>
          </cell>
          <cell r="W627" t="str">
            <v>541</v>
          </cell>
          <cell r="X627" t="str">
            <v>1.普通預金</v>
          </cell>
          <cell r="Y627" t="str">
            <v>1718173</v>
          </cell>
          <cell r="Z627" t="str">
            <v>イリョウホウジンユウワカイ</v>
          </cell>
          <cell r="AB627" t="str">
            <v>やまおか歯科・矯正歯科</v>
          </cell>
          <cell r="AC627" t="str">
            <v>0742513113</v>
          </cell>
          <cell r="AD627" t="b">
            <v>1</v>
          </cell>
          <cell r="AE627" t="b">
            <v>1</v>
          </cell>
          <cell r="AF627" t="b">
            <v>1</v>
          </cell>
          <cell r="AG627" t="b">
            <v>1</v>
          </cell>
          <cell r="AH627" t="b">
            <v>1</v>
          </cell>
          <cell r="AI627" t="str">
            <v>医療法人友和会　理事長　山岡　和彦</v>
          </cell>
          <cell r="AJ627" t="str">
            <v>6310061</v>
          </cell>
          <cell r="AK627" t="str">
            <v>やまおか歯科・矯正歯科(奈良市三碓三丁目１１番１号)</v>
          </cell>
          <cell r="AL627" t="str">
            <v>0742513113</v>
          </cell>
          <cell r="AM627">
            <v>1</v>
          </cell>
          <cell r="AN627" t="str">
            <v>261C148496101</v>
          </cell>
          <cell r="AO627" t="str">
            <v>261C14849610AI-0000303937</v>
          </cell>
          <cell r="AP627" t="str">
            <v/>
          </cell>
          <cell r="AQ627" t="str">
            <v/>
          </cell>
          <cell r="AR627" t="str">
            <v/>
          </cell>
          <cell r="AS627" t="str">
            <v/>
          </cell>
          <cell r="AT627" t="str">
            <v/>
          </cell>
          <cell r="AU627" t="str">
            <v/>
          </cell>
          <cell r="AV627" t="str">
            <v/>
          </cell>
          <cell r="AW627" t="str">
            <v>AI-0000303937_やまおか歯科・矯正歯科_口座情報写し.JPEG</v>
          </cell>
          <cell r="AX627" t="str">
            <v/>
          </cell>
          <cell r="AY627" t="str">
            <v/>
          </cell>
          <cell r="AZ627" t="str">
            <v/>
          </cell>
          <cell r="BA627" t="str">
            <v>物価</v>
          </cell>
          <cell r="BB627" t="str">
            <v>TRUE</v>
          </cell>
          <cell r="BC627" t="str">
            <v>2026/05/03 23:24</v>
          </cell>
        </row>
        <row r="628">
          <cell r="A628" t="str">
            <v>261C14654564</v>
          </cell>
          <cell r="B628" t="str">
            <v>AI-0000303939</v>
          </cell>
          <cell r="C628" t="str">
            <v>令和８年度奈良県医療機関等における賃上げ・物価上昇に対する支援事業交付【診療所・訪問看護事業所】</v>
          </cell>
          <cell r="D628">
            <v>46146.286805555559</v>
          </cell>
          <cell r="E628" t="str">
            <v>本審査</v>
          </cell>
          <cell r="F628" t="str">
            <v>最終審査中</v>
          </cell>
          <cell r="G628" t="str">
            <v>無床診療所</v>
          </cell>
          <cell r="H628" t="str">
            <v>物価のみ</v>
          </cell>
          <cell r="I628" t="str">
            <v/>
          </cell>
          <cell r="J628" t="str">
            <v/>
          </cell>
          <cell r="K628">
            <v>170000</v>
          </cell>
          <cell r="L628" t="str">
            <v/>
          </cell>
          <cell r="M6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8" t="str">
            <v/>
          </cell>
          <cell r="O628" t="str">
            <v/>
          </cell>
          <cell r="P628" t="str">
            <v/>
          </cell>
          <cell r="Q628" t="str">
            <v/>
          </cell>
          <cell r="R628" t="str">
            <v/>
          </cell>
          <cell r="S628" t="str">
            <v/>
          </cell>
          <cell r="T628" t="str">
            <v/>
          </cell>
          <cell r="U628" t="str">
            <v/>
          </cell>
          <cell r="V628" t="str">
            <v>0005</v>
          </cell>
          <cell r="W628" t="str">
            <v>458</v>
          </cell>
          <cell r="X628" t="str">
            <v>1.普通預金</v>
          </cell>
          <cell r="Y628" t="str">
            <v>0231421</v>
          </cell>
          <cell r="Z628" t="str">
            <v>イリョウホウジンウエダケイセイゲカビヨウゲカクリニック</v>
          </cell>
          <cell r="AB628" t="str">
            <v>医療法人ウエダ形成外科美容外科クリニック</v>
          </cell>
          <cell r="AC628" t="str">
            <v>0742523327</v>
          </cell>
          <cell r="AD628" t="b">
            <v>1</v>
          </cell>
          <cell r="AE628" t="b">
            <v>1</v>
          </cell>
          <cell r="AF628" t="b">
            <v>1</v>
          </cell>
          <cell r="AG628" t="b">
            <v>1</v>
          </cell>
          <cell r="AH628" t="b">
            <v>1</v>
          </cell>
          <cell r="AI628" t="str">
            <v>医療法人ウエダ形成外科美容外科クリニック　理事長　上田　吉生</v>
          </cell>
          <cell r="AJ628" t="str">
            <v>6310036</v>
          </cell>
          <cell r="AK628" t="str">
            <v>ウエダ形成外科美容外科クリニック(奈良市学園北一丁目９番１号　パラディ南館５階)</v>
          </cell>
          <cell r="AL628" t="str">
            <v>0742523337</v>
          </cell>
          <cell r="AM628">
            <v>1</v>
          </cell>
          <cell r="AN628" t="str">
            <v>261C146545641</v>
          </cell>
          <cell r="AO628" t="str">
            <v>261C14654564AI-0000303939</v>
          </cell>
          <cell r="AP628" t="str">
            <v/>
          </cell>
          <cell r="AQ628" t="str">
            <v/>
          </cell>
          <cell r="AR628" t="str">
            <v/>
          </cell>
          <cell r="AS628" t="str">
            <v/>
          </cell>
          <cell r="AT628" t="str">
            <v/>
          </cell>
          <cell r="AU628" t="str">
            <v/>
          </cell>
          <cell r="AV628" t="str">
            <v/>
          </cell>
          <cell r="AW628" t="str">
            <v>AI-0000303939_医療法人ウエダ形成外科美容外科クリニック_口座情報写し.jpg</v>
          </cell>
          <cell r="AX628" t="str">
            <v/>
          </cell>
          <cell r="AY628" t="str">
            <v/>
          </cell>
          <cell r="AZ628" t="str">
            <v/>
          </cell>
          <cell r="BA628" t="str">
            <v>物価</v>
          </cell>
          <cell r="BB628" t="str">
            <v>TRUE</v>
          </cell>
          <cell r="BC628" t="str">
            <v>2026/05/04 6:53</v>
          </cell>
        </row>
        <row r="629">
          <cell r="A629" t="str">
            <v>261C13994223</v>
          </cell>
          <cell r="B629" t="str">
            <v>AI-0000303953</v>
          </cell>
          <cell r="C629" t="str">
            <v>令和８年度奈良県医療機関等における賃上げ・物価上昇に対する支援事業交付【診療所・訪問看護事業所】</v>
          </cell>
          <cell r="D629">
            <v>46146.327777777777</v>
          </cell>
          <cell r="E629" t="str">
            <v>本審査</v>
          </cell>
          <cell r="F629" t="str">
            <v>最終審査中</v>
          </cell>
          <cell r="G629" t="str">
            <v>無床診療所</v>
          </cell>
          <cell r="H629" t="str">
            <v>物価と賃上げの両方</v>
          </cell>
          <cell r="I629" t="str">
            <v/>
          </cell>
          <cell r="J629">
            <v>150000</v>
          </cell>
          <cell r="K629">
            <v>170000</v>
          </cell>
          <cell r="L629" t="str">
            <v>奈良県医療機関等における賃上げ・物価上昇に対する支援事業交付要綱第2条に基づき、別表1に規定された額(賃上げ支援事業分)（150,000円）を申請します。</v>
          </cell>
          <cell r="M6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29" t="str">
            <v>１．令和８年３月１日時点において、O100 外来・在宅ベースアップ評価料（Ⅰ）、P100 歯科外来・在宅ベースアップ評価料（Ⅰ）、訪問看護ベースアップ評価料（Ⅰ）のいずれかを届け出ている。</v>
          </cell>
          <cell r="O629" t="str">
            <v>O100 外来・在宅ベースアップ評価料（Ⅰ）</v>
          </cell>
          <cell r="P629" t="str">
            <v/>
          </cell>
          <cell r="Q629" t="str">
            <v>Ｃ．令和７年度の対象職員のベースアップが令和７年３月31日時点の賃金水準と比較して2.0％を上回って実施しており、令和７年12月から令和８年５月までの間の当該2.0％を上回る部分に充てる。</v>
          </cell>
          <cell r="R629" t="b">
            <v>1</v>
          </cell>
          <cell r="S629" t="b">
            <v>1</v>
          </cell>
          <cell r="T629" t="b">
            <v>1</v>
          </cell>
          <cell r="U629" t="b">
            <v>1</v>
          </cell>
          <cell r="V629" t="str">
            <v>0010</v>
          </cell>
          <cell r="W629" t="str">
            <v>524</v>
          </cell>
          <cell r="X629" t="str">
            <v>1.普通預金</v>
          </cell>
          <cell r="Y629" t="str">
            <v>0067362</v>
          </cell>
          <cell r="Z629" t="str">
            <v>ヨシモトナイカクリニック　ヨシモト　エイイチロウ</v>
          </cell>
          <cell r="AB629" t="str">
            <v>善本内科クリニック</v>
          </cell>
          <cell r="AC629" t="str">
            <v>0743537888</v>
          </cell>
          <cell r="AD629" t="b">
            <v>1</v>
          </cell>
          <cell r="AE629" t="b">
            <v>1</v>
          </cell>
          <cell r="AF629" t="b">
            <v>1</v>
          </cell>
          <cell r="AG629" t="b">
            <v>1</v>
          </cell>
          <cell r="AH629" t="b">
            <v>1</v>
          </cell>
          <cell r="AI629" t="str">
            <v>善本　英一郎</v>
          </cell>
          <cell r="AJ629" t="str">
            <v>6391131</v>
          </cell>
          <cell r="AK629" t="str">
            <v>善本内科クリニック(大和郡山市野垣内町２－２第７号棟第１２１号室)</v>
          </cell>
          <cell r="AL629" t="str">
            <v>0743537888</v>
          </cell>
          <cell r="AM629">
            <v>1</v>
          </cell>
          <cell r="AN629" t="str">
            <v>261C139942231</v>
          </cell>
          <cell r="AO629" t="str">
            <v>261C13994223AI-0000303953</v>
          </cell>
          <cell r="AP629" t="str">
            <v>O100</v>
          </cell>
          <cell r="AQ629" t="str">
            <v>O100</v>
          </cell>
          <cell r="AR629" t="str">
            <v>C</v>
          </cell>
          <cell r="AS629" t="str">
            <v>✓</v>
          </cell>
          <cell r="AT629" t="str">
            <v>✓</v>
          </cell>
          <cell r="AU629" t="str">
            <v>✓</v>
          </cell>
          <cell r="AV629" t="str">
            <v>✓</v>
          </cell>
          <cell r="AW629" t="str">
            <v>AI-0000303953_善本内科クリニック_口座情報写し.jpeg</v>
          </cell>
          <cell r="AX629" t="str">
            <v/>
          </cell>
          <cell r="AY629" t="str">
            <v/>
          </cell>
          <cell r="AZ629" t="str">
            <v>賃上げ</v>
          </cell>
          <cell r="BA629" t="str">
            <v>物価</v>
          </cell>
          <cell r="BB629" t="str">
            <v>TRUE</v>
          </cell>
          <cell r="BC629" t="str">
            <v>2026/05/04 7:52</v>
          </cell>
        </row>
        <row r="630">
          <cell r="A630" t="str">
            <v>261C11122532</v>
          </cell>
          <cell r="B630" t="str">
            <v>AI-0000303958</v>
          </cell>
          <cell r="C630" t="str">
            <v>令和８年度奈良県医療機関等における賃上げ・物価上昇に対する支援事業交付【診療所・訪問看護事業所】</v>
          </cell>
          <cell r="D630">
            <v>46146.371527777781</v>
          </cell>
          <cell r="E630" t="str">
            <v>本審査</v>
          </cell>
          <cell r="F630" t="str">
            <v>最終審査中</v>
          </cell>
          <cell r="G630" t="str">
            <v>無床診療所</v>
          </cell>
          <cell r="H630" t="str">
            <v>物価と賃上げの両方</v>
          </cell>
          <cell r="I630" t="str">
            <v/>
          </cell>
          <cell r="J630">
            <v>150000</v>
          </cell>
          <cell r="K630">
            <v>170000</v>
          </cell>
          <cell r="L630" t="str">
            <v>奈良県医療機関等における賃上げ・物価上昇に対する支援事業交付要綱第2条に基づき、別表1に規定された額(賃上げ支援事業分)（150,000円）を申請します。</v>
          </cell>
          <cell r="M6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0" t="str">
            <v>１．令和８年３月１日時点において、O100 外来・在宅ベースアップ評価料（Ⅰ）、P100 歯科外来・在宅ベースアップ評価料（Ⅰ）、訪問看護ベースアップ評価料（Ⅰ）のいずれかを届け出ている。</v>
          </cell>
          <cell r="O630" t="str">
            <v>P100 歯科外来・在宅ベースアップ評価料（Ⅰ）</v>
          </cell>
          <cell r="P630" t="str">
            <v/>
          </cell>
          <cell r="Q630" t="str">
            <v>Ｃ．令和７年度の対象職員のベースアップが令和７年３月31日時点の賃金水準と比較して2.0％を上回って実施しており、令和７年12月から令和８年５月までの間の当該2.0％を上回る部分に充てる。</v>
          </cell>
          <cell r="R630" t="b">
            <v>1</v>
          </cell>
          <cell r="S630" t="b">
            <v>1</v>
          </cell>
          <cell r="T630" t="b">
            <v>1</v>
          </cell>
          <cell r="U630" t="b">
            <v>1</v>
          </cell>
          <cell r="V630" t="str">
            <v>0162</v>
          </cell>
          <cell r="W630" t="str">
            <v>130</v>
          </cell>
          <cell r="X630" t="str">
            <v>1.普通預金</v>
          </cell>
          <cell r="Y630" t="str">
            <v>0193755</v>
          </cell>
          <cell r="Z630" t="str">
            <v>カワニシ　トシヤ</v>
          </cell>
          <cell r="AB630" t="str">
            <v>かわにし歯科医院</v>
          </cell>
          <cell r="AC630" t="str">
            <v>0742528841</v>
          </cell>
          <cell r="AD630" t="b">
            <v>1</v>
          </cell>
          <cell r="AE630" t="b">
            <v>1</v>
          </cell>
          <cell r="AF630" t="b">
            <v>1</v>
          </cell>
          <cell r="AG630" t="b">
            <v>1</v>
          </cell>
          <cell r="AH630" t="b">
            <v>1</v>
          </cell>
          <cell r="AI630" t="str">
            <v>川西　俊也</v>
          </cell>
          <cell r="AJ630" t="str">
            <v>6310076</v>
          </cell>
          <cell r="AK630" t="str">
            <v>かわにし歯科医院(奈良市富雄北１－１２－４アゴラハイム１Ｆ)</v>
          </cell>
          <cell r="AL630" t="str">
            <v>0742528841</v>
          </cell>
          <cell r="AM630">
            <v>1</v>
          </cell>
          <cell r="AN630" t="str">
            <v>261C111225321</v>
          </cell>
          <cell r="AO630" t="str">
            <v>261C11122532AI-0000303958</v>
          </cell>
          <cell r="AP630" t="str">
            <v>P100</v>
          </cell>
          <cell r="AQ630" t="str">
            <v>P100</v>
          </cell>
          <cell r="AR630" t="str">
            <v>C</v>
          </cell>
          <cell r="AS630" t="str">
            <v>✓</v>
          </cell>
          <cell r="AT630" t="str">
            <v>✓</v>
          </cell>
          <cell r="AU630" t="str">
            <v>✓</v>
          </cell>
          <cell r="AV630" t="str">
            <v>✓</v>
          </cell>
          <cell r="AW630" t="str">
            <v>AI-0000303958_かわにし歯科医院_口座情報写し.JPG</v>
          </cell>
          <cell r="AX630" t="str">
            <v/>
          </cell>
          <cell r="AY630" t="str">
            <v/>
          </cell>
          <cell r="AZ630" t="str">
            <v>賃上げ</v>
          </cell>
          <cell r="BA630" t="str">
            <v>物価</v>
          </cell>
          <cell r="BB630" t="str">
            <v>TRUE</v>
          </cell>
          <cell r="BC630" t="str">
            <v>2026/05/04 8:55</v>
          </cell>
        </row>
        <row r="631">
          <cell r="A631" t="str">
            <v>261C12478107</v>
          </cell>
          <cell r="B631" t="str">
            <v>AI-0000303963</v>
          </cell>
          <cell r="C631" t="str">
            <v>令和８年度奈良県医療機関等における賃上げ・物価上昇に対する支援事業交付【診療所・訪問看護事業所】</v>
          </cell>
          <cell r="D631">
            <v>46146.385416666664</v>
          </cell>
          <cell r="E631" t="str">
            <v>本審査</v>
          </cell>
          <cell r="F631" t="str">
            <v>最終審査中</v>
          </cell>
          <cell r="G631" t="str">
            <v>無床診療所</v>
          </cell>
          <cell r="H631" t="str">
            <v>物価と賃上げの両方</v>
          </cell>
          <cell r="I631" t="str">
            <v/>
          </cell>
          <cell r="J631">
            <v>150000</v>
          </cell>
          <cell r="K631">
            <v>170000</v>
          </cell>
          <cell r="L631" t="str">
            <v>奈良県医療機関等における賃上げ・物価上昇に対する支援事業交付要綱第2条に基づき、別表1に規定された額(賃上げ支援事業分)（150,000円）を申請します。</v>
          </cell>
          <cell r="M6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1" t="str">
            <v>１．令和８年３月１日時点において、O100 外来・在宅ベースアップ評価料（Ⅰ）、P100 歯科外来・在宅ベースアップ評価料（Ⅰ）、訪問看護ベースアップ評価料（Ⅰ）のいずれかを届け出ている。</v>
          </cell>
          <cell r="O631" t="str">
            <v>O100 外来・在宅ベースアップ評価料（Ⅰ）</v>
          </cell>
          <cell r="P631" t="str">
            <v/>
          </cell>
          <cell r="Q631" t="str">
            <v>Ａ．本事業の補助額を活用してベースアップを実施し、令和８年６月１日から当該ベースアップの水準を維持又は拡大する。</v>
          </cell>
          <cell r="R631" t="b">
            <v>1</v>
          </cell>
          <cell r="S631" t="b">
            <v>1</v>
          </cell>
          <cell r="T631" t="b">
            <v>1</v>
          </cell>
          <cell r="U631" t="b">
            <v>1</v>
          </cell>
          <cell r="V631" t="str">
            <v>0162</v>
          </cell>
          <cell r="W631" t="str">
            <v>100</v>
          </cell>
          <cell r="X631" t="str">
            <v>1.普通預金</v>
          </cell>
          <cell r="Y631" t="str">
            <v>2256503</v>
          </cell>
          <cell r="Z631" t="str">
            <v>ｲﾘｮｳﾎｳｼﾞﾝﾕｳﾐｶｲ</v>
          </cell>
          <cell r="AB631" t="str">
            <v>なかざわ耳鼻咽喉科医院</v>
          </cell>
          <cell r="AC631" t="str">
            <v>0742537714</v>
          </cell>
          <cell r="AD631" t="b">
            <v>1</v>
          </cell>
          <cell r="AE631" t="b">
            <v>1</v>
          </cell>
          <cell r="AF631" t="b">
            <v>1</v>
          </cell>
          <cell r="AG631" t="b">
            <v>1</v>
          </cell>
          <cell r="AH631" t="b">
            <v>1</v>
          </cell>
          <cell r="AI631" t="str">
            <v>医療法人　優美会　理事長　中澤　雅哉</v>
          </cell>
          <cell r="AJ631" t="str">
            <v>6310003</v>
          </cell>
          <cell r="AK631" t="str">
            <v>なかざわ耳鼻咽喉科医院(奈良市中登美ケ丘六丁目３番３号　リコラス登美ヶ丘Ａ棟３Ｆ)</v>
          </cell>
          <cell r="AL631" t="str">
            <v>0742537714</v>
          </cell>
          <cell r="AM631">
            <v>1</v>
          </cell>
          <cell r="AN631" t="str">
            <v>261C124781071</v>
          </cell>
          <cell r="AO631" t="str">
            <v>261C12478107AI-0000303963</v>
          </cell>
          <cell r="AP631" t="str">
            <v>O100</v>
          </cell>
          <cell r="AQ631" t="str">
            <v>O100</v>
          </cell>
          <cell r="AR631" t="str">
            <v>A</v>
          </cell>
          <cell r="AS631" t="str">
            <v>✓</v>
          </cell>
          <cell r="AT631" t="str">
            <v>✓</v>
          </cell>
          <cell r="AU631" t="str">
            <v>✓</v>
          </cell>
          <cell r="AV631" t="str">
            <v>✓</v>
          </cell>
          <cell r="AW631" t="str">
            <v>AI-0000303963_なかざわ耳鼻咽喉科医院_口座情報写し.jpg</v>
          </cell>
          <cell r="AX631" t="str">
            <v/>
          </cell>
          <cell r="AY631" t="str">
            <v/>
          </cell>
          <cell r="AZ631" t="str">
            <v>賃上げ</v>
          </cell>
          <cell r="BA631" t="str">
            <v>物価</v>
          </cell>
          <cell r="BB631" t="str">
            <v>TRUE</v>
          </cell>
          <cell r="BC631" t="str">
            <v>2026/05/04 9:15</v>
          </cell>
        </row>
        <row r="632">
          <cell r="A632" t="str">
            <v>261C11034056</v>
          </cell>
          <cell r="B632" t="str">
            <v>AI-0000303965</v>
          </cell>
          <cell r="C632" t="str">
            <v>令和８年度奈良県医療機関等における賃上げ・物価上昇に対する支援事業交付【診療所・訪問看護事業所】</v>
          </cell>
          <cell r="D632">
            <v>46146.38958333333</v>
          </cell>
          <cell r="E632" t="str">
            <v>本審査</v>
          </cell>
          <cell r="F632" t="str">
            <v>最終審査中</v>
          </cell>
          <cell r="G632" t="str">
            <v>無床診療所</v>
          </cell>
          <cell r="H632" t="str">
            <v>物価と賃上げの両方</v>
          </cell>
          <cell r="I632" t="str">
            <v/>
          </cell>
          <cell r="J632">
            <v>150000</v>
          </cell>
          <cell r="K632">
            <v>170000</v>
          </cell>
          <cell r="L632" t="str">
            <v>奈良県医療機関等における賃上げ・物価上昇に対する支援事業交付要綱第2条に基づき、別表1に規定された額(賃上げ支援事業分)（150,000円）を申請します。</v>
          </cell>
          <cell r="M6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2" t="str">
            <v>１．令和８年３月１日時点において、O100 外来・在宅ベースアップ評価料（Ⅰ）、P100 歯科外来・在宅ベースアップ評価料（Ⅰ）、訪問看護ベースアップ評価料（Ⅰ）のいずれかを届け出ている。</v>
          </cell>
          <cell r="O632" t="str">
            <v>P100 歯科外来・在宅ベースアップ評価料（Ⅰ）</v>
          </cell>
          <cell r="P632" t="str">
            <v/>
          </cell>
          <cell r="Q63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632" t="b">
            <v>1</v>
          </cell>
          <cell r="S632" t="b">
            <v>1</v>
          </cell>
          <cell r="T632" t="b">
            <v>1</v>
          </cell>
          <cell r="U632" t="b">
            <v>1</v>
          </cell>
          <cell r="V632" t="str">
            <v>0162</v>
          </cell>
          <cell r="W632" t="str">
            <v>520</v>
          </cell>
          <cell r="X632" t="str">
            <v>1.普通預金</v>
          </cell>
          <cell r="Y632" t="str">
            <v>2006065</v>
          </cell>
          <cell r="Z632" t="str">
            <v>ｼﾓｼﾞﾐｽｽﾞ</v>
          </cell>
          <cell r="AB632" t="str">
            <v>扇谷歯科医院</v>
          </cell>
          <cell r="AC632" t="str">
            <v>0744542288</v>
          </cell>
          <cell r="AD632" t="b">
            <v>1</v>
          </cell>
          <cell r="AE632" t="b">
            <v>1</v>
          </cell>
          <cell r="AF632" t="b">
            <v>1</v>
          </cell>
          <cell r="AG632" t="b">
            <v>1</v>
          </cell>
          <cell r="AH632" t="b">
            <v>1</v>
          </cell>
          <cell r="AI632" t="str">
            <v>下地　美鈴</v>
          </cell>
          <cell r="AJ632" t="str">
            <v>6340141</v>
          </cell>
          <cell r="AK632" t="str">
            <v>扇谷歯科医院(高市郡明日香村川原１８)</v>
          </cell>
          <cell r="AL632" t="str">
            <v>0744542288</v>
          </cell>
          <cell r="AM632">
            <v>1</v>
          </cell>
          <cell r="AN632" t="str">
            <v>261C110340561</v>
          </cell>
          <cell r="AO632" t="str">
            <v>261C11034056AI-0000303965</v>
          </cell>
          <cell r="AP632" t="str">
            <v>P100</v>
          </cell>
          <cell r="AQ632" t="str">
            <v>P100</v>
          </cell>
          <cell r="AR632" t="str">
            <v>AB</v>
          </cell>
          <cell r="AS632" t="str">
            <v>✓</v>
          </cell>
          <cell r="AT632" t="str">
            <v>✓</v>
          </cell>
          <cell r="AU632" t="str">
            <v>✓</v>
          </cell>
          <cell r="AV632" t="str">
            <v>✓</v>
          </cell>
          <cell r="AW632" t="str">
            <v>AI-0000303965_扇谷歯科医院_口座情報写し.jpg</v>
          </cell>
          <cell r="AX632" t="str">
            <v/>
          </cell>
          <cell r="AY632" t="str">
            <v/>
          </cell>
          <cell r="AZ632" t="str">
            <v>賃上げ</v>
          </cell>
          <cell r="BA632" t="str">
            <v>物価</v>
          </cell>
          <cell r="BB632" t="str">
            <v>TRUE</v>
          </cell>
          <cell r="BC632" t="str">
            <v>2026/05/04 9:21</v>
          </cell>
        </row>
        <row r="633">
          <cell r="A633" t="str">
            <v>261C14441195</v>
          </cell>
          <cell r="B633" t="str">
            <v>AI-0000303970</v>
          </cell>
          <cell r="C633" t="str">
            <v>令和８年度奈良県医療機関等における賃上げ・物価上昇に対する支援事業交付【診療所・訪問看護事業所】</v>
          </cell>
          <cell r="D633">
            <v>46146.421527777777</v>
          </cell>
          <cell r="E633" t="str">
            <v>本審査</v>
          </cell>
          <cell r="F633" t="str">
            <v>最終審査中</v>
          </cell>
          <cell r="G633" t="str">
            <v>無床診療所</v>
          </cell>
          <cell r="H633" t="str">
            <v>物価と賃上げの両方</v>
          </cell>
          <cell r="I633" t="str">
            <v/>
          </cell>
          <cell r="J633">
            <v>150000</v>
          </cell>
          <cell r="K633">
            <v>170000</v>
          </cell>
          <cell r="L633" t="str">
            <v>奈良県医療機関等における賃上げ・物価上昇に対する支援事業交付要綱第2条に基づき、別表1に規定された額(賃上げ支援事業分)（150,000円）を申請します。</v>
          </cell>
          <cell r="M6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3" t="str">
            <v>１．令和８年３月１日時点において、O100 外来・在宅ベースアップ評価料（Ⅰ）、P100 歯科外来・在宅ベースアップ評価料（Ⅰ）、訪問看護ベースアップ評価料（Ⅰ）のいずれかを届け出ている。</v>
          </cell>
          <cell r="O633" t="str">
            <v>P100 歯科外来・在宅ベースアップ評価料（Ⅰ）</v>
          </cell>
          <cell r="P633" t="str">
            <v/>
          </cell>
          <cell r="Q633" t="str">
            <v>Ａ．本事業の補助額を活用してベースアップを実施し、令和８年６月１日から当該ベースアップの水準を維持又は拡大する。</v>
          </cell>
          <cell r="R633" t="b">
            <v>1</v>
          </cell>
          <cell r="S633" t="b">
            <v>1</v>
          </cell>
          <cell r="T633" t="b">
            <v>1</v>
          </cell>
          <cell r="U633" t="b">
            <v>1</v>
          </cell>
          <cell r="V633" t="str">
            <v>0162</v>
          </cell>
          <cell r="W633" t="str">
            <v>170</v>
          </cell>
          <cell r="X633" t="str">
            <v>1.普通預金</v>
          </cell>
          <cell r="Y633" t="str">
            <v>0140249</v>
          </cell>
          <cell r="Z633" t="str">
            <v>タケイヒデキ</v>
          </cell>
          <cell r="AB633" t="str">
            <v>たけい歯科医院</v>
          </cell>
          <cell r="AC633" t="str">
            <v>0743561847</v>
          </cell>
          <cell r="AD633" t="b">
            <v>1</v>
          </cell>
          <cell r="AE633" t="b">
            <v>1</v>
          </cell>
          <cell r="AF633" t="b">
            <v>1</v>
          </cell>
          <cell r="AG633" t="b">
            <v>1</v>
          </cell>
          <cell r="AH633" t="b">
            <v>1</v>
          </cell>
          <cell r="AI633" t="str">
            <v>竹井　秀樹</v>
          </cell>
          <cell r="AJ633" t="str">
            <v>6391123</v>
          </cell>
          <cell r="AK633" t="str">
            <v>たけい歯科医院(大和郡山市筒井町５１１－１)</v>
          </cell>
          <cell r="AL633" t="str">
            <v>0743561847</v>
          </cell>
          <cell r="AM633">
            <v>1</v>
          </cell>
          <cell r="AN633" t="str">
            <v>261C144411951</v>
          </cell>
          <cell r="AO633" t="str">
            <v>261C14441195AI-0000303970</v>
          </cell>
          <cell r="AP633" t="str">
            <v>P100</v>
          </cell>
          <cell r="AQ633" t="str">
            <v>P100</v>
          </cell>
          <cell r="AR633" t="str">
            <v>A</v>
          </cell>
          <cell r="AS633" t="str">
            <v>✓</v>
          </cell>
          <cell r="AT633" t="str">
            <v>✓</v>
          </cell>
          <cell r="AU633" t="str">
            <v>✓</v>
          </cell>
          <cell r="AV633" t="str">
            <v>✓</v>
          </cell>
          <cell r="AW633" t="str">
            <v>AI-0000303970_たけい歯科医院_口座情報写し.jpg</v>
          </cell>
          <cell r="AX633" t="str">
            <v/>
          </cell>
          <cell r="AY633" t="str">
            <v/>
          </cell>
          <cell r="AZ633" t="str">
            <v>賃上げ</v>
          </cell>
          <cell r="BA633" t="str">
            <v>物価</v>
          </cell>
          <cell r="BB633" t="str">
            <v>TRUE</v>
          </cell>
          <cell r="BC633" t="str">
            <v>2026/05/04 10:07</v>
          </cell>
        </row>
        <row r="634">
          <cell r="A634" t="str">
            <v>261C18917918</v>
          </cell>
          <cell r="B634" t="str">
            <v>AI-0000303979</v>
          </cell>
          <cell r="C634" t="str">
            <v>令和８年度奈良県医療機関等における賃上げ・物価上昇に対する支援事業交付【診療所・訪問看護事業所】</v>
          </cell>
          <cell r="D634">
            <v>46146.501388888886</v>
          </cell>
          <cell r="E634" t="str">
            <v>本審査</v>
          </cell>
          <cell r="F634" t="str">
            <v>最終審査中</v>
          </cell>
          <cell r="G634" t="str">
            <v>無床診療所</v>
          </cell>
          <cell r="H634" t="str">
            <v>物価と賃上げの両方</v>
          </cell>
          <cell r="I634" t="str">
            <v/>
          </cell>
          <cell r="J634">
            <v>150000</v>
          </cell>
          <cell r="K634">
            <v>170000</v>
          </cell>
          <cell r="L634" t="str">
            <v>奈良県医療機関等における賃上げ・物価上昇に対する支援事業交付要綱第2条に基づき、別表1に規定された額(賃上げ支援事業分)（150,000円）を申請します。</v>
          </cell>
          <cell r="M6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4" t="str">
            <v>１．令和８年３月１日時点において、O100 外来・在宅ベースアップ評価料（Ⅰ）、P100 歯科外来・在宅ベースアップ評価料（Ⅰ）、訪問看護ベースアップ評価料（Ⅰ）のいずれかを届け出ている。</v>
          </cell>
          <cell r="O634" t="str">
            <v>O100 外来・在宅ベースアップ評価料（Ⅰ）</v>
          </cell>
          <cell r="P634" t="str">
            <v/>
          </cell>
          <cell r="Q634" t="str">
            <v>Ｂ．賃金表等や給与規程等の変更に時間を要するため、本事業の補助額を活用して一時金又は特別手当を支給し、令和８年６月１日から支給した対象職員のベースアップを実施する。</v>
          </cell>
          <cell r="R634" t="b">
            <v>1</v>
          </cell>
          <cell r="S634" t="b">
            <v>1</v>
          </cell>
          <cell r="T634" t="b">
            <v>1</v>
          </cell>
          <cell r="U634" t="b">
            <v>1</v>
          </cell>
          <cell r="V634" t="str">
            <v>0010</v>
          </cell>
          <cell r="W634" t="str">
            <v>008</v>
          </cell>
          <cell r="X634" t="str">
            <v>1.普通預金</v>
          </cell>
          <cell r="Y634" t="str">
            <v>0073315</v>
          </cell>
          <cell r="Z634" t="str">
            <v>ｲﾘｮｳﾎｳｼﾞﾝﾐｿﾞｶﾐﾅｲｶ</v>
          </cell>
          <cell r="AB634" t="str">
            <v>医療法人みぞかみ内科</v>
          </cell>
          <cell r="AC634" t="str">
            <v>0747648728</v>
          </cell>
          <cell r="AD634" t="b">
            <v>1</v>
          </cell>
          <cell r="AE634" t="b">
            <v>1</v>
          </cell>
          <cell r="AF634" t="b">
            <v>1</v>
          </cell>
          <cell r="AG634" t="b">
            <v>1</v>
          </cell>
          <cell r="AH634" t="b">
            <v>1</v>
          </cell>
          <cell r="AI634" t="str">
            <v>医療法人みぞかみ内科　理事長　溝上　晴久</v>
          </cell>
          <cell r="AJ634" t="str">
            <v>6380811</v>
          </cell>
          <cell r="AK634" t="str">
            <v>医療法人みぞかみ内科(吉野郡大淀町土田３２１番地の１)</v>
          </cell>
          <cell r="AL634" t="str">
            <v>0747648728</v>
          </cell>
          <cell r="AM634">
            <v>1</v>
          </cell>
          <cell r="AN634" t="str">
            <v>261C189179181</v>
          </cell>
          <cell r="AO634" t="str">
            <v>261C18917918AI-0000303979</v>
          </cell>
          <cell r="AP634" t="str">
            <v>O100</v>
          </cell>
          <cell r="AQ634" t="str">
            <v>O100</v>
          </cell>
          <cell r="AR634" t="str">
            <v>B</v>
          </cell>
          <cell r="AS634" t="str">
            <v>✓</v>
          </cell>
          <cell r="AT634" t="str">
            <v>✓</v>
          </cell>
          <cell r="AU634" t="str">
            <v>✓</v>
          </cell>
          <cell r="AV634" t="str">
            <v>✓</v>
          </cell>
          <cell r="AW634" t="str">
            <v>AI-0000303979_医療法人みぞかみ内科_口座情報写し.JPG</v>
          </cell>
          <cell r="AX634" t="str">
            <v/>
          </cell>
          <cell r="AY634" t="str">
            <v/>
          </cell>
          <cell r="AZ634" t="str">
            <v>賃上げ</v>
          </cell>
          <cell r="BA634" t="str">
            <v>物価</v>
          </cell>
          <cell r="BB634" t="str">
            <v>TRUE</v>
          </cell>
          <cell r="BC634" t="str">
            <v>2026/05/04 12:02</v>
          </cell>
        </row>
        <row r="635">
          <cell r="A635" t="str">
            <v>261C13588009</v>
          </cell>
          <cell r="B635" t="str">
            <v>AI-0000303982</v>
          </cell>
          <cell r="C635" t="str">
            <v>令和８年度奈良県医療機関等における賃上げ・物価上昇に対する支援事業交付【診療所・訪問看護事業所】</v>
          </cell>
          <cell r="D635">
            <v>46146.51458333333</v>
          </cell>
          <cell r="E635" t="str">
            <v>本審査</v>
          </cell>
          <cell r="F635" t="str">
            <v>最終審査中</v>
          </cell>
          <cell r="G635" t="str">
            <v>無床診療所</v>
          </cell>
          <cell r="H635" t="str">
            <v>物価のみ</v>
          </cell>
          <cell r="I635" t="str">
            <v/>
          </cell>
          <cell r="J635" t="str">
            <v/>
          </cell>
          <cell r="K635">
            <v>170000</v>
          </cell>
          <cell r="L635" t="str">
            <v/>
          </cell>
          <cell r="M6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5" t="str">
            <v/>
          </cell>
          <cell r="O635" t="str">
            <v/>
          </cell>
          <cell r="P635" t="str">
            <v/>
          </cell>
          <cell r="Q635" t="str">
            <v/>
          </cell>
          <cell r="R635" t="str">
            <v/>
          </cell>
          <cell r="S635" t="str">
            <v/>
          </cell>
          <cell r="T635" t="str">
            <v/>
          </cell>
          <cell r="U635" t="str">
            <v/>
          </cell>
          <cell r="V635" t="str">
            <v>0162</v>
          </cell>
          <cell r="W635" t="str">
            <v>030</v>
          </cell>
          <cell r="X635" t="str">
            <v>1.普通預金</v>
          </cell>
          <cell r="Y635" t="str">
            <v>0199013</v>
          </cell>
          <cell r="Z635" t="str">
            <v>ｶﾜﾊﾗ ﾏｻｱｷ</v>
          </cell>
          <cell r="AB635" t="str">
            <v>かわはら歯科クリニック</v>
          </cell>
          <cell r="AC635" t="str">
            <v>0742355510</v>
          </cell>
          <cell r="AD635" t="b">
            <v>1</v>
          </cell>
          <cell r="AE635" t="b">
            <v>1</v>
          </cell>
          <cell r="AF635" t="b">
            <v>1</v>
          </cell>
          <cell r="AG635" t="b">
            <v>1</v>
          </cell>
          <cell r="AH635" t="b">
            <v>1</v>
          </cell>
          <cell r="AI635" t="str">
            <v>河原　雅朗</v>
          </cell>
          <cell r="AJ635" t="str">
            <v>6308001</v>
          </cell>
          <cell r="AK635" t="str">
            <v>かわはら歯科クリニック(奈良市法華寺町１番５奈良バイパスビル１０１号室)</v>
          </cell>
          <cell r="AL635" t="str">
            <v>0742355510</v>
          </cell>
          <cell r="AM635">
            <v>1</v>
          </cell>
          <cell r="AN635" t="str">
            <v>261C135880091</v>
          </cell>
          <cell r="AO635" t="str">
            <v>261C13588009AI-0000303982</v>
          </cell>
          <cell r="AP635" t="str">
            <v/>
          </cell>
          <cell r="AQ635" t="str">
            <v/>
          </cell>
          <cell r="AR635" t="str">
            <v/>
          </cell>
          <cell r="AS635" t="str">
            <v/>
          </cell>
          <cell r="AT635" t="str">
            <v/>
          </cell>
          <cell r="AU635" t="str">
            <v/>
          </cell>
          <cell r="AV635" t="str">
            <v/>
          </cell>
          <cell r="AW635" t="str">
            <v>AI-0000303982_かわはら歯科クリニック_口座情報写し.JPG</v>
          </cell>
          <cell r="AX635" t="str">
            <v/>
          </cell>
          <cell r="AY635" t="str">
            <v/>
          </cell>
          <cell r="AZ635" t="str">
            <v/>
          </cell>
          <cell r="BA635" t="str">
            <v>物価</v>
          </cell>
          <cell r="BB635" t="str">
            <v>TRUE</v>
          </cell>
          <cell r="BC635" t="str">
            <v>2026/05/04 12:21</v>
          </cell>
        </row>
        <row r="636">
          <cell r="A636" t="str">
            <v>261C13571984</v>
          </cell>
          <cell r="B636" t="str">
            <v>AI-0000303984</v>
          </cell>
          <cell r="C636" t="str">
            <v>令和８年度奈良県医療機関等における賃上げ・物価上昇に対する支援事業交付【診療所・訪問看護事業所】</v>
          </cell>
          <cell r="D636">
            <v>46146.520833333336</v>
          </cell>
          <cell r="E636" t="str">
            <v>本審査</v>
          </cell>
          <cell r="F636" t="str">
            <v>職権取り下げ</v>
          </cell>
          <cell r="G636" t="str">
            <v>無床診療所</v>
          </cell>
          <cell r="H636" t="str">
            <v>物価のみ</v>
          </cell>
          <cell r="I636" t="str">
            <v/>
          </cell>
          <cell r="J636" t="str">
            <v/>
          </cell>
          <cell r="K636">
            <v>170000</v>
          </cell>
          <cell r="L636" t="str">
            <v/>
          </cell>
          <cell r="M6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6" t="str">
            <v/>
          </cell>
          <cell r="O636" t="str">
            <v/>
          </cell>
          <cell r="P636" t="str">
            <v/>
          </cell>
          <cell r="Q636" t="str">
            <v/>
          </cell>
          <cell r="R636" t="str">
            <v/>
          </cell>
          <cell r="S636" t="str">
            <v/>
          </cell>
          <cell r="T636" t="str">
            <v/>
          </cell>
          <cell r="U636" t="str">
            <v/>
          </cell>
          <cell r="V636" t="str">
            <v>0162</v>
          </cell>
          <cell r="W636" t="str">
            <v>433</v>
          </cell>
          <cell r="X636" t="str">
            <v>1.普通預金</v>
          </cell>
          <cell r="Y636" t="str">
            <v>0193851</v>
          </cell>
          <cell r="Z636" t="str">
            <v>ウエノ　ケイタ</v>
          </cell>
          <cell r="AB636" t="str">
            <v>うえの耳鼻咽喉科クリニック</v>
          </cell>
          <cell r="AC636" t="str">
            <v>0745711187</v>
          </cell>
          <cell r="AD636" t="b">
            <v>1</v>
          </cell>
          <cell r="AE636" t="b">
            <v>1</v>
          </cell>
          <cell r="AF636" t="b">
            <v>1</v>
          </cell>
          <cell r="AG636" t="b">
            <v>1</v>
          </cell>
          <cell r="AH636" t="b">
            <v>1</v>
          </cell>
          <cell r="AI636" t="str">
            <v>上野　慶太</v>
          </cell>
          <cell r="AJ636" t="str">
            <v>6390225</v>
          </cell>
          <cell r="AK636" t="str">
            <v>うえの耳鼻咽喉科クリニック(香芝市瓦口２３１５　香芝木材壱番館１階)</v>
          </cell>
          <cell r="AL636" t="str">
            <v>0745711187</v>
          </cell>
          <cell r="AM636">
            <v>1</v>
          </cell>
          <cell r="AN636" t="str">
            <v>261C135719841</v>
          </cell>
          <cell r="AO636" t="str">
            <v>261C13571984AI-0000303984</v>
          </cell>
          <cell r="AP636" t="str">
            <v/>
          </cell>
          <cell r="AQ636" t="str">
            <v/>
          </cell>
          <cell r="AR636" t="str">
            <v/>
          </cell>
          <cell r="AS636" t="str">
            <v/>
          </cell>
          <cell r="AT636" t="str">
            <v/>
          </cell>
          <cell r="AU636" t="str">
            <v/>
          </cell>
          <cell r="AV636" t="str">
            <v/>
          </cell>
          <cell r="AW636" t="str">
            <v/>
          </cell>
          <cell r="AX636" t="str">
            <v/>
          </cell>
          <cell r="AY636" t="str">
            <v/>
          </cell>
          <cell r="AZ636" t="str">
            <v/>
          </cell>
          <cell r="BA636" t="str">
            <v>物価</v>
          </cell>
          <cell r="BB636" t="str">
            <v>TRUE</v>
          </cell>
          <cell r="BC636" t="str">
            <v>2026/05/04 12:30</v>
          </cell>
        </row>
        <row r="637">
          <cell r="A637" t="str">
            <v>261C14693619</v>
          </cell>
          <cell r="B637" t="str">
            <v>AI-0000303987</v>
          </cell>
          <cell r="C637" t="str">
            <v>令和８年度奈良県医療機関等における賃上げ・物価上昇に対する支援事業交付【診療所・訪問看護事業所】</v>
          </cell>
          <cell r="D637">
            <v>46146.536111111112</v>
          </cell>
          <cell r="E637" t="str">
            <v>本審査</v>
          </cell>
          <cell r="F637" t="str">
            <v>最終審査中</v>
          </cell>
          <cell r="G637" t="str">
            <v>無床診療所</v>
          </cell>
          <cell r="H637" t="str">
            <v>物価のみ</v>
          </cell>
          <cell r="I637" t="str">
            <v/>
          </cell>
          <cell r="J637" t="str">
            <v/>
          </cell>
          <cell r="K637">
            <v>170000</v>
          </cell>
          <cell r="L637" t="str">
            <v/>
          </cell>
          <cell r="M6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7" t="str">
            <v/>
          </cell>
          <cell r="O637" t="str">
            <v/>
          </cell>
          <cell r="P637" t="str">
            <v/>
          </cell>
          <cell r="Q637" t="str">
            <v/>
          </cell>
          <cell r="R637" t="str">
            <v/>
          </cell>
          <cell r="S637" t="str">
            <v/>
          </cell>
          <cell r="T637" t="str">
            <v/>
          </cell>
          <cell r="U637" t="str">
            <v/>
          </cell>
          <cell r="V637" t="str">
            <v>0162</v>
          </cell>
          <cell r="W637" t="str">
            <v>230</v>
          </cell>
          <cell r="X637" t="str">
            <v>1.普通預金</v>
          </cell>
          <cell r="Y637" t="str">
            <v>2051996</v>
          </cell>
          <cell r="Z637" t="str">
            <v>オクダ　ムネヒサ</v>
          </cell>
          <cell r="AB637" t="str">
            <v>山辺高原奥田診療所</v>
          </cell>
          <cell r="AC637" t="str">
            <v>0743692200</v>
          </cell>
          <cell r="AD637" t="b">
            <v>1</v>
          </cell>
          <cell r="AE637" t="b">
            <v>1</v>
          </cell>
          <cell r="AF637" t="b">
            <v>1</v>
          </cell>
          <cell r="AG637" t="b">
            <v>1</v>
          </cell>
          <cell r="AH637" t="b">
            <v>1</v>
          </cell>
          <cell r="AI637" t="str">
            <v>奥田　宗久</v>
          </cell>
          <cell r="AJ637" t="str">
            <v>6320122</v>
          </cell>
          <cell r="AK637" t="str">
            <v>山辺高原奥田診療所(天理市福住町５７４２番地)</v>
          </cell>
          <cell r="AL637" t="str">
            <v>0743692200</v>
          </cell>
          <cell r="AM637">
            <v>1</v>
          </cell>
          <cell r="AN637" t="str">
            <v>261C146936191</v>
          </cell>
          <cell r="AO637" t="str">
            <v>261C14693619AI-0000303987</v>
          </cell>
          <cell r="AP637" t="str">
            <v/>
          </cell>
          <cell r="AQ637" t="str">
            <v/>
          </cell>
          <cell r="AR637" t="str">
            <v/>
          </cell>
          <cell r="AS637" t="str">
            <v/>
          </cell>
          <cell r="AT637" t="str">
            <v/>
          </cell>
          <cell r="AU637" t="str">
            <v/>
          </cell>
          <cell r="AV637" t="str">
            <v/>
          </cell>
          <cell r="AW637" t="str">
            <v>AI-0000303987_山辺高原奥田診療所_口座情報写し.jpeg</v>
          </cell>
          <cell r="AX637" t="str">
            <v/>
          </cell>
          <cell r="AY637" t="str">
            <v/>
          </cell>
          <cell r="AZ637" t="str">
            <v/>
          </cell>
          <cell r="BA637" t="str">
            <v>物価</v>
          </cell>
          <cell r="BB637" t="str">
            <v>TRUE</v>
          </cell>
          <cell r="BC637" t="str">
            <v>2026/05/04 12:52</v>
          </cell>
        </row>
        <row r="638">
          <cell r="A638" t="str">
            <v>261C13899797</v>
          </cell>
          <cell r="B638" t="str">
            <v>AI-0000303992</v>
          </cell>
          <cell r="C638" t="str">
            <v>令和８年度奈良県医療機関等における賃上げ・物価上昇に対する支援事業交付【診療所・訪問看護事業所】</v>
          </cell>
          <cell r="D638">
            <v>46146.557638888888</v>
          </cell>
          <cell r="E638" t="str">
            <v>本審査</v>
          </cell>
          <cell r="F638" t="str">
            <v>最終審査中</v>
          </cell>
          <cell r="G638" t="str">
            <v>無床診療所</v>
          </cell>
          <cell r="H638" t="str">
            <v>物価のみ</v>
          </cell>
          <cell r="I638" t="str">
            <v/>
          </cell>
          <cell r="J638" t="str">
            <v/>
          </cell>
          <cell r="K638">
            <v>170000</v>
          </cell>
          <cell r="L638" t="str">
            <v/>
          </cell>
          <cell r="M6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8" t="str">
            <v/>
          </cell>
          <cell r="O638" t="str">
            <v/>
          </cell>
          <cell r="P638" t="str">
            <v/>
          </cell>
          <cell r="Q638" t="str">
            <v/>
          </cell>
          <cell r="R638" t="str">
            <v/>
          </cell>
          <cell r="S638" t="str">
            <v/>
          </cell>
          <cell r="T638" t="str">
            <v/>
          </cell>
          <cell r="U638" t="str">
            <v/>
          </cell>
          <cell r="V638" t="str">
            <v>0009</v>
          </cell>
          <cell r="W638" t="str">
            <v>541</v>
          </cell>
          <cell r="X638" t="str">
            <v>1.普通預金</v>
          </cell>
          <cell r="Y638" t="str">
            <v>0932057</v>
          </cell>
          <cell r="Z638" t="str">
            <v>ｶﾍﾞﾀﾆﾏｻﾋｺ</v>
          </cell>
          <cell r="AB638" t="str">
            <v>壁谷歯科医院</v>
          </cell>
          <cell r="AC638" t="str">
            <v>0742231616</v>
          </cell>
          <cell r="AD638" t="b">
            <v>1</v>
          </cell>
          <cell r="AE638" t="b">
            <v>1</v>
          </cell>
          <cell r="AF638" t="b">
            <v>1</v>
          </cell>
          <cell r="AG638" t="b">
            <v>1</v>
          </cell>
          <cell r="AH638" t="b">
            <v>1</v>
          </cell>
          <cell r="AI638" t="str">
            <v>壁谷　万佐彦</v>
          </cell>
          <cell r="AJ638" t="str">
            <v>6308357</v>
          </cell>
          <cell r="AK638" t="str">
            <v>壁谷歯科医院(奈良市杉ケ町３２番地の２　大谷第５ビル２Ｆ)</v>
          </cell>
          <cell r="AL638" t="str">
            <v>0742231616</v>
          </cell>
          <cell r="AM638">
            <v>1</v>
          </cell>
          <cell r="AN638" t="str">
            <v>261C138997971</v>
          </cell>
          <cell r="AO638" t="str">
            <v>261C13899797AI-0000303992</v>
          </cell>
          <cell r="AP638" t="str">
            <v/>
          </cell>
          <cell r="AQ638" t="str">
            <v/>
          </cell>
          <cell r="AR638" t="str">
            <v/>
          </cell>
          <cell r="AS638" t="str">
            <v/>
          </cell>
          <cell r="AT638" t="str">
            <v/>
          </cell>
          <cell r="AU638" t="str">
            <v/>
          </cell>
          <cell r="AV638" t="str">
            <v/>
          </cell>
          <cell r="AW638" t="str">
            <v>AI-0000303992_壁谷歯科医院_口座情報写し.png</v>
          </cell>
          <cell r="AX638" t="str">
            <v/>
          </cell>
          <cell r="AY638" t="str">
            <v/>
          </cell>
          <cell r="AZ638" t="str">
            <v/>
          </cell>
          <cell r="BA638" t="str">
            <v>物価</v>
          </cell>
          <cell r="BB638" t="str">
            <v>TRUE</v>
          </cell>
          <cell r="BC638" t="str">
            <v>2026/05/04 13:23</v>
          </cell>
        </row>
        <row r="639">
          <cell r="A639" t="str">
            <v>261C18001620</v>
          </cell>
          <cell r="B639" t="str">
            <v>AI-0000303995</v>
          </cell>
          <cell r="C639" t="str">
            <v>令和８年度奈良県医療機関等における賃上げ・物価上昇に対する支援事業交付【診療所・訪問看護事業所】</v>
          </cell>
          <cell r="D639">
            <v>46146.572222222225</v>
          </cell>
          <cell r="E639" t="str">
            <v>本審査</v>
          </cell>
          <cell r="F639" t="str">
            <v>最終審査中</v>
          </cell>
          <cell r="G639" t="str">
            <v>無床診療所</v>
          </cell>
          <cell r="H639" t="str">
            <v>物価と賃上げの両方</v>
          </cell>
          <cell r="I639" t="str">
            <v/>
          </cell>
          <cell r="J639">
            <v>150000</v>
          </cell>
          <cell r="K639">
            <v>170000</v>
          </cell>
          <cell r="L639" t="str">
            <v>奈良県医療機関等における賃上げ・物価上昇に対する支援事業交付要綱第2条に基づき、別表1に規定された額(賃上げ支援事業分)（150,000円）を申請します。</v>
          </cell>
          <cell r="M6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39" t="str">
            <v>２．令和８年３月１日時点において、１に掲げる診療報酬の対象外だが、令和８年６月１日時点で令和８年度診療報酬改定による見直し後のベースアップ評価料を届け出る。</v>
          </cell>
          <cell r="O639" t="str">
            <v/>
          </cell>
          <cell r="P639" t="b">
            <v>1</v>
          </cell>
          <cell r="Q639" t="str">
            <v>Ａ．本事業の補助額を活用してベースアップを実施し、令和８年６月１日から当該ベースアップの水準を維持又は拡大する。</v>
          </cell>
          <cell r="R639" t="b">
            <v>1</v>
          </cell>
          <cell r="S639" t="b">
            <v>1</v>
          </cell>
          <cell r="T639" t="b">
            <v>1</v>
          </cell>
          <cell r="U639" t="b">
            <v>1</v>
          </cell>
          <cell r="V639" t="str">
            <v>0001</v>
          </cell>
          <cell r="W639" t="str">
            <v>486</v>
          </cell>
          <cell r="X639" t="str">
            <v>1.普通預金</v>
          </cell>
          <cell r="Y639" t="str">
            <v>0553543</v>
          </cell>
          <cell r="Z639" t="str">
            <v>ﾌｼﾞﾜﾗ ﾏｻｵ</v>
          </cell>
          <cell r="AB639" t="str">
            <v>藤原歯科医院</v>
          </cell>
          <cell r="AC639" t="str">
            <v>0743550558</v>
          </cell>
          <cell r="AD639" t="b">
            <v>1</v>
          </cell>
          <cell r="AE639" t="b">
            <v>1</v>
          </cell>
          <cell r="AF639" t="b">
            <v>1</v>
          </cell>
          <cell r="AG639" t="b">
            <v>1</v>
          </cell>
          <cell r="AH639" t="b">
            <v>1</v>
          </cell>
          <cell r="AI639" t="str">
            <v>藤原　政夫</v>
          </cell>
          <cell r="AJ639" t="str">
            <v>6391007</v>
          </cell>
          <cell r="AK639" t="str">
            <v>藤原歯科医院(大和郡山市南郡山町６４５－１６)</v>
          </cell>
          <cell r="AL639" t="str">
            <v>0743550558</v>
          </cell>
          <cell r="AM639">
            <v>1</v>
          </cell>
          <cell r="AN639" t="str">
            <v>261C180016201</v>
          </cell>
          <cell r="AO639" t="str">
            <v>261C18001620AI-0000303995</v>
          </cell>
          <cell r="AP639" t="str">
            <v/>
          </cell>
          <cell r="AQ639" t="str">
            <v>今後届出（職種構成OK)</v>
          </cell>
          <cell r="AR639" t="str">
            <v>A</v>
          </cell>
          <cell r="AS639" t="str">
            <v>✓</v>
          </cell>
          <cell r="AT639" t="str">
            <v>✓</v>
          </cell>
          <cell r="AU639" t="str">
            <v>✓</v>
          </cell>
          <cell r="AV639" t="str">
            <v>✓</v>
          </cell>
          <cell r="AW639" t="str">
            <v>AI-0000303995_藤原歯科医院_口座情報写し.jpg</v>
          </cell>
          <cell r="AX639" t="str">
            <v/>
          </cell>
          <cell r="AY639" t="str">
            <v/>
          </cell>
          <cell r="AZ639" t="str">
            <v>賃上げ</v>
          </cell>
          <cell r="BA639" t="str">
            <v>物価</v>
          </cell>
          <cell r="BB639" t="str">
            <v>TRUE</v>
          </cell>
          <cell r="BC639" t="str">
            <v>2026/05/04 13:44</v>
          </cell>
        </row>
        <row r="640">
          <cell r="A640" t="str">
            <v>261C13315408</v>
          </cell>
          <cell r="B640" t="str">
            <v>AI-0000304004</v>
          </cell>
          <cell r="C640" t="str">
            <v>令和８年度奈良県医療機関等における賃上げ・物価上昇に対する支援事業交付【診療所・訪問看護事業所】</v>
          </cell>
          <cell r="D640">
            <v>46146.603472222225</v>
          </cell>
          <cell r="E640" t="str">
            <v>本審査</v>
          </cell>
          <cell r="F640" t="str">
            <v>最終審査中</v>
          </cell>
          <cell r="G640" t="str">
            <v>無床診療所</v>
          </cell>
          <cell r="H640" t="str">
            <v>物価のみ</v>
          </cell>
          <cell r="I640" t="str">
            <v/>
          </cell>
          <cell r="J640" t="str">
            <v/>
          </cell>
          <cell r="K640">
            <v>170000</v>
          </cell>
          <cell r="L640" t="str">
            <v/>
          </cell>
          <cell r="M6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0" t="str">
            <v/>
          </cell>
          <cell r="O640" t="str">
            <v/>
          </cell>
          <cell r="P640" t="str">
            <v/>
          </cell>
          <cell r="Q640" t="str">
            <v/>
          </cell>
          <cell r="R640" t="str">
            <v/>
          </cell>
          <cell r="S640" t="str">
            <v/>
          </cell>
          <cell r="T640" t="str">
            <v/>
          </cell>
          <cell r="U640" t="str">
            <v/>
          </cell>
          <cell r="V640" t="str">
            <v>0162</v>
          </cell>
          <cell r="W640" t="str">
            <v>097</v>
          </cell>
          <cell r="X640" t="str">
            <v>1.普通預金</v>
          </cell>
          <cell r="Y640" t="str">
            <v>0130014</v>
          </cell>
          <cell r="Z640" t="str">
            <v>ｳｴﾑﾗｲｲﾝ ｳｴﾑﾗﾀｹﾋﾛ</v>
          </cell>
          <cell r="AB640" t="str">
            <v>植村医院</v>
          </cell>
          <cell r="AC640" t="str">
            <v>0742265395</v>
          </cell>
          <cell r="AD640" t="b">
            <v>1</v>
          </cell>
          <cell r="AE640" t="b">
            <v>1</v>
          </cell>
          <cell r="AF640" t="b">
            <v>1</v>
          </cell>
          <cell r="AG640" t="b">
            <v>1</v>
          </cell>
          <cell r="AH640" t="b">
            <v>1</v>
          </cell>
          <cell r="AI640" t="str">
            <v>植村　武博</v>
          </cell>
          <cell r="AJ640" t="str">
            <v>6308102</v>
          </cell>
          <cell r="AK640" t="str">
            <v>植村医院(奈良市般若寺町１７０)</v>
          </cell>
          <cell r="AL640" t="str">
            <v>0742265395</v>
          </cell>
          <cell r="AM640">
            <v>1</v>
          </cell>
          <cell r="AN640" t="str">
            <v>261C133154081</v>
          </cell>
          <cell r="AO640" t="str">
            <v>261C13315408AI-0000304004</v>
          </cell>
          <cell r="AP640" t="str">
            <v/>
          </cell>
          <cell r="AQ640" t="str">
            <v/>
          </cell>
          <cell r="AR640" t="str">
            <v/>
          </cell>
          <cell r="AS640" t="str">
            <v/>
          </cell>
          <cell r="AT640" t="str">
            <v/>
          </cell>
          <cell r="AU640" t="str">
            <v/>
          </cell>
          <cell r="AV640" t="str">
            <v/>
          </cell>
          <cell r="AW640" t="str">
            <v>AI-0000304004_植村医院_口座情報写し.jpg</v>
          </cell>
          <cell r="AX640" t="str">
            <v/>
          </cell>
          <cell r="AY640" t="str">
            <v/>
          </cell>
          <cell r="AZ640" t="str">
            <v/>
          </cell>
          <cell r="BA640" t="str">
            <v>物価</v>
          </cell>
          <cell r="BB640" t="str">
            <v>TRUE</v>
          </cell>
          <cell r="BC640" t="str">
            <v>2026/05/04 14:29</v>
          </cell>
        </row>
        <row r="641">
          <cell r="A641" t="str">
            <v>261C11901934</v>
          </cell>
          <cell r="B641" t="str">
            <v>AI-0000304003</v>
          </cell>
          <cell r="C641" t="str">
            <v>令和８年度奈良県医療機関等における賃上げ・物価上昇に対する支援事業交付【診療所・訪問看護事業所】</v>
          </cell>
          <cell r="D641">
            <v>46146.606249999997</v>
          </cell>
          <cell r="E641" t="str">
            <v>本審査</v>
          </cell>
          <cell r="F641" t="str">
            <v>最終審査中</v>
          </cell>
          <cell r="G641" t="str">
            <v>無床診療所</v>
          </cell>
          <cell r="H641" t="str">
            <v>物価と賃上げの両方</v>
          </cell>
          <cell r="I641" t="str">
            <v/>
          </cell>
          <cell r="J641">
            <v>150000</v>
          </cell>
          <cell r="K641">
            <v>170000</v>
          </cell>
          <cell r="L641" t="str">
            <v>奈良県医療機関等における賃上げ・物価上昇に対する支援事業交付要綱第2条に基づき、別表1に規定された額(賃上げ支援事業分)（150,000円）を申請します。</v>
          </cell>
          <cell r="M6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1" t="str">
            <v>１．令和８年３月１日時点において、O100 外来・在宅ベースアップ評価料（Ⅰ）、P100 歯科外来・在宅ベースアップ評価料（Ⅰ）、訪問看護ベースアップ評価料（Ⅰ）のいずれかを届け出ている。</v>
          </cell>
          <cell r="O641" t="str">
            <v>O100 外来・在宅ベースアップ評価料（Ⅰ）</v>
          </cell>
          <cell r="P641" t="str">
            <v/>
          </cell>
          <cell r="Q641" t="str">
            <v>Ｂ．賃金表等や給与規程等の変更に時間を要するため、本事業の補助額を活用して一時金又は特別手当を支給し、令和８年６月１日から支給した対象職員のベースアップを実施する。</v>
          </cell>
          <cell r="R641" t="b">
            <v>1</v>
          </cell>
          <cell r="S641" t="b">
            <v>1</v>
          </cell>
          <cell r="T641" t="b">
            <v>1</v>
          </cell>
          <cell r="U641" t="b">
            <v>1</v>
          </cell>
          <cell r="V641" t="str">
            <v>0162</v>
          </cell>
          <cell r="W641" t="str">
            <v>433</v>
          </cell>
          <cell r="X641" t="str">
            <v>1.普通預金</v>
          </cell>
          <cell r="Y641" t="str">
            <v>2082167</v>
          </cell>
          <cell r="Z641" t="str">
            <v>イリョウホウジンホウシンカイ　リジチョウ　ハトコミツオ</v>
          </cell>
          <cell r="AB641" t="str">
            <v>医療法人朋真会はとこクリニック</v>
          </cell>
          <cell r="AC641" t="str">
            <v>0745765757</v>
          </cell>
          <cell r="AD641" t="b">
            <v>1</v>
          </cell>
          <cell r="AE641" t="b">
            <v>1</v>
          </cell>
          <cell r="AF641" t="b">
            <v>1</v>
          </cell>
          <cell r="AG641" t="b">
            <v>1</v>
          </cell>
          <cell r="AH641" t="b">
            <v>1</v>
          </cell>
          <cell r="AI641" t="str">
            <v>医療法人朋真会　理事長　波床　光男</v>
          </cell>
          <cell r="AJ641" t="str">
            <v>6390224</v>
          </cell>
          <cell r="AK641" t="str">
            <v>医療法人朋真会はとこクリニック(香芝市別所３－５)</v>
          </cell>
          <cell r="AL641" t="str">
            <v>0745765757</v>
          </cell>
          <cell r="AM641">
            <v>1</v>
          </cell>
          <cell r="AN641" t="str">
            <v>261C119019341</v>
          </cell>
          <cell r="AO641" t="str">
            <v>261C11901934AI-0000304003</v>
          </cell>
          <cell r="AP641" t="str">
            <v>O100</v>
          </cell>
          <cell r="AQ641" t="str">
            <v>O100</v>
          </cell>
          <cell r="AR641" t="str">
            <v>B</v>
          </cell>
          <cell r="AS641" t="str">
            <v>✓</v>
          </cell>
          <cell r="AT641" t="str">
            <v>✓</v>
          </cell>
          <cell r="AU641" t="str">
            <v>✓</v>
          </cell>
          <cell r="AV641" t="str">
            <v>✓</v>
          </cell>
          <cell r="AW641" t="str">
            <v>AI-0000304003_医療法人朋真会はとこクリニック_口座情報写し.jpeg</v>
          </cell>
          <cell r="AX641" t="str">
            <v/>
          </cell>
          <cell r="AY641" t="str">
            <v/>
          </cell>
          <cell r="AZ641" t="str">
            <v>賃上げ</v>
          </cell>
          <cell r="BA641" t="str">
            <v>物価</v>
          </cell>
          <cell r="BB641" t="str">
            <v>TRUE</v>
          </cell>
          <cell r="BC641" t="str">
            <v>2026/05/04 14:33</v>
          </cell>
        </row>
        <row r="642">
          <cell r="A642" t="str">
            <v>261C15112200</v>
          </cell>
          <cell r="B642" t="str">
            <v>AI-0000304007</v>
          </cell>
          <cell r="C642" t="str">
            <v>令和８年度奈良県医療機関等における賃上げ・物価上昇に対する支援事業交付【診療所・訪問看護事業所】</v>
          </cell>
          <cell r="D642">
            <v>46146.632638888892</v>
          </cell>
          <cell r="E642" t="str">
            <v>本審査</v>
          </cell>
          <cell r="F642" t="str">
            <v>最終審査中</v>
          </cell>
          <cell r="G642" t="str">
            <v>無床診療所</v>
          </cell>
          <cell r="H642" t="str">
            <v>物価と賃上げの両方</v>
          </cell>
          <cell r="I642" t="str">
            <v/>
          </cell>
          <cell r="J642">
            <v>150000</v>
          </cell>
          <cell r="K642">
            <v>170000</v>
          </cell>
          <cell r="L642" t="str">
            <v>奈良県医療機関等における賃上げ・物価上昇に対する支援事業交付要綱第2条に基づき、別表1に規定された額(賃上げ支援事業分)（150,000円）を申請します。</v>
          </cell>
          <cell r="M6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2" t="str">
            <v>１．令和８年３月１日時点において、O100 外来・在宅ベースアップ評価料（Ⅰ）、P100 歯科外来・在宅ベースアップ評価料（Ⅰ）、訪問看護ベースアップ評価料（Ⅰ）のいずれかを届け出ている。</v>
          </cell>
          <cell r="O642" t="str">
            <v>P100 歯科外来・在宅ベースアップ評価料（Ⅰ）</v>
          </cell>
          <cell r="P642" t="str">
            <v/>
          </cell>
          <cell r="Q642" t="str">
            <v>Ａ．本事業の補助額を活用してベースアップを実施し、令和８年６月１日から当該ベースアップの水準を維持又は拡大する。</v>
          </cell>
          <cell r="R642" t="b">
            <v>1</v>
          </cell>
          <cell r="S642" t="b">
            <v>1</v>
          </cell>
          <cell r="T642" t="b">
            <v>1</v>
          </cell>
          <cell r="U642" t="b">
            <v>1</v>
          </cell>
          <cell r="V642" t="str">
            <v>0162</v>
          </cell>
          <cell r="W642" t="str">
            <v>300</v>
          </cell>
          <cell r="X642" t="str">
            <v>1.普通預金</v>
          </cell>
          <cell r="Y642" t="str">
            <v>0120081</v>
          </cell>
          <cell r="Z642" t="str">
            <v>ｲﾏﾆｼﾏｻﾋﾛ</v>
          </cell>
          <cell r="AB642" t="str">
            <v>今西歯科医院</v>
          </cell>
          <cell r="AC642" t="str">
            <v>0747527841</v>
          </cell>
          <cell r="AD642" t="b">
            <v>1</v>
          </cell>
          <cell r="AE642" t="b">
            <v>1</v>
          </cell>
          <cell r="AF642" t="b">
            <v>1</v>
          </cell>
          <cell r="AG642" t="b">
            <v>1</v>
          </cell>
          <cell r="AH642" t="b">
            <v>1</v>
          </cell>
          <cell r="AI642" t="str">
            <v>今西　全宏</v>
          </cell>
          <cell r="AJ642" t="str">
            <v>6380821</v>
          </cell>
          <cell r="AK642" t="str">
            <v>今西歯科医院(吉野郡大淀町下渕９６)</v>
          </cell>
          <cell r="AL642" t="str">
            <v>0747527841</v>
          </cell>
          <cell r="AM642">
            <v>1</v>
          </cell>
          <cell r="AN642" t="str">
            <v>261C151122001</v>
          </cell>
          <cell r="AO642" t="str">
            <v>261C15112200AI-0000304007</v>
          </cell>
          <cell r="AP642" t="str">
            <v>P100</v>
          </cell>
          <cell r="AQ642" t="str">
            <v>P100</v>
          </cell>
          <cell r="AR642" t="str">
            <v>A</v>
          </cell>
          <cell r="AS642" t="str">
            <v>✓</v>
          </cell>
          <cell r="AT642" t="str">
            <v>✓</v>
          </cell>
          <cell r="AU642" t="str">
            <v>✓</v>
          </cell>
          <cell r="AV642" t="str">
            <v>✓</v>
          </cell>
          <cell r="AW642" t="str">
            <v>AI-0000304007_今西歯科医院_口座情報写し.jpeg</v>
          </cell>
          <cell r="AX642" t="str">
            <v/>
          </cell>
          <cell r="AY642" t="str">
            <v/>
          </cell>
          <cell r="AZ642" t="str">
            <v>賃上げ</v>
          </cell>
          <cell r="BA642" t="str">
            <v>物価</v>
          </cell>
          <cell r="BB642" t="str">
            <v>TRUE</v>
          </cell>
          <cell r="BC642" t="str">
            <v>2026/05/04 15:11</v>
          </cell>
        </row>
        <row r="643">
          <cell r="A643" t="str">
            <v>261C14216350</v>
          </cell>
          <cell r="B643" t="str">
            <v>AI-0000304014</v>
          </cell>
          <cell r="C643" t="str">
            <v>令和８年度奈良県医療機関等における賃上げ・物価上昇に対する支援事業交付【診療所・訪問看護事業所】</v>
          </cell>
          <cell r="D643">
            <v>46146.663194444445</v>
          </cell>
          <cell r="E643" t="str">
            <v>本審査</v>
          </cell>
          <cell r="F643" t="str">
            <v>最終審査中</v>
          </cell>
          <cell r="G643" t="str">
            <v>無床診療所</v>
          </cell>
          <cell r="H643" t="str">
            <v>物価と賃上げの両方</v>
          </cell>
          <cell r="I643" t="str">
            <v/>
          </cell>
          <cell r="J643">
            <v>150000</v>
          </cell>
          <cell r="K643">
            <v>170000</v>
          </cell>
          <cell r="L643" t="str">
            <v>奈良県医療機関等における賃上げ・物価上昇に対する支援事業交付要綱第2条に基づき、別表1に規定された額(賃上げ支援事業分)（150,000円）を申請します。</v>
          </cell>
          <cell r="M6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3" t="str">
            <v>１．令和８年３月１日時点において、O100 外来・在宅ベースアップ評価料（Ⅰ）、P100 歯科外来・在宅ベースアップ評価料（Ⅰ）、訪問看護ベースアップ評価料（Ⅰ）のいずれかを届け出ている。</v>
          </cell>
          <cell r="O643" t="str">
            <v>P100 歯科外来・在宅ベースアップ評価料（Ⅰ）</v>
          </cell>
          <cell r="P643" t="str">
            <v/>
          </cell>
          <cell r="Q643" t="str">
            <v>Ａ．本事業の補助額を活用してベースアップを実施し、令和８年６月１日から当該ベースアップの水準を維持又は拡大する。</v>
          </cell>
          <cell r="R643" t="b">
            <v>1</v>
          </cell>
          <cell r="S643" t="b">
            <v>1</v>
          </cell>
          <cell r="T643" t="b">
            <v>1</v>
          </cell>
          <cell r="U643" t="b">
            <v>1</v>
          </cell>
          <cell r="V643" t="str">
            <v>0005</v>
          </cell>
          <cell r="W643" t="str">
            <v>455</v>
          </cell>
          <cell r="X643" t="str">
            <v>1.普通預金</v>
          </cell>
          <cell r="Y643" t="str">
            <v>0368209</v>
          </cell>
          <cell r="Z643" t="str">
            <v>ヨシムラシカダイヒョウヨシムラヨシノブ</v>
          </cell>
          <cell r="AB643" t="str">
            <v>吉村歯科</v>
          </cell>
          <cell r="AC643" t="str">
            <v>0745784180</v>
          </cell>
          <cell r="AD643" t="b">
            <v>1</v>
          </cell>
          <cell r="AE643" t="b">
            <v>1</v>
          </cell>
          <cell r="AF643" t="b">
            <v>1</v>
          </cell>
          <cell r="AG643" t="b">
            <v>1</v>
          </cell>
          <cell r="AH643" t="b">
            <v>1</v>
          </cell>
          <cell r="AI643" t="str">
            <v>吉村　佳伸</v>
          </cell>
          <cell r="AJ643" t="str">
            <v>6390223</v>
          </cell>
          <cell r="AK643" t="str">
            <v>吉村歯科(香芝市真美ヶ丘３丁目２２－８)</v>
          </cell>
          <cell r="AL643" t="str">
            <v>0745784180</v>
          </cell>
          <cell r="AM643">
            <v>1</v>
          </cell>
          <cell r="AN643" t="str">
            <v>261C142163501</v>
          </cell>
          <cell r="AO643" t="str">
            <v>261C14216350AI-0000304014</v>
          </cell>
          <cell r="AP643" t="str">
            <v>P100</v>
          </cell>
          <cell r="AQ643" t="str">
            <v>P100</v>
          </cell>
          <cell r="AR643" t="str">
            <v>A</v>
          </cell>
          <cell r="AS643" t="str">
            <v>✓</v>
          </cell>
          <cell r="AT643" t="str">
            <v>✓</v>
          </cell>
          <cell r="AU643" t="str">
            <v>✓</v>
          </cell>
          <cell r="AV643" t="str">
            <v>✓</v>
          </cell>
          <cell r="AW643" t="str">
            <v>AI-0000304014_吉村歯科_口座情報写し.jpg</v>
          </cell>
          <cell r="AX643" t="str">
            <v/>
          </cell>
          <cell r="AY643" t="str">
            <v/>
          </cell>
          <cell r="AZ643" t="str">
            <v>賃上げ</v>
          </cell>
          <cell r="BA643" t="str">
            <v>物価</v>
          </cell>
          <cell r="BB643" t="str">
            <v>TRUE</v>
          </cell>
          <cell r="BC643" t="str">
            <v>2026/05/04 15:55</v>
          </cell>
        </row>
        <row r="644">
          <cell r="A644" t="str">
            <v>261C19566877</v>
          </cell>
          <cell r="B644" t="str">
            <v>AI-0000304024</v>
          </cell>
          <cell r="C644" t="str">
            <v>令和８年度奈良県医療機関等における賃上げ・物価上昇に対する支援事業交付【診療所・訪問看護事業所】</v>
          </cell>
          <cell r="D644">
            <v>46146.681250000001</v>
          </cell>
          <cell r="E644" t="str">
            <v>本審査</v>
          </cell>
          <cell r="F644" t="str">
            <v>最終審査中</v>
          </cell>
          <cell r="G644" t="str">
            <v>無床診療所</v>
          </cell>
          <cell r="H644" t="str">
            <v>物価のみ</v>
          </cell>
          <cell r="I644" t="str">
            <v/>
          </cell>
          <cell r="J644" t="str">
            <v/>
          </cell>
          <cell r="K644">
            <v>170000</v>
          </cell>
          <cell r="L644" t="str">
            <v/>
          </cell>
          <cell r="M6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4" t="str">
            <v/>
          </cell>
          <cell r="O644" t="str">
            <v/>
          </cell>
          <cell r="P644" t="str">
            <v/>
          </cell>
          <cell r="Q644" t="str">
            <v/>
          </cell>
          <cell r="R644" t="str">
            <v/>
          </cell>
          <cell r="S644" t="str">
            <v/>
          </cell>
          <cell r="T644" t="str">
            <v/>
          </cell>
          <cell r="U644" t="str">
            <v/>
          </cell>
          <cell r="V644" t="str">
            <v>1667</v>
          </cell>
          <cell r="W644" t="str">
            <v>001</v>
          </cell>
          <cell r="X644" t="str">
            <v>1.普通預金</v>
          </cell>
          <cell r="Y644" t="str">
            <v>2139484</v>
          </cell>
          <cell r="Z644" t="str">
            <v>マツイミキ</v>
          </cell>
          <cell r="AB644" t="str">
            <v>松井歯科医院</v>
          </cell>
          <cell r="AC644" t="str">
            <v>0744422236</v>
          </cell>
          <cell r="AD644" t="b">
            <v>1</v>
          </cell>
          <cell r="AE644" t="b">
            <v>1</v>
          </cell>
          <cell r="AF644" t="b">
            <v>1</v>
          </cell>
          <cell r="AG644" t="b">
            <v>1</v>
          </cell>
          <cell r="AH644" t="b">
            <v>1</v>
          </cell>
          <cell r="AI644" t="str">
            <v>松井　三記</v>
          </cell>
          <cell r="AJ644" t="str">
            <v>6330091</v>
          </cell>
          <cell r="AK644" t="str">
            <v>松井歯科医院(桜井市桜井２６番地の２)</v>
          </cell>
          <cell r="AL644" t="str">
            <v>0744422236</v>
          </cell>
          <cell r="AM644">
            <v>1</v>
          </cell>
          <cell r="AN644" t="str">
            <v>261C195668771</v>
          </cell>
          <cell r="AO644" t="str">
            <v>261C19566877AI-0000304024</v>
          </cell>
          <cell r="AP644" t="str">
            <v/>
          </cell>
          <cell r="AQ644" t="str">
            <v/>
          </cell>
          <cell r="AR644" t="str">
            <v/>
          </cell>
          <cell r="AS644" t="str">
            <v/>
          </cell>
          <cell r="AT644" t="str">
            <v/>
          </cell>
          <cell r="AU644" t="str">
            <v/>
          </cell>
          <cell r="AV644" t="str">
            <v/>
          </cell>
          <cell r="AW644" t="str">
            <v>AI-0000304024_松井歯科医院_口座情報写し.jpg</v>
          </cell>
          <cell r="AX644" t="str">
            <v/>
          </cell>
          <cell r="AY644" t="str">
            <v/>
          </cell>
          <cell r="AZ644" t="str">
            <v/>
          </cell>
          <cell r="BA644" t="str">
            <v>物価</v>
          </cell>
          <cell r="BB644" t="str">
            <v>TRUE</v>
          </cell>
          <cell r="BC644" t="str">
            <v>2026/05/04 16:21</v>
          </cell>
        </row>
        <row r="645">
          <cell r="A645" t="str">
            <v>261C19403235</v>
          </cell>
          <cell r="B645" t="str">
            <v>AI-0000304027</v>
          </cell>
          <cell r="C645" t="str">
            <v>令和８年度奈良県医療機関等における賃上げ・物価上昇に対する支援事業交付【診療所・訪問看護事業所】</v>
          </cell>
          <cell r="D645">
            <v>46146.685416666667</v>
          </cell>
          <cell r="E645" t="str">
            <v>本審査</v>
          </cell>
          <cell r="F645" t="str">
            <v>最終審査中</v>
          </cell>
          <cell r="G645" t="str">
            <v>無床診療所</v>
          </cell>
          <cell r="H645" t="str">
            <v>物価と賃上げの両方</v>
          </cell>
          <cell r="I645" t="str">
            <v/>
          </cell>
          <cell r="J645">
            <v>150000</v>
          </cell>
          <cell r="K645">
            <v>170000</v>
          </cell>
          <cell r="L645" t="str">
            <v>奈良県医療機関等における賃上げ・物価上昇に対する支援事業交付要綱第2条に基づき、別表1に規定された額(賃上げ支援事業分)（150,000円）を申請します。</v>
          </cell>
          <cell r="M6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5" t="str">
            <v>２．令和８年３月１日時点において、１に掲げる診療報酬の対象外だが、令和８年６月１日時点で令和８年度診療報酬改定による見直し後のベースアップ評価料を届け出る。</v>
          </cell>
          <cell r="O645" t="str">
            <v/>
          </cell>
          <cell r="P645" t="b">
            <v>1</v>
          </cell>
          <cell r="Q645" t="str">
            <v>Ａ．本事業の補助額を活用してベースアップを実施し、令和８年６月１日から当該ベースアップの水準を維持又は拡大する。</v>
          </cell>
          <cell r="R645" t="b">
            <v>1</v>
          </cell>
          <cell r="S645" t="b">
            <v>1</v>
          </cell>
          <cell r="T645" t="b">
            <v>1</v>
          </cell>
          <cell r="U645" t="b">
            <v>1</v>
          </cell>
          <cell r="V645" t="str">
            <v>0162</v>
          </cell>
          <cell r="W645" t="str">
            <v>160</v>
          </cell>
          <cell r="X645" t="str">
            <v>1.普通預金</v>
          </cell>
          <cell r="Y645" t="str">
            <v>0198534</v>
          </cell>
          <cell r="Z645" t="str">
            <v>カガワシゲキ</v>
          </cell>
          <cell r="AB645" t="str">
            <v>香川歯科医院</v>
          </cell>
          <cell r="AC645" t="str">
            <v>0743530908</v>
          </cell>
          <cell r="AD645" t="b">
            <v>1</v>
          </cell>
          <cell r="AE645" t="b">
            <v>1</v>
          </cell>
          <cell r="AF645" t="b">
            <v>1</v>
          </cell>
          <cell r="AG645" t="b">
            <v>1</v>
          </cell>
          <cell r="AH645" t="b">
            <v>1</v>
          </cell>
          <cell r="AI645" t="str">
            <v>香川　茂樹</v>
          </cell>
          <cell r="AJ645" t="str">
            <v>6391055</v>
          </cell>
          <cell r="AK645" t="str">
            <v>香川歯科医院(大和郡山市矢田山町６１の９)</v>
          </cell>
          <cell r="AL645" t="str">
            <v>0743530908</v>
          </cell>
          <cell r="AM645">
            <v>1</v>
          </cell>
          <cell r="AN645" t="str">
            <v>261C194032351</v>
          </cell>
          <cell r="AO645" t="str">
            <v>261C19403235AI-0000304027</v>
          </cell>
          <cell r="AP645" t="str">
            <v/>
          </cell>
          <cell r="AQ645" t="str">
            <v>今後届出（職種構成OK)</v>
          </cell>
          <cell r="AR645" t="str">
            <v>A</v>
          </cell>
          <cell r="AS645" t="str">
            <v>✓</v>
          </cell>
          <cell r="AT645" t="str">
            <v>✓</v>
          </cell>
          <cell r="AU645" t="str">
            <v>✓</v>
          </cell>
          <cell r="AV645" t="str">
            <v>✓</v>
          </cell>
          <cell r="AW645" t="str">
            <v>AI-0000304027_香川歯科医院_口座情報写し　.png</v>
          </cell>
          <cell r="AX645" t="str">
            <v/>
          </cell>
          <cell r="AY645" t="str">
            <v/>
          </cell>
          <cell r="AZ645" t="str">
            <v>賃上げ</v>
          </cell>
          <cell r="BA645" t="str">
            <v>物価</v>
          </cell>
          <cell r="BB645" t="str">
            <v>TRUE</v>
          </cell>
          <cell r="BC645" t="str">
            <v>2026/05/04 16:27</v>
          </cell>
        </row>
        <row r="646">
          <cell r="A646" t="str">
            <v>261C17568525</v>
          </cell>
          <cell r="B646" t="str">
            <v>AI-0000304033</v>
          </cell>
          <cell r="C646" t="str">
            <v>令和８年度奈良県医療機関等における賃上げ・物価上昇に対する支援事業交付【診療所・訪問看護事業所】</v>
          </cell>
          <cell r="D646">
            <v>46146.713888888888</v>
          </cell>
          <cell r="E646" t="str">
            <v>本審査</v>
          </cell>
          <cell r="F646" t="str">
            <v>最終審査中</v>
          </cell>
          <cell r="G646" t="str">
            <v>無床診療所</v>
          </cell>
          <cell r="H646" t="str">
            <v>物価のみ</v>
          </cell>
          <cell r="I646" t="str">
            <v/>
          </cell>
          <cell r="J646" t="str">
            <v/>
          </cell>
          <cell r="K646">
            <v>170000</v>
          </cell>
          <cell r="L646" t="str">
            <v/>
          </cell>
          <cell r="M6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6" t="str">
            <v/>
          </cell>
          <cell r="O646" t="str">
            <v/>
          </cell>
          <cell r="P646" t="str">
            <v/>
          </cell>
          <cell r="Q646" t="str">
            <v/>
          </cell>
          <cell r="R646" t="str">
            <v/>
          </cell>
          <cell r="S646" t="str">
            <v/>
          </cell>
          <cell r="T646" t="str">
            <v/>
          </cell>
          <cell r="U646" t="str">
            <v/>
          </cell>
          <cell r="V646" t="str">
            <v>0162</v>
          </cell>
          <cell r="W646" t="str">
            <v>546</v>
          </cell>
          <cell r="X646" t="str">
            <v>1.普通預金</v>
          </cell>
          <cell r="Y646" t="str">
            <v>0017870</v>
          </cell>
          <cell r="Z646" t="str">
            <v>オオタク　ユキオ</v>
          </cell>
          <cell r="AB646" t="str">
            <v>大宅歯科医院</v>
          </cell>
          <cell r="AC646" t="str">
            <v>0745730733</v>
          </cell>
          <cell r="AD646" t="b">
            <v>1</v>
          </cell>
          <cell r="AE646" t="b">
            <v>1</v>
          </cell>
          <cell r="AF646" t="b">
            <v>1</v>
          </cell>
          <cell r="AG646" t="b">
            <v>1</v>
          </cell>
          <cell r="AH646" t="b">
            <v>1</v>
          </cell>
          <cell r="AI646" t="str">
            <v>大宅　幸夫</v>
          </cell>
          <cell r="AJ646" t="str">
            <v>6360813</v>
          </cell>
          <cell r="AK646" t="str">
            <v>大宅歯科医院(生駒郡三郷町信貴ヶ丘１丁目２－１８)</v>
          </cell>
          <cell r="AL646" t="str">
            <v>0745730733</v>
          </cell>
          <cell r="AM646">
            <v>1</v>
          </cell>
          <cell r="AN646" t="str">
            <v>261C175685251</v>
          </cell>
          <cell r="AO646" t="str">
            <v>261C17568525AI-0000304033</v>
          </cell>
          <cell r="AP646" t="str">
            <v/>
          </cell>
          <cell r="AQ646" t="str">
            <v/>
          </cell>
          <cell r="AR646" t="str">
            <v/>
          </cell>
          <cell r="AS646" t="str">
            <v/>
          </cell>
          <cell r="AT646" t="str">
            <v/>
          </cell>
          <cell r="AU646" t="str">
            <v/>
          </cell>
          <cell r="AV646" t="str">
            <v/>
          </cell>
          <cell r="AW646" t="str">
            <v>AI-0000304033_大宅歯科医院_口座情報写し.jpg</v>
          </cell>
          <cell r="AX646" t="str">
            <v/>
          </cell>
          <cell r="AY646" t="str">
            <v/>
          </cell>
          <cell r="AZ646" t="str">
            <v/>
          </cell>
          <cell r="BA646" t="str">
            <v>物価</v>
          </cell>
          <cell r="BB646" t="str">
            <v>TRUE</v>
          </cell>
          <cell r="BC646" t="str">
            <v>2026/05/04 17:08</v>
          </cell>
        </row>
        <row r="647">
          <cell r="A647" t="str">
            <v>261C19069549</v>
          </cell>
          <cell r="B647" t="str">
            <v>AI-0000304040</v>
          </cell>
          <cell r="C647" t="str">
            <v>令和８年度奈良県医療機関等における賃上げ・物価上昇に対する支援事業交付【診療所・訪問看護事業所】</v>
          </cell>
          <cell r="D647">
            <v>46146.772222222222</v>
          </cell>
          <cell r="E647" t="str">
            <v>本審査</v>
          </cell>
          <cell r="F647" t="str">
            <v>最終審査中</v>
          </cell>
          <cell r="G647" t="str">
            <v>無床診療所</v>
          </cell>
          <cell r="H647" t="str">
            <v>物価と賃上げの両方</v>
          </cell>
          <cell r="I647" t="str">
            <v/>
          </cell>
          <cell r="J647">
            <v>150000</v>
          </cell>
          <cell r="K647">
            <v>170000</v>
          </cell>
          <cell r="L647" t="str">
            <v>奈良県医療機関等における賃上げ・物価上昇に対する支援事業交付要綱第2条に基づき、別表1に規定された額(賃上げ支援事業分)（150,000円）を申請します。</v>
          </cell>
          <cell r="M6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7" t="str">
            <v>１．令和８年３月１日時点において、O100 外来・在宅ベースアップ評価料（Ⅰ）、P100 歯科外来・在宅ベースアップ評価料（Ⅰ）、訪問看護ベースアップ評価料（Ⅰ）のいずれかを届け出ている。</v>
          </cell>
          <cell r="O647" t="str">
            <v>O100 外来・在宅ベースアップ評価料（Ⅰ）</v>
          </cell>
          <cell r="P647" t="str">
            <v/>
          </cell>
          <cell r="Q647" t="str">
            <v>Ａ．本事業の補助額を活用してベースアップを実施し、令和８年６月１日から当該ベースアップの水準を維持又は拡大する。</v>
          </cell>
          <cell r="R647" t="b">
            <v>1</v>
          </cell>
          <cell r="S647" t="b">
            <v>1</v>
          </cell>
          <cell r="T647" t="b">
            <v>1</v>
          </cell>
          <cell r="U647" t="b">
            <v>1</v>
          </cell>
          <cell r="V647" t="str">
            <v>0162</v>
          </cell>
          <cell r="W647" t="str">
            <v>120</v>
          </cell>
          <cell r="X647" t="str">
            <v>1.普通預金</v>
          </cell>
          <cell r="Y647" t="str">
            <v>0319160</v>
          </cell>
          <cell r="Z647" t="str">
            <v>イリョウホウジンツルタナイカリジチョウツルタシュンスケ</v>
          </cell>
          <cell r="AB647" t="str">
            <v>医療法人つるた内科</v>
          </cell>
          <cell r="AC647" t="str">
            <v>0742513300</v>
          </cell>
          <cell r="AD647" t="b">
            <v>1</v>
          </cell>
          <cell r="AE647" t="b">
            <v>1</v>
          </cell>
          <cell r="AF647" t="b">
            <v>1</v>
          </cell>
          <cell r="AG647" t="b">
            <v>1</v>
          </cell>
          <cell r="AH647" t="b">
            <v>1</v>
          </cell>
          <cell r="AI647" t="str">
            <v>医療法人つるた内科　理事長　鶴田　俊介</v>
          </cell>
          <cell r="AJ647" t="str">
            <v>6310041</v>
          </cell>
          <cell r="AK647" t="str">
            <v>医療法人つるた内科(奈良市学園大和町五丁目１１７番・１１６番地)</v>
          </cell>
          <cell r="AL647" t="str">
            <v>0742513300</v>
          </cell>
          <cell r="AM647">
            <v>1</v>
          </cell>
          <cell r="AN647" t="str">
            <v>261C190695491</v>
          </cell>
          <cell r="AO647" t="str">
            <v>261C19069549AI-0000304040</v>
          </cell>
          <cell r="AP647" t="str">
            <v>O100</v>
          </cell>
          <cell r="AQ647" t="str">
            <v>O100</v>
          </cell>
          <cell r="AR647" t="str">
            <v>A</v>
          </cell>
          <cell r="AS647" t="str">
            <v>✓</v>
          </cell>
          <cell r="AT647" t="str">
            <v>✓</v>
          </cell>
          <cell r="AU647" t="str">
            <v>✓</v>
          </cell>
          <cell r="AV647" t="str">
            <v>✓</v>
          </cell>
          <cell r="AW647" t="str">
            <v>AI-0000304040_医療法人つるた内科_口座情報写し.JPG</v>
          </cell>
          <cell r="AX647" t="str">
            <v/>
          </cell>
          <cell r="AY647" t="str">
            <v/>
          </cell>
          <cell r="AZ647" t="str">
            <v>賃上げ</v>
          </cell>
          <cell r="BA647" t="str">
            <v>物価</v>
          </cell>
          <cell r="BB647" t="str">
            <v>TRUE</v>
          </cell>
          <cell r="BC647" t="str">
            <v>2026/05/04 18:32</v>
          </cell>
        </row>
        <row r="648">
          <cell r="A648" t="str">
            <v>261C17728157</v>
          </cell>
          <cell r="B648" t="str">
            <v>AI-0000304051</v>
          </cell>
          <cell r="C648" t="str">
            <v>令和８年度奈良県医療機関等における賃上げ・物価上昇に対する支援事業交付【診療所・訪問看護事業所】</v>
          </cell>
          <cell r="D648">
            <v>46146.827777777777</v>
          </cell>
          <cell r="E648" t="str">
            <v>本審査</v>
          </cell>
          <cell r="F648" t="str">
            <v>最終審査中</v>
          </cell>
          <cell r="G648" t="str">
            <v>無床診療所</v>
          </cell>
          <cell r="H648" t="str">
            <v>物価と賃上げの両方</v>
          </cell>
          <cell r="I648" t="str">
            <v/>
          </cell>
          <cell r="J648">
            <v>150000</v>
          </cell>
          <cell r="K648">
            <v>170000</v>
          </cell>
          <cell r="L648" t="str">
            <v>奈良県医療機関等における賃上げ・物価上昇に対する支援事業交付要綱第2条に基づき、別表1に規定された額(賃上げ支援事業分)（150,000円）を申請します。</v>
          </cell>
          <cell r="M6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8" t="str">
            <v>１．令和８年３月１日時点において、O100 外来・在宅ベースアップ評価料（Ⅰ）、P100 歯科外来・在宅ベースアップ評価料（Ⅰ）、訪問看護ベースアップ評価料（Ⅰ）のいずれかを届け出ている。</v>
          </cell>
          <cell r="O648" t="str">
            <v>O100 外来・在宅ベースアップ評価料（Ⅰ）</v>
          </cell>
          <cell r="P648" t="str">
            <v/>
          </cell>
          <cell r="Q648" t="str">
            <v>Ｂ．賃金表等や給与規程等の変更に時間を要するため、本事業の補助額を活用して一時金又は特別手当を支給し、令和８年６月１日から支給した対象職員のベースアップを実施する。</v>
          </cell>
          <cell r="R648" t="b">
            <v>1</v>
          </cell>
          <cell r="S648" t="b">
            <v>1</v>
          </cell>
          <cell r="T648" t="b">
            <v>1</v>
          </cell>
          <cell r="U648" t="b">
            <v>1</v>
          </cell>
          <cell r="V648" t="str">
            <v>1668</v>
          </cell>
          <cell r="W648" t="str">
            <v>011</v>
          </cell>
          <cell r="X648" t="str">
            <v>1.普通預金</v>
          </cell>
          <cell r="Y648" t="str">
            <v>0548404</v>
          </cell>
          <cell r="Z648" t="str">
            <v>モリタ　ヨシテル</v>
          </cell>
          <cell r="AB648" t="str">
            <v>森田整形外科医院</v>
          </cell>
          <cell r="AC648" t="str">
            <v>0744328888</v>
          </cell>
          <cell r="AD648" t="b">
            <v>1</v>
          </cell>
          <cell r="AE648" t="b">
            <v>1</v>
          </cell>
          <cell r="AF648" t="b">
            <v>1</v>
          </cell>
          <cell r="AG648" t="b">
            <v>1</v>
          </cell>
          <cell r="AH648" t="b">
            <v>1</v>
          </cell>
          <cell r="AI648" t="str">
            <v>森田　吉英</v>
          </cell>
          <cell r="AJ648" t="str">
            <v>6360316</v>
          </cell>
          <cell r="AK648" t="str">
            <v>森田整形外科医院(磯城郡田原本町室町２５１)</v>
          </cell>
          <cell r="AL648" t="str">
            <v>0744328888</v>
          </cell>
          <cell r="AM648">
            <v>1</v>
          </cell>
          <cell r="AN648" t="str">
            <v>261C177281571</v>
          </cell>
          <cell r="AO648" t="str">
            <v>261C17728157AI-0000304051</v>
          </cell>
          <cell r="AP648" t="str">
            <v>O100</v>
          </cell>
          <cell r="AQ648" t="str">
            <v>O100</v>
          </cell>
          <cell r="AR648" t="str">
            <v>B</v>
          </cell>
          <cell r="AS648" t="str">
            <v>✓</v>
          </cell>
          <cell r="AT648" t="str">
            <v>✓</v>
          </cell>
          <cell r="AU648" t="str">
            <v>✓</v>
          </cell>
          <cell r="AV648" t="str">
            <v>✓</v>
          </cell>
          <cell r="AW648" t="str">
            <v>AI-0000304051_森田整形外科医院_口座情報写し.jpg</v>
          </cell>
          <cell r="AX648" t="str">
            <v/>
          </cell>
          <cell r="AY648" t="str">
            <v/>
          </cell>
          <cell r="AZ648" t="str">
            <v>賃上げ</v>
          </cell>
          <cell r="BA648" t="str">
            <v>物価</v>
          </cell>
          <cell r="BB648" t="str">
            <v>TRUE</v>
          </cell>
          <cell r="BC648" t="str">
            <v>2026/05/04 19:52</v>
          </cell>
        </row>
        <row r="649">
          <cell r="A649" t="str">
            <v>261C19198678</v>
          </cell>
          <cell r="B649" t="str">
            <v>AI-0000304063</v>
          </cell>
          <cell r="C649" t="str">
            <v>令和８年度奈良県医療機関等における賃上げ・物価上昇に対する支援事業交付【診療所・訪問看護事業所】</v>
          </cell>
          <cell r="D649">
            <v>46146.906944444447</v>
          </cell>
          <cell r="E649" t="str">
            <v>本審査</v>
          </cell>
          <cell r="F649" t="str">
            <v>最終審査中</v>
          </cell>
          <cell r="G649" t="str">
            <v>無床診療所</v>
          </cell>
          <cell r="H649" t="str">
            <v>物価と賃上げの両方</v>
          </cell>
          <cell r="I649" t="str">
            <v/>
          </cell>
          <cell r="J649">
            <v>150000</v>
          </cell>
          <cell r="K649">
            <v>170000</v>
          </cell>
          <cell r="L649" t="str">
            <v>奈良県医療機関等における賃上げ・物価上昇に対する支援事業交付要綱第2条に基づき、別表1に規定された額(賃上げ支援事業分)（150,000円）を申請します。</v>
          </cell>
          <cell r="M6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49" t="str">
            <v>２．令和８年３月１日時点において、１に掲げる診療報酬の対象外だが、令和８年６月１日時点で令和８年度診療報酬改定による見直し後のベースアップ評価料を届け出る。</v>
          </cell>
          <cell r="O649" t="str">
            <v/>
          </cell>
          <cell r="P649" t="b">
            <v>1</v>
          </cell>
          <cell r="Q649" t="str">
            <v>Ａ．本事業の補助額を活用してベースアップを実施し、令和８年６月１日から当該ベースアップの水準を維持又は拡大する。</v>
          </cell>
          <cell r="R649" t="b">
            <v>1</v>
          </cell>
          <cell r="S649" t="b">
            <v>1</v>
          </cell>
          <cell r="T649" t="b">
            <v>1</v>
          </cell>
          <cell r="U649" t="b">
            <v>1</v>
          </cell>
          <cell r="V649" t="str">
            <v>0005</v>
          </cell>
          <cell r="W649" t="str">
            <v>458</v>
          </cell>
          <cell r="X649" t="str">
            <v>1.普通預金</v>
          </cell>
          <cell r="Y649" t="str">
            <v>3682850</v>
          </cell>
          <cell r="Z649" t="str">
            <v>ｲﾘｮｳﾎｳｼﾞﾝ ﾏｴｶﾜｲｲﾝ ﾘｼﾞﾁｮｳ ﾏｴｶﾜﾔｽﾋﾛ</v>
          </cell>
          <cell r="AB649" t="str">
            <v>医療法人　前川医院</v>
          </cell>
          <cell r="AC649" t="str">
            <v>0742462246</v>
          </cell>
          <cell r="AD649" t="b">
            <v>1</v>
          </cell>
          <cell r="AE649" t="b">
            <v>1</v>
          </cell>
          <cell r="AF649" t="b">
            <v>1</v>
          </cell>
          <cell r="AG649" t="b">
            <v>1</v>
          </cell>
          <cell r="AH649" t="b">
            <v>1</v>
          </cell>
          <cell r="AI649" t="str">
            <v>医療法人　前川医院　理事長　前川　泰寛</v>
          </cell>
          <cell r="AJ649" t="str">
            <v>6310002</v>
          </cell>
          <cell r="AK649" t="str">
            <v>医療法人前川医院(奈良市東登美ヶ丘１丁目１２－３)</v>
          </cell>
          <cell r="AL649" t="str">
            <v>0742462246</v>
          </cell>
          <cell r="AM649">
            <v>1</v>
          </cell>
          <cell r="AN649" t="str">
            <v>261C191986781</v>
          </cell>
          <cell r="AO649" t="str">
            <v>261C19198678AI-0000304063</v>
          </cell>
          <cell r="AP649" t="str">
            <v/>
          </cell>
          <cell r="AQ649" t="str">
            <v>今後届出（職種構成OK)</v>
          </cell>
          <cell r="AR649" t="str">
            <v>A</v>
          </cell>
          <cell r="AS649" t="str">
            <v>✓</v>
          </cell>
          <cell r="AT649" t="str">
            <v>✓</v>
          </cell>
          <cell r="AU649" t="str">
            <v>✓</v>
          </cell>
          <cell r="AV649" t="str">
            <v>✓</v>
          </cell>
          <cell r="AW649" t="str">
            <v>AI-0000304063_医療法人　前川医院_口座情報写し.jpg</v>
          </cell>
          <cell r="AX649" t="str">
            <v/>
          </cell>
          <cell r="AY649" t="str">
            <v/>
          </cell>
          <cell r="AZ649" t="str">
            <v>賃上げ</v>
          </cell>
          <cell r="BA649" t="str">
            <v>物価</v>
          </cell>
          <cell r="BB649" t="str">
            <v>TRUE</v>
          </cell>
          <cell r="BC649" t="str">
            <v>2026/05/04 21:46</v>
          </cell>
        </row>
        <row r="650">
          <cell r="A650" t="str">
            <v>261C17648289</v>
          </cell>
          <cell r="B650" t="str">
            <v>AI-0000304072</v>
          </cell>
          <cell r="C650" t="str">
            <v>令和８年度奈良県医療機関等における賃上げ・物価上昇に対する支援事業交付【診療所・訪問看護事業所】</v>
          </cell>
          <cell r="D650">
            <v>46146.95208333333</v>
          </cell>
          <cell r="E650" t="str">
            <v>本審査</v>
          </cell>
          <cell r="F650" t="str">
            <v>最終審査中</v>
          </cell>
          <cell r="G650" t="str">
            <v>無床診療所</v>
          </cell>
          <cell r="H650" t="str">
            <v>物価のみ</v>
          </cell>
          <cell r="I650" t="str">
            <v/>
          </cell>
          <cell r="J650" t="str">
            <v/>
          </cell>
          <cell r="K650">
            <v>170000</v>
          </cell>
          <cell r="L650" t="str">
            <v/>
          </cell>
          <cell r="M6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0" t="str">
            <v/>
          </cell>
          <cell r="O650" t="str">
            <v/>
          </cell>
          <cell r="P650" t="str">
            <v/>
          </cell>
          <cell r="Q650" t="str">
            <v/>
          </cell>
          <cell r="R650" t="str">
            <v/>
          </cell>
          <cell r="S650" t="str">
            <v/>
          </cell>
          <cell r="T650" t="str">
            <v/>
          </cell>
          <cell r="U650" t="str">
            <v/>
          </cell>
          <cell r="V650" t="str">
            <v>0162</v>
          </cell>
          <cell r="W650" t="str">
            <v>180</v>
          </cell>
          <cell r="X650" t="str">
            <v>1.普通預金</v>
          </cell>
          <cell r="Y650" t="str">
            <v>0587920</v>
          </cell>
          <cell r="Z650" t="str">
            <v>ｾﾝｻﾞｲｼｶｸﾘﾆﾂｸ ﾏﾂﾓﾄ ﾖｼﾕｷ</v>
          </cell>
          <cell r="AB650" t="str">
            <v>せんざい歯科クリニック</v>
          </cell>
          <cell r="AC650" t="str">
            <v>0743628020</v>
          </cell>
          <cell r="AD650" t="b">
            <v>1</v>
          </cell>
          <cell r="AE650" t="b">
            <v>1</v>
          </cell>
          <cell r="AF650" t="b">
            <v>1</v>
          </cell>
          <cell r="AG650" t="b">
            <v>1</v>
          </cell>
          <cell r="AH650" t="b">
            <v>1</v>
          </cell>
          <cell r="AI650" t="str">
            <v>松本　義之</v>
          </cell>
          <cell r="AJ650" t="str">
            <v>6320094</v>
          </cell>
          <cell r="AK650" t="str">
            <v>せんざい歯科クリニック(天理市前栽町７１－１)</v>
          </cell>
          <cell r="AL650" t="str">
            <v>0743628020</v>
          </cell>
          <cell r="AM650">
            <v>1</v>
          </cell>
          <cell r="AN650" t="str">
            <v>261C176482891</v>
          </cell>
          <cell r="AO650" t="str">
            <v>261C17648289AI-0000304072</v>
          </cell>
          <cell r="AP650" t="str">
            <v/>
          </cell>
          <cell r="AQ650" t="str">
            <v/>
          </cell>
          <cell r="AR650" t="str">
            <v/>
          </cell>
          <cell r="AS650" t="str">
            <v/>
          </cell>
          <cell r="AT650" t="str">
            <v/>
          </cell>
          <cell r="AU650" t="str">
            <v/>
          </cell>
          <cell r="AV650" t="str">
            <v/>
          </cell>
          <cell r="AW650" t="str">
            <v>AI-0000304072_ぜんざい歯科クリニック_口座情報写し.jpg</v>
          </cell>
          <cell r="AX650" t="str">
            <v/>
          </cell>
          <cell r="AY650" t="str">
            <v/>
          </cell>
          <cell r="AZ650" t="str">
            <v/>
          </cell>
          <cell r="BA650" t="str">
            <v>物価</v>
          </cell>
          <cell r="BB650" t="str">
            <v>TRUE</v>
          </cell>
          <cell r="BC650" t="str">
            <v>2026/05/04 22:51</v>
          </cell>
        </row>
        <row r="651">
          <cell r="A651" t="str">
            <v>261C15188304</v>
          </cell>
          <cell r="B651" t="str">
            <v>AI-0000304075</v>
          </cell>
          <cell r="C651" t="str">
            <v>令和８年度奈良県医療機関等における賃上げ・物価上昇に対する支援事業交付【診療所・訪問看護事業所】</v>
          </cell>
          <cell r="D651">
            <v>46146.981249999997</v>
          </cell>
          <cell r="E651" t="str">
            <v>本審査</v>
          </cell>
          <cell r="F651" t="str">
            <v>最終審査中</v>
          </cell>
          <cell r="G651" t="str">
            <v>無床診療所</v>
          </cell>
          <cell r="H651" t="str">
            <v>物価と賃上げの両方</v>
          </cell>
          <cell r="I651" t="str">
            <v/>
          </cell>
          <cell r="J651">
            <v>150000</v>
          </cell>
          <cell r="K651">
            <v>170000</v>
          </cell>
          <cell r="L651" t="str">
            <v>奈良県医療機関等における賃上げ・物価上昇に対する支援事業交付要綱第2条に基づき、別表1に規定された額(賃上げ支援事業分)（150,000円）を申請します。</v>
          </cell>
          <cell r="M6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1" t="str">
            <v>１．令和８年３月１日時点において、O100 外来・在宅ベースアップ評価料（Ⅰ）、P100 歯科外来・在宅ベースアップ評価料（Ⅰ）、訪問看護ベースアップ評価料（Ⅰ）のいずれかを届け出ている。</v>
          </cell>
          <cell r="O651" t="str">
            <v>P100 歯科外来・在宅ベースアップ評価料（Ⅰ）</v>
          </cell>
          <cell r="P651" t="str">
            <v/>
          </cell>
          <cell r="Q651" t="str">
            <v>Ａ．本事業の補助額を活用してベースアップを実施し、令和８年６月１日から当該ベースアップの水準を維持又は拡大する。</v>
          </cell>
          <cell r="R651" t="b">
            <v>1</v>
          </cell>
          <cell r="S651" t="b">
            <v>1</v>
          </cell>
          <cell r="T651" t="b">
            <v>1</v>
          </cell>
          <cell r="U651" t="b">
            <v>1</v>
          </cell>
          <cell r="V651" t="str">
            <v>0010</v>
          </cell>
          <cell r="W651" t="str">
            <v>527</v>
          </cell>
          <cell r="X651" t="str">
            <v>1.普通預金</v>
          </cell>
          <cell r="Y651" t="str">
            <v>6563624</v>
          </cell>
          <cell r="Z651" t="str">
            <v>イクマ　タケシ</v>
          </cell>
          <cell r="AB651" t="str">
            <v>伊熊歯科医院</v>
          </cell>
          <cell r="AC651" t="str">
            <v>0742470625</v>
          </cell>
          <cell r="AD651" t="b">
            <v>1</v>
          </cell>
          <cell r="AE651" t="b">
            <v>1</v>
          </cell>
          <cell r="AF651" t="b">
            <v>1</v>
          </cell>
          <cell r="AG651" t="b">
            <v>1</v>
          </cell>
          <cell r="AH651" t="b">
            <v>1</v>
          </cell>
          <cell r="AI651" t="str">
            <v>伊熊　猛史</v>
          </cell>
          <cell r="AJ651" t="str">
            <v>6310845</v>
          </cell>
          <cell r="AK651" t="str">
            <v>伊熊歯科医院(奈良市宝来１丁目６－８ラ・モア１Ｆ)</v>
          </cell>
          <cell r="AL651" t="str">
            <v>0742470625</v>
          </cell>
          <cell r="AM651">
            <v>1</v>
          </cell>
          <cell r="AN651" t="str">
            <v>261C151883041</v>
          </cell>
          <cell r="AO651" t="str">
            <v>261C15188304AI-0000304075</v>
          </cell>
          <cell r="AP651" t="str">
            <v>P100</v>
          </cell>
          <cell r="AQ651" t="str">
            <v>P100</v>
          </cell>
          <cell r="AR651" t="str">
            <v>A</v>
          </cell>
          <cell r="AS651" t="str">
            <v>✓</v>
          </cell>
          <cell r="AT651" t="str">
            <v>✓</v>
          </cell>
          <cell r="AU651" t="str">
            <v>✓</v>
          </cell>
          <cell r="AV651" t="str">
            <v>✓</v>
          </cell>
          <cell r="AW651" t="str">
            <v>AI-0000304075_伊熊歯科医院_口座情報写し.jpeg</v>
          </cell>
          <cell r="AX651" t="str">
            <v/>
          </cell>
          <cell r="AY651" t="str">
            <v/>
          </cell>
          <cell r="AZ651" t="str">
            <v>賃上げ</v>
          </cell>
          <cell r="BA651" t="str">
            <v>物価</v>
          </cell>
          <cell r="BB651" t="str">
            <v>TRUE</v>
          </cell>
          <cell r="BC651" t="str">
            <v>2026/05/04 23:33</v>
          </cell>
        </row>
        <row r="652">
          <cell r="A652" t="str">
            <v>261C15894807</v>
          </cell>
          <cell r="B652" t="str">
            <v>AI-0000304090</v>
          </cell>
          <cell r="C652" t="str">
            <v>令和８年度奈良県医療機関等における賃上げ・物価上昇に対する支援事業交付【診療所・訪問看護事業所】</v>
          </cell>
          <cell r="D652">
            <v>46147.34097222222</v>
          </cell>
          <cell r="E652" t="str">
            <v>本審査</v>
          </cell>
          <cell r="F652" t="str">
            <v>最終審査中</v>
          </cell>
          <cell r="G652" t="str">
            <v>無床診療所</v>
          </cell>
          <cell r="H652" t="str">
            <v>物価のみ</v>
          </cell>
          <cell r="I652" t="str">
            <v/>
          </cell>
          <cell r="J652" t="str">
            <v/>
          </cell>
          <cell r="K652">
            <v>170000</v>
          </cell>
          <cell r="L652" t="str">
            <v/>
          </cell>
          <cell r="M6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2" t="str">
            <v/>
          </cell>
          <cell r="O652" t="str">
            <v/>
          </cell>
          <cell r="P652" t="str">
            <v/>
          </cell>
          <cell r="Q652" t="str">
            <v/>
          </cell>
          <cell r="R652" t="str">
            <v/>
          </cell>
          <cell r="S652" t="str">
            <v/>
          </cell>
          <cell r="T652" t="str">
            <v/>
          </cell>
          <cell r="U652" t="str">
            <v/>
          </cell>
          <cell r="V652" t="str">
            <v>0001</v>
          </cell>
          <cell r="W652" t="str">
            <v>620</v>
          </cell>
          <cell r="X652" t="str">
            <v>1.普通預金</v>
          </cell>
          <cell r="Y652" t="str">
            <v>1418753</v>
          </cell>
          <cell r="Z652" t="str">
            <v>カンバヤシ　トオル</v>
          </cell>
          <cell r="AB652" t="str">
            <v>上林歯科医院</v>
          </cell>
          <cell r="AC652" t="str">
            <v>0742356000</v>
          </cell>
          <cell r="AD652" t="b">
            <v>1</v>
          </cell>
          <cell r="AE652" t="b">
            <v>1</v>
          </cell>
          <cell r="AF652" t="b">
            <v>1</v>
          </cell>
          <cell r="AG652" t="b">
            <v>1</v>
          </cell>
          <cell r="AH652" t="b">
            <v>1</v>
          </cell>
          <cell r="AI652" t="str">
            <v>上林　融</v>
          </cell>
          <cell r="AJ652" t="str">
            <v>6308113</v>
          </cell>
          <cell r="AK652" t="str">
            <v>上林歯科医院(奈良市法蓮町１５０－３)</v>
          </cell>
          <cell r="AL652" t="str">
            <v>0742356000</v>
          </cell>
          <cell r="AM652">
            <v>1</v>
          </cell>
          <cell r="AN652" t="str">
            <v>261C158948071</v>
          </cell>
          <cell r="AO652" t="str">
            <v>261C15894807AI-0000304090</v>
          </cell>
          <cell r="AP652" t="str">
            <v/>
          </cell>
          <cell r="AQ652" t="str">
            <v/>
          </cell>
          <cell r="AR652" t="str">
            <v/>
          </cell>
          <cell r="AS652" t="str">
            <v/>
          </cell>
          <cell r="AT652" t="str">
            <v/>
          </cell>
          <cell r="AU652" t="str">
            <v/>
          </cell>
          <cell r="AV652" t="str">
            <v/>
          </cell>
          <cell r="AW652" t="str">
            <v>AI-0000304090_上林歯科医院_口座情報写し.JPG</v>
          </cell>
          <cell r="AX652" t="str">
            <v/>
          </cell>
          <cell r="AY652" t="str">
            <v/>
          </cell>
          <cell r="AZ652" t="str">
            <v/>
          </cell>
          <cell r="BA652" t="str">
            <v>物価</v>
          </cell>
          <cell r="BB652" t="str">
            <v>TRUE</v>
          </cell>
          <cell r="BC652" t="str">
            <v>2026/05/05 8:11</v>
          </cell>
        </row>
        <row r="653">
          <cell r="A653" t="str">
            <v>261C13615197</v>
          </cell>
          <cell r="B653" t="str">
            <v>AI-0000304012</v>
          </cell>
          <cell r="C653" t="str">
            <v>令和８年度奈良県医療機関等における賃上げ・物価上昇に対する支援事業交付【診療所・訪問看護事業所】</v>
          </cell>
          <cell r="D653">
            <v>46147.361805555556</v>
          </cell>
          <cell r="E653" t="str">
            <v>本審査</v>
          </cell>
          <cell r="F653" t="str">
            <v>最終審査中</v>
          </cell>
          <cell r="G653" t="str">
            <v>無床診療所</v>
          </cell>
          <cell r="H653" t="str">
            <v>物価と賃上げの両方</v>
          </cell>
          <cell r="I653" t="str">
            <v/>
          </cell>
          <cell r="J653">
            <v>150000</v>
          </cell>
          <cell r="K653">
            <v>170000</v>
          </cell>
          <cell r="L653" t="str">
            <v>奈良県医療機関等における賃上げ・物価上昇に対する支援事業交付要綱第2条に基づき、別表1に規定された額(賃上げ支援事業分)（150,000円）を申請します。</v>
          </cell>
          <cell r="M6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3" t="str">
            <v>１．令和８年３月１日時点において、O100 外来・在宅ベースアップ評価料（Ⅰ）、P100 歯科外来・在宅ベースアップ評価料（Ⅰ）、訪問看護ベースアップ評価料（Ⅰ）のいずれかを届け出ている。</v>
          </cell>
          <cell r="O653" t="str">
            <v>O100 外来・在宅ベースアップ評価料（Ⅰ）</v>
          </cell>
          <cell r="P653" t="str">
            <v/>
          </cell>
          <cell r="Q653" t="str">
            <v>Ｂ．賃金表等や給与規程等の変更に時間を要するため、本事業の補助額を活用して一時金又は特別手当を支給し、令和８年６月１日から支給した対象職員のベースアップを実施する。</v>
          </cell>
          <cell r="R653" t="b">
            <v>1</v>
          </cell>
          <cell r="S653" t="b">
            <v>1</v>
          </cell>
          <cell r="T653" t="b">
            <v>1</v>
          </cell>
          <cell r="U653" t="b">
            <v>1</v>
          </cell>
          <cell r="V653" t="str">
            <v>0162</v>
          </cell>
          <cell r="W653" t="str">
            <v>150</v>
          </cell>
          <cell r="X653" t="str">
            <v>1.普通預金</v>
          </cell>
          <cell r="Y653" t="str">
            <v>0449934</v>
          </cell>
          <cell r="Z653" t="str">
            <v>ｲﾘｮｳﾎｳｼﾞﾝﾔﾏｶﾞﾐﾅｲｶｲｲﾝﾘｼﾞﾁｮｳﾔﾏｶﾞﾐﾏｻﾋﾄ</v>
          </cell>
          <cell r="AB653" t="str">
            <v>山上内科医院</v>
          </cell>
          <cell r="AC653" t="str">
            <v>0743721300</v>
          </cell>
          <cell r="AD653" t="b">
            <v>1</v>
          </cell>
          <cell r="AE653" t="b">
            <v>1</v>
          </cell>
          <cell r="AF653" t="b">
            <v>1</v>
          </cell>
          <cell r="AG653" t="b">
            <v>1</v>
          </cell>
          <cell r="AH653" t="b">
            <v>1</v>
          </cell>
          <cell r="AI653" t="str">
            <v>医療法人山上内科医院　理事長　山上　正仁</v>
          </cell>
          <cell r="AJ653" t="str">
            <v>6300201</v>
          </cell>
          <cell r="AK653" t="str">
            <v>山上内科医院(生駒市小明町５５４番地１　西口ビル１Ｆ)</v>
          </cell>
          <cell r="AL653" t="str">
            <v>0743721300</v>
          </cell>
          <cell r="AM653">
            <v>1</v>
          </cell>
          <cell r="AN653" t="str">
            <v>261C136151971</v>
          </cell>
          <cell r="AO653" t="str">
            <v>261C13615197AI-0000304012</v>
          </cell>
          <cell r="AP653" t="str">
            <v>O100</v>
          </cell>
          <cell r="AQ653" t="str">
            <v>O100</v>
          </cell>
          <cell r="AR653" t="str">
            <v>B</v>
          </cell>
          <cell r="AS653" t="str">
            <v>✓</v>
          </cell>
          <cell r="AT653" t="str">
            <v>✓</v>
          </cell>
          <cell r="AU653" t="str">
            <v>✓</v>
          </cell>
          <cell r="AV653" t="str">
            <v>✓</v>
          </cell>
          <cell r="AW653" t="str">
            <v>AI-0000304012_山上内科医院_口座情報写し.JPG</v>
          </cell>
          <cell r="AX653" t="str">
            <v/>
          </cell>
          <cell r="AY653" t="str">
            <v/>
          </cell>
          <cell r="AZ653" t="str">
            <v>賃上げ</v>
          </cell>
          <cell r="BA653" t="str">
            <v>物価</v>
          </cell>
          <cell r="BB653" t="str">
            <v>TRUE</v>
          </cell>
          <cell r="BC653" t="str">
            <v>2026/05/05 8:41</v>
          </cell>
        </row>
        <row r="654">
          <cell r="A654" t="str">
            <v>261D17771071</v>
          </cell>
          <cell r="B654" t="str">
            <v>AI-0000302467</v>
          </cell>
          <cell r="C654" t="str">
            <v>令和８年度奈良県医療機関等における賃上げ・物価上昇に対する支援事業交付【診療所・訪問看護事業所】</v>
          </cell>
          <cell r="D654">
            <v>46147.365972222222</v>
          </cell>
          <cell r="E654" t="str">
            <v>本審査</v>
          </cell>
          <cell r="F654" t="str">
            <v>最終審査中</v>
          </cell>
          <cell r="G654" t="str">
            <v>訪問看護事業所</v>
          </cell>
          <cell r="H654" t="str">
            <v>賃上げのみ</v>
          </cell>
          <cell r="I654" t="str">
            <v/>
          </cell>
          <cell r="J654">
            <v>228000</v>
          </cell>
          <cell r="K654" t="str">
            <v/>
          </cell>
          <cell r="L654" t="str">
            <v>奈良県医療機関等における賃上げ・物価上昇に対する支援事業交付要綱第2条に基づき、別表1に規定された額(賃上げ支援事業分)（228,000円）を申請します。</v>
          </cell>
          <cell r="M654" t="str">
            <v/>
          </cell>
          <cell r="N654" t="str">
            <v>１．令和８年３月１日時点において、O100 外来・在宅ベースアップ評価料（Ⅰ）、P100 歯科外来・在宅ベースアップ評価料（Ⅰ）、訪問看護ベースアップ評価料（Ⅰ）のいずれかを届け出ている。</v>
          </cell>
          <cell r="O654" t="str">
            <v>訪問看護ベースアップ評価料（Ⅰ）</v>
          </cell>
          <cell r="P654" t="str">
            <v/>
          </cell>
          <cell r="Q654" t="str">
            <v>Ａ．本事業の補助額を活用してベースアップを実施し、令和８年６月１日から当該ベースアップの水準を維持又は拡大する。</v>
          </cell>
          <cell r="R654" t="b">
            <v>1</v>
          </cell>
          <cell r="S654" t="b">
            <v>1</v>
          </cell>
          <cell r="T654" t="b">
            <v>1</v>
          </cell>
          <cell r="U654" t="b">
            <v>1</v>
          </cell>
          <cell r="V654" t="str">
            <v>0162</v>
          </cell>
          <cell r="W654" t="str">
            <v>390</v>
          </cell>
          <cell r="X654" t="str">
            <v>1.普通預金</v>
          </cell>
          <cell r="Y654" t="str">
            <v>2166753</v>
          </cell>
          <cell r="Z654" t="str">
            <v>ｶﾌﾞｼｷｶﾞｲｼｬﾙﾌﾄﾍﾞﾙｻｰﾋﾞｽ ﾀﾞｲﾋｮｳﾄﾘｼﾏﾘﾔｸ ﾀﾅｶﾏｻﾄ</v>
          </cell>
          <cell r="AB654" t="str">
            <v>ベルケア訪問看護ステーション</v>
          </cell>
          <cell r="AC654" t="str">
            <v>0745439820</v>
          </cell>
          <cell r="AD654" t="b">
            <v>1</v>
          </cell>
          <cell r="AE654" t="b">
            <v>1</v>
          </cell>
          <cell r="AF654" t="b">
            <v>1</v>
          </cell>
          <cell r="AG654" t="b">
            <v>1</v>
          </cell>
          <cell r="AH654" t="b">
            <v>1</v>
          </cell>
          <cell r="AI654" t="str">
            <v>株式会社ルフトベルサービス　代表取締役　田中　真人</v>
          </cell>
          <cell r="AJ654">
            <v>6350816</v>
          </cell>
          <cell r="AK654" t="str">
            <v>ベルケア訪問看護ステーション(北葛城郡広陵町中151-4-105)</v>
          </cell>
          <cell r="AL654" t="str">
            <v>0745439820</v>
          </cell>
          <cell r="AM654">
            <v>1</v>
          </cell>
          <cell r="AN654" t="str">
            <v>261D177710711</v>
          </cell>
          <cell r="AO654" t="str">
            <v>261D17771071AI-0000302467</v>
          </cell>
          <cell r="AP654" t="str">
            <v>訪問看護</v>
          </cell>
          <cell r="AQ654" t="str">
            <v>訪問看護</v>
          </cell>
          <cell r="AR654" t="str">
            <v>A</v>
          </cell>
          <cell r="AS654" t="str">
            <v>✓</v>
          </cell>
          <cell r="AT654" t="str">
            <v>✓</v>
          </cell>
          <cell r="AU654" t="str">
            <v>✓</v>
          </cell>
          <cell r="AV654" t="str">
            <v>✓</v>
          </cell>
          <cell r="AW654" t="str">
            <v>AI-0000302467_ベルケア訪問看護ステーション_口座情報写し.jpeg</v>
          </cell>
          <cell r="AX654" t="str">
            <v/>
          </cell>
          <cell r="AY654" t="str">
            <v/>
          </cell>
          <cell r="AZ654" t="str">
            <v>賃上げ</v>
          </cell>
          <cell r="BA654" t="str">
            <v/>
          </cell>
          <cell r="BB654" t="str">
            <v>TRUE</v>
          </cell>
          <cell r="BC654" t="str">
            <v>2026/05/05 8:47</v>
          </cell>
        </row>
        <row r="655">
          <cell r="A655" t="str">
            <v>261C15154034</v>
          </cell>
          <cell r="B655" t="str">
            <v>AI-0000303994</v>
          </cell>
          <cell r="C655" t="str">
            <v>令和８年度奈良県医療機関等における賃上げ・物価上昇に対する支援事業交付【診療所・訪問看護事業所】</v>
          </cell>
          <cell r="D655">
            <v>46147.383333333331</v>
          </cell>
          <cell r="E655" t="str">
            <v>本審査</v>
          </cell>
          <cell r="F655" t="str">
            <v>最終審査中</v>
          </cell>
          <cell r="G655" t="str">
            <v>無床診療所</v>
          </cell>
          <cell r="H655" t="str">
            <v>物価と賃上げの両方</v>
          </cell>
          <cell r="I655" t="str">
            <v/>
          </cell>
          <cell r="J655">
            <v>150000</v>
          </cell>
          <cell r="K655">
            <v>170000</v>
          </cell>
          <cell r="L655" t="str">
            <v>奈良県医療機関等における賃上げ・物価上昇に対する支援事業交付要綱第2条に基づき、別表1に規定された額(賃上げ支援事業分)（150,000円）を申請します。</v>
          </cell>
          <cell r="M6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5" t="str">
            <v>２．令和８年３月１日時点において、１に掲げる診療報酬の対象外だが、令和８年６月１日時点で令和８年度診療報酬改定による見直し後のベースアップ評価料を届け出る。</v>
          </cell>
          <cell r="O655" t="str">
            <v/>
          </cell>
          <cell r="P655" t="b">
            <v>1</v>
          </cell>
          <cell r="Q655" t="str">
            <v>Ａ．本事業の補助額を活用してベースアップを実施し、令和８年６月１日から当該ベースアップの水準を維持又は拡大する。</v>
          </cell>
          <cell r="R655" t="b">
            <v>1</v>
          </cell>
          <cell r="S655" t="b">
            <v>1</v>
          </cell>
          <cell r="T655" t="b">
            <v>1</v>
          </cell>
          <cell r="U655" t="b">
            <v>1</v>
          </cell>
          <cell r="V655" t="str">
            <v>0009</v>
          </cell>
          <cell r="W655" t="str">
            <v>544</v>
          </cell>
          <cell r="X655" t="str">
            <v>1.普通預金</v>
          </cell>
          <cell r="Y655" t="str">
            <v>0844456</v>
          </cell>
          <cell r="Z655" t="str">
            <v>イリョウホウジンユウアカイ</v>
          </cell>
          <cell r="AB655" t="str">
            <v>西奈良メディカルクリニック</v>
          </cell>
          <cell r="AC655" t="str">
            <v>0742522110</v>
          </cell>
          <cell r="AD655" t="b">
            <v>1</v>
          </cell>
          <cell r="AE655" t="b">
            <v>1</v>
          </cell>
          <cell r="AF655" t="b">
            <v>1</v>
          </cell>
          <cell r="AG655" t="b">
            <v>1</v>
          </cell>
          <cell r="AH655" t="b">
            <v>1</v>
          </cell>
          <cell r="AI655" t="str">
            <v>医療法人　悠明会　理事長　井村　龍麿</v>
          </cell>
          <cell r="AJ655" t="str">
            <v>6310071</v>
          </cell>
          <cell r="AK655" t="str">
            <v>西奈良メディカルクリニック(奈良市二名平野２－２１４８－２)</v>
          </cell>
          <cell r="AL655" t="str">
            <v>0742522110</v>
          </cell>
          <cell r="AM655">
            <v>1</v>
          </cell>
          <cell r="AN655" t="str">
            <v>261C151540341</v>
          </cell>
          <cell r="AO655" t="str">
            <v>261C15154034AI-0000303994</v>
          </cell>
          <cell r="AP655" t="str">
            <v/>
          </cell>
          <cell r="AQ655" t="str">
            <v>今後届出（職種構成OK)</v>
          </cell>
          <cell r="AR655" t="str">
            <v>A</v>
          </cell>
          <cell r="AS655" t="str">
            <v>✓</v>
          </cell>
          <cell r="AT655" t="str">
            <v>✓</v>
          </cell>
          <cell r="AU655" t="str">
            <v>✓</v>
          </cell>
          <cell r="AV655" t="str">
            <v>✓</v>
          </cell>
          <cell r="AW655" t="str">
            <v>AI-0000303994_悠明会西奈良メディカルクリニック_口座情報写し.jpg</v>
          </cell>
          <cell r="AX655" t="str">
            <v/>
          </cell>
          <cell r="AY655" t="str">
            <v/>
          </cell>
          <cell r="AZ655" t="str">
            <v>賃上げ</v>
          </cell>
          <cell r="BA655" t="str">
            <v>物価</v>
          </cell>
          <cell r="BB655" t="str">
            <v>TRUE</v>
          </cell>
          <cell r="BC655" t="str">
            <v>2026/05/05 9:12</v>
          </cell>
        </row>
        <row r="656">
          <cell r="A656" t="str">
            <v>261C11402010</v>
          </cell>
          <cell r="B656" t="str">
            <v>AI-0000304100</v>
          </cell>
          <cell r="C656" t="str">
            <v>令和８年度奈良県医療機関等における賃上げ・物価上昇に対する支援事業交付【診療所・訪問看護事業所】</v>
          </cell>
          <cell r="D656">
            <v>46147.393055555556</v>
          </cell>
          <cell r="E656" t="str">
            <v>本審査</v>
          </cell>
          <cell r="F656" t="str">
            <v>最終審査中</v>
          </cell>
          <cell r="G656" t="str">
            <v>無床診療所</v>
          </cell>
          <cell r="H656" t="str">
            <v>物価と賃上げの両方</v>
          </cell>
          <cell r="I656" t="str">
            <v/>
          </cell>
          <cell r="J656">
            <v>150000</v>
          </cell>
          <cell r="K656">
            <v>170000</v>
          </cell>
          <cell r="L656" t="str">
            <v>奈良県医療機関等における賃上げ・物価上昇に対する支援事業交付要綱第2条に基づき、別表1に規定された額(賃上げ支援事業分)（150,000円）を申請します。</v>
          </cell>
          <cell r="M6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6" t="str">
            <v>１．令和８年３月１日時点において、O100 外来・在宅ベースアップ評価料（Ⅰ）、P100 歯科外来・在宅ベースアップ評価料（Ⅰ）、訪問看護ベースアップ評価料（Ⅰ）のいずれかを届け出ている。</v>
          </cell>
          <cell r="O656" t="str">
            <v>O100 外来・在宅ベースアップ評価料（Ⅰ）</v>
          </cell>
          <cell r="P656" t="str">
            <v/>
          </cell>
          <cell r="Q656" t="str">
            <v>Ｃ．令和７年度の対象職員のベースアップが令和７年３月31日時点の賃金水準と比較して2.0％を上回って実施しており、令和７年12月から令和８年５月までの間の当該2.0％を上回る部分に充てる。</v>
          </cell>
          <cell r="R656" t="b">
            <v>1</v>
          </cell>
          <cell r="S656" t="b">
            <v>1</v>
          </cell>
          <cell r="T656" t="b">
            <v>1</v>
          </cell>
          <cell r="U656" t="b">
            <v>1</v>
          </cell>
          <cell r="V656" t="str">
            <v>0162</v>
          </cell>
          <cell r="W656" t="str">
            <v>190</v>
          </cell>
          <cell r="X656" t="str">
            <v>1.普通預金</v>
          </cell>
          <cell r="Y656" t="str">
            <v>2057113</v>
          </cell>
          <cell r="Z656" t="str">
            <v>イリョウホウジン　キワギカイ</v>
          </cell>
          <cell r="AB656" t="str">
            <v>鹿子木診療所</v>
          </cell>
          <cell r="AC656" t="str">
            <v>0743650140</v>
          </cell>
          <cell r="AD656" t="b">
            <v>1</v>
          </cell>
          <cell r="AE656" t="b">
            <v>1</v>
          </cell>
          <cell r="AF656" t="b">
            <v>1</v>
          </cell>
          <cell r="AG656" t="b">
            <v>1</v>
          </cell>
          <cell r="AH656" t="b">
            <v>1</v>
          </cell>
          <cell r="AI656" t="str">
            <v>医療法人　貴和木会　理事長　鹿子木　和彦</v>
          </cell>
          <cell r="AJ656" t="str">
            <v>6320004</v>
          </cell>
          <cell r="AK656" t="str">
            <v>鹿子木診療所(天理市櫟本町７４２番地２)</v>
          </cell>
          <cell r="AL656" t="str">
            <v>0743650140</v>
          </cell>
          <cell r="AM656">
            <v>1</v>
          </cell>
          <cell r="AN656" t="str">
            <v>261C114020101</v>
          </cell>
          <cell r="AO656" t="str">
            <v>261C11402010AI-0000304100</v>
          </cell>
          <cell r="AP656" t="str">
            <v>O100</v>
          </cell>
          <cell r="AQ656" t="str">
            <v>O100</v>
          </cell>
          <cell r="AR656" t="str">
            <v>C</v>
          </cell>
          <cell r="AS656" t="str">
            <v>✓</v>
          </cell>
          <cell r="AT656" t="str">
            <v>✓</v>
          </cell>
          <cell r="AU656" t="str">
            <v>✓</v>
          </cell>
          <cell r="AV656" t="str">
            <v>✓</v>
          </cell>
          <cell r="AW656" t="str">
            <v>AI-0000304100_貴和木会口座データ_口座情報写し.jpg</v>
          </cell>
          <cell r="AX656" t="str">
            <v/>
          </cell>
          <cell r="AY656" t="str">
            <v/>
          </cell>
          <cell r="AZ656" t="str">
            <v>賃上げ</v>
          </cell>
          <cell r="BA656" t="str">
            <v>物価</v>
          </cell>
          <cell r="BB656" t="str">
            <v>TRUE</v>
          </cell>
          <cell r="BC656" t="str">
            <v>2026/05/05 9:26</v>
          </cell>
        </row>
        <row r="657">
          <cell r="A657" t="str">
            <v>261C12917827</v>
          </cell>
          <cell r="B657" t="str">
            <v>AI-0000304106</v>
          </cell>
          <cell r="C657" t="str">
            <v>令和８年度奈良県医療機関等における賃上げ・物価上昇に対する支援事業交付【診療所・訪問看護事業所】</v>
          </cell>
          <cell r="D657">
            <v>46147.42291666667</v>
          </cell>
          <cell r="E657" t="str">
            <v>本審査</v>
          </cell>
          <cell r="F657" t="str">
            <v>最終審査中</v>
          </cell>
          <cell r="G657" t="str">
            <v>無床診療所</v>
          </cell>
          <cell r="H657" t="str">
            <v>物価と賃上げの両方</v>
          </cell>
          <cell r="I657" t="str">
            <v/>
          </cell>
          <cell r="J657">
            <v>150000</v>
          </cell>
          <cell r="K657">
            <v>170000</v>
          </cell>
          <cell r="L657" t="str">
            <v>奈良県医療機関等における賃上げ・物価上昇に対する支援事業交付要綱第2条に基づき、別表1に規定された額(賃上げ支援事業分)（150,000円）を申請します。</v>
          </cell>
          <cell r="M6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7" t="str">
            <v>１．令和８年３月１日時点において、O100 外来・在宅ベースアップ評価料（Ⅰ）、P100 歯科外来・在宅ベースアップ評価料（Ⅰ）、訪問看護ベースアップ評価料（Ⅰ）のいずれかを届け出ている。</v>
          </cell>
          <cell r="O657" t="str">
            <v>O100 外来・在宅ベースアップ評価料（Ⅰ）</v>
          </cell>
          <cell r="P657" t="str">
            <v/>
          </cell>
          <cell r="Q657" t="str">
            <v>Ａ．本事業の補助額を活用してベースアップを実施し、令和８年６月１日から当該ベースアップの水準を維持又は拡大する。</v>
          </cell>
          <cell r="R657" t="b">
            <v>1</v>
          </cell>
          <cell r="S657" t="b">
            <v>1</v>
          </cell>
          <cell r="T657" t="b">
            <v>1</v>
          </cell>
          <cell r="U657" t="b">
            <v>1</v>
          </cell>
          <cell r="V657" t="str">
            <v>0162</v>
          </cell>
          <cell r="W657" t="str">
            <v>390</v>
          </cell>
          <cell r="X657" t="str">
            <v>1.普通預金</v>
          </cell>
          <cell r="Y657" t="str">
            <v>2143212</v>
          </cell>
          <cell r="Z657" t="str">
            <v>イイヅカ　カオリ</v>
          </cell>
          <cell r="AB657" t="str">
            <v>かおり皮フ科</v>
          </cell>
          <cell r="AC657" t="str">
            <v>0745439663</v>
          </cell>
          <cell r="AD657" t="b">
            <v>1</v>
          </cell>
          <cell r="AE657" t="b">
            <v>1</v>
          </cell>
          <cell r="AF657" t="b">
            <v>1</v>
          </cell>
          <cell r="AG657" t="b">
            <v>1</v>
          </cell>
          <cell r="AH657" t="b">
            <v>1</v>
          </cell>
          <cell r="AI657" t="str">
            <v>飯塚　香織</v>
          </cell>
          <cell r="AJ657" t="str">
            <v>6350076</v>
          </cell>
          <cell r="AK657" t="str">
            <v>かおり皮フ科(大和高田市大谷７５８番地８０)</v>
          </cell>
          <cell r="AL657" t="str">
            <v>0745439663</v>
          </cell>
          <cell r="AM657">
            <v>1</v>
          </cell>
          <cell r="AN657" t="str">
            <v>261C129178271</v>
          </cell>
          <cell r="AO657" t="str">
            <v>261C12917827AI-0000304106</v>
          </cell>
          <cell r="AP657" t="str">
            <v>O100</v>
          </cell>
          <cell r="AQ657" t="str">
            <v>O100</v>
          </cell>
          <cell r="AR657" t="str">
            <v>A</v>
          </cell>
          <cell r="AS657" t="str">
            <v>✓</v>
          </cell>
          <cell r="AT657" t="str">
            <v>✓</v>
          </cell>
          <cell r="AU657" t="str">
            <v>✓</v>
          </cell>
          <cell r="AV657" t="str">
            <v>✓</v>
          </cell>
          <cell r="AW657" t="str">
            <v>AI-0000304106_かおり皮フ科口座情報_口座情報写し.jpeg</v>
          </cell>
          <cell r="AX657" t="str">
            <v/>
          </cell>
          <cell r="AY657" t="str">
            <v/>
          </cell>
          <cell r="AZ657" t="str">
            <v>賃上げ</v>
          </cell>
          <cell r="BA657" t="str">
            <v>物価</v>
          </cell>
          <cell r="BB657" t="str">
            <v>TRUE</v>
          </cell>
          <cell r="BC657" t="str">
            <v>2026/05/05 10:09</v>
          </cell>
        </row>
        <row r="658">
          <cell r="A658" t="str">
            <v>261C17970887</v>
          </cell>
          <cell r="B658" t="str">
            <v>AI-0000304107</v>
          </cell>
          <cell r="C658" t="str">
            <v>令和８年度奈良県医療機関等における賃上げ・物価上昇に対する支援事業交付【診療所・訪問看護事業所】</v>
          </cell>
          <cell r="D658">
            <v>46147.432638888888</v>
          </cell>
          <cell r="E658" t="str">
            <v>本審査</v>
          </cell>
          <cell r="F658" t="str">
            <v>最終審査中</v>
          </cell>
          <cell r="G658" t="str">
            <v>無床診療所</v>
          </cell>
          <cell r="H658" t="str">
            <v>物価のみ</v>
          </cell>
          <cell r="I658" t="str">
            <v/>
          </cell>
          <cell r="J658" t="str">
            <v/>
          </cell>
          <cell r="K658">
            <v>170000</v>
          </cell>
          <cell r="L658" t="str">
            <v/>
          </cell>
          <cell r="M6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8" t="str">
            <v/>
          </cell>
          <cell r="O658" t="str">
            <v/>
          </cell>
          <cell r="P658" t="str">
            <v/>
          </cell>
          <cell r="Q658" t="str">
            <v/>
          </cell>
          <cell r="R658" t="str">
            <v/>
          </cell>
          <cell r="S658" t="str">
            <v/>
          </cell>
          <cell r="T658" t="str">
            <v/>
          </cell>
          <cell r="U658" t="str">
            <v/>
          </cell>
          <cell r="V658" t="str">
            <v>0010</v>
          </cell>
          <cell r="W658" t="str">
            <v>521</v>
          </cell>
          <cell r="X658" t="str">
            <v>1.普通預金</v>
          </cell>
          <cell r="Y658" t="str">
            <v>2618883</v>
          </cell>
          <cell r="Z658" t="str">
            <v>イワナガ　マサヒサ</v>
          </cell>
          <cell r="AB658" t="str">
            <v>岩永歯科医院</v>
          </cell>
          <cell r="AC658" t="str">
            <v>0743546788</v>
          </cell>
          <cell r="AD658" t="b">
            <v>1</v>
          </cell>
          <cell r="AE658" t="b">
            <v>1</v>
          </cell>
          <cell r="AF658" t="b">
            <v>1</v>
          </cell>
          <cell r="AG658" t="b">
            <v>1</v>
          </cell>
          <cell r="AH658" t="b">
            <v>1</v>
          </cell>
          <cell r="AI658" t="str">
            <v>岩永　昌久</v>
          </cell>
          <cell r="AJ658" t="str">
            <v>6391132</v>
          </cell>
          <cell r="AK658" t="str">
            <v>岩永歯科医院(大和郡山市高田町２の１　グランドメゾン大和郡山１Ｆ)</v>
          </cell>
          <cell r="AL658" t="str">
            <v>0743546788</v>
          </cell>
          <cell r="AM658">
            <v>1</v>
          </cell>
          <cell r="AN658" t="str">
            <v>261C179708871</v>
          </cell>
          <cell r="AO658" t="str">
            <v>261C17970887AI-0000304107</v>
          </cell>
          <cell r="AP658" t="str">
            <v/>
          </cell>
          <cell r="AQ658" t="str">
            <v/>
          </cell>
          <cell r="AR658" t="str">
            <v/>
          </cell>
          <cell r="AS658" t="str">
            <v/>
          </cell>
          <cell r="AT658" t="str">
            <v/>
          </cell>
          <cell r="AU658" t="str">
            <v/>
          </cell>
          <cell r="AV658" t="str">
            <v/>
          </cell>
          <cell r="AW658" t="str">
            <v>AI-0000304107_岩永歯科医院_口座情報写し.jpg</v>
          </cell>
          <cell r="AX658" t="str">
            <v/>
          </cell>
          <cell r="AY658" t="str">
            <v/>
          </cell>
          <cell r="AZ658" t="str">
            <v/>
          </cell>
          <cell r="BA658" t="str">
            <v>物価</v>
          </cell>
          <cell r="BB658" t="str">
            <v>TRUE</v>
          </cell>
          <cell r="BC658" t="str">
            <v>2026/05/05 10:23</v>
          </cell>
        </row>
        <row r="659">
          <cell r="A659" t="str">
            <v>261C18389375</v>
          </cell>
          <cell r="B659" t="str">
            <v>AI-0000304111</v>
          </cell>
          <cell r="C659" t="str">
            <v>令和８年度奈良県医療機関等における賃上げ・物価上昇に対する支援事業交付【診療所・訪問看護事業所】</v>
          </cell>
          <cell r="D659">
            <v>46147.433333333334</v>
          </cell>
          <cell r="E659" t="str">
            <v>本審査</v>
          </cell>
          <cell r="F659" t="str">
            <v>最終審査中</v>
          </cell>
          <cell r="G659" t="str">
            <v>無床診療所</v>
          </cell>
          <cell r="H659" t="str">
            <v>物価と賃上げの両方</v>
          </cell>
          <cell r="I659" t="str">
            <v/>
          </cell>
          <cell r="J659">
            <v>150000</v>
          </cell>
          <cell r="K659">
            <v>170000</v>
          </cell>
          <cell r="L659" t="str">
            <v>奈良県医療機関等における賃上げ・物価上昇に対する支援事業交付要綱第2条に基づき、別表1に規定された額(賃上げ支援事業分)（150,000円）を申請します。</v>
          </cell>
          <cell r="M6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59" t="str">
            <v>１．令和８年３月１日時点において、O100 外来・在宅ベースアップ評価料（Ⅰ）、P100 歯科外来・在宅ベースアップ評価料（Ⅰ）、訪問看護ベースアップ評価料（Ⅰ）のいずれかを届け出ている。</v>
          </cell>
          <cell r="O659" t="str">
            <v>P100 歯科外来・在宅ベースアップ評価料（Ⅰ）</v>
          </cell>
          <cell r="P659" t="str">
            <v/>
          </cell>
          <cell r="Q659" t="str">
            <v>Ａ．本事業の補助額を活用してベースアップを実施し、令和８年６月１日から当該ベースアップの水準を維持又は拡大する。</v>
          </cell>
          <cell r="R659" t="b">
            <v>1</v>
          </cell>
          <cell r="S659" t="b">
            <v>1</v>
          </cell>
          <cell r="T659" t="b">
            <v>1</v>
          </cell>
          <cell r="U659" t="b">
            <v>1</v>
          </cell>
          <cell r="V659" t="str">
            <v>0162</v>
          </cell>
          <cell r="W659" t="str">
            <v>497</v>
          </cell>
          <cell r="X659" t="str">
            <v>1.普通預金</v>
          </cell>
          <cell r="Y659" t="str">
            <v>2026214</v>
          </cell>
          <cell r="Z659" t="str">
            <v>ﾅｲﾄｳ　ﾕﾘ</v>
          </cell>
          <cell r="AB659" t="str">
            <v>内藤歯科医院</v>
          </cell>
          <cell r="AC659" t="str">
            <v>0744251920</v>
          </cell>
          <cell r="AD659" t="b">
            <v>1</v>
          </cell>
          <cell r="AE659" t="b">
            <v>1</v>
          </cell>
          <cell r="AF659" t="b">
            <v>1</v>
          </cell>
          <cell r="AG659" t="b">
            <v>1</v>
          </cell>
          <cell r="AH659" t="b">
            <v>1</v>
          </cell>
          <cell r="AI659" t="str">
            <v>内藤　有里</v>
          </cell>
          <cell r="AJ659" t="str">
            <v>6340014</v>
          </cell>
          <cell r="AK659" t="str">
            <v>内藤歯科医院(橿原市石原田町２３２の３)</v>
          </cell>
          <cell r="AL659" t="str">
            <v>0744251920</v>
          </cell>
          <cell r="AM659">
            <v>1</v>
          </cell>
          <cell r="AN659" t="str">
            <v>261C183893751</v>
          </cell>
          <cell r="AO659" t="str">
            <v>261C18389375AI-0000304111</v>
          </cell>
          <cell r="AP659" t="str">
            <v>P100</v>
          </cell>
          <cell r="AQ659" t="str">
            <v>P100</v>
          </cell>
          <cell r="AR659" t="str">
            <v>A</v>
          </cell>
          <cell r="AS659" t="str">
            <v>✓</v>
          </cell>
          <cell r="AT659" t="str">
            <v>✓</v>
          </cell>
          <cell r="AU659" t="str">
            <v>✓</v>
          </cell>
          <cell r="AV659" t="str">
            <v>✓</v>
          </cell>
          <cell r="AW659" t="str">
            <v>AI-0000304111_内藤歯科医院_口座情報写し.jpg</v>
          </cell>
          <cell r="AX659" t="str">
            <v/>
          </cell>
          <cell r="AY659" t="str">
            <v/>
          </cell>
          <cell r="AZ659" t="str">
            <v>賃上げ</v>
          </cell>
          <cell r="BA659" t="str">
            <v>物価</v>
          </cell>
          <cell r="BB659" t="str">
            <v>TRUE</v>
          </cell>
          <cell r="BC659" t="str">
            <v>2026/05/05 10:24</v>
          </cell>
        </row>
        <row r="660">
          <cell r="A660" t="str">
            <v>261C14293934</v>
          </cell>
          <cell r="B660" t="str">
            <v>AI-0000304114</v>
          </cell>
          <cell r="C660" t="str">
            <v>令和８年度奈良県医療機関等における賃上げ・物価上昇に対する支援事業交付【診療所・訪問看護事業所】</v>
          </cell>
          <cell r="D660">
            <v>46147.456944444442</v>
          </cell>
          <cell r="E660" t="str">
            <v>本審査</v>
          </cell>
          <cell r="F660" t="str">
            <v>最終審査中</v>
          </cell>
          <cell r="G660" t="str">
            <v>無床診療所</v>
          </cell>
          <cell r="H660" t="str">
            <v>物価のみ</v>
          </cell>
          <cell r="I660" t="str">
            <v/>
          </cell>
          <cell r="J660" t="str">
            <v/>
          </cell>
          <cell r="K660">
            <v>170000</v>
          </cell>
          <cell r="L660" t="str">
            <v/>
          </cell>
          <cell r="M6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0" t="str">
            <v/>
          </cell>
          <cell r="O660" t="str">
            <v/>
          </cell>
          <cell r="P660" t="str">
            <v/>
          </cell>
          <cell r="Q660" t="str">
            <v/>
          </cell>
          <cell r="R660" t="str">
            <v/>
          </cell>
          <cell r="S660" t="str">
            <v/>
          </cell>
          <cell r="T660" t="str">
            <v/>
          </cell>
          <cell r="U660" t="str">
            <v/>
          </cell>
          <cell r="V660" t="str">
            <v>0010</v>
          </cell>
          <cell r="W660" t="str">
            <v>527</v>
          </cell>
          <cell r="X660" t="str">
            <v>1.普通預金</v>
          </cell>
          <cell r="Y660" t="str">
            <v>0078651</v>
          </cell>
          <cell r="Z660" t="str">
            <v>ｲﾘｮｳﾎｳｼﾞﾝｿｳｷｶｲ　ｴｽｴｲｼｶｲｲﾝ ｶｼﾊﾗｱﾙﾙ ﾘｼﾞﾁｮｳ ｻｶﾓﾄ ｼｹﾞﾉﾘ</v>
          </cell>
          <cell r="AB660" t="str">
            <v>医療法人　壮貴会　エスエイ歯科医院　橿原アルル</v>
          </cell>
          <cell r="AC660" t="str">
            <v>0744212201</v>
          </cell>
          <cell r="AD660" t="b">
            <v>1</v>
          </cell>
          <cell r="AE660" t="b">
            <v>1</v>
          </cell>
          <cell r="AF660" t="b">
            <v>1</v>
          </cell>
          <cell r="AG660" t="b">
            <v>1</v>
          </cell>
          <cell r="AH660" t="b">
            <v>1</v>
          </cell>
          <cell r="AI660" t="str">
            <v>医療法人壮貴会　理事長　坂本　滋規</v>
          </cell>
          <cell r="AJ660" t="str">
            <v>6340837</v>
          </cell>
          <cell r="AK660" t="str">
            <v>医療法人壮貴会　エスエイ歯科医院　橿原アルル(橿原市曲川町７－２０－１イオンモール橿原アルル内２階)</v>
          </cell>
          <cell r="AL660" t="str">
            <v>0744212201</v>
          </cell>
          <cell r="AM660">
            <v>1</v>
          </cell>
          <cell r="AN660" t="str">
            <v>261C142939341</v>
          </cell>
          <cell r="AO660" t="str">
            <v>261C14293934AI-0000304114</v>
          </cell>
          <cell r="AP660" t="str">
            <v/>
          </cell>
          <cell r="AQ660" t="str">
            <v/>
          </cell>
          <cell r="AR660" t="str">
            <v/>
          </cell>
          <cell r="AS660" t="str">
            <v/>
          </cell>
          <cell r="AT660" t="str">
            <v/>
          </cell>
          <cell r="AU660" t="str">
            <v/>
          </cell>
          <cell r="AV660" t="str">
            <v/>
          </cell>
          <cell r="AW660" t="str">
            <v>AI-0000304114_医療法人　壮貴会　エスエイ歯科医院　橿原アルル_口座情報写し.jpg</v>
          </cell>
          <cell r="AX660" t="str">
            <v/>
          </cell>
          <cell r="AY660" t="str">
            <v/>
          </cell>
          <cell r="AZ660" t="str">
            <v/>
          </cell>
          <cell r="BA660" t="str">
            <v>物価</v>
          </cell>
          <cell r="BB660" t="str">
            <v>TRUE</v>
          </cell>
          <cell r="BC660" t="str">
            <v>2026/05/05 10:58</v>
          </cell>
        </row>
        <row r="661">
          <cell r="A661" t="str">
            <v>261C18966254</v>
          </cell>
          <cell r="B661" t="str">
            <v>AI-0000304115</v>
          </cell>
          <cell r="C661" t="str">
            <v>令和８年度奈良県医療機関等における賃上げ・物価上昇に対する支援事業交付【診療所・訪問看護事業所】</v>
          </cell>
          <cell r="D661">
            <v>46147.459722222222</v>
          </cell>
          <cell r="E661" t="str">
            <v>本審査</v>
          </cell>
          <cell r="F661" t="str">
            <v>最終審査中</v>
          </cell>
          <cell r="G661" t="str">
            <v>無床診療所</v>
          </cell>
          <cell r="H661" t="str">
            <v>物価と賃上げの両方</v>
          </cell>
          <cell r="I661" t="str">
            <v/>
          </cell>
          <cell r="J661">
            <v>150000</v>
          </cell>
          <cell r="K661">
            <v>170000</v>
          </cell>
          <cell r="L661" t="str">
            <v>奈良県医療機関等における賃上げ・物価上昇に対する支援事業交付要綱第2条に基づき、別表1に規定された額(賃上げ支援事業分)（150,000円）を申請します。</v>
          </cell>
          <cell r="M6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1" t="str">
            <v>１．令和８年３月１日時点において、O100 外来・在宅ベースアップ評価料（Ⅰ）、P100 歯科外来・在宅ベースアップ評価料（Ⅰ）、訪問看護ベースアップ評価料（Ⅰ）のいずれかを届け出ている。</v>
          </cell>
          <cell r="O661" t="str">
            <v>P100 歯科外来・在宅ベースアップ評価料（Ⅰ）</v>
          </cell>
          <cell r="P661" t="str">
            <v/>
          </cell>
          <cell r="Q661" t="str">
            <v>Ｃ．令和７年度の対象職員のベースアップが令和７年３月31日時点の賃金水準と比較して2.0％を上回って実施しており、令和７年12月から令和８年５月までの間の当該2.0％を上回る部分に充てる。</v>
          </cell>
          <cell r="R661" t="b">
            <v>1</v>
          </cell>
          <cell r="S661" t="b">
            <v>1</v>
          </cell>
          <cell r="T661" t="b">
            <v>1</v>
          </cell>
          <cell r="U661" t="b">
            <v>1</v>
          </cell>
          <cell r="V661" t="str">
            <v>0010</v>
          </cell>
          <cell r="W661" t="str">
            <v>050</v>
          </cell>
          <cell r="X661" t="str">
            <v>1.普通預金</v>
          </cell>
          <cell r="Y661" t="str">
            <v>0009519</v>
          </cell>
          <cell r="Z661" t="str">
            <v>イリョウホウジンオカモトシカ</v>
          </cell>
          <cell r="AB661" t="str">
            <v>おかもと歯科</v>
          </cell>
          <cell r="AC661" t="str">
            <v>0742631188</v>
          </cell>
          <cell r="AD661" t="b">
            <v>1</v>
          </cell>
          <cell r="AE661" t="b">
            <v>1</v>
          </cell>
          <cell r="AF661" t="b">
            <v>1</v>
          </cell>
          <cell r="AG661" t="b">
            <v>1</v>
          </cell>
          <cell r="AH661" t="b">
            <v>1</v>
          </cell>
          <cell r="AI661" t="str">
            <v>医療法人おかもと歯科　理事長　岡本　光司</v>
          </cell>
          <cell r="AJ661" t="str">
            <v>6308441</v>
          </cell>
          <cell r="AK661" t="str">
            <v>おかもと歯科(奈良市神殿町３１２番地)</v>
          </cell>
          <cell r="AL661" t="str">
            <v>0742631188</v>
          </cell>
          <cell r="AM661">
            <v>1</v>
          </cell>
          <cell r="AN661" t="str">
            <v>261C189662541</v>
          </cell>
          <cell r="AO661" t="str">
            <v>261C18966254AI-0000304115</v>
          </cell>
          <cell r="AP661" t="str">
            <v>P100</v>
          </cell>
          <cell r="AQ661" t="str">
            <v>P100</v>
          </cell>
          <cell r="AR661" t="str">
            <v>C</v>
          </cell>
          <cell r="AS661" t="str">
            <v>✓</v>
          </cell>
          <cell r="AT661" t="str">
            <v>✓</v>
          </cell>
          <cell r="AU661" t="str">
            <v>✓</v>
          </cell>
          <cell r="AV661" t="str">
            <v>✓</v>
          </cell>
          <cell r="AW661" t="str">
            <v>AI-0000304115_おかもと歯科_口座情報写し.jpg</v>
          </cell>
          <cell r="AX661" t="str">
            <v/>
          </cell>
          <cell r="AY661" t="str">
            <v/>
          </cell>
          <cell r="AZ661" t="str">
            <v>賃上げ</v>
          </cell>
          <cell r="BA661" t="str">
            <v>物価</v>
          </cell>
          <cell r="BB661" t="str">
            <v>TRUE</v>
          </cell>
          <cell r="BC661" t="str">
            <v>2026/05/05 11:02</v>
          </cell>
        </row>
        <row r="662">
          <cell r="A662" t="str">
            <v>261C14069459</v>
          </cell>
          <cell r="B662" t="str">
            <v>AI-0000304117</v>
          </cell>
          <cell r="C662" t="str">
            <v>令和８年度奈良県医療機関等における賃上げ・物価上昇に対する支援事業交付【診療所・訪問看護事業所】</v>
          </cell>
          <cell r="D662">
            <v>46147.465277777781</v>
          </cell>
          <cell r="E662" t="str">
            <v>本審査</v>
          </cell>
          <cell r="F662" t="str">
            <v>最終審査中</v>
          </cell>
          <cell r="G662" t="str">
            <v>無床診療所</v>
          </cell>
          <cell r="H662" t="str">
            <v>物価のみ</v>
          </cell>
          <cell r="I662" t="str">
            <v/>
          </cell>
          <cell r="J662" t="str">
            <v/>
          </cell>
          <cell r="K662">
            <v>170000</v>
          </cell>
          <cell r="L662" t="str">
            <v/>
          </cell>
          <cell r="M6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2" t="str">
            <v/>
          </cell>
          <cell r="O662" t="str">
            <v/>
          </cell>
          <cell r="P662" t="str">
            <v/>
          </cell>
          <cell r="Q662" t="str">
            <v/>
          </cell>
          <cell r="R662" t="str">
            <v/>
          </cell>
          <cell r="S662" t="str">
            <v/>
          </cell>
          <cell r="T662" t="str">
            <v/>
          </cell>
          <cell r="U662" t="str">
            <v/>
          </cell>
          <cell r="V662" t="str">
            <v>0162</v>
          </cell>
          <cell r="W662" t="str">
            <v>510</v>
          </cell>
          <cell r="X662" t="str">
            <v>1.普通預金</v>
          </cell>
          <cell r="Y662" t="str">
            <v>0125959</v>
          </cell>
          <cell r="Z662" t="str">
            <v>ヨシイケイ</v>
          </cell>
          <cell r="AB662" t="str">
            <v>吉井歯科医院</v>
          </cell>
          <cell r="AC662" t="str">
            <v>0744222778</v>
          </cell>
          <cell r="AD662" t="b">
            <v>1</v>
          </cell>
          <cell r="AE662" t="b">
            <v>1</v>
          </cell>
          <cell r="AF662" t="b">
            <v>1</v>
          </cell>
          <cell r="AG662" t="b">
            <v>1</v>
          </cell>
          <cell r="AH662" t="b">
            <v>1</v>
          </cell>
          <cell r="AI662" t="str">
            <v>吉井　啓</v>
          </cell>
          <cell r="AJ662" t="str">
            <v>6340063</v>
          </cell>
          <cell r="AK662" t="str">
            <v>吉井歯科医院(橿原市久米町８６７)</v>
          </cell>
          <cell r="AL662" t="str">
            <v>0744222778</v>
          </cell>
          <cell r="AM662">
            <v>1</v>
          </cell>
          <cell r="AN662" t="str">
            <v>261C140694591</v>
          </cell>
          <cell r="AO662" t="str">
            <v>261C14069459AI-0000304117</v>
          </cell>
          <cell r="AP662" t="str">
            <v/>
          </cell>
          <cell r="AQ662" t="str">
            <v/>
          </cell>
          <cell r="AR662" t="str">
            <v/>
          </cell>
          <cell r="AS662" t="str">
            <v/>
          </cell>
          <cell r="AT662" t="str">
            <v/>
          </cell>
          <cell r="AU662" t="str">
            <v/>
          </cell>
          <cell r="AV662" t="str">
            <v/>
          </cell>
          <cell r="AW662" t="str">
            <v>AI-0000304117_吉井歯科医院_口座情報写し.jpeg</v>
          </cell>
          <cell r="AX662" t="str">
            <v/>
          </cell>
          <cell r="AY662" t="str">
            <v/>
          </cell>
          <cell r="AZ662" t="str">
            <v/>
          </cell>
          <cell r="BA662" t="str">
            <v>物価</v>
          </cell>
          <cell r="BB662" t="str">
            <v>TRUE</v>
          </cell>
          <cell r="BC662" t="str">
            <v>2026/05/05 11:10</v>
          </cell>
        </row>
        <row r="663">
          <cell r="A663" t="str">
            <v>261C19348548</v>
          </cell>
          <cell r="B663" t="str">
            <v>AI-0000303315</v>
          </cell>
          <cell r="C663" t="str">
            <v>令和８年度奈良県医療機関等における賃上げ・物価上昇に対する支援事業交付【診療所・訪問看護事業所】</v>
          </cell>
          <cell r="D663">
            <v>46147.515972222223</v>
          </cell>
          <cell r="E663" t="str">
            <v>本審査</v>
          </cell>
          <cell r="F663" t="str">
            <v>最終審査中</v>
          </cell>
          <cell r="G663" t="str">
            <v>無床診療所</v>
          </cell>
          <cell r="H663" t="str">
            <v>物価のみ</v>
          </cell>
          <cell r="I663" t="str">
            <v/>
          </cell>
          <cell r="J663" t="str">
            <v/>
          </cell>
          <cell r="K663">
            <v>170000</v>
          </cell>
          <cell r="L663" t="str">
            <v/>
          </cell>
          <cell r="M6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3" t="str">
            <v/>
          </cell>
          <cell r="O663" t="str">
            <v/>
          </cell>
          <cell r="P663" t="str">
            <v/>
          </cell>
          <cell r="Q663" t="str">
            <v/>
          </cell>
          <cell r="R663" t="str">
            <v/>
          </cell>
          <cell r="S663" t="str">
            <v/>
          </cell>
          <cell r="T663" t="str">
            <v/>
          </cell>
          <cell r="U663" t="str">
            <v/>
          </cell>
          <cell r="V663" t="str">
            <v>0158</v>
          </cell>
          <cell r="W663" t="str">
            <v>540</v>
          </cell>
          <cell r="X663" t="str">
            <v>1.普通預金</v>
          </cell>
          <cell r="Y663" t="str">
            <v>0068022</v>
          </cell>
          <cell r="Z663" t="str">
            <v>ニイノミ　コウ</v>
          </cell>
          <cell r="AB663" t="str">
            <v>にいのみ小児科</v>
          </cell>
          <cell r="AC663" t="str">
            <v>0742523370</v>
          </cell>
          <cell r="AD663" t="b">
            <v>1</v>
          </cell>
          <cell r="AE663" t="b">
            <v>1</v>
          </cell>
          <cell r="AF663" t="b">
            <v>1</v>
          </cell>
          <cell r="AG663" t="b">
            <v>1</v>
          </cell>
          <cell r="AH663" t="b">
            <v>1</v>
          </cell>
          <cell r="AI663" t="str">
            <v>新家　興</v>
          </cell>
          <cell r="AJ663" t="str">
            <v>6310044</v>
          </cell>
          <cell r="AK663" t="str">
            <v>にいのみ小児科(奈良市藤ノ木台３丁目４－１７)</v>
          </cell>
          <cell r="AL663" t="str">
            <v>0742523370</v>
          </cell>
          <cell r="AM663">
            <v>1</v>
          </cell>
          <cell r="AN663" t="str">
            <v>261C193485481</v>
          </cell>
          <cell r="AO663" t="str">
            <v>261C19348548AI-0000303315</v>
          </cell>
          <cell r="AP663" t="str">
            <v/>
          </cell>
          <cell r="AQ663" t="str">
            <v/>
          </cell>
          <cell r="AR663" t="str">
            <v/>
          </cell>
          <cell r="AS663" t="str">
            <v/>
          </cell>
          <cell r="AT663" t="str">
            <v/>
          </cell>
          <cell r="AU663" t="str">
            <v/>
          </cell>
          <cell r="AV663" t="str">
            <v/>
          </cell>
          <cell r="AW663" t="str">
            <v>AI-0000303315_にいのみ小児科_口座情報写し.jpg</v>
          </cell>
          <cell r="AX663" t="str">
            <v/>
          </cell>
          <cell r="AY663" t="str">
            <v/>
          </cell>
          <cell r="AZ663" t="str">
            <v/>
          </cell>
          <cell r="BA663" t="str">
            <v>物価</v>
          </cell>
          <cell r="BB663" t="str">
            <v>TRUE</v>
          </cell>
          <cell r="BC663" t="str">
            <v>2026/05/05 12:23</v>
          </cell>
        </row>
        <row r="664">
          <cell r="A664" t="str">
            <v>261C12028995</v>
          </cell>
          <cell r="B664" t="str">
            <v>AI-0000304126</v>
          </cell>
          <cell r="C664" t="str">
            <v>令和８年度奈良県医療機関等における賃上げ・物価上昇に対する支援事業交付【診療所・訪問看護事業所】</v>
          </cell>
          <cell r="D664">
            <v>46147.522916666669</v>
          </cell>
          <cell r="E664" t="str">
            <v>本審査</v>
          </cell>
          <cell r="F664" t="str">
            <v>最終審査中</v>
          </cell>
          <cell r="G664" t="str">
            <v>無床診療所</v>
          </cell>
          <cell r="H664" t="str">
            <v>物価と賃上げの両方</v>
          </cell>
          <cell r="I664" t="str">
            <v/>
          </cell>
          <cell r="J664">
            <v>150000</v>
          </cell>
          <cell r="K664">
            <v>170000</v>
          </cell>
          <cell r="L664" t="str">
            <v>奈良県医療機関等における賃上げ・物価上昇に対する支援事業交付要綱第2条に基づき、別表1に規定された額(賃上げ支援事業分)（150,000円）を申請します。</v>
          </cell>
          <cell r="M6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4" t="str">
            <v>１．令和８年３月１日時点において、O100 外来・在宅ベースアップ評価料（Ⅰ）、P100 歯科外来・在宅ベースアップ評価料（Ⅰ）、訪問看護ベースアップ評価料（Ⅰ）のいずれかを届け出ている。</v>
          </cell>
          <cell r="O664" t="str">
            <v>O100 外来・在宅ベースアップ評価料（Ⅰ）</v>
          </cell>
          <cell r="P664" t="str">
            <v/>
          </cell>
          <cell r="Q664" t="str">
            <v>Ａ．本事業の補助額を活用してベースアップを実施し、令和８年６月１日から当該ベースアップの水準を維持又は拡大する。</v>
          </cell>
          <cell r="R664" t="b">
            <v>1</v>
          </cell>
          <cell r="S664" t="b">
            <v>1</v>
          </cell>
          <cell r="T664" t="b">
            <v>1</v>
          </cell>
          <cell r="U664" t="b">
            <v>1</v>
          </cell>
          <cell r="V664" t="str">
            <v>0162</v>
          </cell>
          <cell r="W664" t="str">
            <v>100</v>
          </cell>
          <cell r="X664" t="str">
            <v>1.普通預金</v>
          </cell>
          <cell r="Y664" t="str">
            <v>2299875</v>
          </cell>
          <cell r="Z664" t="str">
            <v>ナラトミガオカハートクリニック ヒライ カエコ</v>
          </cell>
          <cell r="AB664" t="str">
            <v>奈良登美ヶ丘ハートクリニック</v>
          </cell>
          <cell r="AC664" t="str">
            <v>0742411111</v>
          </cell>
          <cell r="AD664" t="b">
            <v>1</v>
          </cell>
          <cell r="AE664" t="b">
            <v>1</v>
          </cell>
          <cell r="AF664" t="b">
            <v>1</v>
          </cell>
          <cell r="AG664" t="b">
            <v>1</v>
          </cell>
          <cell r="AH664" t="b">
            <v>1</v>
          </cell>
          <cell r="AI664" t="str">
            <v>平井　香衣子</v>
          </cell>
          <cell r="AJ664" t="str">
            <v>6310003</v>
          </cell>
          <cell r="AK664" t="str">
            <v>奈良登美ヶ丘ハートクリニック(奈良市中登美ヶ丘一丁目７９３番３６号)</v>
          </cell>
          <cell r="AL664" t="str">
            <v>0742411111</v>
          </cell>
          <cell r="AM664">
            <v>1</v>
          </cell>
          <cell r="AN664" t="str">
            <v>261C120289951</v>
          </cell>
          <cell r="AO664" t="str">
            <v>261C12028995AI-0000304126</v>
          </cell>
          <cell r="AP664" t="str">
            <v>O100</v>
          </cell>
          <cell r="AQ664" t="str">
            <v>O100</v>
          </cell>
          <cell r="AR664" t="str">
            <v>A</v>
          </cell>
          <cell r="AS664" t="str">
            <v>✓</v>
          </cell>
          <cell r="AT664" t="str">
            <v>✓</v>
          </cell>
          <cell r="AU664" t="str">
            <v>✓</v>
          </cell>
          <cell r="AV664" t="str">
            <v>✓</v>
          </cell>
          <cell r="AW664" t="str">
            <v>AI-0000304126_奈良登美ヶ丘ハートクリニック_口座情報写し.jpeg</v>
          </cell>
          <cell r="AX664" t="str">
            <v/>
          </cell>
          <cell r="AY664" t="str">
            <v/>
          </cell>
          <cell r="AZ664" t="str">
            <v>賃上げ</v>
          </cell>
          <cell r="BA664" t="str">
            <v>物価</v>
          </cell>
          <cell r="BB664" t="str">
            <v>TRUE</v>
          </cell>
          <cell r="BC664" t="str">
            <v>2026/05/05 12:33</v>
          </cell>
        </row>
        <row r="665">
          <cell r="A665" t="str">
            <v>261C18812036</v>
          </cell>
          <cell r="B665" t="str">
            <v>AI-0000304160</v>
          </cell>
          <cell r="C665" t="str">
            <v>令和８年度奈良県医療機関等における賃上げ・物価上昇に対する支援事業交付【診療所・訪問看護事業所】</v>
          </cell>
          <cell r="D665">
            <v>46147.627083333333</v>
          </cell>
          <cell r="E665" t="str">
            <v>本審査</v>
          </cell>
          <cell r="F665" t="str">
            <v>職権取り下げ</v>
          </cell>
          <cell r="G665" t="str">
            <v>無床診療所</v>
          </cell>
          <cell r="H665" t="str">
            <v>物価と賃上げの両方</v>
          </cell>
          <cell r="I665" t="str">
            <v/>
          </cell>
          <cell r="J665">
            <v>150000</v>
          </cell>
          <cell r="K665">
            <v>170000</v>
          </cell>
          <cell r="L665" t="str">
            <v>奈良県医療機関等における賃上げ・物価上昇に対する支援事業交付要綱第2条に基づき、別表1に規定された額(賃上げ支援事業分)（150,000円）を申請します。</v>
          </cell>
          <cell r="M6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5" t="str">
            <v>１．令和８年３月１日時点において、O100 外来・在宅ベースアップ評価料（Ⅰ）、P100 歯科外来・在宅ベースアップ評価料（Ⅰ）、訪問看護ベースアップ評価料（Ⅰ）のいずれかを届け出ている。</v>
          </cell>
          <cell r="O665" t="str">
            <v>O100 外来・在宅ベースアップ評価料（Ⅰ）</v>
          </cell>
          <cell r="P665" t="str">
            <v/>
          </cell>
          <cell r="Q66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665" t="b">
            <v>1</v>
          </cell>
          <cell r="S665" t="b">
            <v>1</v>
          </cell>
          <cell r="T665" t="b">
            <v>1</v>
          </cell>
          <cell r="U665" t="b">
            <v>1</v>
          </cell>
          <cell r="V665" t="str">
            <v>0162</v>
          </cell>
          <cell r="W665" t="str">
            <v>390</v>
          </cell>
          <cell r="X665" t="str">
            <v>1.普通預金</v>
          </cell>
          <cell r="Y665" t="str">
            <v>2029260</v>
          </cell>
          <cell r="Z665" t="str">
            <v>ヨコタ　ヨシコ</v>
          </cell>
          <cell r="AB665" t="str">
            <v>よしこクリニック</v>
          </cell>
          <cell r="AC665" t="str">
            <v>0743695100</v>
          </cell>
          <cell r="AD665" t="b">
            <v>1</v>
          </cell>
          <cell r="AE665" t="b">
            <v>1</v>
          </cell>
          <cell r="AF665" t="b">
            <v>1</v>
          </cell>
          <cell r="AG665" t="b">
            <v>1</v>
          </cell>
          <cell r="AH665" t="b">
            <v>1</v>
          </cell>
          <cell r="AI665" t="str">
            <v>横田　義子</v>
          </cell>
          <cell r="AJ665" t="str">
            <v>6320071</v>
          </cell>
          <cell r="AK665" t="str">
            <v>よしこクリニック(天理市田井庄町６８６番地)</v>
          </cell>
          <cell r="AL665" t="str">
            <v>0743695100</v>
          </cell>
          <cell r="AM665">
            <v>1</v>
          </cell>
          <cell r="AN665" t="str">
            <v>261C188120361</v>
          </cell>
          <cell r="AO665" t="str">
            <v>261C18812036AI-0000304160</v>
          </cell>
          <cell r="AP665" t="str">
            <v>O100</v>
          </cell>
          <cell r="AQ665" t="str">
            <v>O100</v>
          </cell>
          <cell r="AR665" t="str">
            <v>AB</v>
          </cell>
          <cell r="AS665" t="str">
            <v>✓</v>
          </cell>
          <cell r="AT665" t="str">
            <v>✓</v>
          </cell>
          <cell r="AU665" t="str">
            <v>✓</v>
          </cell>
          <cell r="AV665" t="str">
            <v>✓</v>
          </cell>
          <cell r="AW665" t="str">
            <v/>
          </cell>
          <cell r="AX665" t="str">
            <v/>
          </cell>
          <cell r="AY665" t="str">
            <v/>
          </cell>
          <cell r="AZ665" t="str">
            <v>賃上げ</v>
          </cell>
          <cell r="BA665" t="str">
            <v>物価</v>
          </cell>
          <cell r="BB665" t="str">
            <v>TRUE</v>
          </cell>
          <cell r="BC665" t="str">
            <v>2026/05/05 15:03</v>
          </cell>
        </row>
        <row r="666">
          <cell r="A666" t="str">
            <v>261C19553721</v>
          </cell>
          <cell r="B666" t="str">
            <v>AI-0000304164</v>
          </cell>
          <cell r="C666" t="str">
            <v>令和８年度奈良県医療機関等における賃上げ・物価上昇に対する支援事業交付【診療所・訪問看護事業所】</v>
          </cell>
          <cell r="D666">
            <v>46147.647222222222</v>
          </cell>
          <cell r="E666" t="str">
            <v>本審査</v>
          </cell>
          <cell r="F666" t="str">
            <v>職権取り下げ</v>
          </cell>
          <cell r="G666" t="str">
            <v>無床診療所</v>
          </cell>
          <cell r="H666" t="str">
            <v>物価と賃上げの両方</v>
          </cell>
          <cell r="I666" t="str">
            <v/>
          </cell>
          <cell r="J666">
            <v>150000</v>
          </cell>
          <cell r="K666">
            <v>170000</v>
          </cell>
          <cell r="L666" t="str">
            <v>奈良県医療機関等における賃上げ・物価上昇に対する支援事業交付要綱第2条に基づき、別表1に規定された額(賃上げ支援事業分)（150,000円）を申請します。</v>
          </cell>
          <cell r="M6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6" t="str">
            <v>１．令和８年３月１日時点において、O100 外来・在宅ベースアップ評価料（Ⅰ）、P100 歯科外来・在宅ベースアップ評価料（Ⅰ）、訪問看護ベースアップ評価料（Ⅰ）のいずれかを届け出ている。</v>
          </cell>
          <cell r="O666" t="str">
            <v>O100 外来・在宅ベースアップ評価料（Ⅰ）</v>
          </cell>
          <cell r="P666" t="str">
            <v/>
          </cell>
          <cell r="Q666" t="str">
            <v>Ａ．本事業の補助額を活用してベースアップを実施し、令和８年６月１日から当該ベースアップの水準を維持又は拡大する。</v>
          </cell>
          <cell r="R666" t="b">
            <v>1</v>
          </cell>
          <cell r="S666" t="b">
            <v>1</v>
          </cell>
          <cell r="T666" t="b">
            <v>1</v>
          </cell>
          <cell r="U666" t="b">
            <v>1</v>
          </cell>
          <cell r="V666" t="str">
            <v>0162</v>
          </cell>
          <cell r="W666" t="str">
            <v>390</v>
          </cell>
          <cell r="X666" t="str">
            <v>1.普通預金</v>
          </cell>
          <cell r="Y666" t="str">
            <v>0410866</v>
          </cell>
          <cell r="Z666" t="str">
            <v>マツキ　ヒサシ</v>
          </cell>
          <cell r="AB666" t="str">
            <v>まつきクリニック</v>
          </cell>
          <cell r="AC666" t="str">
            <v>0745758002</v>
          </cell>
          <cell r="AD666" t="b">
            <v>1</v>
          </cell>
          <cell r="AE666" t="b">
            <v>1</v>
          </cell>
          <cell r="AF666" t="b">
            <v>1</v>
          </cell>
          <cell r="AG666" t="b">
            <v>1</v>
          </cell>
          <cell r="AH666" t="b">
            <v>1</v>
          </cell>
          <cell r="AI666" t="str">
            <v>松木　尚</v>
          </cell>
          <cell r="AJ666" t="str">
            <v>6360112</v>
          </cell>
          <cell r="AK666" t="str">
            <v>まつきクリニック(生駒郡斑鳩町法隆寺東１丁目５番１０号)</v>
          </cell>
          <cell r="AL666" t="str">
            <v>0745758002</v>
          </cell>
          <cell r="AM666">
            <v>1</v>
          </cell>
          <cell r="AN666" t="str">
            <v>261C195537211</v>
          </cell>
          <cell r="AO666" t="str">
            <v>261C19553721AI-0000304164</v>
          </cell>
          <cell r="AP666" t="str">
            <v>O100</v>
          </cell>
          <cell r="AQ666" t="str">
            <v>O100</v>
          </cell>
          <cell r="AR666" t="str">
            <v>A</v>
          </cell>
          <cell r="AS666" t="str">
            <v>✓</v>
          </cell>
          <cell r="AT666" t="str">
            <v>✓</v>
          </cell>
          <cell r="AU666" t="str">
            <v>✓</v>
          </cell>
          <cell r="AV666" t="str">
            <v>✓</v>
          </cell>
          <cell r="AW666" t="str">
            <v/>
          </cell>
          <cell r="AX666" t="str">
            <v/>
          </cell>
          <cell r="AY666" t="str">
            <v/>
          </cell>
          <cell r="AZ666" t="str">
            <v>賃上げ</v>
          </cell>
          <cell r="BA666" t="str">
            <v>物価</v>
          </cell>
          <cell r="BB666" t="str">
            <v>TRUE</v>
          </cell>
          <cell r="BC666" t="str">
            <v>2026/05/05 15:32</v>
          </cell>
        </row>
        <row r="667">
          <cell r="A667" t="str">
            <v>261C14646546</v>
          </cell>
          <cell r="B667" t="str">
            <v>AI-0000304167</v>
          </cell>
          <cell r="C667" t="str">
            <v>令和８年度奈良県医療機関等における賃上げ・物価上昇に対する支援事業交付【診療所・訪問看護事業所】</v>
          </cell>
          <cell r="D667">
            <v>46147.652777777781</v>
          </cell>
          <cell r="E667" t="str">
            <v>本審査</v>
          </cell>
          <cell r="F667" t="str">
            <v>最終審査中</v>
          </cell>
          <cell r="G667" t="str">
            <v>無床診療所</v>
          </cell>
          <cell r="H667" t="str">
            <v>物価のみ</v>
          </cell>
          <cell r="I667" t="str">
            <v/>
          </cell>
          <cell r="J667" t="str">
            <v/>
          </cell>
          <cell r="K667">
            <v>170000</v>
          </cell>
          <cell r="L667" t="str">
            <v/>
          </cell>
          <cell r="M6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7" t="str">
            <v/>
          </cell>
          <cell r="O667" t="str">
            <v/>
          </cell>
          <cell r="P667" t="str">
            <v/>
          </cell>
          <cell r="Q667" t="str">
            <v/>
          </cell>
          <cell r="R667" t="str">
            <v/>
          </cell>
          <cell r="S667" t="str">
            <v/>
          </cell>
          <cell r="T667" t="str">
            <v/>
          </cell>
          <cell r="U667" t="str">
            <v/>
          </cell>
          <cell r="V667" t="str">
            <v>0162</v>
          </cell>
          <cell r="W667" t="str">
            <v>157</v>
          </cell>
          <cell r="X667" t="str">
            <v>1.普通預金</v>
          </cell>
          <cell r="Y667" t="str">
            <v>0049721</v>
          </cell>
          <cell r="Z667" t="str">
            <v>オグラ　シゲキ</v>
          </cell>
          <cell r="AB667" t="str">
            <v>おぐら歯科</v>
          </cell>
          <cell r="AC667" t="str">
            <v>0743770648</v>
          </cell>
          <cell r="AD667" t="b">
            <v>1</v>
          </cell>
          <cell r="AE667" t="b">
            <v>1</v>
          </cell>
          <cell r="AF667" t="b">
            <v>1</v>
          </cell>
          <cell r="AG667" t="b">
            <v>1</v>
          </cell>
          <cell r="AH667" t="b">
            <v>1</v>
          </cell>
          <cell r="AI667" t="str">
            <v>小椋　成起</v>
          </cell>
          <cell r="AJ667" t="str">
            <v>6300226</v>
          </cell>
          <cell r="AK667" t="str">
            <v>おぐら歯科(生駒市小平尾町９３番地)</v>
          </cell>
          <cell r="AL667" t="str">
            <v>0743770648</v>
          </cell>
          <cell r="AM667">
            <v>1</v>
          </cell>
          <cell r="AN667" t="str">
            <v>261C146465461</v>
          </cell>
          <cell r="AO667" t="str">
            <v>261C14646546AI-0000304167</v>
          </cell>
          <cell r="AP667" t="str">
            <v/>
          </cell>
          <cell r="AQ667" t="str">
            <v/>
          </cell>
          <cell r="AR667" t="str">
            <v/>
          </cell>
          <cell r="AS667" t="str">
            <v/>
          </cell>
          <cell r="AT667" t="str">
            <v/>
          </cell>
          <cell r="AU667" t="str">
            <v/>
          </cell>
          <cell r="AV667" t="str">
            <v/>
          </cell>
          <cell r="AW667" t="str">
            <v>AI-0000304167_おぐら歯科_口座情報写し.jpg</v>
          </cell>
          <cell r="AX667" t="str">
            <v/>
          </cell>
          <cell r="AY667" t="str">
            <v/>
          </cell>
          <cell r="AZ667" t="str">
            <v/>
          </cell>
          <cell r="BA667" t="str">
            <v>物価</v>
          </cell>
          <cell r="BB667" t="str">
            <v>TRUE</v>
          </cell>
          <cell r="BC667" t="str">
            <v>2026/05/05 15:40</v>
          </cell>
        </row>
        <row r="668">
          <cell r="A668" t="str">
            <v>261C13122309</v>
          </cell>
          <cell r="B668" t="str">
            <v>AI-0000304168</v>
          </cell>
          <cell r="C668" t="str">
            <v>令和８年度奈良県医療機関等における賃上げ・物価上昇に対する支援事業交付【診療所・訪問看護事業所】</v>
          </cell>
          <cell r="D668">
            <v>46147.659722222219</v>
          </cell>
          <cell r="E668" t="str">
            <v>本審査</v>
          </cell>
          <cell r="F668" t="str">
            <v>最終審査中</v>
          </cell>
          <cell r="G668" t="str">
            <v>無床診療所</v>
          </cell>
          <cell r="H668" t="str">
            <v>物価のみ</v>
          </cell>
          <cell r="I668" t="str">
            <v/>
          </cell>
          <cell r="J668" t="str">
            <v/>
          </cell>
          <cell r="K668">
            <v>170000</v>
          </cell>
          <cell r="L668" t="str">
            <v/>
          </cell>
          <cell r="M6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8" t="str">
            <v/>
          </cell>
          <cell r="O668" t="str">
            <v/>
          </cell>
          <cell r="P668" t="str">
            <v/>
          </cell>
          <cell r="Q668" t="str">
            <v/>
          </cell>
          <cell r="R668" t="str">
            <v/>
          </cell>
          <cell r="S668" t="str">
            <v/>
          </cell>
          <cell r="T668" t="str">
            <v/>
          </cell>
          <cell r="U668" t="str">
            <v/>
          </cell>
          <cell r="V668" t="str">
            <v>0162</v>
          </cell>
          <cell r="W668" t="str">
            <v>515</v>
          </cell>
          <cell r="X668" t="str">
            <v>1.普通預金</v>
          </cell>
          <cell r="Y668" t="str">
            <v>0221643</v>
          </cell>
          <cell r="Z668" t="str">
            <v>オオカワシカ　オオカワ　コウジ</v>
          </cell>
          <cell r="AB668" t="str">
            <v>おおかわ歯科</v>
          </cell>
          <cell r="AC668" t="str">
            <v>0747542233</v>
          </cell>
          <cell r="AD668" t="b">
            <v>1</v>
          </cell>
          <cell r="AE668" t="b">
            <v>1</v>
          </cell>
          <cell r="AF668" t="b">
            <v>1</v>
          </cell>
          <cell r="AG668" t="b">
            <v>1</v>
          </cell>
          <cell r="AH668" t="b">
            <v>1</v>
          </cell>
          <cell r="AI668" t="str">
            <v>大川　浩司</v>
          </cell>
          <cell r="AJ668" t="str">
            <v>6380812</v>
          </cell>
          <cell r="AK668" t="str">
            <v>おおかわ歯科(吉野郡大淀町大字桧垣本１２５番地の９０)</v>
          </cell>
          <cell r="AL668" t="str">
            <v>0747542233</v>
          </cell>
          <cell r="AM668">
            <v>1</v>
          </cell>
          <cell r="AN668" t="str">
            <v>261C131223091</v>
          </cell>
          <cell r="AO668" t="str">
            <v>261C13122309AI-0000304168</v>
          </cell>
          <cell r="AP668" t="str">
            <v/>
          </cell>
          <cell r="AQ668" t="str">
            <v/>
          </cell>
          <cell r="AR668" t="str">
            <v/>
          </cell>
          <cell r="AS668" t="str">
            <v/>
          </cell>
          <cell r="AT668" t="str">
            <v/>
          </cell>
          <cell r="AU668" t="str">
            <v/>
          </cell>
          <cell r="AV668" t="str">
            <v/>
          </cell>
          <cell r="AW668" t="str">
            <v>AI-0000304168_おおかわ歯科_口座情報写し.jpg</v>
          </cell>
          <cell r="AX668" t="str">
            <v/>
          </cell>
          <cell r="AY668" t="str">
            <v/>
          </cell>
          <cell r="AZ668" t="str">
            <v/>
          </cell>
          <cell r="BA668" t="str">
            <v>物価</v>
          </cell>
          <cell r="BB668" t="str">
            <v>TRUE</v>
          </cell>
          <cell r="BC668" t="str">
            <v>2026/05/05 15:50</v>
          </cell>
        </row>
        <row r="669">
          <cell r="A669" t="str">
            <v>261C12921430</v>
          </cell>
          <cell r="B669" t="str">
            <v>AI-0000304187</v>
          </cell>
          <cell r="C669" t="str">
            <v>令和８年度奈良県医療機関等における賃上げ・物価上昇に対する支援事業交付【診療所・訪問看護事業所】</v>
          </cell>
          <cell r="D669">
            <v>46147.71875</v>
          </cell>
          <cell r="E669" t="str">
            <v>本審査</v>
          </cell>
          <cell r="F669" t="str">
            <v>最終審査中</v>
          </cell>
          <cell r="G669" t="str">
            <v>無床診療所</v>
          </cell>
          <cell r="H669" t="str">
            <v>物価と賃上げの両方</v>
          </cell>
          <cell r="I669" t="str">
            <v/>
          </cell>
          <cell r="J669">
            <v>150000</v>
          </cell>
          <cell r="K669">
            <v>170000</v>
          </cell>
          <cell r="L669" t="str">
            <v>奈良県医療機関等における賃上げ・物価上昇に対する支援事業交付要綱第2条に基づき、別表1に規定された額(賃上げ支援事業分)（150,000円）を申請します。</v>
          </cell>
          <cell r="M6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69" t="str">
            <v>１．令和８年３月１日時点において、O100 外来・在宅ベースアップ評価料（Ⅰ）、P100 歯科外来・在宅ベースアップ評価料（Ⅰ）、訪問看護ベースアップ評価料（Ⅰ）のいずれかを届け出ている。</v>
          </cell>
          <cell r="O669" t="str">
            <v>P100 歯科外来・在宅ベースアップ評価料（Ⅰ）</v>
          </cell>
          <cell r="P669" t="str">
            <v/>
          </cell>
          <cell r="Q669" t="str">
            <v>Ｃ．令和７年度の対象職員のベースアップが令和７年３月31日時点の賃金水準と比較して2.0％を上回って実施しており、令和７年12月から令和８年５月までの間の当該2.0％を上回る部分に充てる。</v>
          </cell>
          <cell r="R669" t="b">
            <v>1</v>
          </cell>
          <cell r="S669" t="b">
            <v>1</v>
          </cell>
          <cell r="T669" t="b">
            <v>1</v>
          </cell>
          <cell r="U669" t="b">
            <v>1</v>
          </cell>
          <cell r="V669" t="str">
            <v>0162</v>
          </cell>
          <cell r="W669" t="str">
            <v>160</v>
          </cell>
          <cell r="X669" t="str">
            <v>1.普通預金</v>
          </cell>
          <cell r="Y669" t="str">
            <v>0685949</v>
          </cell>
          <cell r="Z669" t="str">
            <v>イリョウホウジンシセイカイ</v>
          </cell>
          <cell r="AB669" t="str">
            <v>医療法人歯聖会山本歯科医院</v>
          </cell>
          <cell r="AC669" t="str">
            <v>0743681881</v>
          </cell>
          <cell r="AD669" t="b">
            <v>1</v>
          </cell>
          <cell r="AE669" t="b">
            <v>1</v>
          </cell>
          <cell r="AF669" t="b">
            <v>1</v>
          </cell>
          <cell r="AG669" t="b">
            <v>1</v>
          </cell>
          <cell r="AH669" t="b">
            <v>1</v>
          </cell>
          <cell r="AI669" t="str">
            <v>医療法人歯聖会　理事長　山本　賢俊</v>
          </cell>
          <cell r="AJ669" t="str">
            <v>6320093</v>
          </cell>
          <cell r="AK669" t="str">
            <v>医療法人歯聖会山本歯科医院(天理市指柳町２９３番地の５)</v>
          </cell>
          <cell r="AL669" t="str">
            <v>0743681881</v>
          </cell>
          <cell r="AM669">
            <v>1</v>
          </cell>
          <cell r="AN669" t="str">
            <v>261C129214301</v>
          </cell>
          <cell r="AO669" t="str">
            <v>261C12921430AI-0000304187</v>
          </cell>
          <cell r="AP669" t="str">
            <v>P100</v>
          </cell>
          <cell r="AQ669" t="str">
            <v>P100</v>
          </cell>
          <cell r="AR669" t="str">
            <v>C</v>
          </cell>
          <cell r="AS669" t="str">
            <v>✓</v>
          </cell>
          <cell r="AT669" t="str">
            <v>✓</v>
          </cell>
          <cell r="AU669" t="str">
            <v>✓</v>
          </cell>
          <cell r="AV669" t="str">
            <v>✓</v>
          </cell>
          <cell r="AW669" t="str">
            <v>AI-0000304187_医療法人歯聖会山本歯科医院_口座情報写し.jpeg</v>
          </cell>
          <cell r="AX669" t="str">
            <v/>
          </cell>
          <cell r="AY669" t="str">
            <v/>
          </cell>
          <cell r="AZ669" t="str">
            <v>賃上げ</v>
          </cell>
          <cell r="BA669" t="str">
            <v>物価</v>
          </cell>
          <cell r="BB669" t="str">
            <v>TRUE</v>
          </cell>
          <cell r="BC669" t="str">
            <v>2026/05/05 17:15</v>
          </cell>
        </row>
        <row r="670">
          <cell r="A670" t="str">
            <v>261C17350359</v>
          </cell>
          <cell r="B670" t="str">
            <v>AI-0000304191</v>
          </cell>
          <cell r="C670" t="str">
            <v>令和８年度奈良県医療機関等における賃上げ・物価上昇に対する支援事業交付【診療所・訪問看護事業所】</v>
          </cell>
          <cell r="D670">
            <v>46147.734027777777</v>
          </cell>
          <cell r="E670" t="str">
            <v>本審査</v>
          </cell>
          <cell r="F670" t="str">
            <v>最終審査中</v>
          </cell>
          <cell r="G670" t="str">
            <v>無床診療所</v>
          </cell>
          <cell r="H670" t="str">
            <v>物価のみ</v>
          </cell>
          <cell r="I670" t="str">
            <v/>
          </cell>
          <cell r="J670" t="str">
            <v/>
          </cell>
          <cell r="K670">
            <v>170000</v>
          </cell>
          <cell r="L670" t="str">
            <v/>
          </cell>
          <cell r="M6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0" t="str">
            <v/>
          </cell>
          <cell r="O670" t="str">
            <v/>
          </cell>
          <cell r="P670" t="str">
            <v/>
          </cell>
          <cell r="Q670" t="str">
            <v/>
          </cell>
          <cell r="R670" t="str">
            <v/>
          </cell>
          <cell r="S670" t="str">
            <v/>
          </cell>
          <cell r="T670" t="str">
            <v/>
          </cell>
          <cell r="U670" t="str">
            <v/>
          </cell>
          <cell r="V670" t="str">
            <v>1667</v>
          </cell>
          <cell r="W670" t="str">
            <v>003</v>
          </cell>
          <cell r="X670" t="str">
            <v>1.普通預金</v>
          </cell>
          <cell r="Y670" t="str">
            <v>2010519</v>
          </cell>
          <cell r="Z670" t="str">
            <v>ﾖｼｶﾜ ﾄｼﾅﾘ</v>
          </cell>
          <cell r="AB670" t="str">
            <v>吉川歯科医院</v>
          </cell>
          <cell r="AC670" t="str">
            <v>0744224418</v>
          </cell>
          <cell r="AD670" t="b">
            <v>1</v>
          </cell>
          <cell r="AE670" t="b">
            <v>1</v>
          </cell>
          <cell r="AF670" t="b">
            <v>1</v>
          </cell>
          <cell r="AG670" t="b">
            <v>1</v>
          </cell>
          <cell r="AH670" t="b">
            <v>1</v>
          </cell>
          <cell r="AI670" t="str">
            <v>吉川　智也</v>
          </cell>
          <cell r="AJ670" t="str">
            <v>6340003</v>
          </cell>
          <cell r="AK670" t="str">
            <v>吉川歯科医院(橿原市常盤町２８５番地)</v>
          </cell>
          <cell r="AL670" t="str">
            <v>0744224418</v>
          </cell>
          <cell r="AM670">
            <v>1</v>
          </cell>
          <cell r="AN670" t="str">
            <v>261C173503591</v>
          </cell>
          <cell r="AO670" t="str">
            <v>261C17350359AI-0000304191</v>
          </cell>
          <cell r="AP670" t="str">
            <v/>
          </cell>
          <cell r="AQ670" t="str">
            <v/>
          </cell>
          <cell r="AR670" t="str">
            <v/>
          </cell>
          <cell r="AS670" t="str">
            <v/>
          </cell>
          <cell r="AT670" t="str">
            <v/>
          </cell>
          <cell r="AU670" t="str">
            <v/>
          </cell>
          <cell r="AV670" t="str">
            <v/>
          </cell>
          <cell r="AW670" t="str">
            <v>AI-0000304191_吉川歯科医院_口座情報写し.jpeg</v>
          </cell>
          <cell r="AX670" t="str">
            <v/>
          </cell>
          <cell r="AY670" t="str">
            <v/>
          </cell>
          <cell r="AZ670" t="str">
            <v/>
          </cell>
          <cell r="BA670" t="str">
            <v>物価</v>
          </cell>
          <cell r="BB670" t="str">
            <v>TRUE</v>
          </cell>
          <cell r="BC670" t="str">
            <v>2026/05/05 17:37</v>
          </cell>
        </row>
        <row r="671">
          <cell r="A671" t="str">
            <v>261C16471596</v>
          </cell>
          <cell r="B671" t="str">
            <v>AI-0000303905</v>
          </cell>
          <cell r="C671" t="str">
            <v>令和８年度奈良県医療機関等における賃上げ・物価上昇に対する支援事業交付【診療所・訪問看護事業所】</v>
          </cell>
          <cell r="D671">
            <v>46147.75277777778</v>
          </cell>
          <cell r="E671" t="str">
            <v>本審査</v>
          </cell>
          <cell r="F671" t="str">
            <v>最終審査中</v>
          </cell>
          <cell r="G671" t="str">
            <v>無床診療所</v>
          </cell>
          <cell r="H671" t="str">
            <v>物価と賃上げの両方</v>
          </cell>
          <cell r="I671" t="str">
            <v/>
          </cell>
          <cell r="J671">
            <v>150000</v>
          </cell>
          <cell r="K671">
            <v>170000</v>
          </cell>
          <cell r="L671" t="str">
            <v>奈良県医療機関等における賃上げ・物価上昇に対する支援事業交付要綱第2条に基づき、別表1に規定された額(賃上げ支援事業分)（150,000円）を申請します。</v>
          </cell>
          <cell r="M6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1" t="str">
            <v>１．令和８年３月１日時点において、O100 外来・在宅ベースアップ評価料（Ⅰ）、P100 歯科外来・在宅ベースアップ評価料（Ⅰ）、訪問看護ベースアップ評価料（Ⅰ）のいずれかを届け出ている。</v>
          </cell>
          <cell r="O671" t="str">
            <v>O100 外来・在宅ベースアップ評価料（Ⅰ）</v>
          </cell>
          <cell r="P671" t="str">
            <v/>
          </cell>
          <cell r="Q671" t="str">
            <v>Ｂ．賃金表等や給与規程等の変更に時間を要するため、本事業の補助額を活用して一時金又は特別手当を支給し、令和８年６月１日から支給した対象職員のベースアップを実施する。</v>
          </cell>
          <cell r="R671" t="b">
            <v>1</v>
          </cell>
          <cell r="S671" t="b">
            <v>1</v>
          </cell>
          <cell r="T671" t="b">
            <v>1</v>
          </cell>
          <cell r="U671" t="b">
            <v>1</v>
          </cell>
          <cell r="V671" t="str">
            <v>0162</v>
          </cell>
          <cell r="W671" t="str">
            <v>543</v>
          </cell>
          <cell r="X671" t="str">
            <v>1.普通預金</v>
          </cell>
          <cell r="Y671" t="str">
            <v>2095467</v>
          </cell>
          <cell r="Z671" t="str">
            <v>ｲﾘｮｳﾎｳｼﾞﾝ ｺｳｾｲｶｲ</v>
          </cell>
          <cell r="AB671" t="str">
            <v>医療法人晃成会　南王寺診療所</v>
          </cell>
          <cell r="AC671" t="str">
            <v>0745722279</v>
          </cell>
          <cell r="AD671" t="b">
            <v>1</v>
          </cell>
          <cell r="AE671" t="b">
            <v>1</v>
          </cell>
          <cell r="AF671" t="b">
            <v>1</v>
          </cell>
          <cell r="AG671" t="b">
            <v>1</v>
          </cell>
          <cell r="AH671" t="b">
            <v>1</v>
          </cell>
          <cell r="AI671" t="str">
            <v>医療法人晃成会　理事長　北村　友一</v>
          </cell>
          <cell r="AJ671" t="str">
            <v>6360012</v>
          </cell>
          <cell r="AK671" t="str">
            <v>南王寺診療所(北葛城郡王寺町本町四丁目６番１６－５号レクタビル)</v>
          </cell>
          <cell r="AL671" t="str">
            <v>0745722279</v>
          </cell>
          <cell r="AM671">
            <v>1</v>
          </cell>
          <cell r="AN671" t="str">
            <v>261C164715961</v>
          </cell>
          <cell r="AO671" t="str">
            <v>261C16471596AI-0000303905</v>
          </cell>
          <cell r="AP671" t="str">
            <v>O100</v>
          </cell>
          <cell r="AQ671" t="str">
            <v>O100</v>
          </cell>
          <cell r="AR671" t="str">
            <v>B</v>
          </cell>
          <cell r="AS671" t="str">
            <v>✓</v>
          </cell>
          <cell r="AT671" t="str">
            <v>✓</v>
          </cell>
          <cell r="AU671" t="str">
            <v>✓</v>
          </cell>
          <cell r="AV671" t="str">
            <v>✓</v>
          </cell>
          <cell r="AW671" t="str">
            <v>AI-0000303905_南王寺診療所_口座情報写し.jpg</v>
          </cell>
          <cell r="AX671" t="str">
            <v/>
          </cell>
          <cell r="AY671" t="str">
            <v/>
          </cell>
          <cell r="AZ671" t="str">
            <v>賃上げ</v>
          </cell>
          <cell r="BA671" t="str">
            <v>物価</v>
          </cell>
          <cell r="BB671" t="str">
            <v>TRUE</v>
          </cell>
          <cell r="BC671" t="str">
            <v>2026/05/05 18:04</v>
          </cell>
        </row>
        <row r="672">
          <cell r="A672" t="str">
            <v>261C14374557</v>
          </cell>
          <cell r="B672" t="str">
            <v>AI-0000304215</v>
          </cell>
          <cell r="C672" t="str">
            <v>令和８年度奈良県医療機関等における賃上げ・物価上昇に対する支援事業交付【診療所・訪問看護事業所】</v>
          </cell>
          <cell r="D672">
            <v>46147.829861111109</v>
          </cell>
          <cell r="E672" t="str">
            <v>本審査</v>
          </cell>
          <cell r="F672" t="str">
            <v>最終審査中</v>
          </cell>
          <cell r="G672" t="str">
            <v>無床診療所</v>
          </cell>
          <cell r="H672" t="str">
            <v>物価と賃上げの両方</v>
          </cell>
          <cell r="I672" t="str">
            <v/>
          </cell>
          <cell r="J672">
            <v>150000</v>
          </cell>
          <cell r="K672">
            <v>170000</v>
          </cell>
          <cell r="L672" t="str">
            <v>奈良県医療機関等における賃上げ・物価上昇に対する支援事業交付要綱第2条に基づき、別表1に規定された額(賃上げ支援事業分)（150,000円）を申請します。</v>
          </cell>
          <cell r="M6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2" t="str">
            <v>１．令和８年３月１日時点において、O100 外来・在宅ベースアップ評価料（Ⅰ）、P100 歯科外来・在宅ベースアップ評価料（Ⅰ）、訪問看護ベースアップ評価料（Ⅰ）のいずれかを届け出ている。</v>
          </cell>
          <cell r="O672" t="str">
            <v>O100 外来・在宅ベースアップ評価料（Ⅰ）</v>
          </cell>
          <cell r="P672" t="str">
            <v/>
          </cell>
          <cell r="Q672" t="str">
            <v>Ｂ．賃金表等や給与規程等の変更に時間を要するため、本事業の補助額を活用して一時金又は特別手当を支給し、令和８年６月１日から支給した対象職員のベースアップを実施する。</v>
          </cell>
          <cell r="R672" t="b">
            <v>1</v>
          </cell>
          <cell r="S672" t="b">
            <v>1</v>
          </cell>
          <cell r="T672" t="b">
            <v>1</v>
          </cell>
          <cell r="U672" t="b">
            <v>1</v>
          </cell>
          <cell r="V672" t="str">
            <v>0162</v>
          </cell>
          <cell r="W672" t="str">
            <v>497</v>
          </cell>
          <cell r="X672" t="str">
            <v>1.普通預金</v>
          </cell>
          <cell r="Y672" t="str">
            <v>2026769</v>
          </cell>
          <cell r="Z672" t="str">
            <v>イリヨウホウジン　セイイカイ　アンドウナイカイイン</v>
          </cell>
          <cell r="AB672" t="str">
            <v>医療法人社団誠医会安東内科医院</v>
          </cell>
          <cell r="AC672" t="str">
            <v>0744248628</v>
          </cell>
          <cell r="AD672" t="b">
            <v>1</v>
          </cell>
          <cell r="AE672" t="b">
            <v>1</v>
          </cell>
          <cell r="AF672" t="b">
            <v>1</v>
          </cell>
          <cell r="AG672" t="b">
            <v>1</v>
          </cell>
          <cell r="AH672" t="b">
            <v>1</v>
          </cell>
          <cell r="AI672" t="str">
            <v>医療法人社団誠医会　理事長　安東　範明</v>
          </cell>
          <cell r="AJ672" t="str">
            <v>6340071</v>
          </cell>
          <cell r="AK672" t="str">
            <v>医療法人社団誠医会　安東内科医院(橿原市山之坊町６９－１)</v>
          </cell>
          <cell r="AL672" t="str">
            <v>0744248628</v>
          </cell>
          <cell r="AM672">
            <v>1</v>
          </cell>
          <cell r="AN672" t="str">
            <v>261C143745571</v>
          </cell>
          <cell r="AO672" t="str">
            <v>261C14374557AI-0000304215</v>
          </cell>
          <cell r="AP672" t="str">
            <v>O100</v>
          </cell>
          <cell r="AQ672" t="str">
            <v>O100</v>
          </cell>
          <cell r="AR672" t="str">
            <v>B</v>
          </cell>
          <cell r="AS672" t="str">
            <v>✓</v>
          </cell>
          <cell r="AT672" t="str">
            <v>✓</v>
          </cell>
          <cell r="AU672" t="str">
            <v>✓</v>
          </cell>
          <cell r="AV672" t="str">
            <v>✓</v>
          </cell>
          <cell r="AW672" t="str">
            <v>AI-0000304215_医療法人社団誠医会安東内科医院_口座情報写し.JPG</v>
          </cell>
          <cell r="AX672" t="str">
            <v/>
          </cell>
          <cell r="AY672" t="str">
            <v/>
          </cell>
          <cell r="AZ672" t="str">
            <v>賃上げ</v>
          </cell>
          <cell r="BA672" t="str">
            <v>物価</v>
          </cell>
          <cell r="BB672" t="str">
            <v>TRUE</v>
          </cell>
          <cell r="BC672" t="str">
            <v>2026/05/05 19:55</v>
          </cell>
        </row>
        <row r="673">
          <cell r="A673" t="str">
            <v>261C13493976</v>
          </cell>
          <cell r="B673" t="str">
            <v>AI-0000304234</v>
          </cell>
          <cell r="C673" t="str">
            <v>令和８年度奈良県医療機関等における賃上げ・物価上昇に対する支援事業交付【診療所・訪問看護事業所】</v>
          </cell>
          <cell r="D673">
            <v>46147.914583333331</v>
          </cell>
          <cell r="E673" t="str">
            <v>本審査</v>
          </cell>
          <cell r="F673" t="str">
            <v>最終審査中</v>
          </cell>
          <cell r="G673" t="str">
            <v>無床診療所</v>
          </cell>
          <cell r="H673" t="str">
            <v>物価のみ</v>
          </cell>
          <cell r="I673" t="str">
            <v/>
          </cell>
          <cell r="J673" t="str">
            <v/>
          </cell>
          <cell r="K673">
            <v>170000</v>
          </cell>
          <cell r="L673" t="str">
            <v/>
          </cell>
          <cell r="M6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3" t="str">
            <v/>
          </cell>
          <cell r="O673" t="str">
            <v/>
          </cell>
          <cell r="P673" t="str">
            <v/>
          </cell>
          <cell r="Q673" t="str">
            <v/>
          </cell>
          <cell r="R673" t="str">
            <v/>
          </cell>
          <cell r="S673" t="str">
            <v/>
          </cell>
          <cell r="T673" t="str">
            <v/>
          </cell>
          <cell r="U673" t="str">
            <v/>
          </cell>
          <cell r="V673" t="str">
            <v>1668</v>
          </cell>
          <cell r="W673" t="str">
            <v>014</v>
          </cell>
          <cell r="X673" t="str">
            <v>1.普通預金</v>
          </cell>
          <cell r="Y673" t="str">
            <v>0378681</v>
          </cell>
          <cell r="Z673" t="str">
            <v>ヒラヤマタカヒロ</v>
          </cell>
          <cell r="AB673" t="str">
            <v>平山歯科医院</v>
          </cell>
          <cell r="AC673" t="str">
            <v>0745744708</v>
          </cell>
          <cell r="AD673" t="b">
            <v>1</v>
          </cell>
          <cell r="AE673" t="b">
            <v>1</v>
          </cell>
          <cell r="AF673" t="b">
            <v>1</v>
          </cell>
          <cell r="AG673" t="b">
            <v>1</v>
          </cell>
          <cell r="AH673" t="b">
            <v>1</v>
          </cell>
          <cell r="AI673" t="str">
            <v>平山　隆浩</v>
          </cell>
          <cell r="AJ673" t="str">
            <v>6360123</v>
          </cell>
          <cell r="AK673" t="str">
            <v>平山歯科医院(生駒郡斑鳩町興留２－７５)</v>
          </cell>
          <cell r="AL673" t="str">
            <v>0745744708</v>
          </cell>
          <cell r="AM673">
            <v>1</v>
          </cell>
          <cell r="AN673" t="str">
            <v>261C134939761</v>
          </cell>
          <cell r="AO673" t="str">
            <v>261C13493976AI-0000304234</v>
          </cell>
          <cell r="AP673" t="str">
            <v/>
          </cell>
          <cell r="AQ673" t="str">
            <v/>
          </cell>
          <cell r="AR673" t="str">
            <v/>
          </cell>
          <cell r="AS673" t="str">
            <v/>
          </cell>
          <cell r="AT673" t="str">
            <v/>
          </cell>
          <cell r="AU673" t="str">
            <v/>
          </cell>
          <cell r="AV673" t="str">
            <v/>
          </cell>
          <cell r="AW673" t="str">
            <v>AI-0000304234_平山歯科医院_口座情報写し.jpg</v>
          </cell>
          <cell r="AX673" t="str">
            <v/>
          </cell>
          <cell r="AY673" t="str">
            <v/>
          </cell>
          <cell r="AZ673" t="str">
            <v/>
          </cell>
          <cell r="BA673" t="str">
            <v>物価</v>
          </cell>
          <cell r="BB673" t="str">
            <v>TRUE</v>
          </cell>
          <cell r="BC673" t="str">
            <v>2026/05/05 21:57</v>
          </cell>
        </row>
        <row r="674">
          <cell r="A674" t="str">
            <v>261C17650848</v>
          </cell>
          <cell r="B674" t="str">
            <v>AI-0000304244</v>
          </cell>
          <cell r="C674" t="str">
            <v>令和８年度奈良県医療機関等における賃上げ・物価上昇に対する支援事業交付【診療所・訪問看護事業所】</v>
          </cell>
          <cell r="D674">
            <v>46148.008333333331</v>
          </cell>
          <cell r="E674" t="str">
            <v>本審査</v>
          </cell>
          <cell r="F674" t="str">
            <v>最終審査中</v>
          </cell>
          <cell r="G674" t="str">
            <v>無床診療所</v>
          </cell>
          <cell r="H674" t="str">
            <v>物価のみ</v>
          </cell>
          <cell r="I674" t="str">
            <v/>
          </cell>
          <cell r="J674" t="str">
            <v/>
          </cell>
          <cell r="K674">
            <v>170000</v>
          </cell>
          <cell r="L674" t="str">
            <v/>
          </cell>
          <cell r="M6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4" t="str">
            <v/>
          </cell>
          <cell r="O674" t="str">
            <v/>
          </cell>
          <cell r="P674" t="str">
            <v/>
          </cell>
          <cell r="Q674" t="str">
            <v/>
          </cell>
          <cell r="R674" t="str">
            <v/>
          </cell>
          <cell r="S674" t="str">
            <v/>
          </cell>
          <cell r="T674" t="str">
            <v/>
          </cell>
          <cell r="U674" t="str">
            <v/>
          </cell>
          <cell r="V674" t="str">
            <v>1667</v>
          </cell>
          <cell r="W674" t="str">
            <v>008</v>
          </cell>
          <cell r="X674" t="str">
            <v>1.普通預金</v>
          </cell>
          <cell r="Y674" t="str">
            <v>2114167</v>
          </cell>
          <cell r="Z674" t="str">
            <v>ﾏｼﾀﾆﾂﾖｼ</v>
          </cell>
          <cell r="AB674" t="str">
            <v>ましたに内科クリニック</v>
          </cell>
          <cell r="AC674" t="str">
            <v>0745210266</v>
          </cell>
          <cell r="AD674" t="b">
            <v>1</v>
          </cell>
          <cell r="AE674" t="b">
            <v>1</v>
          </cell>
          <cell r="AF674" t="b">
            <v>1</v>
          </cell>
          <cell r="AG674" t="b">
            <v>1</v>
          </cell>
          <cell r="AH674" t="b">
            <v>1</v>
          </cell>
          <cell r="AI674" t="str">
            <v>増谷　剛</v>
          </cell>
          <cell r="AJ674" t="str">
            <v>6350015</v>
          </cell>
          <cell r="AK674" t="str">
            <v>ましたに内科クリニック(大和高田市幸町３－１８　トナリエ大和高田３階)</v>
          </cell>
          <cell r="AL674" t="str">
            <v>0745210266</v>
          </cell>
          <cell r="AM674">
            <v>1</v>
          </cell>
          <cell r="AN674" t="str">
            <v>261C176508481</v>
          </cell>
          <cell r="AO674" t="str">
            <v>261C17650848AI-0000304244</v>
          </cell>
          <cell r="AP674" t="str">
            <v/>
          </cell>
          <cell r="AQ674" t="str">
            <v/>
          </cell>
          <cell r="AR674" t="str">
            <v/>
          </cell>
          <cell r="AS674" t="str">
            <v/>
          </cell>
          <cell r="AT674" t="str">
            <v/>
          </cell>
          <cell r="AU674" t="str">
            <v/>
          </cell>
          <cell r="AV674" t="str">
            <v/>
          </cell>
          <cell r="AW674" t="str">
            <v>AI-0000304244_ましたに内科クリニック_口座情報写し.jpeg</v>
          </cell>
          <cell r="AX674" t="str">
            <v/>
          </cell>
          <cell r="AY674" t="str">
            <v/>
          </cell>
          <cell r="AZ674" t="str">
            <v/>
          </cell>
          <cell r="BA674" t="str">
            <v>物価</v>
          </cell>
          <cell r="BB674" t="str">
            <v>TRUE</v>
          </cell>
          <cell r="BC674" t="str">
            <v>2026/05/06 0:12</v>
          </cell>
        </row>
        <row r="675">
          <cell r="A675" t="str">
            <v>261C14312504</v>
          </cell>
          <cell r="B675" t="str">
            <v>AI-0000303868</v>
          </cell>
          <cell r="C675" t="str">
            <v>令和８年度奈良県医療機関等における賃上げ・物価上昇に対する支援事業交付【診療所・訪問看護事業所】</v>
          </cell>
          <cell r="D675">
            <v>46148.335416666669</v>
          </cell>
          <cell r="E675" t="str">
            <v>本審査</v>
          </cell>
          <cell r="F675" t="str">
            <v>最終審査中</v>
          </cell>
          <cell r="G675" t="str">
            <v>無床診療所</v>
          </cell>
          <cell r="H675" t="str">
            <v>物価のみ</v>
          </cell>
          <cell r="I675" t="str">
            <v/>
          </cell>
          <cell r="J675" t="str">
            <v/>
          </cell>
          <cell r="K675">
            <v>170000</v>
          </cell>
          <cell r="L675" t="str">
            <v/>
          </cell>
          <cell r="M6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5" t="str">
            <v/>
          </cell>
          <cell r="O675" t="str">
            <v/>
          </cell>
          <cell r="P675" t="str">
            <v/>
          </cell>
          <cell r="Q675" t="str">
            <v/>
          </cell>
          <cell r="R675" t="str">
            <v/>
          </cell>
          <cell r="S675" t="str">
            <v/>
          </cell>
          <cell r="T675" t="str">
            <v/>
          </cell>
          <cell r="U675" t="str">
            <v/>
          </cell>
          <cell r="V675" t="str">
            <v>0162</v>
          </cell>
          <cell r="W675" t="str">
            <v>152</v>
          </cell>
          <cell r="X675" t="str">
            <v>1.普通預金</v>
          </cell>
          <cell r="Y675" t="str">
            <v>2069182</v>
          </cell>
          <cell r="Z675" t="str">
            <v>イリョウホウジン　シセイカイ</v>
          </cell>
          <cell r="AB675" t="str">
            <v>医療法人司誠会　整形外科やまだクリニック</v>
          </cell>
          <cell r="AC675" t="str">
            <v>0743780808</v>
          </cell>
          <cell r="AD675" t="b">
            <v>1</v>
          </cell>
          <cell r="AE675" t="b">
            <v>1</v>
          </cell>
          <cell r="AF675" t="b">
            <v>1</v>
          </cell>
          <cell r="AG675" t="b">
            <v>1</v>
          </cell>
          <cell r="AH675" t="b">
            <v>1</v>
          </cell>
          <cell r="AI675" t="str">
            <v>医療法人司誠会　理事長　山田　純司</v>
          </cell>
          <cell r="AJ675" t="str">
            <v>6300122</v>
          </cell>
          <cell r="AK675" t="str">
            <v>医療法人司誠会　整形外科やまだクリニック(生駒市真弓二丁目４番８号)</v>
          </cell>
          <cell r="AL675" t="str">
            <v>0743780808</v>
          </cell>
          <cell r="AM675">
            <v>1</v>
          </cell>
          <cell r="AN675" t="str">
            <v>261C143125041</v>
          </cell>
          <cell r="AO675" t="str">
            <v>261C14312504AI-0000303868</v>
          </cell>
          <cell r="AP675" t="str">
            <v/>
          </cell>
          <cell r="AQ675" t="str">
            <v/>
          </cell>
          <cell r="AR675" t="str">
            <v/>
          </cell>
          <cell r="AS675" t="str">
            <v/>
          </cell>
          <cell r="AT675" t="str">
            <v/>
          </cell>
          <cell r="AU675" t="str">
            <v/>
          </cell>
          <cell r="AV675" t="str">
            <v/>
          </cell>
          <cell r="AW675" t="str">
            <v>AI-0000303868_医療法人司誠会整形外科やまだクリニック_口座情報写し.JPG</v>
          </cell>
          <cell r="AX675" t="str">
            <v/>
          </cell>
          <cell r="AY675" t="str">
            <v/>
          </cell>
          <cell r="AZ675" t="str">
            <v/>
          </cell>
          <cell r="BA675" t="str">
            <v>物価</v>
          </cell>
          <cell r="BB675" t="str">
            <v>TRUE</v>
          </cell>
          <cell r="BC675" t="str">
            <v>2026/05/06 8:03</v>
          </cell>
        </row>
        <row r="676">
          <cell r="A676" t="str">
            <v>261C18706239</v>
          </cell>
          <cell r="B676" t="str">
            <v>AI-0000304256</v>
          </cell>
          <cell r="C676" t="str">
            <v>令和８年度奈良県医療機関等における賃上げ・物価上昇に対する支援事業交付【診療所・訪問看護事業所】</v>
          </cell>
          <cell r="D676">
            <v>46148.370138888888</v>
          </cell>
          <cell r="E676" t="str">
            <v>本審査</v>
          </cell>
          <cell r="F676" t="str">
            <v>最終審査中</v>
          </cell>
          <cell r="G676" t="str">
            <v>無床診療所</v>
          </cell>
          <cell r="H676" t="str">
            <v>物価と賃上げの両方</v>
          </cell>
          <cell r="I676" t="str">
            <v/>
          </cell>
          <cell r="J676">
            <v>150000</v>
          </cell>
          <cell r="K676">
            <v>170000</v>
          </cell>
          <cell r="L676" t="str">
            <v>奈良県医療機関等における賃上げ・物価上昇に対する支援事業交付要綱第2条に基づき、別表1に規定された額(賃上げ支援事業分)（150,000円）を申請します。</v>
          </cell>
          <cell r="M6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6" t="str">
            <v>２．令和８年３月１日時点において、１に掲げる診療報酬の対象外だが、令和８年６月１日時点で令和８年度診療報酬改定による見直し後のベースアップ評価料を届け出る。</v>
          </cell>
          <cell r="O676" t="str">
            <v/>
          </cell>
          <cell r="P676" t="b">
            <v>1</v>
          </cell>
          <cell r="Q676" t="str">
            <v>Ａ．本事業の補助額を活用してベースアップを実施し、令和８年６月１日から当該ベースアップの水準を維持又は拡大する。</v>
          </cell>
          <cell r="R676" t="b">
            <v>1</v>
          </cell>
          <cell r="S676" t="b">
            <v>1</v>
          </cell>
          <cell r="T676" t="b">
            <v>1</v>
          </cell>
          <cell r="U676" t="b">
            <v>1</v>
          </cell>
          <cell r="V676" t="str">
            <v>0162</v>
          </cell>
          <cell r="W676" t="str">
            <v>060</v>
          </cell>
          <cell r="X676" t="str">
            <v>1.普通預金</v>
          </cell>
          <cell r="Y676" t="str">
            <v>2251261</v>
          </cell>
          <cell r="Z676" t="str">
            <v>ミヤモトタケシ</v>
          </cell>
          <cell r="AB676" t="str">
            <v>ひだまりファミリー歯科</v>
          </cell>
          <cell r="AC676" t="str">
            <v>0742939930</v>
          </cell>
          <cell r="AD676" t="b">
            <v>1</v>
          </cell>
          <cell r="AE676" t="b">
            <v>1</v>
          </cell>
          <cell r="AF676" t="b">
            <v>1</v>
          </cell>
          <cell r="AG676" t="b">
            <v>1</v>
          </cell>
          <cell r="AH676" t="b">
            <v>1</v>
          </cell>
          <cell r="AI676" t="str">
            <v>宮本　健志</v>
          </cell>
          <cell r="AJ676" t="str">
            <v>6308134</v>
          </cell>
          <cell r="AK676" t="str">
            <v>ひだまりファミリー歯科(奈良市大安寺町５１４－１ＰＡＫＥＴテラス大安寺２階Ｃ－５号室)</v>
          </cell>
          <cell r="AL676" t="str">
            <v>0742939930</v>
          </cell>
          <cell r="AM676">
            <v>1</v>
          </cell>
          <cell r="AN676" t="str">
            <v>261C187062391</v>
          </cell>
          <cell r="AO676" t="str">
            <v>261C18706239AI-0000304256</v>
          </cell>
          <cell r="AP676" t="str">
            <v/>
          </cell>
          <cell r="AQ676" t="str">
            <v>今後届出（職種構成OK)</v>
          </cell>
          <cell r="AR676" t="str">
            <v>A</v>
          </cell>
          <cell r="AS676" t="str">
            <v>✓</v>
          </cell>
          <cell r="AT676" t="str">
            <v>✓</v>
          </cell>
          <cell r="AU676" t="str">
            <v>✓</v>
          </cell>
          <cell r="AV676" t="str">
            <v>✓</v>
          </cell>
          <cell r="AW676" t="str">
            <v>AI-0000304256_ひだまりファミリー歯科_口座情報写し.JPG</v>
          </cell>
          <cell r="AX676" t="str">
            <v/>
          </cell>
          <cell r="AY676" t="str">
            <v/>
          </cell>
          <cell r="AZ676" t="str">
            <v>賃上げ</v>
          </cell>
          <cell r="BA676" t="str">
            <v>物価</v>
          </cell>
          <cell r="BB676" t="str">
            <v>TRUE</v>
          </cell>
          <cell r="BC676" t="str">
            <v>2026/05/06 8:53</v>
          </cell>
        </row>
        <row r="677">
          <cell r="A677" t="str">
            <v>261C16819284</v>
          </cell>
          <cell r="B677" t="str">
            <v>AI-0000302138</v>
          </cell>
          <cell r="C677" t="str">
            <v>令和８年度奈良県医療機関等における賃上げ・物価上昇に対する支援事業交付【診療所・訪問看護事業所】</v>
          </cell>
          <cell r="D677">
            <v>46148.412499999999</v>
          </cell>
          <cell r="E677" t="str">
            <v>本審査</v>
          </cell>
          <cell r="F677" t="str">
            <v>最終審査中</v>
          </cell>
          <cell r="G677" t="str">
            <v>無床診療所</v>
          </cell>
          <cell r="H677" t="str">
            <v>物価と賃上げの両方</v>
          </cell>
          <cell r="I677" t="str">
            <v/>
          </cell>
          <cell r="J677">
            <v>150000</v>
          </cell>
          <cell r="K677">
            <v>170000</v>
          </cell>
          <cell r="L677" t="str">
            <v>奈良県医療機関等における賃上げ・物価上昇に対する支援事業交付要綱第2条に基づき、別表1に規定された額(賃上げ支援事業分)（150,000円）を申請します。</v>
          </cell>
          <cell r="M6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7" t="str">
            <v>１．令和８年３月１日時点において、O100 外来・在宅ベースアップ評価料（Ⅰ）、P100 歯科外来・在宅ベースアップ評価料（Ⅰ）、訪問看護ベースアップ評価料（Ⅰ）のいずれかを届け出ている。</v>
          </cell>
          <cell r="O677" t="str">
            <v>O100 外来・在宅ベースアップ評価料（Ⅰ）</v>
          </cell>
          <cell r="P677" t="str">
            <v/>
          </cell>
          <cell r="Q677" t="str">
            <v>Ａ．本事業の補助額を活用してベースアップを実施し、令和８年６月１日から当該ベースアップの水準を維持又は拡大する。</v>
          </cell>
          <cell r="R677" t="b">
            <v>1</v>
          </cell>
          <cell r="S677" t="b">
            <v>1</v>
          </cell>
          <cell r="T677" t="b">
            <v>1</v>
          </cell>
          <cell r="U677" t="b">
            <v>1</v>
          </cell>
          <cell r="V677" t="str">
            <v>0162</v>
          </cell>
          <cell r="W677" t="str">
            <v>100</v>
          </cell>
          <cell r="X677" t="str">
            <v>1.普通預金</v>
          </cell>
          <cell r="Y677" t="str">
            <v>0590229</v>
          </cell>
          <cell r="Z677" t="str">
            <v>イリョウホウジンワダナイカゲカイインリジチョウワダタカアキ</v>
          </cell>
          <cell r="AB677" t="str">
            <v>医療法人和田内科外科医院</v>
          </cell>
          <cell r="AC677" t="str">
            <v>0742412000</v>
          </cell>
          <cell r="AD677" t="b">
            <v>1</v>
          </cell>
          <cell r="AE677" t="b">
            <v>1</v>
          </cell>
          <cell r="AF677" t="b">
            <v>1</v>
          </cell>
          <cell r="AG677" t="b">
            <v>1</v>
          </cell>
          <cell r="AH677" t="b">
            <v>1</v>
          </cell>
          <cell r="AI677" t="str">
            <v>医療法人和田内科外科医院　理事長　和田　隆昭</v>
          </cell>
          <cell r="AJ677" t="str">
            <v>6308045</v>
          </cell>
          <cell r="AK677" t="str">
            <v>医療法人和田内科外科医院(奈良市六条緑町３丁目８－４８)</v>
          </cell>
          <cell r="AL677" t="str">
            <v>0742412000</v>
          </cell>
          <cell r="AM677">
            <v>1</v>
          </cell>
          <cell r="AN677" t="str">
            <v>261C168192841</v>
          </cell>
          <cell r="AO677" t="str">
            <v>261C16819284AI-0000302138</v>
          </cell>
          <cell r="AP677" t="str">
            <v>O100</v>
          </cell>
          <cell r="AQ677" t="str">
            <v>O100</v>
          </cell>
          <cell r="AR677" t="str">
            <v>A</v>
          </cell>
          <cell r="AS677" t="str">
            <v>✓</v>
          </cell>
          <cell r="AT677" t="str">
            <v>✓</v>
          </cell>
          <cell r="AU677" t="str">
            <v>✓</v>
          </cell>
          <cell r="AV677" t="str">
            <v>✓</v>
          </cell>
          <cell r="AW677" t="str">
            <v>AI-0000302138_医療法人和田内科外科医院_口座情報写し.jpeg</v>
          </cell>
          <cell r="AX677" t="str">
            <v/>
          </cell>
          <cell r="AY677" t="str">
            <v/>
          </cell>
          <cell r="AZ677" t="str">
            <v>賃上げ</v>
          </cell>
          <cell r="BA677" t="str">
            <v>物価</v>
          </cell>
          <cell r="BB677" t="str">
            <v>TRUE</v>
          </cell>
          <cell r="BC677" t="str">
            <v>2026/05/06 9:54</v>
          </cell>
        </row>
        <row r="678">
          <cell r="A678" t="str">
            <v>261C12615030</v>
          </cell>
          <cell r="B678" t="str">
            <v>AI-0000304148</v>
          </cell>
          <cell r="C678" t="str">
            <v>令和８年度奈良県医療機関等における賃上げ・物価上昇に対する支援事業交付【診療所・訪問看護事業所】</v>
          </cell>
          <cell r="D678">
            <v>46148.418055555558</v>
          </cell>
          <cell r="E678" t="str">
            <v>本審査</v>
          </cell>
          <cell r="F678" t="str">
            <v>最終審査中</v>
          </cell>
          <cell r="G678" t="str">
            <v>無床診療所</v>
          </cell>
          <cell r="H678" t="str">
            <v>物価と賃上げの両方</v>
          </cell>
          <cell r="I678" t="str">
            <v/>
          </cell>
          <cell r="J678">
            <v>150000</v>
          </cell>
          <cell r="K678">
            <v>170000</v>
          </cell>
          <cell r="L678" t="str">
            <v>奈良県医療機関等における賃上げ・物価上昇に対する支援事業交付要綱第2条に基づき、別表1に規定された額(賃上げ支援事業分)（150,000円）を申請します。</v>
          </cell>
          <cell r="M6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78" t="str">
            <v>１．令和８年３月１日時点において、O100 外来・在宅ベースアップ評価料（Ⅰ）、P100 歯科外来・在宅ベースアップ評価料（Ⅰ）、訪問看護ベースアップ評価料（Ⅰ）のいずれかを届け出ている。</v>
          </cell>
          <cell r="O678" t="str">
            <v>P100 歯科外来・在宅ベースアップ評価料（Ⅰ）</v>
          </cell>
          <cell r="P678" t="str">
            <v/>
          </cell>
          <cell r="Q67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678" t="b">
            <v>1</v>
          </cell>
          <cell r="S678" t="b">
            <v>1</v>
          </cell>
          <cell r="T678" t="b">
            <v>1</v>
          </cell>
          <cell r="U678" t="b">
            <v>1</v>
          </cell>
          <cell r="V678" t="str">
            <v>0162</v>
          </cell>
          <cell r="W678" t="str">
            <v>010</v>
          </cell>
          <cell r="X678" t="str">
            <v>1.普通預金</v>
          </cell>
          <cell r="Y678" t="str">
            <v>0753486</v>
          </cell>
          <cell r="Z678" t="str">
            <v>イ）シンワカイ　リジチョウ　キタバヤシ　ヒデカズ</v>
          </cell>
          <cell r="AB678" t="str">
            <v>ファミリー歯科</v>
          </cell>
          <cell r="AC678" t="str">
            <v>0742358020</v>
          </cell>
          <cell r="AD678" t="b">
            <v>1</v>
          </cell>
          <cell r="AE678" t="b">
            <v>1</v>
          </cell>
          <cell r="AF678" t="b">
            <v>1</v>
          </cell>
          <cell r="AG678" t="b">
            <v>1</v>
          </cell>
          <cell r="AH678" t="b">
            <v>1</v>
          </cell>
          <cell r="AI678" t="str">
            <v>医療法人　真和会　理事長　北林　秀一</v>
          </cell>
          <cell r="AJ678" t="str">
            <v>6308003</v>
          </cell>
          <cell r="AK678" t="str">
            <v>ファミリー歯科(奈良市佐紀町２ならファミリー別館３号)</v>
          </cell>
          <cell r="AL678" t="str">
            <v>0742358020</v>
          </cell>
          <cell r="AM678">
            <v>1</v>
          </cell>
          <cell r="AN678" t="str">
            <v>261C126150301</v>
          </cell>
          <cell r="AO678" t="str">
            <v>261C12615030AI-0000304148</v>
          </cell>
          <cell r="AP678" t="str">
            <v>P100</v>
          </cell>
          <cell r="AQ678" t="str">
            <v>P100</v>
          </cell>
          <cell r="AR678" t="str">
            <v>AC</v>
          </cell>
          <cell r="AS678" t="str">
            <v>✓</v>
          </cell>
          <cell r="AT678" t="str">
            <v>✓</v>
          </cell>
          <cell r="AU678" t="str">
            <v>✓</v>
          </cell>
          <cell r="AV678" t="str">
            <v>✓</v>
          </cell>
          <cell r="AW678" t="str">
            <v>AI-0000304148_ファミリー歯科_口座情報写し.jpeg</v>
          </cell>
          <cell r="AX678" t="str">
            <v/>
          </cell>
          <cell r="AY678" t="str">
            <v/>
          </cell>
          <cell r="AZ678" t="str">
            <v>賃上げ</v>
          </cell>
          <cell r="BA678" t="str">
            <v>物価</v>
          </cell>
          <cell r="BB678" t="str">
            <v>TRUE</v>
          </cell>
          <cell r="BC678" t="str">
            <v>2026/05/06 10:02</v>
          </cell>
        </row>
        <row r="679">
          <cell r="A679" t="str">
            <v>261D19767997</v>
          </cell>
          <cell r="B679" t="str">
            <v>AI-0000304273</v>
          </cell>
          <cell r="C679" t="str">
            <v>令和８年度奈良県医療機関等における賃上げ・物価上昇に対する支援事業交付【診療所・訪問看護事業所】</v>
          </cell>
          <cell r="D679">
            <v>46148.438888888886</v>
          </cell>
          <cell r="E679" t="str">
            <v>本審査</v>
          </cell>
          <cell r="F679" t="str">
            <v>最終審査中</v>
          </cell>
          <cell r="G679" t="str">
            <v>訪問看護事業所</v>
          </cell>
          <cell r="H679" t="str">
            <v>賃上げのみ</v>
          </cell>
          <cell r="I679" t="str">
            <v/>
          </cell>
          <cell r="J679">
            <v>228000</v>
          </cell>
          <cell r="K679" t="str">
            <v/>
          </cell>
          <cell r="L679" t="str">
            <v>奈良県医療機関等における賃上げ・物価上昇に対する支援事業交付要綱第2条に基づき、別表1に規定された額(賃上げ支援事業分)（228,000円）を申請します。</v>
          </cell>
          <cell r="M679" t="str">
            <v/>
          </cell>
          <cell r="N679" t="str">
            <v>１．令和８年３月１日時点において、O100 外来・在宅ベースアップ評価料（Ⅰ）、P100 歯科外来・在宅ベースアップ評価料（Ⅰ）、訪問看護ベースアップ評価料（Ⅰ）のいずれかを届け出ている。</v>
          </cell>
          <cell r="O679" t="str">
            <v>訪問看護ベースアップ評価料（Ⅰ）</v>
          </cell>
          <cell r="P679" t="str">
            <v/>
          </cell>
          <cell r="Q679" t="str">
            <v>Ａ．本事業の補助額を活用してベースアップを実施し、令和８年６月１日から当該ベースアップの水準を維持又は拡大する。</v>
          </cell>
          <cell r="R679" t="b">
            <v>1</v>
          </cell>
          <cell r="S679" t="b">
            <v>1</v>
          </cell>
          <cell r="T679" t="b">
            <v>1</v>
          </cell>
          <cell r="U679" t="b">
            <v>1</v>
          </cell>
          <cell r="V679" t="str">
            <v>0162</v>
          </cell>
          <cell r="W679" t="str">
            <v>050</v>
          </cell>
          <cell r="X679" t="str">
            <v>1.普通預金</v>
          </cell>
          <cell r="Y679" t="str">
            <v>0277987</v>
          </cell>
          <cell r="Z679" t="str">
            <v>ユウゲンガイシャツルーハート</v>
          </cell>
          <cell r="AB679" t="str">
            <v>訪問看護ステーションツルーハート</v>
          </cell>
          <cell r="AC679" t="str">
            <v>0742202505</v>
          </cell>
          <cell r="AD679" t="b">
            <v>1</v>
          </cell>
          <cell r="AE679" t="b">
            <v>1</v>
          </cell>
          <cell r="AF679" t="b">
            <v>1</v>
          </cell>
          <cell r="AG679" t="b">
            <v>1</v>
          </cell>
          <cell r="AH679" t="b">
            <v>1</v>
          </cell>
          <cell r="AI679" t="str">
            <v>有限会社ツルーハート　代表取締役　玉井　浩子</v>
          </cell>
          <cell r="AJ679">
            <v>6308113</v>
          </cell>
          <cell r="AK679" t="str">
            <v>訪問看護ステーションツルーハート(奈良市法蓮町1934-11)</v>
          </cell>
          <cell r="AL679" t="str">
            <v>0742202505</v>
          </cell>
          <cell r="AM679">
            <v>1</v>
          </cell>
          <cell r="AN679" t="str">
            <v>261D197679971</v>
          </cell>
          <cell r="AO679" t="str">
            <v>261D19767997AI-0000304273</v>
          </cell>
          <cell r="AP679" t="str">
            <v>訪問看護</v>
          </cell>
          <cell r="AQ679" t="str">
            <v>訪問看護</v>
          </cell>
          <cell r="AR679" t="str">
            <v>A</v>
          </cell>
          <cell r="AS679" t="str">
            <v>✓</v>
          </cell>
          <cell r="AT679" t="str">
            <v>✓</v>
          </cell>
          <cell r="AU679" t="str">
            <v>✓</v>
          </cell>
          <cell r="AV679" t="str">
            <v>✓</v>
          </cell>
          <cell r="AW679" t="str">
            <v>AI-0000304273_訪問看護ステーションツルーハート_口座情報写し.jpg</v>
          </cell>
          <cell r="AX679" t="str">
            <v/>
          </cell>
          <cell r="AY679" t="str">
            <v/>
          </cell>
          <cell r="AZ679" t="str">
            <v>賃上げ</v>
          </cell>
          <cell r="BA679" t="str">
            <v/>
          </cell>
          <cell r="BB679" t="str">
            <v>TRUE</v>
          </cell>
          <cell r="BC679" t="str">
            <v>2026/05/06 10:32</v>
          </cell>
        </row>
        <row r="680">
          <cell r="A680" t="str">
            <v>261C17198147</v>
          </cell>
          <cell r="B680" t="str">
            <v>AI-0000304274</v>
          </cell>
          <cell r="C680" t="str">
            <v>令和８年度奈良県医療機関等における賃上げ・物価上昇に対する支援事業交付【診療所・訪問看護事業所】</v>
          </cell>
          <cell r="D680">
            <v>46148.438888888886</v>
          </cell>
          <cell r="E680" t="str">
            <v>本審査</v>
          </cell>
          <cell r="F680" t="str">
            <v>最終審査中</v>
          </cell>
          <cell r="G680" t="str">
            <v>無床診療所</v>
          </cell>
          <cell r="H680" t="str">
            <v>物価と賃上げの両方</v>
          </cell>
          <cell r="I680" t="str">
            <v/>
          </cell>
          <cell r="J680">
            <v>150000</v>
          </cell>
          <cell r="K680">
            <v>170000</v>
          </cell>
          <cell r="L680" t="str">
            <v>奈良県医療機関等における賃上げ・物価上昇に対する支援事業交付要綱第2条に基づき、別表1に規定された額(賃上げ支援事業分)（150,000円）を申請します。</v>
          </cell>
          <cell r="M6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0" t="str">
            <v>１．令和８年３月１日時点において、O100 外来・在宅ベースアップ評価料（Ⅰ）、P100 歯科外来・在宅ベースアップ評価料（Ⅰ）、訪問看護ベースアップ評価料（Ⅰ）のいずれかを届け出ている。</v>
          </cell>
          <cell r="O680" t="str">
            <v>P100 歯科外来・在宅ベースアップ評価料（Ⅰ）</v>
          </cell>
          <cell r="P680" t="str">
            <v/>
          </cell>
          <cell r="Q68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680" t="b">
            <v>1</v>
          </cell>
          <cell r="S680" t="b">
            <v>1</v>
          </cell>
          <cell r="T680" t="b">
            <v>1</v>
          </cell>
          <cell r="U680" t="b">
            <v>1</v>
          </cell>
          <cell r="V680" t="str">
            <v>0162</v>
          </cell>
          <cell r="W680" t="str">
            <v>010</v>
          </cell>
          <cell r="X680" t="str">
            <v>1.普通預金</v>
          </cell>
          <cell r="Y680" t="str">
            <v>0482753</v>
          </cell>
          <cell r="Z680" t="str">
            <v>イリョウホウジン　シンワカイ　キタバヤシシカ　リジチョウ　キタバヤシ　ヒデカズ</v>
          </cell>
          <cell r="AB680" t="str">
            <v>北林歯科</v>
          </cell>
          <cell r="AC680" t="str">
            <v>0742223192</v>
          </cell>
          <cell r="AD680" t="b">
            <v>1</v>
          </cell>
          <cell r="AE680" t="b">
            <v>1</v>
          </cell>
          <cell r="AF680" t="b">
            <v>1</v>
          </cell>
          <cell r="AG680" t="b">
            <v>1</v>
          </cell>
          <cell r="AH680" t="b">
            <v>1</v>
          </cell>
          <cell r="AI680" t="str">
            <v>医療法人　真和会　理事長　北林　秀一</v>
          </cell>
          <cell r="AJ680" t="str">
            <v>6308264</v>
          </cell>
          <cell r="AK680" t="str">
            <v>北林歯科(奈良市鍋屋町８番地)</v>
          </cell>
          <cell r="AL680" t="str">
            <v>0742223192</v>
          </cell>
          <cell r="AM680">
            <v>1</v>
          </cell>
          <cell r="AN680" t="str">
            <v>261C171981471</v>
          </cell>
          <cell r="AO680" t="str">
            <v>261C17198147AI-0000304274</v>
          </cell>
          <cell r="AP680" t="str">
            <v>P100</v>
          </cell>
          <cell r="AQ680" t="str">
            <v>P100</v>
          </cell>
          <cell r="AR680" t="str">
            <v>AC</v>
          </cell>
          <cell r="AS680" t="str">
            <v>✓</v>
          </cell>
          <cell r="AT680" t="str">
            <v>✓</v>
          </cell>
          <cell r="AU680" t="str">
            <v>✓</v>
          </cell>
          <cell r="AV680" t="str">
            <v>✓</v>
          </cell>
          <cell r="AW680" t="str">
            <v>AI-0000304274_北林歯科_口座情報写し.jpeg</v>
          </cell>
          <cell r="AX680" t="str">
            <v/>
          </cell>
          <cell r="AY680" t="str">
            <v/>
          </cell>
          <cell r="AZ680" t="str">
            <v>賃上げ</v>
          </cell>
          <cell r="BA680" t="str">
            <v>物価</v>
          </cell>
          <cell r="BB680" t="str">
            <v>TRUE</v>
          </cell>
          <cell r="BC680" t="str">
            <v>2026/05/06 10:32</v>
          </cell>
        </row>
        <row r="681">
          <cell r="A681" t="str">
            <v>261C14857842</v>
          </cell>
          <cell r="B681" t="str">
            <v>AI-0000304287</v>
          </cell>
          <cell r="C681" t="str">
            <v>令和８年度奈良県医療機関等における賃上げ・物価上昇に対する支援事業交付【診療所・訪問看護事業所】</v>
          </cell>
          <cell r="D681">
            <v>46148.473611111112</v>
          </cell>
          <cell r="E681" t="str">
            <v>本審査</v>
          </cell>
          <cell r="F681" t="str">
            <v>最終審査中</v>
          </cell>
          <cell r="G681" t="str">
            <v>無床診療所</v>
          </cell>
          <cell r="H681" t="str">
            <v>物価と賃上げの両方</v>
          </cell>
          <cell r="I681" t="str">
            <v/>
          </cell>
          <cell r="J681">
            <v>150000</v>
          </cell>
          <cell r="K681">
            <v>170000</v>
          </cell>
          <cell r="L681" t="str">
            <v>奈良県医療機関等における賃上げ・物価上昇に対する支援事業交付要綱第2条に基づき、別表1に規定された額(賃上げ支援事業分)（150,000円）を申請します。</v>
          </cell>
          <cell r="M6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1" t="str">
            <v>１．令和８年３月１日時点において、O100 外来・在宅ベースアップ評価料（Ⅰ）、P100 歯科外来・在宅ベースアップ評価料（Ⅰ）、訪問看護ベースアップ評価料（Ⅰ）のいずれかを届け出ている。</v>
          </cell>
          <cell r="O681" t="str">
            <v>P100 歯科外来・在宅ベースアップ評価料（Ⅰ）</v>
          </cell>
          <cell r="P681" t="str">
            <v/>
          </cell>
          <cell r="Q681" t="str">
            <v>Ａ．本事業の補助額を活用してベースアップを実施し、令和８年６月１日から当該ベースアップの水準を維持又は拡大する。</v>
          </cell>
          <cell r="R681" t="b">
            <v>1</v>
          </cell>
          <cell r="S681" t="b">
            <v>1</v>
          </cell>
          <cell r="T681" t="b">
            <v>1</v>
          </cell>
          <cell r="U681" t="b">
            <v>1</v>
          </cell>
          <cell r="V681" t="str">
            <v>0162</v>
          </cell>
          <cell r="W681" t="str">
            <v>130</v>
          </cell>
          <cell r="X681" t="str">
            <v>1.普通預金</v>
          </cell>
          <cell r="Y681" t="str">
            <v>0222906</v>
          </cell>
          <cell r="Z681" t="str">
            <v>タカダトシユキ</v>
          </cell>
          <cell r="AB681" t="str">
            <v>高田歯科医院</v>
          </cell>
          <cell r="AC681" t="str">
            <v>0742415218</v>
          </cell>
          <cell r="AD681" t="b">
            <v>1</v>
          </cell>
          <cell r="AE681" t="b">
            <v>1</v>
          </cell>
          <cell r="AF681" t="b">
            <v>1</v>
          </cell>
          <cell r="AG681" t="b">
            <v>1</v>
          </cell>
          <cell r="AH681" t="b">
            <v>1</v>
          </cell>
          <cell r="AI681" t="str">
            <v>高田　利之</v>
          </cell>
          <cell r="AJ681" t="str">
            <v>6310076</v>
          </cell>
          <cell r="AK681" t="str">
            <v>高田歯科医院(奈良市富雄北１－３－５キタダビル２Ｆ)</v>
          </cell>
          <cell r="AL681" t="str">
            <v>0742415218</v>
          </cell>
          <cell r="AM681">
            <v>1</v>
          </cell>
          <cell r="AN681" t="str">
            <v>261C148578421</v>
          </cell>
          <cell r="AO681" t="str">
            <v>261C14857842AI-0000304287</v>
          </cell>
          <cell r="AP681" t="str">
            <v>P100</v>
          </cell>
          <cell r="AQ681" t="str">
            <v>P100</v>
          </cell>
          <cell r="AR681" t="str">
            <v>A</v>
          </cell>
          <cell r="AS681" t="str">
            <v>✓</v>
          </cell>
          <cell r="AT681" t="str">
            <v>✓</v>
          </cell>
          <cell r="AU681" t="str">
            <v>✓</v>
          </cell>
          <cell r="AV681" t="str">
            <v>✓</v>
          </cell>
          <cell r="AW681" t="str">
            <v>AI-0000304287_高田歯科医院_口座情報写し.jpg</v>
          </cell>
          <cell r="AX681" t="str">
            <v/>
          </cell>
          <cell r="AY681" t="str">
            <v/>
          </cell>
          <cell r="AZ681" t="str">
            <v>賃上げ</v>
          </cell>
          <cell r="BA681" t="str">
            <v>物価</v>
          </cell>
          <cell r="BB681" t="str">
            <v>TRUE</v>
          </cell>
          <cell r="BC681" t="str">
            <v>2026/05/06 11:22</v>
          </cell>
        </row>
        <row r="682">
          <cell r="A682" t="str">
            <v>261C14909088</v>
          </cell>
          <cell r="B682" t="str">
            <v>AI-0000304292</v>
          </cell>
          <cell r="C682" t="str">
            <v>令和８年度奈良県医療機関等における賃上げ・物価上昇に対する支援事業交付【診療所・訪問看護事業所】</v>
          </cell>
          <cell r="D682">
            <v>46148.477777777778</v>
          </cell>
          <cell r="E682" t="str">
            <v>本審査</v>
          </cell>
          <cell r="F682" t="str">
            <v>最終審査中</v>
          </cell>
          <cell r="G682" t="str">
            <v>無床診療所</v>
          </cell>
          <cell r="H682" t="str">
            <v>物価と賃上げの両方</v>
          </cell>
          <cell r="I682" t="str">
            <v/>
          </cell>
          <cell r="J682">
            <v>150000</v>
          </cell>
          <cell r="K682">
            <v>170000</v>
          </cell>
          <cell r="L682" t="str">
            <v>奈良県医療機関等における賃上げ・物価上昇に対する支援事業交付要綱第2条に基づき、別表1に規定された額(賃上げ支援事業分)（150,000円）を申請します。</v>
          </cell>
          <cell r="M6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2" t="str">
            <v>１．令和８年３月１日時点において、O100 外来・在宅ベースアップ評価料（Ⅰ）、P100 歯科外来・在宅ベースアップ評価料（Ⅰ）、訪問看護ベースアップ評価料（Ⅰ）のいずれかを届け出ている。</v>
          </cell>
          <cell r="O682" t="str">
            <v>O100 外来・在宅ベースアップ評価料（Ⅰ）</v>
          </cell>
          <cell r="P682" t="str">
            <v/>
          </cell>
          <cell r="Q682" t="str">
            <v>Ａ．本事業の補助額を活用してベースアップを実施し、令和８年６月１日から当該ベースアップの水準を維持又は拡大する。</v>
          </cell>
          <cell r="R682" t="b">
            <v>1</v>
          </cell>
          <cell r="S682" t="b">
            <v>1</v>
          </cell>
          <cell r="T682" t="b">
            <v>1</v>
          </cell>
          <cell r="U682" t="b">
            <v>1</v>
          </cell>
          <cell r="V682" t="str">
            <v>0162</v>
          </cell>
          <cell r="W682" t="str">
            <v>545</v>
          </cell>
          <cell r="X682" t="str">
            <v>1.普通預金</v>
          </cell>
          <cell r="Y682" t="str">
            <v>0268255</v>
          </cell>
          <cell r="Z682" t="str">
            <v>ﾔﾏｼﾀﾉﾌﾞｼｹﾞ</v>
          </cell>
          <cell r="AB682" t="str">
            <v>山下皮膚科クリニック</v>
          </cell>
          <cell r="AC682" t="str">
            <v>0745563600</v>
          </cell>
          <cell r="AD682" t="b">
            <v>1</v>
          </cell>
          <cell r="AE682" t="b">
            <v>1</v>
          </cell>
          <cell r="AF682" t="b">
            <v>1</v>
          </cell>
          <cell r="AG682" t="b">
            <v>1</v>
          </cell>
          <cell r="AH682" t="b">
            <v>1</v>
          </cell>
          <cell r="AI682" t="str">
            <v>山下　宜繁</v>
          </cell>
          <cell r="AJ682" t="str">
            <v>6360056</v>
          </cell>
          <cell r="AK682" t="str">
            <v>山下皮膚科クリニック(北葛城郡河合町西山台５２５－１)</v>
          </cell>
          <cell r="AL682" t="str">
            <v>0745563600</v>
          </cell>
          <cell r="AM682">
            <v>1</v>
          </cell>
          <cell r="AN682" t="str">
            <v>261C149090881</v>
          </cell>
          <cell r="AO682" t="str">
            <v>261C14909088AI-0000304292</v>
          </cell>
          <cell r="AP682" t="str">
            <v>O100</v>
          </cell>
          <cell r="AQ682" t="str">
            <v>O100</v>
          </cell>
          <cell r="AR682" t="str">
            <v>A</v>
          </cell>
          <cell r="AS682" t="str">
            <v>✓</v>
          </cell>
          <cell r="AT682" t="str">
            <v>✓</v>
          </cell>
          <cell r="AU682" t="str">
            <v>✓</v>
          </cell>
          <cell r="AV682" t="str">
            <v>✓</v>
          </cell>
          <cell r="AW682" t="str">
            <v>AI-0000304292_山下皮膚科クリニック_口座情報写し.jpg</v>
          </cell>
          <cell r="AX682" t="str">
            <v/>
          </cell>
          <cell r="AY682" t="str">
            <v/>
          </cell>
          <cell r="AZ682" t="str">
            <v>賃上げ</v>
          </cell>
          <cell r="BA682" t="str">
            <v>物価</v>
          </cell>
          <cell r="BB682" t="str">
            <v>TRUE</v>
          </cell>
          <cell r="BC682" t="str">
            <v>2026/05/06 11:28</v>
          </cell>
        </row>
        <row r="683">
          <cell r="A683" t="str">
            <v>261C11528889</v>
          </cell>
          <cell r="B683" t="str">
            <v>AI-0000304293</v>
          </cell>
          <cell r="C683" t="str">
            <v>令和８年度奈良県医療機関等における賃上げ・物価上昇に対する支援事業交付【診療所・訪問看護事業所】</v>
          </cell>
          <cell r="D683">
            <v>46148.484027777777</v>
          </cell>
          <cell r="E683" t="str">
            <v>本審査</v>
          </cell>
          <cell r="F683" t="str">
            <v>最終審査中</v>
          </cell>
          <cell r="G683" t="str">
            <v>無床診療所</v>
          </cell>
          <cell r="H683" t="str">
            <v>物価と賃上げの両方</v>
          </cell>
          <cell r="I683" t="str">
            <v/>
          </cell>
          <cell r="J683">
            <v>150000</v>
          </cell>
          <cell r="K683">
            <v>170000</v>
          </cell>
          <cell r="L683" t="str">
            <v>奈良県医療機関等における賃上げ・物価上昇に対する支援事業交付要綱第2条に基づき、別表1に規定された額(賃上げ支援事業分)（150,000円）を申請します。</v>
          </cell>
          <cell r="M6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3" t="str">
            <v>１．令和８年３月１日時点において、O100 外来・在宅ベースアップ評価料（Ⅰ）、P100 歯科外来・在宅ベースアップ評価料（Ⅰ）、訪問看護ベースアップ評価料（Ⅰ）のいずれかを届け出ている。</v>
          </cell>
          <cell r="O683" t="str">
            <v>O100 外来・在宅ベースアップ評価料（Ⅰ）</v>
          </cell>
          <cell r="P683" t="str">
            <v/>
          </cell>
          <cell r="Q683" t="str">
            <v>Ａ．本事業の補助額を活用してベースアップを実施し、令和８年６月１日から当該ベースアップの水準を維持又は拡大する。</v>
          </cell>
          <cell r="R683" t="b">
            <v>1</v>
          </cell>
          <cell r="S683" t="b">
            <v>1</v>
          </cell>
          <cell r="T683" t="b">
            <v>1</v>
          </cell>
          <cell r="U683" t="b">
            <v>1</v>
          </cell>
          <cell r="V683" t="str">
            <v>0162</v>
          </cell>
          <cell r="W683" t="str">
            <v>545</v>
          </cell>
          <cell r="X683" t="str">
            <v>1.普通預金</v>
          </cell>
          <cell r="Y683" t="str">
            <v>0294259</v>
          </cell>
          <cell r="Z683" t="str">
            <v>ﾔﾏｼﾀﾉﾌﾞｼｹﾞ</v>
          </cell>
          <cell r="AB683" t="str">
            <v>山下内科クリニック</v>
          </cell>
          <cell r="AC683" t="str">
            <v>0745566888</v>
          </cell>
          <cell r="AD683" t="b">
            <v>1</v>
          </cell>
          <cell r="AE683" t="b">
            <v>1</v>
          </cell>
          <cell r="AF683" t="b">
            <v>1</v>
          </cell>
          <cell r="AG683" t="b">
            <v>1</v>
          </cell>
          <cell r="AH683" t="b">
            <v>1</v>
          </cell>
          <cell r="AI683" t="str">
            <v>山下　宜繁</v>
          </cell>
          <cell r="AJ683" t="str">
            <v>6360056</v>
          </cell>
          <cell r="AK683" t="str">
            <v>山下内科クリニック(北葛城郡河合町西山台５２５－５)</v>
          </cell>
          <cell r="AL683" t="str">
            <v>0745566888</v>
          </cell>
          <cell r="AM683">
            <v>1</v>
          </cell>
          <cell r="AN683" t="str">
            <v>261C115288891</v>
          </cell>
          <cell r="AO683" t="str">
            <v>261C11528889AI-0000304293</v>
          </cell>
          <cell r="AP683" t="str">
            <v>O100</v>
          </cell>
          <cell r="AQ683" t="str">
            <v>O100</v>
          </cell>
          <cell r="AR683" t="str">
            <v>A</v>
          </cell>
          <cell r="AS683" t="str">
            <v>✓</v>
          </cell>
          <cell r="AT683" t="str">
            <v>✓</v>
          </cell>
          <cell r="AU683" t="str">
            <v>✓</v>
          </cell>
          <cell r="AV683" t="str">
            <v>✓</v>
          </cell>
          <cell r="AW683" t="str">
            <v>AI-0000304293_山下内科クリニック_口座情報写し.jpg</v>
          </cell>
          <cell r="AX683" t="str">
            <v/>
          </cell>
          <cell r="AY683" t="str">
            <v/>
          </cell>
          <cell r="AZ683" t="str">
            <v>賃上げ</v>
          </cell>
          <cell r="BA683" t="str">
            <v>物価</v>
          </cell>
          <cell r="BB683" t="str">
            <v>TRUE</v>
          </cell>
          <cell r="BC683" t="str">
            <v>2026/05/06 11:37</v>
          </cell>
        </row>
        <row r="684">
          <cell r="A684" t="str">
            <v>261C17681078</v>
          </cell>
          <cell r="B684" t="str">
            <v>AI-0000304286</v>
          </cell>
          <cell r="C684" t="str">
            <v>令和８年度奈良県医療機関等における賃上げ・物価上昇に対する支援事業交付【診療所・訪問看護事業所】</v>
          </cell>
          <cell r="D684">
            <v>46148.495833333334</v>
          </cell>
          <cell r="E684" t="str">
            <v>本審査</v>
          </cell>
          <cell r="F684" t="str">
            <v>最終審査中</v>
          </cell>
          <cell r="G684" t="str">
            <v>無床診療所</v>
          </cell>
          <cell r="H684" t="str">
            <v>物価と賃上げの両方</v>
          </cell>
          <cell r="I684" t="str">
            <v/>
          </cell>
          <cell r="J684">
            <v>150000</v>
          </cell>
          <cell r="K684">
            <v>170000</v>
          </cell>
          <cell r="L684" t="str">
            <v>奈良県医療機関等における賃上げ・物価上昇に対する支援事業交付要綱第2条に基づき、別表1に規定された額(賃上げ支援事業分)（150,000円）を申請します。</v>
          </cell>
          <cell r="M6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4" t="str">
            <v>２．令和８年３月１日時点において、１に掲げる診療報酬の対象外だが、令和８年６月１日時点で令和８年度診療報酬改定による見直し後のベースアップ評価料を届け出る。</v>
          </cell>
          <cell r="O684" t="str">
            <v/>
          </cell>
          <cell r="P684" t="b">
            <v>1</v>
          </cell>
          <cell r="Q684" t="str">
            <v>Ａ．本事業の補助額を活用してベースアップを実施し、令和８年６月１日から当該ベースアップの水準を維持又は拡大する。</v>
          </cell>
          <cell r="R684" t="b">
            <v>1</v>
          </cell>
          <cell r="S684" t="b">
            <v>1</v>
          </cell>
          <cell r="T684" t="b">
            <v>1</v>
          </cell>
          <cell r="U684" t="b">
            <v>1</v>
          </cell>
          <cell r="V684" t="str">
            <v>0162</v>
          </cell>
          <cell r="W684" t="str">
            <v>060</v>
          </cell>
          <cell r="X684" t="str">
            <v>1.普通預金</v>
          </cell>
          <cell r="Y684" t="str">
            <v>2250037</v>
          </cell>
          <cell r="Z684" t="str">
            <v>ｲﾘｮｳﾎｳｼﾞﾝﾊｸｼﾞﾝｶｲﾘｼﾞﾁｮｳｸﾜﾀﾋﾛﾋﾄ</v>
          </cell>
          <cell r="AB684" t="str">
            <v>くわた在宅クリニック</v>
          </cell>
          <cell r="AC684" t="str">
            <v>0742939323</v>
          </cell>
          <cell r="AD684" t="b">
            <v>1</v>
          </cell>
          <cell r="AE684" t="b">
            <v>1</v>
          </cell>
          <cell r="AF684" t="b">
            <v>1</v>
          </cell>
          <cell r="AG684" t="b">
            <v>1</v>
          </cell>
          <cell r="AH684" t="b">
            <v>1</v>
          </cell>
          <cell r="AI684" t="str">
            <v>医療法人博仁会　理事長　桑田　博仁</v>
          </cell>
          <cell r="AJ684" t="str">
            <v>6308441</v>
          </cell>
          <cell r="AK684" t="str">
            <v>くわた在宅クリニック(奈良市神殿町３１３番地)</v>
          </cell>
          <cell r="AL684" t="str">
            <v>0742939323</v>
          </cell>
          <cell r="AM684">
            <v>1</v>
          </cell>
          <cell r="AN684" t="str">
            <v>261C176810781</v>
          </cell>
          <cell r="AO684" t="str">
            <v>261C17681078AI-0000304286</v>
          </cell>
          <cell r="AP684" t="str">
            <v/>
          </cell>
          <cell r="AQ684" t="str">
            <v>今後届出（職種構成OK)</v>
          </cell>
          <cell r="AR684" t="str">
            <v>A</v>
          </cell>
          <cell r="AS684" t="str">
            <v>✓</v>
          </cell>
          <cell r="AT684" t="str">
            <v>✓</v>
          </cell>
          <cell r="AU684" t="str">
            <v>✓</v>
          </cell>
          <cell r="AV684" t="str">
            <v>✓</v>
          </cell>
          <cell r="AW684" t="str">
            <v>AI-0000304286_くわた在宅クリニック_口座情報写し.jpg</v>
          </cell>
          <cell r="AX684" t="str">
            <v/>
          </cell>
          <cell r="AY684" t="str">
            <v/>
          </cell>
          <cell r="AZ684" t="str">
            <v>賃上げ</v>
          </cell>
          <cell r="BA684" t="str">
            <v>物価</v>
          </cell>
          <cell r="BB684" t="str">
            <v>TRUE</v>
          </cell>
          <cell r="BC684" t="str">
            <v>2026/05/06 11:54</v>
          </cell>
        </row>
        <row r="685">
          <cell r="A685" t="str">
            <v>261C11747786</v>
          </cell>
          <cell r="B685" t="str">
            <v>AI-0000304278</v>
          </cell>
          <cell r="C685" t="str">
            <v>令和８年度奈良県医療機関等における賃上げ・物価上昇に対する支援事業交付【診療所・訪問看護事業所】</v>
          </cell>
          <cell r="D685">
            <v>46148.499305555553</v>
          </cell>
          <cell r="E685" t="str">
            <v>本審査</v>
          </cell>
          <cell r="F685" t="str">
            <v>最終審査中</v>
          </cell>
          <cell r="G685" t="str">
            <v>無床診療所</v>
          </cell>
          <cell r="H685" t="str">
            <v>物価と賃上げの両方</v>
          </cell>
          <cell r="I685" t="str">
            <v/>
          </cell>
          <cell r="J685">
            <v>150000</v>
          </cell>
          <cell r="K685">
            <v>170000</v>
          </cell>
          <cell r="L685" t="str">
            <v>奈良県医療機関等における賃上げ・物価上昇に対する支援事業交付要綱第2条に基づき、別表1に規定された額(賃上げ支援事業分)（150,000円）を申請します。</v>
          </cell>
          <cell r="M6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5" t="str">
            <v>１．令和８年３月１日時点において、O100 外来・在宅ベースアップ評価料（Ⅰ）、P100 歯科外来・在宅ベースアップ評価料（Ⅰ）、訪問看護ベースアップ評価料（Ⅰ）のいずれかを届け出ている。</v>
          </cell>
          <cell r="O685" t="str">
            <v>P100 歯科外来・在宅ベースアップ評価料（Ⅰ）</v>
          </cell>
          <cell r="P685" t="str">
            <v/>
          </cell>
          <cell r="Q685" t="str">
            <v>Ｃ．令和７年度の対象職員のベースアップが令和７年３月31日時点の賃金水準と比較して2.0％を上回って実施しており、令和７年12月から令和８年５月までの間の当該2.0％を上回る部分に充てる。</v>
          </cell>
          <cell r="R685" t="b">
            <v>1</v>
          </cell>
          <cell r="S685" t="b">
            <v>1</v>
          </cell>
          <cell r="T685" t="b">
            <v>1</v>
          </cell>
          <cell r="U685" t="b">
            <v>1</v>
          </cell>
          <cell r="V685" t="str">
            <v>0162</v>
          </cell>
          <cell r="W685" t="str">
            <v>270</v>
          </cell>
          <cell r="X685" t="str">
            <v>1.普通預金</v>
          </cell>
          <cell r="Y685" t="str">
            <v>2076851</v>
          </cell>
          <cell r="Z685" t="str">
            <v>キタヤマシカシンリョウショ　インチョウ　キタヤマワカシ</v>
          </cell>
          <cell r="AB685" t="str">
            <v>北山歯科診療所</v>
          </cell>
          <cell r="AC685" t="str">
            <v>0745923185</v>
          </cell>
          <cell r="AD685" t="b">
            <v>1</v>
          </cell>
          <cell r="AE685" t="b">
            <v>1</v>
          </cell>
          <cell r="AF685" t="b">
            <v>1</v>
          </cell>
          <cell r="AG685" t="b">
            <v>1</v>
          </cell>
          <cell r="AH685" t="b">
            <v>1</v>
          </cell>
          <cell r="AI685" t="str">
            <v>北山　若紫</v>
          </cell>
          <cell r="AJ685" t="str">
            <v>6330315</v>
          </cell>
          <cell r="AK685" t="str">
            <v>北山歯科診療所(宇陀市室生大野２２７２の２)</v>
          </cell>
          <cell r="AL685" t="str">
            <v>0745923185</v>
          </cell>
          <cell r="AM685">
            <v>1</v>
          </cell>
          <cell r="AN685" t="str">
            <v>261C117477861</v>
          </cell>
          <cell r="AO685" t="str">
            <v>261C11747786AI-0000304278</v>
          </cell>
          <cell r="AP685" t="str">
            <v>P100</v>
          </cell>
          <cell r="AQ685" t="str">
            <v>P100</v>
          </cell>
          <cell r="AR685" t="str">
            <v>C</v>
          </cell>
          <cell r="AS685" t="str">
            <v>✓</v>
          </cell>
          <cell r="AT685" t="str">
            <v>✓</v>
          </cell>
          <cell r="AU685" t="str">
            <v>✓</v>
          </cell>
          <cell r="AV685" t="str">
            <v>✓</v>
          </cell>
          <cell r="AW685" t="str">
            <v>AI-0000304278_北山歯科診療所_口座情報写し.JPG</v>
          </cell>
          <cell r="AX685" t="str">
            <v/>
          </cell>
          <cell r="AY685" t="str">
            <v/>
          </cell>
          <cell r="AZ685" t="str">
            <v>賃上げ</v>
          </cell>
          <cell r="BA685" t="str">
            <v>物価</v>
          </cell>
          <cell r="BB685" t="str">
            <v>TRUE</v>
          </cell>
          <cell r="BC685" t="str">
            <v>2026/05/06 11:59</v>
          </cell>
        </row>
        <row r="686">
          <cell r="A686" t="str">
            <v>261C11656766</v>
          </cell>
          <cell r="B686" t="str">
            <v>AI-0000304294</v>
          </cell>
          <cell r="C686" t="str">
            <v>令和８年度奈良県医療機関等における賃上げ・物価上昇に対する支援事業交付【診療所・訪問看護事業所】</v>
          </cell>
          <cell r="D686">
            <v>46148.508333333331</v>
          </cell>
          <cell r="E686" t="str">
            <v>本審査</v>
          </cell>
          <cell r="F686" t="str">
            <v>最終審査中</v>
          </cell>
          <cell r="G686" t="str">
            <v>無床診療所</v>
          </cell>
          <cell r="H686" t="str">
            <v>物価と賃上げの両方</v>
          </cell>
          <cell r="I686" t="str">
            <v/>
          </cell>
          <cell r="J686">
            <v>150000</v>
          </cell>
          <cell r="K686">
            <v>170000</v>
          </cell>
          <cell r="L686" t="str">
            <v>奈良県医療機関等における賃上げ・物価上昇に対する支援事業交付要綱第2条に基づき、別表1に規定された額(賃上げ支援事業分)（150,000円）を申請します。</v>
          </cell>
          <cell r="M6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6" t="str">
            <v>１．令和８年３月１日時点において、O100 外来・在宅ベースアップ評価料（Ⅰ）、P100 歯科外来・在宅ベースアップ評価料（Ⅰ）、訪問看護ベースアップ評価料（Ⅰ）のいずれかを届け出ている。</v>
          </cell>
          <cell r="O686" t="str">
            <v>P100 歯科外来・在宅ベースアップ評価料（Ⅰ）</v>
          </cell>
          <cell r="P686" t="str">
            <v/>
          </cell>
          <cell r="Q686" t="str">
            <v>Ｂ．賃金表等や給与規程等の変更に時間を要するため、本事業の補助額を活用して一時金又は特別手当を支給し、令和８年６月１日から支給した対象職員のベースアップを実施する。</v>
          </cell>
          <cell r="R686" t="b">
            <v>1</v>
          </cell>
          <cell r="S686" t="b">
            <v>1</v>
          </cell>
          <cell r="T686" t="b">
            <v>1</v>
          </cell>
          <cell r="U686" t="b">
            <v>1</v>
          </cell>
          <cell r="V686" t="str">
            <v>0162</v>
          </cell>
          <cell r="W686" t="str">
            <v>280</v>
          </cell>
          <cell r="X686" t="str">
            <v>1.普通預金</v>
          </cell>
          <cell r="Y686" t="str">
            <v>0067914</v>
          </cell>
          <cell r="Z686" t="str">
            <v>ｺﾆｼ　ﾏｻｶｽﾞ</v>
          </cell>
          <cell r="AB686" t="str">
            <v>小西歯科医院</v>
          </cell>
          <cell r="AC686" t="str">
            <v>0745832140</v>
          </cell>
          <cell r="AD686" t="b">
            <v>1</v>
          </cell>
          <cell r="AE686" t="b">
            <v>1</v>
          </cell>
          <cell r="AF686" t="b">
            <v>1</v>
          </cell>
          <cell r="AG686" t="b">
            <v>1</v>
          </cell>
          <cell r="AH686" t="b">
            <v>1</v>
          </cell>
          <cell r="AI686" t="str">
            <v>小西　正一</v>
          </cell>
          <cell r="AJ686" t="str">
            <v>6332164</v>
          </cell>
          <cell r="AK686" t="str">
            <v>小西歯科医院(宇陀市大宇陀拾生７１６)</v>
          </cell>
          <cell r="AL686" t="str">
            <v>0745832140</v>
          </cell>
          <cell r="AM686">
            <v>1</v>
          </cell>
          <cell r="AN686" t="str">
            <v>261C116567661</v>
          </cell>
          <cell r="AO686" t="str">
            <v>261C11656766AI-0000304294</v>
          </cell>
          <cell r="AP686" t="str">
            <v>P100</v>
          </cell>
          <cell r="AQ686" t="str">
            <v>P100</v>
          </cell>
          <cell r="AR686" t="str">
            <v>B</v>
          </cell>
          <cell r="AS686" t="str">
            <v>✓</v>
          </cell>
          <cell r="AT686" t="str">
            <v>✓</v>
          </cell>
          <cell r="AU686" t="str">
            <v>✓</v>
          </cell>
          <cell r="AV686" t="str">
            <v>✓</v>
          </cell>
          <cell r="AW686" t="str">
            <v>AI-0000304294_小西歯科医院_口座情報写し.jpg</v>
          </cell>
          <cell r="AX686" t="str">
            <v/>
          </cell>
          <cell r="AY686" t="str">
            <v/>
          </cell>
          <cell r="AZ686" t="str">
            <v>賃上げ</v>
          </cell>
          <cell r="BA686" t="str">
            <v>物価</v>
          </cell>
          <cell r="BB686" t="str">
            <v>TRUE</v>
          </cell>
          <cell r="BC686" t="str">
            <v>2026/05/06 12:12</v>
          </cell>
        </row>
        <row r="687">
          <cell r="A687" t="str">
            <v>261C11515013</v>
          </cell>
          <cell r="B687" t="str">
            <v>AI-0000304297</v>
          </cell>
          <cell r="C687" t="str">
            <v>令和８年度奈良県医療機関等における賃上げ・物価上昇に対する支援事業交付【診療所・訪問看護事業所】</v>
          </cell>
          <cell r="D687">
            <v>46148.513194444444</v>
          </cell>
          <cell r="E687" t="str">
            <v>本審査</v>
          </cell>
          <cell r="F687" t="str">
            <v>最終審査中</v>
          </cell>
          <cell r="G687" t="str">
            <v>無床診療所</v>
          </cell>
          <cell r="H687" t="str">
            <v>物価のみ</v>
          </cell>
          <cell r="I687" t="str">
            <v/>
          </cell>
          <cell r="J687" t="str">
            <v/>
          </cell>
          <cell r="K687">
            <v>170000</v>
          </cell>
          <cell r="L687" t="str">
            <v/>
          </cell>
          <cell r="M6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7" t="str">
            <v/>
          </cell>
          <cell r="O687" t="str">
            <v/>
          </cell>
          <cell r="P687" t="str">
            <v/>
          </cell>
          <cell r="Q687" t="str">
            <v/>
          </cell>
          <cell r="R687" t="str">
            <v/>
          </cell>
          <cell r="S687" t="str">
            <v/>
          </cell>
          <cell r="T687" t="str">
            <v/>
          </cell>
          <cell r="U687" t="str">
            <v/>
          </cell>
          <cell r="V687" t="str">
            <v>0010</v>
          </cell>
          <cell r="W687" t="str">
            <v>557</v>
          </cell>
          <cell r="X687" t="str">
            <v>1.普通預金</v>
          </cell>
          <cell r="Y687" t="str">
            <v>1807235</v>
          </cell>
          <cell r="Z687" t="str">
            <v>ヨシタニ　ヒデトシ</v>
          </cell>
          <cell r="AB687" t="str">
            <v>大和八木よしたに内科</v>
          </cell>
          <cell r="AC687" t="str">
            <v>0744238568</v>
          </cell>
          <cell r="AD687" t="b">
            <v>1</v>
          </cell>
          <cell r="AE687" t="b">
            <v>1</v>
          </cell>
          <cell r="AF687" t="b">
            <v>1</v>
          </cell>
          <cell r="AG687" t="b">
            <v>1</v>
          </cell>
          <cell r="AH687" t="b">
            <v>1</v>
          </cell>
          <cell r="AI687" t="str">
            <v>芳谷　英俊</v>
          </cell>
          <cell r="AJ687" t="str">
            <v>6340804</v>
          </cell>
          <cell r="AK687" t="str">
            <v>大和八木よしたに内科(橿原市内膳町５丁目４の４１コンフォート八木１Ｆ)</v>
          </cell>
          <cell r="AL687" t="str">
            <v>0744238568</v>
          </cell>
          <cell r="AM687">
            <v>1</v>
          </cell>
          <cell r="AN687" t="str">
            <v>261C115150131</v>
          </cell>
          <cell r="AO687" t="str">
            <v>261C11515013AI-0000304297</v>
          </cell>
          <cell r="AP687" t="str">
            <v/>
          </cell>
          <cell r="AQ687" t="str">
            <v/>
          </cell>
          <cell r="AR687" t="str">
            <v/>
          </cell>
          <cell r="AS687" t="str">
            <v/>
          </cell>
          <cell r="AT687" t="str">
            <v/>
          </cell>
          <cell r="AU687" t="str">
            <v/>
          </cell>
          <cell r="AV687" t="str">
            <v/>
          </cell>
          <cell r="AW687" t="str">
            <v>AI-0000304297_大和八木よしたに内科_口座情報写し.png</v>
          </cell>
          <cell r="AX687" t="str">
            <v/>
          </cell>
          <cell r="AY687" t="str">
            <v/>
          </cell>
          <cell r="AZ687" t="str">
            <v/>
          </cell>
          <cell r="BA687" t="str">
            <v>物価</v>
          </cell>
          <cell r="BB687" t="str">
            <v>TRUE</v>
          </cell>
          <cell r="BC687" t="str">
            <v>2026/05/06 12:19</v>
          </cell>
        </row>
        <row r="688">
          <cell r="A688" t="str">
            <v>261C18883771</v>
          </cell>
          <cell r="B688" t="str">
            <v>AI-0000304302</v>
          </cell>
          <cell r="C688" t="str">
            <v>令和８年度奈良県医療機関等における賃上げ・物価上昇に対する支援事業交付【診療所・訪問看護事業所】</v>
          </cell>
          <cell r="D688">
            <v>46148.52847222222</v>
          </cell>
          <cell r="E688" t="str">
            <v>本審査</v>
          </cell>
          <cell r="F688" t="str">
            <v>最終審査中</v>
          </cell>
          <cell r="G688" t="str">
            <v>無床診療所</v>
          </cell>
          <cell r="H688" t="str">
            <v>物価と賃上げの両方</v>
          </cell>
          <cell r="I688" t="str">
            <v/>
          </cell>
          <cell r="J688">
            <v>150000</v>
          </cell>
          <cell r="K688">
            <v>170000</v>
          </cell>
          <cell r="L688" t="str">
            <v>奈良県医療機関等における賃上げ・物価上昇に対する支援事業交付要綱第2条に基づき、別表1に規定された額(賃上げ支援事業分)（150,000円）を申請します。</v>
          </cell>
          <cell r="M6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8" t="str">
            <v>１．令和８年３月１日時点において、O100 外来・在宅ベースアップ評価料（Ⅰ）、P100 歯科外来・在宅ベースアップ評価料（Ⅰ）、訪問看護ベースアップ評価料（Ⅰ）のいずれかを届け出ている。</v>
          </cell>
          <cell r="O688" t="str">
            <v>O100 外来・在宅ベースアップ評価料（Ⅰ）</v>
          </cell>
          <cell r="P688" t="str">
            <v/>
          </cell>
          <cell r="Q688" t="str">
            <v>Ａ．本事業の補助額を活用してベースアップを実施し、令和８年６月１日から当該ベースアップの水準を維持又は拡大する。</v>
          </cell>
          <cell r="R688" t="b">
            <v>1</v>
          </cell>
          <cell r="S688" t="b">
            <v>1</v>
          </cell>
          <cell r="T688" t="b">
            <v>1</v>
          </cell>
          <cell r="U688" t="b">
            <v>1</v>
          </cell>
          <cell r="V688" t="str">
            <v>0158</v>
          </cell>
          <cell r="W688" t="str">
            <v>542</v>
          </cell>
          <cell r="X688" t="str">
            <v>1.普通預金</v>
          </cell>
          <cell r="Y688" t="str">
            <v>0109551</v>
          </cell>
          <cell r="Z688" t="str">
            <v>モリヤ　タケシ</v>
          </cell>
          <cell r="AB688" t="str">
            <v>もりや眼科</v>
          </cell>
          <cell r="AC688" t="str">
            <v>0742936279</v>
          </cell>
          <cell r="AD688" t="b">
            <v>1</v>
          </cell>
          <cell r="AE688" t="b">
            <v>1</v>
          </cell>
          <cell r="AF688" t="b">
            <v>1</v>
          </cell>
          <cell r="AG688" t="b">
            <v>1</v>
          </cell>
          <cell r="AH688" t="b">
            <v>1</v>
          </cell>
          <cell r="AI688" t="str">
            <v>守屋　豪志</v>
          </cell>
          <cell r="AJ688" t="str">
            <v>6310842</v>
          </cell>
          <cell r="AK688" t="str">
            <v>もりや　眼科(奈良市菅原東２丁目１８－２３グランピア大和西大寺　１階)</v>
          </cell>
          <cell r="AL688" t="str">
            <v>0742936279</v>
          </cell>
          <cell r="AM688">
            <v>1</v>
          </cell>
          <cell r="AN688" t="str">
            <v>261C188837711</v>
          </cell>
          <cell r="AO688" t="str">
            <v>261C18883771AI-0000304302</v>
          </cell>
          <cell r="AP688" t="str">
            <v>O100</v>
          </cell>
          <cell r="AQ688" t="str">
            <v>O100</v>
          </cell>
          <cell r="AR688" t="str">
            <v>A</v>
          </cell>
          <cell r="AS688" t="str">
            <v>✓</v>
          </cell>
          <cell r="AT688" t="str">
            <v>✓</v>
          </cell>
          <cell r="AU688" t="str">
            <v>✓</v>
          </cell>
          <cell r="AV688" t="str">
            <v>✓</v>
          </cell>
          <cell r="AW688" t="str">
            <v>AI-0000304302_もりや眼科_口座情報写し.jpeg</v>
          </cell>
          <cell r="AX688" t="str">
            <v/>
          </cell>
          <cell r="AY688" t="str">
            <v/>
          </cell>
          <cell r="AZ688" t="str">
            <v>賃上げ</v>
          </cell>
          <cell r="BA688" t="str">
            <v>物価</v>
          </cell>
          <cell r="BB688" t="str">
            <v>TRUE</v>
          </cell>
          <cell r="BC688" t="str">
            <v>2026/05/06 12:41</v>
          </cell>
        </row>
        <row r="689">
          <cell r="A689" t="str">
            <v>261C11320690</v>
          </cell>
          <cell r="B689" t="str">
            <v>AI-0000304303</v>
          </cell>
          <cell r="C689" t="str">
            <v>令和８年度奈良県医療機関等における賃上げ・物価上昇に対する支援事業交付【診療所・訪問看護事業所】</v>
          </cell>
          <cell r="D689">
            <v>46148.52847222222</v>
          </cell>
          <cell r="E689" t="str">
            <v>本審査</v>
          </cell>
          <cell r="F689" t="str">
            <v>最終審査中</v>
          </cell>
          <cell r="G689" t="str">
            <v>無床診療所</v>
          </cell>
          <cell r="H689" t="str">
            <v>物価のみ</v>
          </cell>
          <cell r="I689" t="str">
            <v/>
          </cell>
          <cell r="J689" t="str">
            <v/>
          </cell>
          <cell r="K689">
            <v>170000</v>
          </cell>
          <cell r="L689" t="str">
            <v/>
          </cell>
          <cell r="M6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89" t="str">
            <v/>
          </cell>
          <cell r="O689" t="str">
            <v/>
          </cell>
          <cell r="P689" t="str">
            <v/>
          </cell>
          <cell r="Q689" t="str">
            <v/>
          </cell>
          <cell r="R689" t="str">
            <v/>
          </cell>
          <cell r="S689" t="str">
            <v/>
          </cell>
          <cell r="T689" t="str">
            <v/>
          </cell>
          <cell r="U689" t="str">
            <v/>
          </cell>
          <cell r="V689" t="str">
            <v>0162</v>
          </cell>
          <cell r="W689" t="str">
            <v>547</v>
          </cell>
          <cell r="X689" t="str">
            <v>1.普通預金</v>
          </cell>
          <cell r="Y689" t="str">
            <v>0108632</v>
          </cell>
          <cell r="Z689" t="str">
            <v>ホリウチ　ケイスケ</v>
          </cell>
          <cell r="AB689" t="str">
            <v>ほりうち歯科</v>
          </cell>
          <cell r="AC689" t="str">
            <v>0745456474</v>
          </cell>
          <cell r="AD689" t="b">
            <v>1</v>
          </cell>
          <cell r="AE689" t="b">
            <v>1</v>
          </cell>
          <cell r="AF689" t="b">
            <v>1</v>
          </cell>
          <cell r="AG689" t="b">
            <v>1</v>
          </cell>
          <cell r="AH689" t="b">
            <v>1</v>
          </cell>
          <cell r="AI689" t="str">
            <v>堀内　敬介</v>
          </cell>
          <cell r="AJ689" t="str">
            <v>6360914</v>
          </cell>
          <cell r="AK689" t="str">
            <v>ほりうち歯科(生駒郡平群町西宮２丁目６－２１　サンローゼ竜田川１０２・１０３号)</v>
          </cell>
          <cell r="AL689" t="str">
            <v>0745456474</v>
          </cell>
          <cell r="AM689">
            <v>1</v>
          </cell>
          <cell r="AN689" t="str">
            <v>261C113206901</v>
          </cell>
          <cell r="AO689" t="str">
            <v>261C11320690AI-0000304303</v>
          </cell>
          <cell r="AP689" t="str">
            <v/>
          </cell>
          <cell r="AQ689" t="str">
            <v/>
          </cell>
          <cell r="AR689" t="str">
            <v/>
          </cell>
          <cell r="AS689" t="str">
            <v/>
          </cell>
          <cell r="AT689" t="str">
            <v/>
          </cell>
          <cell r="AU689" t="str">
            <v/>
          </cell>
          <cell r="AV689" t="str">
            <v/>
          </cell>
          <cell r="AW689" t="str">
            <v>AI-0000304303_ほりうち歯科_口座情報写し.jpg</v>
          </cell>
          <cell r="AX689" t="str">
            <v/>
          </cell>
          <cell r="AY689" t="str">
            <v/>
          </cell>
          <cell r="AZ689" t="str">
            <v/>
          </cell>
          <cell r="BA689" t="str">
            <v>物価</v>
          </cell>
          <cell r="BB689" t="str">
            <v>TRUE</v>
          </cell>
          <cell r="BC689" t="str">
            <v>2026/05/06 12:41</v>
          </cell>
        </row>
        <row r="690">
          <cell r="A690" t="str">
            <v>261C11726222</v>
          </cell>
          <cell r="B690" t="str">
            <v>AI-0000304314</v>
          </cell>
          <cell r="C690" t="str">
            <v>令和８年度奈良県医療機関等における賃上げ・物価上昇に対する支援事業交付【診療所・訪問看護事業所】</v>
          </cell>
          <cell r="D690">
            <v>46148.550694444442</v>
          </cell>
          <cell r="E690" t="str">
            <v>本審査</v>
          </cell>
          <cell r="F690" t="str">
            <v>最終審査中</v>
          </cell>
          <cell r="G690" t="str">
            <v>無床診療所</v>
          </cell>
          <cell r="H690" t="str">
            <v>物価と賃上げの両方</v>
          </cell>
          <cell r="I690" t="str">
            <v/>
          </cell>
          <cell r="J690">
            <v>150000</v>
          </cell>
          <cell r="K690">
            <v>170000</v>
          </cell>
          <cell r="L690" t="str">
            <v>奈良県医療機関等における賃上げ・物価上昇に対する支援事業交付要綱第2条に基づき、別表1に規定された額(賃上げ支援事業分)（150,000円）を申請します。</v>
          </cell>
          <cell r="M6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0" t="str">
            <v>１．令和８年３月１日時点において、O100 外来・在宅ベースアップ評価料（Ⅰ）、P100 歯科外来・在宅ベースアップ評価料（Ⅰ）、訪問看護ベースアップ評価料（Ⅰ）のいずれかを届け出ている。</v>
          </cell>
          <cell r="O690" t="str">
            <v>O100 外来・在宅ベースアップ評価料（Ⅰ）</v>
          </cell>
          <cell r="P690" t="str">
            <v/>
          </cell>
          <cell r="Q690" t="str">
            <v>Ｃ．令和７年度の対象職員のベースアップが令和７年３月31日時点の賃金水準と比較して2.0％を上回って実施しており、令和７年12月から令和８年５月までの間の当該2.0％を上回る部分に充てる。</v>
          </cell>
          <cell r="R690" t="b">
            <v>1</v>
          </cell>
          <cell r="S690" t="b">
            <v>1</v>
          </cell>
          <cell r="T690" t="b">
            <v>1</v>
          </cell>
          <cell r="U690" t="b">
            <v>1</v>
          </cell>
          <cell r="V690" t="str">
            <v>1666</v>
          </cell>
          <cell r="W690" t="str">
            <v>007</v>
          </cell>
          <cell r="X690" t="str">
            <v>1.普通預金</v>
          </cell>
          <cell r="Y690" t="str">
            <v>0146592</v>
          </cell>
          <cell r="Z690" t="str">
            <v>アベヒフカクリニック　アベ　チカ</v>
          </cell>
          <cell r="AB690" t="str">
            <v>あべ皮フ科クリニック</v>
          </cell>
          <cell r="AC690" t="str">
            <v>0742322066</v>
          </cell>
          <cell r="AD690" t="b">
            <v>1</v>
          </cell>
          <cell r="AE690" t="b">
            <v>1</v>
          </cell>
          <cell r="AF690" t="b">
            <v>1</v>
          </cell>
          <cell r="AG690" t="b">
            <v>1</v>
          </cell>
          <cell r="AH690" t="b">
            <v>1</v>
          </cell>
          <cell r="AI690" t="str">
            <v>安部　千佳</v>
          </cell>
          <cell r="AJ690" t="str">
            <v>6308134</v>
          </cell>
          <cell r="AK690" t="str">
            <v>あべ皮フ科クリニック(奈良市大安寺町５１５－２－１０１)</v>
          </cell>
          <cell r="AL690" t="str">
            <v>0742322066</v>
          </cell>
          <cell r="AM690">
            <v>1</v>
          </cell>
          <cell r="AN690" t="str">
            <v>261C117262221</v>
          </cell>
          <cell r="AO690" t="str">
            <v>261C11726222AI-0000304314</v>
          </cell>
          <cell r="AP690" t="str">
            <v>O100</v>
          </cell>
          <cell r="AQ690" t="str">
            <v>O100</v>
          </cell>
          <cell r="AR690" t="str">
            <v>C</v>
          </cell>
          <cell r="AS690" t="str">
            <v>✓</v>
          </cell>
          <cell r="AT690" t="str">
            <v>✓</v>
          </cell>
          <cell r="AU690" t="str">
            <v>✓</v>
          </cell>
          <cell r="AV690" t="str">
            <v>✓</v>
          </cell>
          <cell r="AW690" t="str">
            <v>AI-0000304314_あべ皮フ科クリニック_口座情報写し.jpg</v>
          </cell>
          <cell r="AX690" t="str">
            <v/>
          </cell>
          <cell r="AY690" t="str">
            <v/>
          </cell>
          <cell r="AZ690" t="str">
            <v>賃上げ</v>
          </cell>
          <cell r="BA690" t="str">
            <v>物価</v>
          </cell>
          <cell r="BB690" t="str">
            <v>TRUE</v>
          </cell>
          <cell r="BC690" t="str">
            <v>2026/05/06 13:13</v>
          </cell>
        </row>
        <row r="691">
          <cell r="A691" t="str">
            <v>261C15030786</v>
          </cell>
          <cell r="B691" t="str">
            <v>AI-0000304316</v>
          </cell>
          <cell r="C691" t="str">
            <v>令和８年度奈良県医療機関等における賃上げ・物価上昇に対する支援事業交付【診療所・訪問看護事業所】</v>
          </cell>
          <cell r="D691">
            <v>46148.552083333336</v>
          </cell>
          <cell r="E691" t="str">
            <v>本審査</v>
          </cell>
          <cell r="F691" t="str">
            <v>最終審査中</v>
          </cell>
          <cell r="G691" t="str">
            <v>無床診療所</v>
          </cell>
          <cell r="H691" t="str">
            <v>物価のみ</v>
          </cell>
          <cell r="I691" t="str">
            <v/>
          </cell>
          <cell r="J691" t="str">
            <v/>
          </cell>
          <cell r="K691">
            <v>170000</v>
          </cell>
          <cell r="L691" t="str">
            <v/>
          </cell>
          <cell r="M6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1" t="str">
            <v/>
          </cell>
          <cell r="O691" t="str">
            <v/>
          </cell>
          <cell r="P691" t="str">
            <v/>
          </cell>
          <cell r="Q691" t="str">
            <v/>
          </cell>
          <cell r="R691" t="str">
            <v/>
          </cell>
          <cell r="S691" t="str">
            <v/>
          </cell>
          <cell r="T691" t="str">
            <v/>
          </cell>
          <cell r="U691" t="str">
            <v/>
          </cell>
          <cell r="V691" t="str">
            <v>1668</v>
          </cell>
          <cell r="W691" t="str">
            <v>011</v>
          </cell>
          <cell r="X691" t="str">
            <v>1.普通預金</v>
          </cell>
          <cell r="Y691" t="str">
            <v>0227008</v>
          </cell>
          <cell r="Z691" t="str">
            <v>フクハラ　ヤスヒロ</v>
          </cell>
          <cell r="AB691" t="str">
            <v>福原歯科</v>
          </cell>
          <cell r="AC691" t="str">
            <v>0744334518</v>
          </cell>
          <cell r="AD691" t="b">
            <v>1</v>
          </cell>
          <cell r="AE691" t="b">
            <v>1</v>
          </cell>
          <cell r="AF691" t="b">
            <v>1</v>
          </cell>
          <cell r="AG691" t="b">
            <v>1</v>
          </cell>
          <cell r="AH691" t="b">
            <v>1</v>
          </cell>
          <cell r="AI691" t="str">
            <v>福原　康弘</v>
          </cell>
          <cell r="AJ691" t="str">
            <v>6360303</v>
          </cell>
          <cell r="AK691" t="str">
            <v>福原歯科(磯城郡田原本町保津２１６－１)</v>
          </cell>
          <cell r="AL691" t="str">
            <v>0744334518</v>
          </cell>
          <cell r="AM691">
            <v>1</v>
          </cell>
          <cell r="AN691" t="str">
            <v>261C150307861</v>
          </cell>
          <cell r="AO691" t="str">
            <v>261C15030786AI-0000304316</v>
          </cell>
          <cell r="AP691" t="str">
            <v/>
          </cell>
          <cell r="AQ691" t="str">
            <v/>
          </cell>
          <cell r="AR691" t="str">
            <v/>
          </cell>
          <cell r="AS691" t="str">
            <v/>
          </cell>
          <cell r="AT691" t="str">
            <v/>
          </cell>
          <cell r="AU691" t="str">
            <v/>
          </cell>
          <cell r="AV691" t="str">
            <v/>
          </cell>
          <cell r="AW691" t="str">
            <v>AI-0000304316_福原歯科_口座情報写し.JPG</v>
          </cell>
          <cell r="AX691" t="str">
            <v/>
          </cell>
          <cell r="AY691" t="str">
            <v/>
          </cell>
          <cell r="AZ691" t="str">
            <v/>
          </cell>
          <cell r="BA691" t="str">
            <v>物価</v>
          </cell>
          <cell r="BB691" t="str">
            <v>TRUE</v>
          </cell>
          <cell r="BC691" t="str">
            <v>2026/05/06 13:15</v>
          </cell>
        </row>
        <row r="692">
          <cell r="A692" t="str">
            <v>261C11404404</v>
          </cell>
          <cell r="B692" t="str">
            <v>AI-0000304309</v>
          </cell>
          <cell r="C692" t="str">
            <v>令和８年度奈良県医療機関等における賃上げ・物価上昇に対する支援事業交付【診療所・訪問看護事業所】</v>
          </cell>
          <cell r="D692">
            <v>46148.567361111112</v>
          </cell>
          <cell r="E692" t="str">
            <v>本審査</v>
          </cell>
          <cell r="F692" t="str">
            <v>最終審査中</v>
          </cell>
          <cell r="G692" t="str">
            <v>無床診療所</v>
          </cell>
          <cell r="H692" t="str">
            <v>物価と賃上げの両方</v>
          </cell>
          <cell r="I692" t="str">
            <v/>
          </cell>
          <cell r="J692">
            <v>150000</v>
          </cell>
          <cell r="K692">
            <v>170000</v>
          </cell>
          <cell r="L692" t="str">
            <v>奈良県医療機関等における賃上げ・物価上昇に対する支援事業交付要綱第2条に基づき、別表1に規定された額(賃上げ支援事業分)（150,000円）を申請します。</v>
          </cell>
          <cell r="M6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2" t="str">
            <v>２．令和８年３月１日時点において、１に掲げる診療報酬の対象外だが、令和８年６月１日時点で令和８年度診療報酬改定による見直し後のベースアップ評価料を届け出る。</v>
          </cell>
          <cell r="O692" t="str">
            <v/>
          </cell>
          <cell r="P692" t="b">
            <v>1</v>
          </cell>
          <cell r="Q692" t="str">
            <v>Ａ．本事業の補助額を活用してベースアップを実施し、令和８年６月１日から当該ベースアップの水準を維持又は拡大する。</v>
          </cell>
          <cell r="R692" t="b">
            <v>1</v>
          </cell>
          <cell r="S692" t="b">
            <v>1</v>
          </cell>
          <cell r="T692" t="b">
            <v>1</v>
          </cell>
          <cell r="U692" t="b">
            <v>1</v>
          </cell>
          <cell r="V692" t="str">
            <v>0162</v>
          </cell>
          <cell r="W692" t="str">
            <v>120</v>
          </cell>
          <cell r="X692" t="str">
            <v>1.普通預金</v>
          </cell>
          <cell r="Y692" t="str">
            <v>0075314</v>
          </cell>
          <cell r="Z692" t="str">
            <v>ﾔﾏﾓﾄﾏｻｸﾆ</v>
          </cell>
          <cell r="AB692" t="str">
            <v>やまもと小児科</v>
          </cell>
          <cell r="AC692" t="str">
            <v>0742720055</v>
          </cell>
          <cell r="AD692" t="b">
            <v>1</v>
          </cell>
          <cell r="AE692" t="b">
            <v>1</v>
          </cell>
          <cell r="AF692" t="b">
            <v>1</v>
          </cell>
          <cell r="AG692" t="b">
            <v>1</v>
          </cell>
          <cell r="AH692" t="b">
            <v>1</v>
          </cell>
          <cell r="AI692" t="str">
            <v>山本　和邦</v>
          </cell>
          <cell r="AJ692" t="str">
            <v>6310806</v>
          </cell>
          <cell r="AK692" t="str">
            <v>やまもと小児科(奈良市朱雀６－９－５)</v>
          </cell>
          <cell r="AL692" t="str">
            <v>0742720055</v>
          </cell>
          <cell r="AM692">
            <v>1</v>
          </cell>
          <cell r="AN692" t="str">
            <v>261C114044041</v>
          </cell>
          <cell r="AO692" t="str">
            <v>261C11404404AI-0000304309</v>
          </cell>
          <cell r="AP692" t="str">
            <v/>
          </cell>
          <cell r="AQ692" t="str">
            <v>今後届出（職種構成OK)</v>
          </cell>
          <cell r="AR692" t="str">
            <v>A</v>
          </cell>
          <cell r="AS692" t="str">
            <v>✓</v>
          </cell>
          <cell r="AT692" t="str">
            <v>✓</v>
          </cell>
          <cell r="AU692" t="str">
            <v>✓</v>
          </cell>
          <cell r="AV692" t="str">
            <v>✓</v>
          </cell>
          <cell r="AW692" t="str">
            <v>AI-0000304309_やまもと小児科_口座情報写し.jpeg</v>
          </cell>
          <cell r="AX692" t="str">
            <v/>
          </cell>
          <cell r="AY692" t="str">
            <v/>
          </cell>
          <cell r="AZ692" t="str">
            <v>賃上げ</v>
          </cell>
          <cell r="BA692" t="str">
            <v>物価</v>
          </cell>
          <cell r="BB692" t="str">
            <v>TRUE</v>
          </cell>
          <cell r="BC692" t="str">
            <v>2026/05/06 13:37</v>
          </cell>
        </row>
        <row r="693">
          <cell r="A693" t="str">
            <v>261C16342728</v>
          </cell>
          <cell r="B693" t="str">
            <v>AI-0000304325</v>
          </cell>
          <cell r="C693" t="str">
            <v>令和８年度奈良県医療機関等における賃上げ・物価上昇に対する支援事業交付【診療所・訪問看護事業所】</v>
          </cell>
          <cell r="D693">
            <v>46148.584027777775</v>
          </cell>
          <cell r="E693" t="str">
            <v>本審査</v>
          </cell>
          <cell r="F693" t="str">
            <v>最終審査中</v>
          </cell>
          <cell r="G693" t="str">
            <v>無床診療所</v>
          </cell>
          <cell r="H693" t="str">
            <v>物価と賃上げの両方</v>
          </cell>
          <cell r="I693" t="str">
            <v/>
          </cell>
          <cell r="J693">
            <v>150000</v>
          </cell>
          <cell r="K693">
            <v>170000</v>
          </cell>
          <cell r="L693" t="str">
            <v>奈良県医療機関等における賃上げ・物価上昇に対する支援事業交付要綱第2条に基づき、別表1に規定された額(賃上げ支援事業分)（150,000円）を申請します。</v>
          </cell>
          <cell r="M6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3" t="str">
            <v>１．令和８年３月１日時点において、O100 外来・在宅ベースアップ評価料（Ⅰ）、P100 歯科外来・在宅ベースアップ評価料（Ⅰ）、訪問看護ベースアップ評価料（Ⅰ）のいずれかを届け出ている。</v>
          </cell>
          <cell r="O693" t="str">
            <v>P100 歯科外来・在宅ベースアップ評価料（Ⅰ）</v>
          </cell>
          <cell r="P693" t="str">
            <v/>
          </cell>
          <cell r="Q69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693" t="b">
            <v>1</v>
          </cell>
          <cell r="S693" t="b">
            <v>1</v>
          </cell>
          <cell r="T693" t="b">
            <v>1</v>
          </cell>
          <cell r="U693" t="b">
            <v>1</v>
          </cell>
          <cell r="V693" t="str">
            <v>0010</v>
          </cell>
          <cell r="W693" t="str">
            <v>557</v>
          </cell>
          <cell r="X693" t="str">
            <v>1.普通預金</v>
          </cell>
          <cell r="Y693" t="str">
            <v>0272566</v>
          </cell>
          <cell r="Z693" t="str">
            <v>ニワ　コウヘイ</v>
          </cell>
          <cell r="AB693" t="str">
            <v>タケウチデンタルクリニック</v>
          </cell>
          <cell r="AC693" t="str">
            <v>0744285322</v>
          </cell>
          <cell r="AD693" t="b">
            <v>1</v>
          </cell>
          <cell r="AE693" t="b">
            <v>1</v>
          </cell>
          <cell r="AF693" t="b">
            <v>1</v>
          </cell>
          <cell r="AG693" t="b">
            <v>1</v>
          </cell>
          <cell r="AH693" t="b">
            <v>1</v>
          </cell>
          <cell r="AI693" t="str">
            <v>丹羽　康平</v>
          </cell>
          <cell r="AJ693" t="str">
            <v>6340063</v>
          </cell>
          <cell r="AK693" t="str">
            <v>タケウチデンタルクリニック(橿原市久米町５７１－２白橿ビル１階)</v>
          </cell>
          <cell r="AL693" t="str">
            <v>0744285322</v>
          </cell>
          <cell r="AM693">
            <v>1</v>
          </cell>
          <cell r="AN693" t="str">
            <v>261C163427281</v>
          </cell>
          <cell r="AO693" t="str">
            <v>261C16342728AI-0000304325</v>
          </cell>
          <cell r="AP693" t="str">
            <v>P100</v>
          </cell>
          <cell r="AQ693" t="str">
            <v>P100</v>
          </cell>
          <cell r="AR693" t="str">
            <v>AC</v>
          </cell>
          <cell r="AS693" t="str">
            <v>✓</v>
          </cell>
          <cell r="AT693" t="str">
            <v>✓</v>
          </cell>
          <cell r="AU693" t="str">
            <v>✓</v>
          </cell>
          <cell r="AV693" t="str">
            <v>✓</v>
          </cell>
          <cell r="AW693" t="str">
            <v>AI-0000304325_タケウチデンタルクリニック_口座情報写し.jpeg</v>
          </cell>
          <cell r="AX693" t="str">
            <v/>
          </cell>
          <cell r="AY693" t="str">
            <v/>
          </cell>
          <cell r="AZ693" t="str">
            <v>賃上げ</v>
          </cell>
          <cell r="BA693" t="str">
            <v>物価</v>
          </cell>
          <cell r="BB693" t="str">
            <v>TRUE</v>
          </cell>
          <cell r="BC693" t="str">
            <v>2026/05/06 14:01</v>
          </cell>
        </row>
        <row r="694">
          <cell r="A694" t="str">
            <v>261C13935414</v>
          </cell>
          <cell r="B694" t="str">
            <v>AI-0000304340</v>
          </cell>
          <cell r="C694" t="str">
            <v>令和８年度奈良県医療機関等における賃上げ・物価上昇に対する支援事業交付【診療所・訪問看護事業所】</v>
          </cell>
          <cell r="D694">
            <v>46148.629166666666</v>
          </cell>
          <cell r="E694" t="str">
            <v>本審査</v>
          </cell>
          <cell r="F694" t="str">
            <v>最終審査中</v>
          </cell>
          <cell r="G694" t="str">
            <v>無床診療所</v>
          </cell>
          <cell r="H694" t="str">
            <v>物価と賃上げの両方</v>
          </cell>
          <cell r="I694" t="str">
            <v/>
          </cell>
          <cell r="J694">
            <v>150000</v>
          </cell>
          <cell r="K694">
            <v>170000</v>
          </cell>
          <cell r="L694" t="str">
            <v>奈良県医療機関等における賃上げ・物価上昇に対する支援事業交付要綱第2条に基づき、別表1に規定された額(賃上げ支援事業分)（150,000円）を申請します。</v>
          </cell>
          <cell r="M6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4" t="str">
            <v>１．令和８年３月１日時点において、O100 外来・在宅ベースアップ評価料（Ⅰ）、P100 歯科外来・在宅ベースアップ評価料（Ⅰ）、訪問看護ベースアップ評価料（Ⅰ）のいずれかを届け出ている。</v>
          </cell>
          <cell r="O694" t="str">
            <v>O100 外来・在宅ベースアップ評価料（Ⅰ）</v>
          </cell>
          <cell r="P694" t="str">
            <v/>
          </cell>
          <cell r="Q694" t="str">
            <v>Ｂ．賃金表等や給与規程等の変更に時間を要するため、本事業の補助額を活用して一時金又は特別手当を支給し、令和８年６月１日から支給した対象職員のベースアップを実施する。</v>
          </cell>
          <cell r="R694" t="b">
            <v>1</v>
          </cell>
          <cell r="S694" t="b">
            <v>1</v>
          </cell>
          <cell r="T694" t="b">
            <v>1</v>
          </cell>
          <cell r="U694" t="b">
            <v>1</v>
          </cell>
          <cell r="V694" t="str">
            <v>0162</v>
          </cell>
          <cell r="W694" t="str">
            <v>160</v>
          </cell>
          <cell r="X694" t="str">
            <v>1.普通預金</v>
          </cell>
          <cell r="Y694" t="str">
            <v>2005526</v>
          </cell>
          <cell r="Z694" t="str">
            <v>ｲﾘｮｳﾎｳｼﾞﾝﾊﾗｾｲｹｲｹﾞｶﾘｼﾞﾁｮｳﾊﾗﾌﾐﾋｺ</v>
          </cell>
          <cell r="AB694" t="str">
            <v>医療法人　原整形外科</v>
          </cell>
          <cell r="AC694" t="str">
            <v>0743581155</v>
          </cell>
          <cell r="AD694" t="b">
            <v>1</v>
          </cell>
          <cell r="AE694" t="b">
            <v>1</v>
          </cell>
          <cell r="AF694" t="b">
            <v>1</v>
          </cell>
          <cell r="AG694" t="b">
            <v>1</v>
          </cell>
          <cell r="AH694" t="b">
            <v>1</v>
          </cell>
          <cell r="AI694" t="str">
            <v>医療法人　原整形外科　理事長　原　文彦</v>
          </cell>
          <cell r="AJ694" t="str">
            <v>6391055</v>
          </cell>
          <cell r="AK694" t="str">
            <v>医療法人　原整形外科(大和郡山市矢田山町５９－８)</v>
          </cell>
          <cell r="AL694" t="str">
            <v>0743581155</v>
          </cell>
          <cell r="AM694">
            <v>1</v>
          </cell>
          <cell r="AN694" t="str">
            <v>261C139354141</v>
          </cell>
          <cell r="AO694" t="str">
            <v>261C13935414AI-0000304340</v>
          </cell>
          <cell r="AP694" t="str">
            <v>O100</v>
          </cell>
          <cell r="AQ694" t="str">
            <v>O100</v>
          </cell>
          <cell r="AR694" t="str">
            <v>B</v>
          </cell>
          <cell r="AS694" t="str">
            <v>✓</v>
          </cell>
          <cell r="AT694" t="str">
            <v>✓</v>
          </cell>
          <cell r="AU694" t="str">
            <v>✓</v>
          </cell>
          <cell r="AV694" t="str">
            <v>✓</v>
          </cell>
          <cell r="AW694" t="str">
            <v>AI-0000304340_医療法人原整形外科_口座情報写し再.png</v>
          </cell>
          <cell r="AX694" t="str">
            <v/>
          </cell>
          <cell r="AY694" t="str">
            <v/>
          </cell>
          <cell r="AZ694" t="str">
            <v>賃上げ</v>
          </cell>
          <cell r="BA694" t="str">
            <v>物価</v>
          </cell>
          <cell r="BB694" t="str">
            <v>TRUE</v>
          </cell>
          <cell r="BC694" t="str">
            <v>2026/05/06 15:06</v>
          </cell>
        </row>
        <row r="695">
          <cell r="A695" t="str">
            <v>261C11420805</v>
          </cell>
          <cell r="B695" t="str">
            <v>AI-0000304334</v>
          </cell>
          <cell r="C695" t="str">
            <v>令和８年度奈良県医療機関等における賃上げ・物価上昇に対する支援事業交付【診療所・訪問看護事業所】</v>
          </cell>
          <cell r="D695">
            <v>46148.638194444444</v>
          </cell>
          <cell r="E695" t="str">
            <v>本審査</v>
          </cell>
          <cell r="F695" t="str">
            <v>最終審査中</v>
          </cell>
          <cell r="G695" t="str">
            <v>無床診療所</v>
          </cell>
          <cell r="H695" t="str">
            <v>物価と賃上げの両方</v>
          </cell>
          <cell r="I695" t="str">
            <v/>
          </cell>
          <cell r="J695">
            <v>150000</v>
          </cell>
          <cell r="K695">
            <v>170000</v>
          </cell>
          <cell r="L695" t="str">
            <v>奈良県医療機関等における賃上げ・物価上昇に対する支援事業交付要綱第2条に基づき、別表1に規定された額(賃上げ支援事業分)（150,000円）を申請します。</v>
          </cell>
          <cell r="M6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5" t="str">
            <v>１．令和８年３月１日時点において、O100 外来・在宅ベースアップ評価料（Ⅰ）、P100 歯科外来・在宅ベースアップ評価料（Ⅰ）、訪問看護ベースアップ評価料（Ⅰ）のいずれかを届け出ている。</v>
          </cell>
          <cell r="O695" t="str">
            <v>P100 歯科外来・在宅ベースアップ評価料（Ⅰ）</v>
          </cell>
          <cell r="P695" t="str">
            <v/>
          </cell>
          <cell r="Q695" t="str">
            <v>Ｃ．令和７年度の対象職員のベースアップが令和７年３月31日時点の賃金水準と比較して2.0％を上回って実施しており、令和７年12月から令和８年５月までの間の当該2.0％を上回る部分に充てる。</v>
          </cell>
          <cell r="R695" t="b">
            <v>1</v>
          </cell>
          <cell r="S695" t="b">
            <v>1</v>
          </cell>
          <cell r="T695" t="b">
            <v>1</v>
          </cell>
          <cell r="U695" t="b">
            <v>1</v>
          </cell>
          <cell r="V695" t="str">
            <v>0162</v>
          </cell>
          <cell r="W695" t="str">
            <v>040</v>
          </cell>
          <cell r="X695" t="str">
            <v>1.普通預金</v>
          </cell>
          <cell r="Y695" t="str">
            <v>0388370</v>
          </cell>
          <cell r="Z695" t="str">
            <v>オカニシシカイイン　オカニシアキノリ</v>
          </cell>
          <cell r="AB695" t="str">
            <v>岡西歯科医院</v>
          </cell>
          <cell r="AC695" t="str">
            <v>0742368041</v>
          </cell>
          <cell r="AD695" t="b">
            <v>1</v>
          </cell>
          <cell r="AE695" t="b">
            <v>1</v>
          </cell>
          <cell r="AF695" t="b">
            <v>1</v>
          </cell>
          <cell r="AG695" t="b">
            <v>1</v>
          </cell>
          <cell r="AH695" t="b">
            <v>1</v>
          </cell>
          <cell r="AI695" t="str">
            <v>岡西　昭典</v>
          </cell>
          <cell r="AJ695" t="str">
            <v>6308122</v>
          </cell>
          <cell r="AK695" t="str">
            <v>岡西歯科医院(奈良市三条本町８番１号ＪＲ奈良駅前再開発第１ビル)</v>
          </cell>
          <cell r="AL695" t="str">
            <v>0742368041</v>
          </cell>
          <cell r="AM695">
            <v>1</v>
          </cell>
          <cell r="AN695" t="str">
            <v>261C114208051</v>
          </cell>
          <cell r="AO695" t="str">
            <v>261C11420805AI-0000304334</v>
          </cell>
          <cell r="AP695" t="str">
            <v>P100</v>
          </cell>
          <cell r="AQ695" t="str">
            <v>P100</v>
          </cell>
          <cell r="AR695" t="str">
            <v>C</v>
          </cell>
          <cell r="AS695" t="str">
            <v>✓</v>
          </cell>
          <cell r="AT695" t="str">
            <v>✓</v>
          </cell>
          <cell r="AU695" t="str">
            <v>✓</v>
          </cell>
          <cell r="AV695" t="str">
            <v>✓</v>
          </cell>
          <cell r="AW695" t="str">
            <v>AI-0000304334_岡西歯科医院_口座情報写し.jpeg</v>
          </cell>
          <cell r="AX695" t="str">
            <v/>
          </cell>
          <cell r="AY695" t="str">
            <v/>
          </cell>
          <cell r="AZ695" t="str">
            <v>賃上げ</v>
          </cell>
          <cell r="BA695" t="str">
            <v>物価</v>
          </cell>
          <cell r="BB695" t="str">
            <v>TRUE</v>
          </cell>
          <cell r="BC695" t="str">
            <v>2026/05/06 15:19</v>
          </cell>
        </row>
        <row r="696">
          <cell r="A696" t="str">
            <v>261C19561228</v>
          </cell>
          <cell r="B696" t="str">
            <v>AI-0000304330</v>
          </cell>
          <cell r="C696" t="str">
            <v>令和８年度奈良県医療機関等における賃上げ・物価上昇に対する支援事業交付【診療所・訪問看護事業所】</v>
          </cell>
          <cell r="D696">
            <v>46148.643750000003</v>
          </cell>
          <cell r="E696" t="str">
            <v>本審査</v>
          </cell>
          <cell r="F696" t="str">
            <v>最終審査中</v>
          </cell>
          <cell r="G696" t="str">
            <v>無床診療所</v>
          </cell>
          <cell r="H696" t="str">
            <v>物価のみ</v>
          </cell>
          <cell r="I696" t="str">
            <v/>
          </cell>
          <cell r="J696" t="str">
            <v/>
          </cell>
          <cell r="K696">
            <v>170000</v>
          </cell>
          <cell r="L696" t="str">
            <v/>
          </cell>
          <cell r="M6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6" t="str">
            <v/>
          </cell>
          <cell r="O696" t="str">
            <v/>
          </cell>
          <cell r="P696" t="str">
            <v/>
          </cell>
          <cell r="Q696" t="str">
            <v/>
          </cell>
          <cell r="R696" t="str">
            <v/>
          </cell>
          <cell r="S696" t="str">
            <v/>
          </cell>
          <cell r="T696" t="str">
            <v/>
          </cell>
          <cell r="U696" t="str">
            <v/>
          </cell>
          <cell r="V696" t="str">
            <v>0162</v>
          </cell>
          <cell r="W696" t="str">
            <v>240</v>
          </cell>
          <cell r="X696" t="str">
            <v>1.普通預金</v>
          </cell>
          <cell r="Y696" t="str">
            <v>0242804</v>
          </cell>
          <cell r="Z696" t="str">
            <v>ウエダ　ヒロシ</v>
          </cell>
          <cell r="AB696" t="str">
            <v>上田　クリニック</v>
          </cell>
          <cell r="AC696" t="str">
            <v>0744432006</v>
          </cell>
          <cell r="AD696" t="b">
            <v>1</v>
          </cell>
          <cell r="AE696" t="b">
            <v>1</v>
          </cell>
          <cell r="AF696" t="b">
            <v>1</v>
          </cell>
          <cell r="AG696" t="b">
            <v>1</v>
          </cell>
          <cell r="AH696" t="b">
            <v>1</v>
          </cell>
          <cell r="AI696" t="str">
            <v>上田　浩</v>
          </cell>
          <cell r="AJ696" t="str">
            <v>6330062</v>
          </cell>
          <cell r="AK696" t="str">
            <v>上田クリニック(桜井市粟殿宮元町４６８－１８)</v>
          </cell>
          <cell r="AL696" t="str">
            <v>0744432006</v>
          </cell>
          <cell r="AM696">
            <v>1</v>
          </cell>
          <cell r="AN696" t="str">
            <v>261C195612281</v>
          </cell>
          <cell r="AO696" t="str">
            <v>261C19561228AI-0000304330</v>
          </cell>
          <cell r="AP696" t="str">
            <v/>
          </cell>
          <cell r="AQ696" t="str">
            <v/>
          </cell>
          <cell r="AR696" t="str">
            <v/>
          </cell>
          <cell r="AS696" t="str">
            <v/>
          </cell>
          <cell r="AT696" t="str">
            <v/>
          </cell>
          <cell r="AU696" t="str">
            <v/>
          </cell>
          <cell r="AV696" t="str">
            <v/>
          </cell>
          <cell r="AW696" t="str">
            <v>AI-0000304330_上田　クリニック_口座情報写し.jpg</v>
          </cell>
          <cell r="AX696" t="str">
            <v/>
          </cell>
          <cell r="AY696" t="str">
            <v/>
          </cell>
          <cell r="AZ696" t="str">
            <v/>
          </cell>
          <cell r="BA696" t="str">
            <v>物価</v>
          </cell>
          <cell r="BB696" t="str">
            <v>TRUE</v>
          </cell>
          <cell r="BC696" t="str">
            <v>2026/05/06 15:27</v>
          </cell>
        </row>
        <row r="697">
          <cell r="A697" t="str">
            <v>261C18112637</v>
          </cell>
          <cell r="B697" t="str">
            <v>AI-0000304348</v>
          </cell>
          <cell r="C697" t="str">
            <v>令和８年度奈良県医療機関等における賃上げ・物価上昇に対する支援事業交付【診療所・訪問看護事業所】</v>
          </cell>
          <cell r="D697">
            <v>46148.645138888889</v>
          </cell>
          <cell r="E697" t="str">
            <v>本審査</v>
          </cell>
          <cell r="F697" t="str">
            <v>最終審査中</v>
          </cell>
          <cell r="G697" t="str">
            <v>無床診療所</v>
          </cell>
          <cell r="H697" t="str">
            <v>物価のみ</v>
          </cell>
          <cell r="I697" t="str">
            <v/>
          </cell>
          <cell r="J697" t="str">
            <v/>
          </cell>
          <cell r="K697">
            <v>170000</v>
          </cell>
          <cell r="L697" t="str">
            <v/>
          </cell>
          <cell r="M6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7" t="str">
            <v/>
          </cell>
          <cell r="O697" t="str">
            <v/>
          </cell>
          <cell r="P697" t="str">
            <v/>
          </cell>
          <cell r="Q697" t="str">
            <v/>
          </cell>
          <cell r="R697" t="str">
            <v/>
          </cell>
          <cell r="S697" t="str">
            <v/>
          </cell>
          <cell r="T697" t="str">
            <v/>
          </cell>
          <cell r="U697" t="str">
            <v/>
          </cell>
          <cell r="V697" t="str">
            <v>0162</v>
          </cell>
          <cell r="W697" t="str">
            <v>490</v>
          </cell>
          <cell r="X697" t="str">
            <v>1.普通預金</v>
          </cell>
          <cell r="Y697" t="str">
            <v>2076080</v>
          </cell>
          <cell r="Z697" t="str">
            <v>ｷｼﾞ ﾀﾂﾔ</v>
          </cell>
          <cell r="AB697" t="str">
            <v>きじ内科クリニック</v>
          </cell>
          <cell r="AC697" t="str">
            <v>0745337031</v>
          </cell>
          <cell r="AD697" t="b">
            <v>1</v>
          </cell>
          <cell r="AE697" t="b">
            <v>1</v>
          </cell>
          <cell r="AF697" t="b">
            <v>1</v>
          </cell>
          <cell r="AG697" t="b">
            <v>1</v>
          </cell>
          <cell r="AH697" t="b">
            <v>1</v>
          </cell>
          <cell r="AI697" t="str">
            <v>木地　達也</v>
          </cell>
          <cell r="AJ697" t="str">
            <v>6390201</v>
          </cell>
          <cell r="AK697" t="str">
            <v>きじ内科クリニック(北葛城郡上牧町片岡台２－１３－１５)</v>
          </cell>
          <cell r="AL697" t="str">
            <v>0745337031</v>
          </cell>
          <cell r="AM697">
            <v>1</v>
          </cell>
          <cell r="AN697" t="str">
            <v>261C181126371</v>
          </cell>
          <cell r="AO697" t="str">
            <v>261C18112637AI-0000304348</v>
          </cell>
          <cell r="AP697" t="str">
            <v/>
          </cell>
          <cell r="AQ697" t="str">
            <v/>
          </cell>
          <cell r="AR697" t="str">
            <v/>
          </cell>
          <cell r="AS697" t="str">
            <v/>
          </cell>
          <cell r="AT697" t="str">
            <v/>
          </cell>
          <cell r="AU697" t="str">
            <v/>
          </cell>
          <cell r="AV697" t="str">
            <v/>
          </cell>
          <cell r="AW697" t="str">
            <v>AI-0000304348_きじ内科_口座情報写し.JPG</v>
          </cell>
          <cell r="AX697" t="str">
            <v/>
          </cell>
          <cell r="AY697" t="str">
            <v/>
          </cell>
          <cell r="AZ697" t="str">
            <v/>
          </cell>
          <cell r="BA697" t="str">
            <v>物価</v>
          </cell>
          <cell r="BB697" t="str">
            <v>TRUE</v>
          </cell>
          <cell r="BC697" t="str">
            <v>2026/05/06 15:29</v>
          </cell>
        </row>
        <row r="698">
          <cell r="A698" t="str">
            <v>261C15868222</v>
          </cell>
          <cell r="B698" t="str">
            <v>AI-0000304356</v>
          </cell>
          <cell r="C698" t="str">
            <v>令和８年度奈良県医療機関等における賃上げ・物価上昇に対する支援事業交付【診療所・訪問看護事業所】</v>
          </cell>
          <cell r="D698">
            <v>46148.658333333333</v>
          </cell>
          <cell r="E698" t="str">
            <v>本審査</v>
          </cell>
          <cell r="F698" t="str">
            <v>最終審査中</v>
          </cell>
          <cell r="G698" t="str">
            <v>無床診療所</v>
          </cell>
          <cell r="H698" t="str">
            <v>物価のみ</v>
          </cell>
          <cell r="I698" t="str">
            <v/>
          </cell>
          <cell r="J698" t="str">
            <v/>
          </cell>
          <cell r="K698">
            <v>170000</v>
          </cell>
          <cell r="L698" t="str">
            <v/>
          </cell>
          <cell r="M6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698" t="str">
            <v/>
          </cell>
          <cell r="O698" t="str">
            <v/>
          </cell>
          <cell r="P698" t="str">
            <v/>
          </cell>
          <cell r="Q698" t="str">
            <v/>
          </cell>
          <cell r="R698" t="str">
            <v/>
          </cell>
          <cell r="S698" t="str">
            <v/>
          </cell>
          <cell r="T698" t="str">
            <v/>
          </cell>
          <cell r="U698" t="str">
            <v/>
          </cell>
          <cell r="V698" t="str">
            <v>0162</v>
          </cell>
          <cell r="W698" t="str">
            <v>150</v>
          </cell>
          <cell r="X698" t="str">
            <v>1.普通預金</v>
          </cell>
          <cell r="Y698" t="str">
            <v>2257562</v>
          </cell>
          <cell r="Z698" t="str">
            <v>ハラダ　コウジ</v>
          </cell>
          <cell r="AB698" t="str">
            <v>はらだ糖尿病・腎・内科クリニック</v>
          </cell>
          <cell r="AC698" t="str">
            <v>0742521171</v>
          </cell>
          <cell r="AD698" t="b">
            <v>1</v>
          </cell>
          <cell r="AE698" t="b">
            <v>1</v>
          </cell>
          <cell r="AF698" t="b">
            <v>1</v>
          </cell>
          <cell r="AG698" t="b">
            <v>1</v>
          </cell>
          <cell r="AH698" t="b">
            <v>1</v>
          </cell>
          <cell r="AI698" t="str">
            <v>原田　幸児</v>
          </cell>
          <cell r="AJ698" t="str">
            <v>6310003</v>
          </cell>
          <cell r="AK698" t="str">
            <v>はらだ糖尿病・腎・内科クリニック(奈良市中登美ケ丘三丁目１番地１階)</v>
          </cell>
          <cell r="AL698" t="str">
            <v>0742521171</v>
          </cell>
          <cell r="AM698">
            <v>1</v>
          </cell>
          <cell r="AN698" t="str">
            <v>261C158682221</v>
          </cell>
          <cell r="AO698" t="str">
            <v>261C15868222AI-0000304356</v>
          </cell>
          <cell r="AP698" t="str">
            <v/>
          </cell>
          <cell r="AQ698" t="str">
            <v/>
          </cell>
          <cell r="AR698" t="str">
            <v/>
          </cell>
          <cell r="AS698" t="str">
            <v/>
          </cell>
          <cell r="AT698" t="str">
            <v/>
          </cell>
          <cell r="AU698" t="str">
            <v/>
          </cell>
          <cell r="AV698" t="str">
            <v/>
          </cell>
          <cell r="AW698" t="str">
            <v>AI-0000304356_はらだ糖尿病・腎・内科クリニック_口座情報写し.jpeg</v>
          </cell>
          <cell r="AX698" t="str">
            <v/>
          </cell>
          <cell r="AY698" t="str">
            <v/>
          </cell>
          <cell r="AZ698" t="str">
            <v/>
          </cell>
          <cell r="BA698" t="str">
            <v>物価</v>
          </cell>
          <cell r="BB698" t="str">
            <v>TRUE</v>
          </cell>
          <cell r="BC698" t="str">
            <v>2026/05/06 15:48</v>
          </cell>
        </row>
        <row r="699">
          <cell r="A699" t="str">
            <v>261D12440933</v>
          </cell>
          <cell r="B699" t="str">
            <v>AI-0000304358</v>
          </cell>
          <cell r="C699" t="str">
            <v>令和８年度奈良県医療機関等における賃上げ・物価上昇に対する支援事業交付【診療所・訪問看護事業所】</v>
          </cell>
          <cell r="D699">
            <v>46148.661111111112</v>
          </cell>
          <cell r="E699" t="str">
            <v>本審査</v>
          </cell>
          <cell r="F699" t="str">
            <v>最終審査中</v>
          </cell>
          <cell r="G699" t="str">
            <v>訪問看護事業所</v>
          </cell>
          <cell r="H699" t="str">
            <v>賃上げのみ</v>
          </cell>
          <cell r="I699" t="str">
            <v/>
          </cell>
          <cell r="J699">
            <v>228000</v>
          </cell>
          <cell r="K699" t="str">
            <v/>
          </cell>
          <cell r="L699" t="str">
            <v>奈良県医療機関等における賃上げ・物価上昇に対する支援事業交付要綱第2条に基づき、別表1に規定された額(賃上げ支援事業分)（228,000円）を申請します。</v>
          </cell>
          <cell r="M699" t="str">
            <v/>
          </cell>
          <cell r="N699" t="str">
            <v>１．令和８年３月１日時点において、O100 外来・在宅ベースアップ評価料（Ⅰ）、P100 歯科外来・在宅ベースアップ評価料（Ⅰ）、訪問看護ベースアップ評価料（Ⅰ）のいずれかを届け出ている。</v>
          </cell>
          <cell r="O699" t="str">
            <v>訪問看護ベースアップ評価料（Ⅰ）</v>
          </cell>
          <cell r="P699" t="str">
            <v/>
          </cell>
          <cell r="Q69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699" t="b">
            <v>1</v>
          </cell>
          <cell r="S699" t="b">
            <v>1</v>
          </cell>
          <cell r="T699" t="b">
            <v>1</v>
          </cell>
          <cell r="U699" t="b">
            <v>1</v>
          </cell>
          <cell r="V699" t="str">
            <v>0158</v>
          </cell>
          <cell r="W699" t="str">
            <v>546</v>
          </cell>
          <cell r="X699" t="str">
            <v>1.普通預金</v>
          </cell>
          <cell r="Y699" t="str">
            <v>1086051</v>
          </cell>
          <cell r="Z699" t="str">
            <v>カ）プレイズ</v>
          </cell>
          <cell r="AB699" t="str">
            <v>訪問看護ステーションのるん</v>
          </cell>
          <cell r="AC699" t="str">
            <v>0742957255</v>
          </cell>
          <cell r="AD699" t="b">
            <v>1</v>
          </cell>
          <cell r="AE699" t="b">
            <v>1</v>
          </cell>
          <cell r="AF699" t="b">
            <v>1</v>
          </cell>
          <cell r="AG699" t="b">
            <v>1</v>
          </cell>
          <cell r="AH699" t="b">
            <v>1</v>
          </cell>
          <cell r="AI699" t="str">
            <v>株式会社PLAYZ　代表取締役　喜多　彬光</v>
          </cell>
          <cell r="AJ699">
            <v>6310011</v>
          </cell>
          <cell r="AK699" t="str">
            <v>訪問看護ステーションのるん(奈良市押熊町1296番地の2)</v>
          </cell>
          <cell r="AL699" t="str">
            <v>0742957255</v>
          </cell>
          <cell r="AM699">
            <v>1</v>
          </cell>
          <cell r="AN699" t="str">
            <v>261D124409331</v>
          </cell>
          <cell r="AO699" t="str">
            <v>261D12440933AI-0000304358</v>
          </cell>
          <cell r="AP699" t="str">
            <v>訪問看護</v>
          </cell>
          <cell r="AQ699" t="str">
            <v>訪問看護</v>
          </cell>
          <cell r="AR699" t="str">
            <v>AB</v>
          </cell>
          <cell r="AS699" t="str">
            <v>✓</v>
          </cell>
          <cell r="AT699" t="str">
            <v>✓</v>
          </cell>
          <cell r="AU699" t="str">
            <v>✓</v>
          </cell>
          <cell r="AV699" t="str">
            <v>✓</v>
          </cell>
          <cell r="AW699" t="str">
            <v>AI-0000304358_訪問看護ステーションのるん_口座情報写し.png</v>
          </cell>
          <cell r="AX699" t="str">
            <v/>
          </cell>
          <cell r="AY699" t="str">
            <v/>
          </cell>
          <cell r="AZ699" t="str">
            <v>賃上げ</v>
          </cell>
          <cell r="BA699" t="str">
            <v/>
          </cell>
          <cell r="BB699" t="str">
            <v>TRUE</v>
          </cell>
          <cell r="BC699" t="str">
            <v>2026/05/06 15:52</v>
          </cell>
        </row>
        <row r="700">
          <cell r="A700" t="str">
            <v>261D15249048</v>
          </cell>
          <cell r="B700" t="str">
            <v>AI-0000304359</v>
          </cell>
          <cell r="C700" t="str">
            <v>令和８年度奈良県医療機関等における賃上げ・物価上昇に対する支援事業交付【診療所・訪問看護事業所】</v>
          </cell>
          <cell r="D700">
            <v>46148.663888888892</v>
          </cell>
          <cell r="E700" t="str">
            <v>本審査</v>
          </cell>
          <cell r="F700" t="str">
            <v>最終審査中</v>
          </cell>
          <cell r="G700" t="str">
            <v>訪問看護事業所</v>
          </cell>
          <cell r="H700" t="str">
            <v>賃上げのみ</v>
          </cell>
          <cell r="I700" t="str">
            <v/>
          </cell>
          <cell r="J700">
            <v>228000</v>
          </cell>
          <cell r="K700" t="str">
            <v/>
          </cell>
          <cell r="L700" t="str">
            <v>奈良県医療機関等における賃上げ・物価上昇に対する支援事業交付要綱第2条に基づき、別表1に規定された額(賃上げ支援事業分)（228,000円）を申請します。</v>
          </cell>
          <cell r="M700" t="str">
            <v/>
          </cell>
          <cell r="N700" t="str">
            <v>１．令和８年３月１日時点において、O100 外来・在宅ベースアップ評価料（Ⅰ）、P100 歯科外来・在宅ベースアップ評価料（Ⅰ）、訪問看護ベースアップ評価料（Ⅰ）のいずれかを届け出ている。</v>
          </cell>
          <cell r="O700" t="str">
            <v>訪問看護ベースアップ評価料（Ⅰ）</v>
          </cell>
          <cell r="P700" t="str">
            <v/>
          </cell>
          <cell r="Q7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00" t="b">
            <v>1</v>
          </cell>
          <cell r="S700" t="b">
            <v>1</v>
          </cell>
          <cell r="T700" t="b">
            <v>1</v>
          </cell>
          <cell r="U700" t="b">
            <v>1</v>
          </cell>
          <cell r="V700" t="str">
            <v>0158</v>
          </cell>
          <cell r="W700" t="str">
            <v>546</v>
          </cell>
          <cell r="X700" t="str">
            <v>1.普通預金</v>
          </cell>
          <cell r="Y700" t="str">
            <v>1086051</v>
          </cell>
          <cell r="Z700" t="str">
            <v>カ）プレイズ</v>
          </cell>
          <cell r="AB700" t="str">
            <v>訪問看護ステーションるーく</v>
          </cell>
          <cell r="AC700" t="str">
            <v>0743777001</v>
          </cell>
          <cell r="AD700" t="b">
            <v>1</v>
          </cell>
          <cell r="AE700" t="b">
            <v>1</v>
          </cell>
          <cell r="AF700" t="b">
            <v>1</v>
          </cell>
          <cell r="AG700" t="b">
            <v>1</v>
          </cell>
          <cell r="AH700" t="b">
            <v>1</v>
          </cell>
          <cell r="AI700" t="str">
            <v>株式会社PLAYZ　代表取締役　喜多　彬光</v>
          </cell>
          <cell r="AJ700">
            <v>6300225</v>
          </cell>
          <cell r="AK700" t="str">
            <v>訪問看護ステーションるーく(生駒市東山町433-5)</v>
          </cell>
          <cell r="AL700" t="str">
            <v>0743777001</v>
          </cell>
          <cell r="AM700">
            <v>1</v>
          </cell>
          <cell r="AN700" t="str">
            <v>261D152490481</v>
          </cell>
          <cell r="AO700" t="str">
            <v>261D15249048AI-0000304359</v>
          </cell>
          <cell r="AP700" t="str">
            <v>訪問看護</v>
          </cell>
          <cell r="AQ700" t="str">
            <v>訪問看護</v>
          </cell>
          <cell r="AR700" t="str">
            <v>AB</v>
          </cell>
          <cell r="AS700" t="str">
            <v>✓</v>
          </cell>
          <cell r="AT700" t="str">
            <v>✓</v>
          </cell>
          <cell r="AU700" t="str">
            <v>✓</v>
          </cell>
          <cell r="AV700" t="str">
            <v>✓</v>
          </cell>
          <cell r="AW700" t="str">
            <v>AI-0000304359_訪問看護ステーションるーく_口座情報写し.png</v>
          </cell>
          <cell r="AX700" t="str">
            <v/>
          </cell>
          <cell r="AY700" t="str">
            <v/>
          </cell>
          <cell r="AZ700" t="str">
            <v>賃上げ</v>
          </cell>
          <cell r="BA700" t="str">
            <v/>
          </cell>
          <cell r="BB700" t="str">
            <v>TRUE</v>
          </cell>
          <cell r="BC700" t="str">
            <v>2026/05/06 15:56</v>
          </cell>
        </row>
        <row r="701">
          <cell r="A701" t="str">
            <v>261C16258151</v>
          </cell>
          <cell r="B701" t="str">
            <v>AI-0000304364</v>
          </cell>
          <cell r="C701" t="str">
            <v>令和８年度奈良県医療機関等における賃上げ・物価上昇に対する支援事業交付【診療所・訪問看護事業所】</v>
          </cell>
          <cell r="D701">
            <v>46148.671527777777</v>
          </cell>
          <cell r="E701" t="str">
            <v>本審査</v>
          </cell>
          <cell r="F701" t="str">
            <v>最終審査中</v>
          </cell>
          <cell r="G701" t="str">
            <v>無床診療所</v>
          </cell>
          <cell r="H701" t="str">
            <v>物価のみ</v>
          </cell>
          <cell r="I701" t="str">
            <v/>
          </cell>
          <cell r="J701" t="str">
            <v/>
          </cell>
          <cell r="K701">
            <v>170000</v>
          </cell>
          <cell r="L701" t="str">
            <v/>
          </cell>
          <cell r="M7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1" t="str">
            <v/>
          </cell>
          <cell r="O701" t="str">
            <v/>
          </cell>
          <cell r="P701" t="str">
            <v/>
          </cell>
          <cell r="Q701" t="str">
            <v/>
          </cell>
          <cell r="R701" t="str">
            <v/>
          </cell>
          <cell r="S701" t="str">
            <v/>
          </cell>
          <cell r="T701" t="str">
            <v/>
          </cell>
          <cell r="U701" t="str">
            <v/>
          </cell>
          <cell r="V701" t="str">
            <v>0162</v>
          </cell>
          <cell r="W701" t="str">
            <v>160</v>
          </cell>
          <cell r="X701" t="str">
            <v>1.普通預金</v>
          </cell>
          <cell r="Y701" t="str">
            <v>0396465</v>
          </cell>
          <cell r="Z701" t="str">
            <v>フクモトヨシオ</v>
          </cell>
          <cell r="AB701" t="str">
            <v>福本歯科医院</v>
          </cell>
          <cell r="AC701" t="str">
            <v>0743560102</v>
          </cell>
          <cell r="AD701" t="b">
            <v>1</v>
          </cell>
          <cell r="AE701" t="b">
            <v>1</v>
          </cell>
          <cell r="AF701" t="b">
            <v>1</v>
          </cell>
          <cell r="AG701" t="b">
            <v>1</v>
          </cell>
          <cell r="AH701" t="b">
            <v>1</v>
          </cell>
          <cell r="AI701" t="str">
            <v>福本　宜男</v>
          </cell>
          <cell r="AJ701" t="str">
            <v>6391033</v>
          </cell>
          <cell r="AK701" t="str">
            <v>福本歯科医院(大和郡山市昭和町６１番地)</v>
          </cell>
          <cell r="AL701" t="str">
            <v>0743560102</v>
          </cell>
          <cell r="AM701">
            <v>1</v>
          </cell>
          <cell r="AN701" t="str">
            <v>261C162581511</v>
          </cell>
          <cell r="AO701" t="str">
            <v>261C16258151AI-0000304364</v>
          </cell>
          <cell r="AP701" t="str">
            <v/>
          </cell>
          <cell r="AQ701" t="str">
            <v/>
          </cell>
          <cell r="AR701" t="str">
            <v/>
          </cell>
          <cell r="AS701" t="str">
            <v/>
          </cell>
          <cell r="AT701" t="str">
            <v/>
          </cell>
          <cell r="AU701" t="str">
            <v/>
          </cell>
          <cell r="AV701" t="str">
            <v/>
          </cell>
          <cell r="AW701" t="str">
            <v>AI-0000304364_福本歯科医院_口座情報写し.jpg</v>
          </cell>
          <cell r="AX701" t="str">
            <v/>
          </cell>
          <cell r="AY701" t="str">
            <v/>
          </cell>
          <cell r="AZ701" t="str">
            <v/>
          </cell>
          <cell r="BA701" t="str">
            <v>物価</v>
          </cell>
          <cell r="BB701" t="str">
            <v>TRUE</v>
          </cell>
          <cell r="BC701" t="str">
            <v>2026/05/06 16:07</v>
          </cell>
        </row>
        <row r="702">
          <cell r="A702" t="str">
            <v>261C15569933</v>
          </cell>
          <cell r="B702" t="str">
            <v>AI-0000304362</v>
          </cell>
          <cell r="C702" t="str">
            <v>令和８年度奈良県医療機関等における賃上げ・物価上昇に対する支援事業交付【診療所・訪問看護事業所】</v>
          </cell>
          <cell r="D702">
            <v>46148.708333333336</v>
          </cell>
          <cell r="E702" t="str">
            <v>本審査</v>
          </cell>
          <cell r="F702" t="str">
            <v>最終審査中</v>
          </cell>
          <cell r="G702" t="str">
            <v>無床診療所</v>
          </cell>
          <cell r="H702" t="str">
            <v>物価と賃上げの両方</v>
          </cell>
          <cell r="I702" t="str">
            <v/>
          </cell>
          <cell r="J702">
            <v>150000</v>
          </cell>
          <cell r="K702">
            <v>170000</v>
          </cell>
          <cell r="L702" t="str">
            <v>奈良県医療機関等における賃上げ・物価上昇に対する支援事業交付要綱第2条に基づき、別表1に規定された額(賃上げ支援事業分)（150,000円）を申請します。</v>
          </cell>
          <cell r="M7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2" t="str">
            <v>１．令和８年３月１日時点において、O100 外来・在宅ベースアップ評価料（Ⅰ）、P100 歯科外来・在宅ベースアップ評価料（Ⅰ）、訪問看護ベースアップ評価料（Ⅰ）のいずれかを届け出ている。</v>
          </cell>
          <cell r="O702" t="str">
            <v>P100 歯科外来・在宅ベースアップ評価料（Ⅰ）</v>
          </cell>
          <cell r="P702" t="str">
            <v/>
          </cell>
          <cell r="Q702" t="str">
            <v>Ａ．本事業の補助額を活用してベースアップを実施し、令和８年６月１日から当該ベースアップの水準を維持又は拡大する。</v>
          </cell>
          <cell r="R702" t="b">
            <v>1</v>
          </cell>
          <cell r="S702" t="b">
            <v>1</v>
          </cell>
          <cell r="T702" t="b">
            <v>1</v>
          </cell>
          <cell r="U702" t="b">
            <v>1</v>
          </cell>
          <cell r="V702" t="str">
            <v>0158</v>
          </cell>
          <cell r="W702" t="str">
            <v>540</v>
          </cell>
          <cell r="X702" t="str">
            <v>1.普通預金</v>
          </cell>
          <cell r="Y702" t="str">
            <v>0208565</v>
          </cell>
          <cell r="Z702" t="str">
            <v>キタオリシカイイン　キタオリ　タダツグ</v>
          </cell>
          <cell r="AB702" t="str">
            <v>きたおり歯科医院</v>
          </cell>
          <cell r="AC702" t="str">
            <v>0742711029</v>
          </cell>
          <cell r="AD702" t="b">
            <v>1</v>
          </cell>
          <cell r="AE702" t="b">
            <v>1</v>
          </cell>
          <cell r="AF702" t="b">
            <v>1</v>
          </cell>
          <cell r="AG702" t="b">
            <v>1</v>
          </cell>
          <cell r="AH702" t="b">
            <v>1</v>
          </cell>
          <cell r="AI702" t="str">
            <v>北折　忠嗣</v>
          </cell>
          <cell r="AJ702" t="str">
            <v>6310804</v>
          </cell>
          <cell r="AK702" t="str">
            <v>きたおり歯科医院(奈良市神功４丁目６－９)</v>
          </cell>
          <cell r="AL702" t="str">
            <v>0742711029</v>
          </cell>
          <cell r="AM702">
            <v>1</v>
          </cell>
          <cell r="AN702" t="str">
            <v>261C155699331</v>
          </cell>
          <cell r="AO702" t="str">
            <v>261C15569933AI-0000304362</v>
          </cell>
          <cell r="AP702" t="str">
            <v>P100</v>
          </cell>
          <cell r="AQ702" t="str">
            <v>P100</v>
          </cell>
          <cell r="AR702" t="str">
            <v>A</v>
          </cell>
          <cell r="AS702" t="str">
            <v>✓</v>
          </cell>
          <cell r="AT702" t="str">
            <v>✓</v>
          </cell>
          <cell r="AU702" t="str">
            <v>✓</v>
          </cell>
          <cell r="AV702" t="str">
            <v>✓</v>
          </cell>
          <cell r="AW702" t="str">
            <v>AI-0000304362_きたおり歯科医院北折忠嗣_口座情報写し.jpeg</v>
          </cell>
          <cell r="AX702" t="str">
            <v/>
          </cell>
          <cell r="AY702" t="str">
            <v/>
          </cell>
          <cell r="AZ702" t="str">
            <v>賃上げ</v>
          </cell>
          <cell r="BA702" t="str">
            <v>物価</v>
          </cell>
          <cell r="BB702" t="str">
            <v>TRUE</v>
          </cell>
          <cell r="BC702" t="str">
            <v>2026/05/06 17:00</v>
          </cell>
        </row>
        <row r="703">
          <cell r="A703" t="str">
            <v>261C18600415</v>
          </cell>
          <cell r="B703" t="str">
            <v>AI-0000304371</v>
          </cell>
          <cell r="C703" t="str">
            <v>令和８年度奈良県医療機関等における賃上げ・物価上昇に対する支援事業交付【診療所・訪問看護事業所】</v>
          </cell>
          <cell r="D703">
            <v>46148.717361111114</v>
          </cell>
          <cell r="E703" t="str">
            <v>本審査</v>
          </cell>
          <cell r="F703" t="str">
            <v>最終審査中</v>
          </cell>
          <cell r="G703" t="str">
            <v>無床診療所</v>
          </cell>
          <cell r="H703" t="str">
            <v>物価のみ</v>
          </cell>
          <cell r="I703" t="str">
            <v/>
          </cell>
          <cell r="J703" t="str">
            <v/>
          </cell>
          <cell r="K703">
            <v>170000</v>
          </cell>
          <cell r="L703" t="str">
            <v/>
          </cell>
          <cell r="M7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3" t="str">
            <v/>
          </cell>
          <cell r="O703" t="str">
            <v/>
          </cell>
          <cell r="P703" t="str">
            <v/>
          </cell>
          <cell r="Q703" t="str">
            <v/>
          </cell>
          <cell r="R703" t="str">
            <v/>
          </cell>
          <cell r="S703" t="str">
            <v/>
          </cell>
          <cell r="T703" t="str">
            <v/>
          </cell>
          <cell r="U703" t="str">
            <v/>
          </cell>
          <cell r="V703" t="str">
            <v>0162</v>
          </cell>
          <cell r="W703" t="str">
            <v>450</v>
          </cell>
          <cell r="X703" t="str">
            <v>1.普通預金</v>
          </cell>
          <cell r="Y703" t="str">
            <v>0435125</v>
          </cell>
          <cell r="Z703" t="str">
            <v>カツヤマ　ジュンスケ</v>
          </cell>
          <cell r="AB703" t="str">
            <v>勝山診療所</v>
          </cell>
          <cell r="AC703" t="str">
            <v>0745652631</v>
          </cell>
          <cell r="AD703" t="b">
            <v>1</v>
          </cell>
          <cell r="AE703" t="b">
            <v>1</v>
          </cell>
          <cell r="AF703" t="b">
            <v>1</v>
          </cell>
          <cell r="AG703" t="b">
            <v>1</v>
          </cell>
          <cell r="AH703" t="b">
            <v>1</v>
          </cell>
          <cell r="AI703" t="str">
            <v>勝山　諄亮</v>
          </cell>
          <cell r="AJ703" t="str">
            <v>6392216</v>
          </cell>
          <cell r="AK703" t="str">
            <v>勝山診療所(御所市３４３番地の４)</v>
          </cell>
          <cell r="AL703" t="str">
            <v>0745652631</v>
          </cell>
          <cell r="AM703">
            <v>1</v>
          </cell>
          <cell r="AN703" t="str">
            <v>261C186004151</v>
          </cell>
          <cell r="AO703" t="str">
            <v>261C18600415AI-0000304371</v>
          </cell>
          <cell r="AP703" t="str">
            <v/>
          </cell>
          <cell r="AQ703" t="str">
            <v/>
          </cell>
          <cell r="AR703" t="str">
            <v/>
          </cell>
          <cell r="AS703" t="str">
            <v/>
          </cell>
          <cell r="AT703" t="str">
            <v/>
          </cell>
          <cell r="AU703" t="str">
            <v/>
          </cell>
          <cell r="AV703" t="str">
            <v/>
          </cell>
          <cell r="AW703" t="str">
            <v>AI-0000304371_勝山診療所_口座情報写し.jpeg</v>
          </cell>
          <cell r="AX703" t="str">
            <v/>
          </cell>
          <cell r="AY703" t="str">
            <v/>
          </cell>
          <cell r="AZ703" t="str">
            <v/>
          </cell>
          <cell r="BA703" t="str">
            <v>物価</v>
          </cell>
          <cell r="BB703" t="str">
            <v>TRUE</v>
          </cell>
          <cell r="BC703" t="str">
            <v>2026/05/06 17:13</v>
          </cell>
        </row>
        <row r="704">
          <cell r="A704" t="str">
            <v>261C16588614</v>
          </cell>
          <cell r="B704" t="str">
            <v>AI-0000304381</v>
          </cell>
          <cell r="C704" t="str">
            <v>令和８年度奈良県医療機関等における賃上げ・物価上昇に対する支援事業交付【診療所・訪問看護事業所】</v>
          </cell>
          <cell r="D704">
            <v>46148.718055555553</v>
          </cell>
          <cell r="E704" t="str">
            <v>本審査</v>
          </cell>
          <cell r="F704" t="str">
            <v>最終審査中</v>
          </cell>
          <cell r="G704" t="str">
            <v>無床診療所</v>
          </cell>
          <cell r="H704" t="str">
            <v>物価と賃上げの両方</v>
          </cell>
          <cell r="I704" t="str">
            <v/>
          </cell>
          <cell r="J704">
            <v>150000</v>
          </cell>
          <cell r="K704">
            <v>170000</v>
          </cell>
          <cell r="L704" t="str">
            <v>奈良県医療機関等における賃上げ・物価上昇に対する支援事業交付要綱第2条に基づき、別表1に規定された額(賃上げ支援事業分)（150,000円）を申請します。</v>
          </cell>
          <cell r="M7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4" t="str">
            <v>１．令和８年３月１日時点において、O100 外来・在宅ベースアップ評価料（Ⅰ）、P100 歯科外来・在宅ベースアップ評価料（Ⅰ）、訪問看護ベースアップ評価料（Ⅰ）のいずれかを届け出ている。</v>
          </cell>
          <cell r="O704" t="str">
            <v>P100 歯科外来・在宅ベースアップ評価料（Ⅰ）</v>
          </cell>
          <cell r="P704" t="str">
            <v/>
          </cell>
          <cell r="Q70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704" t="b">
            <v>1</v>
          </cell>
          <cell r="S704" t="b">
            <v>1</v>
          </cell>
          <cell r="T704" t="b">
            <v>1</v>
          </cell>
          <cell r="U704" t="b">
            <v>1</v>
          </cell>
          <cell r="V704" t="str">
            <v>0162</v>
          </cell>
          <cell r="W704" t="str">
            <v>230</v>
          </cell>
          <cell r="X704" t="str">
            <v>1.普通預金</v>
          </cell>
          <cell r="Y704" t="str">
            <v>0065209</v>
          </cell>
          <cell r="Z704" t="str">
            <v>ﾌｼﾞｲﾔｽﾉﾘ</v>
          </cell>
          <cell r="AB704" t="str">
            <v>藤井歯科医院</v>
          </cell>
          <cell r="AC704" t="str">
            <v>0743850935</v>
          </cell>
          <cell r="AD704" t="b">
            <v>1</v>
          </cell>
          <cell r="AE704" t="b">
            <v>1</v>
          </cell>
          <cell r="AF704" t="b">
            <v>1</v>
          </cell>
          <cell r="AG704" t="b">
            <v>1</v>
          </cell>
          <cell r="AH704" t="b">
            <v>1</v>
          </cell>
          <cell r="AI704" t="str">
            <v>藤井　康伯</v>
          </cell>
          <cell r="AJ704" t="str">
            <v>6302341</v>
          </cell>
          <cell r="AK704" t="str">
            <v>藤井歯科医院(山辺郡山添村大字遅瀬３５４番地の８)</v>
          </cell>
          <cell r="AL704" t="str">
            <v>0743850935</v>
          </cell>
          <cell r="AM704">
            <v>1</v>
          </cell>
          <cell r="AN704" t="str">
            <v>261C165886141</v>
          </cell>
          <cell r="AO704" t="str">
            <v>261C16588614AI-0000304381</v>
          </cell>
          <cell r="AP704" t="str">
            <v>P100</v>
          </cell>
          <cell r="AQ704" t="str">
            <v>P100</v>
          </cell>
          <cell r="AR704" t="str">
            <v>AC</v>
          </cell>
          <cell r="AS704" t="str">
            <v>✓</v>
          </cell>
          <cell r="AT704" t="str">
            <v>✓</v>
          </cell>
          <cell r="AU704" t="str">
            <v>✓</v>
          </cell>
          <cell r="AV704" t="str">
            <v>✓</v>
          </cell>
          <cell r="AW704" t="str">
            <v>AI-0000304381_藤井歯科医院_講座情報写し.jpg</v>
          </cell>
          <cell r="AX704" t="str">
            <v/>
          </cell>
          <cell r="AY704" t="str">
            <v/>
          </cell>
          <cell r="AZ704" t="str">
            <v>賃上げ</v>
          </cell>
          <cell r="BA704" t="str">
            <v>物価</v>
          </cell>
          <cell r="BB704" t="str">
            <v>TRUE</v>
          </cell>
          <cell r="BC704" t="str">
            <v>2026/05/06 17:14</v>
          </cell>
        </row>
        <row r="705">
          <cell r="A705" t="str">
            <v>261C11070310</v>
          </cell>
          <cell r="B705" t="str">
            <v>AI-0000304295</v>
          </cell>
          <cell r="C705" t="str">
            <v>令和８年度奈良県医療機関等における賃上げ・物価上昇に対する支援事業交付【診療所・訪問看護事業所】</v>
          </cell>
          <cell r="D705">
            <v>46148.76458333333</v>
          </cell>
          <cell r="E705" t="str">
            <v>本審査</v>
          </cell>
          <cell r="F705" t="str">
            <v>最終審査中</v>
          </cell>
          <cell r="G705" t="str">
            <v>無床診療所</v>
          </cell>
          <cell r="H705" t="str">
            <v>物価のみ</v>
          </cell>
          <cell r="I705" t="str">
            <v/>
          </cell>
          <cell r="J705" t="str">
            <v/>
          </cell>
          <cell r="K705">
            <v>170000</v>
          </cell>
          <cell r="L705" t="str">
            <v/>
          </cell>
          <cell r="M7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5" t="str">
            <v/>
          </cell>
          <cell r="O705" t="str">
            <v/>
          </cell>
          <cell r="P705" t="str">
            <v/>
          </cell>
          <cell r="Q705" t="str">
            <v/>
          </cell>
          <cell r="R705" t="str">
            <v/>
          </cell>
          <cell r="S705" t="str">
            <v/>
          </cell>
          <cell r="T705" t="str">
            <v/>
          </cell>
          <cell r="U705" t="str">
            <v/>
          </cell>
          <cell r="V705" t="str">
            <v>0162</v>
          </cell>
          <cell r="W705" t="str">
            <v>580</v>
          </cell>
          <cell r="X705" t="str">
            <v>1.普通預金</v>
          </cell>
          <cell r="Y705" t="str">
            <v>0324989</v>
          </cell>
          <cell r="Z705" t="str">
            <v>ﾏｴﾎﾞｳ ﾉﾘﾋｺ</v>
          </cell>
          <cell r="AB705" t="str">
            <v>前防医院</v>
          </cell>
          <cell r="AC705" t="str">
            <v>0747222072</v>
          </cell>
          <cell r="AD705" t="b">
            <v>1</v>
          </cell>
          <cell r="AE705" t="b">
            <v>1</v>
          </cell>
          <cell r="AF705" t="b">
            <v>1</v>
          </cell>
          <cell r="AG705" t="b">
            <v>1</v>
          </cell>
          <cell r="AH705" t="b">
            <v>1</v>
          </cell>
          <cell r="AI705" t="str">
            <v>前防　則彦</v>
          </cell>
          <cell r="AJ705" t="str">
            <v>6370084</v>
          </cell>
          <cell r="AK705" t="str">
            <v>前防医院(五條市釜窪町１２６－１)</v>
          </cell>
          <cell r="AL705" t="str">
            <v>0747222072</v>
          </cell>
          <cell r="AM705">
            <v>1</v>
          </cell>
          <cell r="AN705" t="str">
            <v>261C110703101</v>
          </cell>
          <cell r="AO705" t="str">
            <v>261C11070310AI-0000304295</v>
          </cell>
          <cell r="AP705" t="str">
            <v/>
          </cell>
          <cell r="AQ705" t="str">
            <v/>
          </cell>
          <cell r="AR705" t="str">
            <v/>
          </cell>
          <cell r="AS705" t="str">
            <v/>
          </cell>
          <cell r="AT705" t="str">
            <v/>
          </cell>
          <cell r="AU705" t="str">
            <v/>
          </cell>
          <cell r="AV705" t="str">
            <v/>
          </cell>
          <cell r="AW705" t="str">
            <v>AI-0000304295_前防医院_口座情報写し.jpg</v>
          </cell>
          <cell r="AX705" t="str">
            <v/>
          </cell>
          <cell r="AY705" t="str">
            <v/>
          </cell>
          <cell r="AZ705" t="str">
            <v/>
          </cell>
          <cell r="BA705" t="str">
            <v>物価</v>
          </cell>
          <cell r="BB705" t="str">
            <v>TRUE</v>
          </cell>
          <cell r="BC705" t="str">
            <v>2026/05/06 18:21</v>
          </cell>
        </row>
        <row r="706">
          <cell r="A706" t="str">
            <v>261C16173784</v>
          </cell>
          <cell r="B706" t="str">
            <v>AI-0000304401</v>
          </cell>
          <cell r="C706" t="str">
            <v>令和８年度奈良県医療機関等における賃上げ・物価上昇に対する支援事業交付【診療所・訪問看護事業所】</v>
          </cell>
          <cell r="D706">
            <v>46148.78125</v>
          </cell>
          <cell r="E706" t="str">
            <v>本審査</v>
          </cell>
          <cell r="F706" t="str">
            <v>最終審査中</v>
          </cell>
          <cell r="G706" t="str">
            <v>無床診療所</v>
          </cell>
          <cell r="H706" t="str">
            <v>物価のみ</v>
          </cell>
          <cell r="I706" t="str">
            <v/>
          </cell>
          <cell r="J706" t="str">
            <v/>
          </cell>
          <cell r="K706">
            <v>170000</v>
          </cell>
          <cell r="L706" t="str">
            <v/>
          </cell>
          <cell r="M7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6" t="str">
            <v/>
          </cell>
          <cell r="O706" t="str">
            <v/>
          </cell>
          <cell r="P706" t="str">
            <v/>
          </cell>
          <cell r="Q706" t="str">
            <v/>
          </cell>
          <cell r="R706" t="str">
            <v/>
          </cell>
          <cell r="S706" t="str">
            <v/>
          </cell>
          <cell r="T706" t="str">
            <v/>
          </cell>
          <cell r="U706" t="str">
            <v/>
          </cell>
          <cell r="V706" t="str">
            <v>0162</v>
          </cell>
          <cell r="W706" t="str">
            <v>010</v>
          </cell>
          <cell r="X706" t="str">
            <v>1.普通預金</v>
          </cell>
          <cell r="Y706" t="str">
            <v>2566338</v>
          </cell>
          <cell r="Z706" t="str">
            <v>ゴトウサトシ</v>
          </cell>
          <cell r="AB706" t="str">
            <v>ごとう糖尿病内科・内科</v>
          </cell>
          <cell r="AC706" t="str">
            <v>0742711180</v>
          </cell>
          <cell r="AD706" t="b">
            <v>1</v>
          </cell>
          <cell r="AE706" t="b">
            <v>1</v>
          </cell>
          <cell r="AF706" t="b">
            <v>1</v>
          </cell>
          <cell r="AG706" t="b">
            <v>1</v>
          </cell>
          <cell r="AH706" t="b">
            <v>1</v>
          </cell>
          <cell r="AI706" t="str">
            <v>後藤　聡</v>
          </cell>
          <cell r="AJ706" t="str">
            <v>6310805</v>
          </cell>
          <cell r="AK706" t="str">
            <v>ごとう糖尿病内科・内科(奈良市右京３－１９－１)</v>
          </cell>
          <cell r="AL706" t="str">
            <v>0742711180</v>
          </cell>
          <cell r="AM706">
            <v>1</v>
          </cell>
          <cell r="AN706" t="str">
            <v>261C161737841</v>
          </cell>
          <cell r="AO706" t="str">
            <v>261C16173784AI-0000304401</v>
          </cell>
          <cell r="AP706" t="str">
            <v/>
          </cell>
          <cell r="AQ706" t="str">
            <v/>
          </cell>
          <cell r="AR706" t="str">
            <v/>
          </cell>
          <cell r="AS706" t="str">
            <v/>
          </cell>
          <cell r="AT706" t="str">
            <v/>
          </cell>
          <cell r="AU706" t="str">
            <v/>
          </cell>
          <cell r="AV706" t="str">
            <v/>
          </cell>
          <cell r="AW706" t="str">
            <v>AI-0000304401_ごとう糖尿病内科・内科_口座情報写し.jpeg</v>
          </cell>
          <cell r="AX706" t="str">
            <v/>
          </cell>
          <cell r="AY706" t="str">
            <v/>
          </cell>
          <cell r="AZ706" t="str">
            <v/>
          </cell>
          <cell r="BA706" t="str">
            <v>物価</v>
          </cell>
          <cell r="BB706" t="str">
            <v>TRUE</v>
          </cell>
          <cell r="BC706" t="str">
            <v>2026/05/06 18:45</v>
          </cell>
        </row>
        <row r="707">
          <cell r="A707" t="str">
            <v>261C19546009</v>
          </cell>
          <cell r="B707" t="str">
            <v>AI-0000304400</v>
          </cell>
          <cell r="C707" t="str">
            <v>令和８年度奈良県医療機関等における賃上げ・物価上昇に対する支援事業交付【診療所・訪問看護事業所】</v>
          </cell>
          <cell r="D707">
            <v>46148.783333333333</v>
          </cell>
          <cell r="E707" t="str">
            <v>本審査</v>
          </cell>
          <cell r="F707" t="str">
            <v>最終審査中</v>
          </cell>
          <cell r="G707" t="str">
            <v>無床診療所</v>
          </cell>
          <cell r="H707" t="str">
            <v>物価と賃上げの両方</v>
          </cell>
          <cell r="I707" t="str">
            <v/>
          </cell>
          <cell r="J707">
            <v>150000</v>
          </cell>
          <cell r="K707">
            <v>170000</v>
          </cell>
          <cell r="L707" t="str">
            <v>奈良県医療機関等における賃上げ・物価上昇に対する支援事業交付要綱第2条に基づき、別表1に規定された額(賃上げ支援事業分)（150,000円）を申請します。</v>
          </cell>
          <cell r="M7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7" t="str">
            <v>１．令和８年３月１日時点において、O100 外来・在宅ベースアップ評価料（Ⅰ）、P100 歯科外来・在宅ベースアップ評価料（Ⅰ）、訪問看護ベースアップ評価料（Ⅰ）のいずれかを届け出ている。</v>
          </cell>
          <cell r="O707" t="str">
            <v>O100 外来・在宅ベースアップ評価料（Ⅰ）</v>
          </cell>
          <cell r="P707" t="str">
            <v/>
          </cell>
          <cell r="Q707" t="str">
            <v>Ｃ．令和７年度の対象職員のベースアップが令和７年３月31日時点の賃金水準と比較して2.0％を上回って実施しており、令和７年12月から令和８年５月までの間の当該2.0％を上回る部分に充てる。</v>
          </cell>
          <cell r="R707" t="b">
            <v>1</v>
          </cell>
          <cell r="S707" t="b">
            <v>1</v>
          </cell>
          <cell r="T707" t="b">
            <v>1</v>
          </cell>
          <cell r="U707" t="b">
            <v>1</v>
          </cell>
          <cell r="V707" t="str">
            <v>0010</v>
          </cell>
          <cell r="W707" t="str">
            <v>050</v>
          </cell>
          <cell r="X707" t="str">
            <v>1.普通預金</v>
          </cell>
          <cell r="Y707" t="str">
            <v>0003218</v>
          </cell>
          <cell r="Z707" t="str">
            <v>ｲ）ｿｳｹｲｶｲﾅｶｲｼﾞﾋﾞｲﾝｺｳｶﾘｼﾞﾁｮｳﾅｶｲﾖｼﾉﾘ</v>
          </cell>
          <cell r="AB707" t="str">
            <v>医療法人聡啓会中井耳鼻咽喉科</v>
          </cell>
          <cell r="AC707" t="str">
            <v>0742462668</v>
          </cell>
          <cell r="AD707" t="b">
            <v>1</v>
          </cell>
          <cell r="AE707" t="b">
            <v>1</v>
          </cell>
          <cell r="AF707" t="b">
            <v>1</v>
          </cell>
          <cell r="AG707" t="b">
            <v>1</v>
          </cell>
          <cell r="AH707" t="b">
            <v>1</v>
          </cell>
          <cell r="AI707" t="str">
            <v>医療法人聡啓会中井耳鼻咽喉科　理事長　中井　義紀</v>
          </cell>
          <cell r="AJ707" t="str">
            <v>6310036</v>
          </cell>
          <cell r="AK707" t="str">
            <v>医療法人聡啓会中井耳鼻咽喉科(奈良市学園北２丁目１番６号セブンスターマンションＢ－３)</v>
          </cell>
          <cell r="AL707" t="str">
            <v>0742462668</v>
          </cell>
          <cell r="AM707">
            <v>1</v>
          </cell>
          <cell r="AN707" t="str">
            <v>261C195460091</v>
          </cell>
          <cell r="AO707" t="str">
            <v>261C19546009AI-0000304400</v>
          </cell>
          <cell r="AP707" t="str">
            <v>O100</v>
          </cell>
          <cell r="AQ707" t="str">
            <v>O100</v>
          </cell>
          <cell r="AR707" t="str">
            <v>C</v>
          </cell>
          <cell r="AS707" t="str">
            <v>✓</v>
          </cell>
          <cell r="AT707" t="str">
            <v>✓</v>
          </cell>
          <cell r="AU707" t="str">
            <v>✓</v>
          </cell>
          <cell r="AV707" t="str">
            <v>✓</v>
          </cell>
          <cell r="AW707" t="str">
            <v>AI-0000304400_医療法人聡啓会中井耳鼻咽喉科 _口座情報写し.jpeg</v>
          </cell>
          <cell r="AX707" t="str">
            <v/>
          </cell>
          <cell r="AY707" t="str">
            <v/>
          </cell>
          <cell r="AZ707" t="str">
            <v>賃上げ</v>
          </cell>
          <cell r="BA707" t="str">
            <v>物価</v>
          </cell>
          <cell r="BB707" t="str">
            <v>TRUE</v>
          </cell>
          <cell r="BC707" t="str">
            <v>2026/05/06 18:48</v>
          </cell>
        </row>
        <row r="708">
          <cell r="A708" t="str">
            <v>261D13207330</v>
          </cell>
          <cell r="B708" t="str">
            <v>AI-0000304403</v>
          </cell>
          <cell r="C708" t="str">
            <v>令和８年度奈良県医療機関等における賃上げ・物価上昇に対する支援事業交付【診療所・訪問看護事業所】</v>
          </cell>
          <cell r="D708">
            <v>46148.791666666664</v>
          </cell>
          <cell r="E708" t="str">
            <v>本審査</v>
          </cell>
          <cell r="F708" t="str">
            <v>最終審査中</v>
          </cell>
          <cell r="G708" t="str">
            <v>訪問看護事業所</v>
          </cell>
          <cell r="H708" t="str">
            <v>賃上げのみ</v>
          </cell>
          <cell r="I708" t="str">
            <v/>
          </cell>
          <cell r="J708">
            <v>228000</v>
          </cell>
          <cell r="K708" t="str">
            <v/>
          </cell>
          <cell r="L708" t="str">
            <v>奈良県医療機関等における賃上げ・物価上昇に対する支援事業交付要綱第2条に基づき、別表1に規定された額(賃上げ支援事業分)（228,000円）を申請します。</v>
          </cell>
          <cell r="M708" t="str">
            <v/>
          </cell>
          <cell r="N708" t="str">
            <v>１．令和８年３月１日時点において、O100 外来・在宅ベースアップ評価料（Ⅰ）、P100 歯科外来・在宅ベースアップ評価料（Ⅰ）、訪問看護ベースアップ評価料（Ⅰ）のいずれかを届け出ている。</v>
          </cell>
          <cell r="O708" t="str">
            <v>訪問看護ベースアップ評価料（Ⅰ）</v>
          </cell>
          <cell r="P708" t="str">
            <v/>
          </cell>
          <cell r="Q70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08" t="b">
            <v>1</v>
          </cell>
          <cell r="S708" t="b">
            <v>1</v>
          </cell>
          <cell r="T708" t="b">
            <v>1</v>
          </cell>
          <cell r="U708" t="b">
            <v>1</v>
          </cell>
          <cell r="V708" t="str">
            <v>1668</v>
          </cell>
          <cell r="W708" t="str">
            <v>014</v>
          </cell>
          <cell r="X708" t="str">
            <v>1.普通預金</v>
          </cell>
          <cell r="Y708" t="str">
            <v>0580371</v>
          </cell>
          <cell r="Z708" t="str">
            <v>カブシキガイシャレンゲ ダイヒョウトリシマリヤク ニシムラシンジ</v>
          </cell>
          <cell r="AB708" t="str">
            <v>訪問看護ステーションれんげ</v>
          </cell>
          <cell r="AC708" t="str">
            <v>0743845442</v>
          </cell>
          <cell r="AD708" t="b">
            <v>1</v>
          </cell>
          <cell r="AE708" t="b">
            <v>1</v>
          </cell>
          <cell r="AF708" t="b">
            <v>1</v>
          </cell>
          <cell r="AG708" t="b">
            <v>1</v>
          </cell>
          <cell r="AH708" t="b">
            <v>1</v>
          </cell>
          <cell r="AI708" t="str">
            <v>株式会社RENGE　代表社員　西村　真二</v>
          </cell>
          <cell r="AJ708">
            <v>6391066</v>
          </cell>
          <cell r="AK708" t="str">
            <v>訪問看護ステーションれんげ(生駒郡安堵町西安堵642-1　乾ハイツA102号室)</v>
          </cell>
          <cell r="AL708" t="str">
            <v>0743845442</v>
          </cell>
          <cell r="AM708">
            <v>1</v>
          </cell>
          <cell r="AN708" t="str">
            <v>261D132073301</v>
          </cell>
          <cell r="AO708" t="str">
            <v>261D13207330AI-0000304403</v>
          </cell>
          <cell r="AP708" t="str">
            <v>訪問看護</v>
          </cell>
          <cell r="AQ708" t="str">
            <v>訪問看護</v>
          </cell>
          <cell r="AR708" t="str">
            <v>ABC</v>
          </cell>
          <cell r="AS708" t="str">
            <v>✓</v>
          </cell>
          <cell r="AT708" t="str">
            <v>✓</v>
          </cell>
          <cell r="AU708" t="str">
            <v>✓</v>
          </cell>
          <cell r="AV708" t="str">
            <v>✓</v>
          </cell>
          <cell r="AW708" t="str">
            <v>AI-0000304403_訪問看護ステーションれんげ_口座情報写し.JPG</v>
          </cell>
          <cell r="AX708" t="str">
            <v/>
          </cell>
          <cell r="AY708" t="str">
            <v/>
          </cell>
          <cell r="AZ708" t="str">
            <v>賃上げ</v>
          </cell>
          <cell r="BA708" t="str">
            <v/>
          </cell>
          <cell r="BB708" t="str">
            <v>TRUE</v>
          </cell>
          <cell r="BC708" t="str">
            <v>2026/05/06 19:00</v>
          </cell>
        </row>
        <row r="709">
          <cell r="A709" t="str">
            <v>261C14087498</v>
          </cell>
          <cell r="B709" t="str">
            <v>AI-0000304414</v>
          </cell>
          <cell r="C709" t="str">
            <v>令和８年度奈良県医療機関等における賃上げ・物価上昇に対する支援事業交付【診療所・訪問看護事業所】</v>
          </cell>
          <cell r="D709">
            <v>46148.832638888889</v>
          </cell>
          <cell r="E709" t="str">
            <v>本審査</v>
          </cell>
          <cell r="F709" t="str">
            <v>最終審査中</v>
          </cell>
          <cell r="G709" t="str">
            <v>無床診療所</v>
          </cell>
          <cell r="H709" t="str">
            <v>物価のみ</v>
          </cell>
          <cell r="I709" t="str">
            <v/>
          </cell>
          <cell r="J709" t="str">
            <v/>
          </cell>
          <cell r="K709">
            <v>170000</v>
          </cell>
          <cell r="L709" t="str">
            <v/>
          </cell>
          <cell r="M7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09" t="str">
            <v/>
          </cell>
          <cell r="O709" t="str">
            <v/>
          </cell>
          <cell r="P709" t="str">
            <v/>
          </cell>
          <cell r="Q709" t="str">
            <v/>
          </cell>
          <cell r="R709" t="str">
            <v/>
          </cell>
          <cell r="S709" t="str">
            <v/>
          </cell>
          <cell r="T709" t="str">
            <v/>
          </cell>
          <cell r="U709" t="str">
            <v/>
          </cell>
          <cell r="V709" t="str">
            <v>1671</v>
          </cell>
          <cell r="W709" t="str">
            <v>008</v>
          </cell>
          <cell r="X709" t="str">
            <v>1.普通預金</v>
          </cell>
          <cell r="Y709" t="str">
            <v>0115514</v>
          </cell>
          <cell r="Z709" t="str">
            <v>ナカガワ  タカユキ</v>
          </cell>
          <cell r="AB709" t="str">
            <v>中川医院</v>
          </cell>
          <cell r="AC709" t="str">
            <v>0746640011</v>
          </cell>
          <cell r="AD709" t="b">
            <v>1</v>
          </cell>
          <cell r="AE709" t="b">
            <v>1</v>
          </cell>
          <cell r="AF709" t="b">
            <v>1</v>
          </cell>
          <cell r="AG709" t="b">
            <v>1</v>
          </cell>
          <cell r="AH709" t="b">
            <v>1</v>
          </cell>
          <cell r="AI709" t="str">
            <v>中川　貴之</v>
          </cell>
          <cell r="AJ709" t="str">
            <v>6371554</v>
          </cell>
          <cell r="AK709" t="str">
            <v>中川医院(吉野郡十津川村平谷４５１)</v>
          </cell>
          <cell r="AL709" t="str">
            <v>0746640011</v>
          </cell>
          <cell r="AM709">
            <v>1</v>
          </cell>
          <cell r="AN709" t="str">
            <v>261C140874981</v>
          </cell>
          <cell r="AO709" t="str">
            <v>261C14087498AI-0000304414</v>
          </cell>
          <cell r="AP709" t="str">
            <v/>
          </cell>
          <cell r="AQ709" t="str">
            <v/>
          </cell>
          <cell r="AR709" t="str">
            <v/>
          </cell>
          <cell r="AS709" t="str">
            <v/>
          </cell>
          <cell r="AT709" t="str">
            <v/>
          </cell>
          <cell r="AU709" t="str">
            <v/>
          </cell>
          <cell r="AV709" t="str">
            <v/>
          </cell>
          <cell r="AW709" t="str">
            <v>AI-0000304414_中川医院_口座情報写し.jpg</v>
          </cell>
          <cell r="AX709" t="str">
            <v/>
          </cell>
          <cell r="AY709" t="str">
            <v/>
          </cell>
          <cell r="AZ709" t="str">
            <v/>
          </cell>
          <cell r="BA709" t="str">
            <v>物価</v>
          </cell>
          <cell r="BB709" t="str">
            <v>TRUE</v>
          </cell>
          <cell r="BC709" t="str">
            <v>2026/05/06 19:59</v>
          </cell>
        </row>
        <row r="710">
          <cell r="A710" t="str">
            <v>261C11380036</v>
          </cell>
          <cell r="B710" t="str">
            <v>AI-0000304424</v>
          </cell>
          <cell r="C710" t="str">
            <v>令和８年度奈良県医療機関等における賃上げ・物価上昇に対する支援事業交付【診療所・訪問看護事業所】</v>
          </cell>
          <cell r="D710">
            <v>46148.867361111108</v>
          </cell>
          <cell r="E710" t="str">
            <v>本審査</v>
          </cell>
          <cell r="F710" t="str">
            <v>最終審査中</v>
          </cell>
          <cell r="G710" t="str">
            <v>無床診療所</v>
          </cell>
          <cell r="H710" t="str">
            <v>物価と賃上げの両方</v>
          </cell>
          <cell r="I710" t="str">
            <v/>
          </cell>
          <cell r="J710">
            <v>150000</v>
          </cell>
          <cell r="K710">
            <v>170000</v>
          </cell>
          <cell r="L710" t="str">
            <v>奈良県医療機関等における賃上げ・物価上昇に対する支援事業交付要綱第2条に基づき、別表1に規定された額(賃上げ支援事業分)（150,000円）を申請します。</v>
          </cell>
          <cell r="M7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0" t="str">
            <v>１．令和８年３月１日時点において、O100 外来・在宅ベースアップ評価料（Ⅰ）、P100 歯科外来・在宅ベースアップ評価料（Ⅰ）、訪問看護ベースアップ評価料（Ⅰ）のいずれかを届け出ている。</v>
          </cell>
          <cell r="O710" t="str">
            <v>O100 外来・在宅ベースアップ評価料（Ⅰ）</v>
          </cell>
          <cell r="P710" t="str">
            <v/>
          </cell>
          <cell r="Q710" t="str">
            <v>Ｂ．賃金表等や給与規程等の変更に時間を要するため、本事業の補助額を活用して一時金又は特別手当を支給し、令和８年６月１日から支給した対象職員のベースアップを実施する。</v>
          </cell>
          <cell r="R710" t="b">
            <v>1</v>
          </cell>
          <cell r="S710" t="b">
            <v>1</v>
          </cell>
          <cell r="T710" t="b">
            <v>1</v>
          </cell>
          <cell r="U710" t="b">
            <v>1</v>
          </cell>
          <cell r="V710" t="str">
            <v>0005</v>
          </cell>
          <cell r="W710" t="str">
            <v>455</v>
          </cell>
          <cell r="X710" t="str">
            <v>1.普通預金</v>
          </cell>
          <cell r="Y710" t="str">
            <v>3521697</v>
          </cell>
          <cell r="Z710" t="str">
            <v>ﾎﾘｴ ﾋﾛｱｷ</v>
          </cell>
          <cell r="AB710" t="str">
            <v>堀江医院</v>
          </cell>
          <cell r="AC710" t="str">
            <v>0745623059</v>
          </cell>
          <cell r="AD710" t="b">
            <v>1</v>
          </cell>
          <cell r="AE710" t="b">
            <v>1</v>
          </cell>
          <cell r="AF710" t="b">
            <v>1</v>
          </cell>
          <cell r="AG710" t="b">
            <v>1</v>
          </cell>
          <cell r="AH710" t="b">
            <v>1</v>
          </cell>
          <cell r="AI710" t="str">
            <v>堀江　浩章</v>
          </cell>
          <cell r="AJ710" t="str">
            <v>6392312</v>
          </cell>
          <cell r="AK710" t="str">
            <v>堀江医院(御所市櫛羅７３５の２番地)</v>
          </cell>
          <cell r="AL710" t="str">
            <v>0745623059</v>
          </cell>
          <cell r="AM710">
            <v>1</v>
          </cell>
          <cell r="AN710" t="str">
            <v>261C113800361</v>
          </cell>
          <cell r="AO710" t="str">
            <v>261C11380036AI-0000304424</v>
          </cell>
          <cell r="AP710" t="str">
            <v>O100</v>
          </cell>
          <cell r="AQ710" t="str">
            <v>O100</v>
          </cell>
          <cell r="AR710" t="str">
            <v>B</v>
          </cell>
          <cell r="AS710" t="str">
            <v>✓</v>
          </cell>
          <cell r="AT710" t="str">
            <v>✓</v>
          </cell>
          <cell r="AU710" t="str">
            <v>✓</v>
          </cell>
          <cell r="AV710" t="str">
            <v>✓</v>
          </cell>
          <cell r="AW710" t="str">
            <v>AI-0000304424_堀江医院_口座情報写し.jpg</v>
          </cell>
          <cell r="AX710" t="str">
            <v/>
          </cell>
          <cell r="AY710" t="str">
            <v/>
          </cell>
          <cell r="AZ710" t="str">
            <v>賃上げ</v>
          </cell>
          <cell r="BA710" t="str">
            <v>物価</v>
          </cell>
          <cell r="BB710" t="str">
            <v>TRUE</v>
          </cell>
          <cell r="BC710" t="str">
            <v>2026/05/06 20:49</v>
          </cell>
        </row>
        <row r="711">
          <cell r="A711" t="str">
            <v>261C11613883</v>
          </cell>
          <cell r="B711" t="str">
            <v>AI-0000304425</v>
          </cell>
          <cell r="C711" t="str">
            <v>令和８年度奈良県医療機関等における賃上げ・物価上昇に対する支援事業交付【診療所・訪問看護事業所】</v>
          </cell>
          <cell r="D711">
            <v>46148.87222222222</v>
          </cell>
          <cell r="E711" t="str">
            <v>本審査</v>
          </cell>
          <cell r="F711" t="str">
            <v>最終審査中</v>
          </cell>
          <cell r="G711" t="str">
            <v>無床診療所</v>
          </cell>
          <cell r="H711" t="str">
            <v>物価と賃上げの両方</v>
          </cell>
          <cell r="I711" t="str">
            <v/>
          </cell>
          <cell r="J711">
            <v>150000</v>
          </cell>
          <cell r="K711">
            <v>170000</v>
          </cell>
          <cell r="L711" t="str">
            <v>奈良県医療機関等における賃上げ・物価上昇に対する支援事業交付要綱第2条に基づき、別表1に規定された額(賃上げ支援事業分)（150,000円）を申請します。</v>
          </cell>
          <cell r="M7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1" t="str">
            <v>１．令和８年３月１日時点において、O100 外来・在宅ベースアップ評価料（Ⅰ）、P100 歯科外来・在宅ベースアップ評価料（Ⅰ）、訪問看護ベースアップ評価料（Ⅰ）のいずれかを届け出ている。</v>
          </cell>
          <cell r="O711" t="str">
            <v>P100 歯科外来・在宅ベースアップ評価料（Ⅰ）</v>
          </cell>
          <cell r="P711" t="str">
            <v/>
          </cell>
          <cell r="Q711" t="str">
            <v>Ａ．本事業の補助額を活用してベースアップを実施し、令和８年６月１日から当該ベースアップの水準を維持又は拡大する。</v>
          </cell>
          <cell r="R711" t="b">
            <v>1</v>
          </cell>
          <cell r="S711" t="b">
            <v>1</v>
          </cell>
          <cell r="T711" t="b">
            <v>1</v>
          </cell>
          <cell r="U711" t="b">
            <v>1</v>
          </cell>
          <cell r="V711" t="str">
            <v>0158</v>
          </cell>
          <cell r="W711" t="str">
            <v>543</v>
          </cell>
          <cell r="X711" t="str">
            <v>1.普通預金</v>
          </cell>
          <cell r="Y711" t="str">
            <v>0081602</v>
          </cell>
          <cell r="Z711" t="str">
            <v>アリヤマ　セイト</v>
          </cell>
          <cell r="AB711" t="str">
            <v>有山おとなこども歯科</v>
          </cell>
          <cell r="AC711" t="str">
            <v>0743857521</v>
          </cell>
          <cell r="AD711" t="b">
            <v>1</v>
          </cell>
          <cell r="AE711" t="b">
            <v>1</v>
          </cell>
          <cell r="AF711" t="b">
            <v>1</v>
          </cell>
          <cell r="AG711" t="b">
            <v>1</v>
          </cell>
          <cell r="AH711" t="b">
            <v>1</v>
          </cell>
          <cell r="AI711" t="str">
            <v>有山　誠人</v>
          </cell>
          <cell r="AJ711" t="str">
            <v>6300112</v>
          </cell>
          <cell r="AK711" t="str">
            <v>有山おとなこども歯科(生駒市鹿ノ台東２丁目４番１)</v>
          </cell>
          <cell r="AL711" t="str">
            <v>0743857521</v>
          </cell>
          <cell r="AM711">
            <v>1</v>
          </cell>
          <cell r="AN711" t="str">
            <v>261C116138831</v>
          </cell>
          <cell r="AO711" t="str">
            <v>261C11613883AI-0000304425</v>
          </cell>
          <cell r="AP711" t="str">
            <v>P100</v>
          </cell>
          <cell r="AQ711" t="str">
            <v>P100</v>
          </cell>
          <cell r="AR711" t="str">
            <v>A</v>
          </cell>
          <cell r="AS711" t="str">
            <v>✓</v>
          </cell>
          <cell r="AT711" t="str">
            <v>✓</v>
          </cell>
          <cell r="AU711" t="str">
            <v>✓</v>
          </cell>
          <cell r="AV711" t="str">
            <v>✓</v>
          </cell>
          <cell r="AW711" t="str">
            <v>AI-0000304425_有山おとなこども歯科_口座情報写し.jpg</v>
          </cell>
          <cell r="AX711" t="str">
            <v/>
          </cell>
          <cell r="AY711" t="str">
            <v/>
          </cell>
          <cell r="AZ711" t="str">
            <v>賃上げ</v>
          </cell>
          <cell r="BA711" t="str">
            <v>物価</v>
          </cell>
          <cell r="BB711" t="str">
            <v>TRUE</v>
          </cell>
          <cell r="BC711" t="str">
            <v>2026/05/06 20:56</v>
          </cell>
        </row>
        <row r="712">
          <cell r="A712" t="str">
            <v>261C17924328</v>
          </cell>
          <cell r="B712" t="str">
            <v>AI-0000304442</v>
          </cell>
          <cell r="C712" t="str">
            <v>令和８年度奈良県医療機関等における賃上げ・物価上昇に対する支援事業交付【診療所・訪問看護事業所】</v>
          </cell>
          <cell r="D712">
            <v>46148.927777777775</v>
          </cell>
          <cell r="E712" t="str">
            <v>本審査</v>
          </cell>
          <cell r="F712" t="str">
            <v>最終審査中</v>
          </cell>
          <cell r="G712" t="str">
            <v>無床診療所</v>
          </cell>
          <cell r="H712" t="str">
            <v>物価と賃上げの両方</v>
          </cell>
          <cell r="I712" t="str">
            <v/>
          </cell>
          <cell r="J712">
            <v>150000</v>
          </cell>
          <cell r="K712">
            <v>170000</v>
          </cell>
          <cell r="L712" t="str">
            <v>奈良県医療機関等における賃上げ・物価上昇に対する支援事業交付要綱第2条に基づき、別表1に規定された額(賃上げ支援事業分)（150,000円）を申請します。</v>
          </cell>
          <cell r="M7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2" t="str">
            <v>１．令和８年３月１日時点において、O100 外来・在宅ベースアップ評価料（Ⅰ）、P100 歯科外来・在宅ベースアップ評価料（Ⅰ）、訪問看護ベースアップ評価料（Ⅰ）のいずれかを届け出ている。</v>
          </cell>
          <cell r="O712" t="str">
            <v>O100 外来・在宅ベースアップ評価料（Ⅰ）</v>
          </cell>
          <cell r="P712" t="str">
            <v/>
          </cell>
          <cell r="Q712" t="str">
            <v>Ａ．本事業の補助額を活用してベースアップを実施し、令和８年６月１日から当該ベースアップの水準を維持又は拡大する。</v>
          </cell>
          <cell r="R712" t="b">
            <v>1</v>
          </cell>
          <cell r="S712" t="b">
            <v>1</v>
          </cell>
          <cell r="T712" t="b">
            <v>1</v>
          </cell>
          <cell r="U712" t="b">
            <v>1</v>
          </cell>
          <cell r="V712" t="str">
            <v>0162</v>
          </cell>
          <cell r="W712" t="str">
            <v>547</v>
          </cell>
          <cell r="X712" t="str">
            <v>1.普通預金</v>
          </cell>
          <cell r="Y712" t="str">
            <v>0191064</v>
          </cell>
          <cell r="Z712" t="str">
            <v>アダチカオル</v>
          </cell>
          <cell r="AB712" t="str">
            <v>あだち耳鼻咽喉科</v>
          </cell>
          <cell r="AC712" t="str">
            <v>0745458852</v>
          </cell>
          <cell r="AD712" t="b">
            <v>1</v>
          </cell>
          <cell r="AE712" t="b">
            <v>1</v>
          </cell>
          <cell r="AF712" t="b">
            <v>1</v>
          </cell>
          <cell r="AG712" t="b">
            <v>1</v>
          </cell>
          <cell r="AH712" t="b">
            <v>1</v>
          </cell>
          <cell r="AI712" t="str">
            <v>安達　薫</v>
          </cell>
          <cell r="AJ712" t="str">
            <v>6360904</v>
          </cell>
          <cell r="AK712" t="str">
            <v>あだち耳鼻咽喉科(生駒郡平群町三里３８４番５)</v>
          </cell>
          <cell r="AL712" t="str">
            <v>0745458852</v>
          </cell>
          <cell r="AM712">
            <v>1</v>
          </cell>
          <cell r="AN712" t="str">
            <v>261C179243281</v>
          </cell>
          <cell r="AO712" t="str">
            <v>261C17924328AI-0000304442</v>
          </cell>
          <cell r="AP712" t="str">
            <v>O100</v>
          </cell>
          <cell r="AQ712" t="str">
            <v>O100</v>
          </cell>
          <cell r="AR712" t="str">
            <v>A</v>
          </cell>
          <cell r="AS712" t="str">
            <v>✓</v>
          </cell>
          <cell r="AT712" t="str">
            <v>✓</v>
          </cell>
          <cell r="AU712" t="str">
            <v>✓</v>
          </cell>
          <cell r="AV712" t="str">
            <v>✓</v>
          </cell>
          <cell r="AW712" t="str">
            <v>AI-0000304442_あだち耳鼻咽喉科_口座情報写し.jpg</v>
          </cell>
          <cell r="AX712" t="str">
            <v/>
          </cell>
          <cell r="AY712" t="str">
            <v/>
          </cell>
          <cell r="AZ712" t="str">
            <v>賃上げ</v>
          </cell>
          <cell r="BA712" t="str">
            <v>物価</v>
          </cell>
          <cell r="BB712" t="str">
            <v>TRUE</v>
          </cell>
          <cell r="BC712" t="str">
            <v>2026/05/06 22:16</v>
          </cell>
        </row>
        <row r="713">
          <cell r="A713" t="str">
            <v>261C19133169</v>
          </cell>
          <cell r="B713" t="str">
            <v>AI-0000304475</v>
          </cell>
          <cell r="C713" t="str">
            <v>令和８年度奈良県医療機関等における賃上げ・物価上昇に対する支援事業交付【診療所・訪問看護事業所】</v>
          </cell>
          <cell r="D713">
            <v>46149.324999999997</v>
          </cell>
          <cell r="E713" t="str">
            <v>本審査</v>
          </cell>
          <cell r="F713" t="str">
            <v>最終審査中</v>
          </cell>
          <cell r="G713" t="str">
            <v>無床診療所</v>
          </cell>
          <cell r="H713" t="str">
            <v>物価のみ</v>
          </cell>
          <cell r="I713" t="str">
            <v/>
          </cell>
          <cell r="J713" t="str">
            <v/>
          </cell>
          <cell r="K713">
            <v>170000</v>
          </cell>
          <cell r="L713" t="str">
            <v/>
          </cell>
          <cell r="M7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3" t="str">
            <v/>
          </cell>
          <cell r="O713" t="str">
            <v/>
          </cell>
          <cell r="P713" t="str">
            <v/>
          </cell>
          <cell r="Q713" t="str">
            <v/>
          </cell>
          <cell r="R713" t="str">
            <v/>
          </cell>
          <cell r="S713" t="str">
            <v/>
          </cell>
          <cell r="T713" t="str">
            <v/>
          </cell>
          <cell r="U713" t="str">
            <v/>
          </cell>
          <cell r="V713" t="str">
            <v>0162</v>
          </cell>
          <cell r="W713" t="str">
            <v>395</v>
          </cell>
          <cell r="X713" t="str">
            <v>1.普通預金</v>
          </cell>
          <cell r="Y713" t="str">
            <v>2055281</v>
          </cell>
          <cell r="Z713" t="str">
            <v>シンミョウ　コウゾウ</v>
          </cell>
          <cell r="AB713" t="str">
            <v>しんみょう歯科クリニック</v>
          </cell>
          <cell r="AC713" t="str">
            <v>0745556363</v>
          </cell>
          <cell r="AD713" t="b">
            <v>1</v>
          </cell>
          <cell r="AE713" t="b">
            <v>1</v>
          </cell>
          <cell r="AF713" t="b">
            <v>1</v>
          </cell>
          <cell r="AG713" t="b">
            <v>1</v>
          </cell>
          <cell r="AH713" t="b">
            <v>1</v>
          </cell>
          <cell r="AI713" t="str">
            <v>新名　浩三</v>
          </cell>
          <cell r="AJ713" t="str">
            <v>6350825</v>
          </cell>
          <cell r="AK713" t="str">
            <v>しんみょう歯科クリニック(北葛城郡広陵町安部２３６－１－２)</v>
          </cell>
          <cell r="AL713" t="str">
            <v>0745556363</v>
          </cell>
          <cell r="AM713">
            <v>1</v>
          </cell>
          <cell r="AN713" t="str">
            <v>261C191331691</v>
          </cell>
          <cell r="AO713" t="str">
            <v>261C19133169AI-0000304475</v>
          </cell>
          <cell r="AP713" t="str">
            <v/>
          </cell>
          <cell r="AQ713" t="str">
            <v/>
          </cell>
          <cell r="AR713" t="str">
            <v/>
          </cell>
          <cell r="AS713" t="str">
            <v/>
          </cell>
          <cell r="AT713" t="str">
            <v/>
          </cell>
          <cell r="AU713" t="str">
            <v/>
          </cell>
          <cell r="AV713" t="str">
            <v/>
          </cell>
          <cell r="AW713" t="str">
            <v>AI-0000304475_しんみょう歯科クリニック_口座情報写し.jpg</v>
          </cell>
          <cell r="AX713" t="str">
            <v/>
          </cell>
          <cell r="AY713" t="str">
            <v/>
          </cell>
          <cell r="AZ713" t="str">
            <v/>
          </cell>
          <cell r="BA713" t="str">
            <v>物価</v>
          </cell>
          <cell r="BB713" t="str">
            <v>TRUE</v>
          </cell>
          <cell r="BC713" t="str">
            <v>2026/05/07 7:48</v>
          </cell>
        </row>
        <row r="714">
          <cell r="A714" t="str">
            <v>261C14711968</v>
          </cell>
          <cell r="B714" t="str">
            <v>AI-0000304384</v>
          </cell>
          <cell r="C714" t="str">
            <v>令和８年度奈良県医療機関等における賃上げ・物価上昇に対する支援事業交付【診療所・訪問看護事業所】</v>
          </cell>
          <cell r="D714">
            <v>46149.34375</v>
          </cell>
          <cell r="E714" t="str">
            <v>本審査</v>
          </cell>
          <cell r="F714" t="str">
            <v>最終審査中</v>
          </cell>
          <cell r="G714" t="str">
            <v>無床診療所</v>
          </cell>
          <cell r="H714" t="str">
            <v>物価と賃上げの両方</v>
          </cell>
          <cell r="I714" t="str">
            <v/>
          </cell>
          <cell r="J714">
            <v>150000</v>
          </cell>
          <cell r="K714">
            <v>170000</v>
          </cell>
          <cell r="L714" t="str">
            <v>奈良県医療機関等における賃上げ・物価上昇に対する支援事業交付要綱第2条に基づき、別表1に規定された額(賃上げ支援事業分)（150,000円）を申請します。</v>
          </cell>
          <cell r="M7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4" t="str">
            <v>１．令和８年３月１日時点において、O100 外来・在宅ベースアップ評価料（Ⅰ）、P100 歯科外来・在宅ベースアップ評価料（Ⅰ）、訪問看護ベースアップ評価料（Ⅰ）のいずれかを届け出ている。</v>
          </cell>
          <cell r="O714" t="str">
            <v>O100 外来・在宅ベースアップ評価料（Ⅰ）</v>
          </cell>
          <cell r="P714" t="str">
            <v/>
          </cell>
          <cell r="Q714" t="str">
            <v>Ｂ．賃金表等や給与規程等の変更に時間を要するため、本事業の補助額を活用して一時金又は特別手当を支給し、令和８年６月１日から支給した対象職員のベースアップを実施する。</v>
          </cell>
          <cell r="R714" t="b">
            <v>1</v>
          </cell>
          <cell r="S714" t="b">
            <v>1</v>
          </cell>
          <cell r="T714" t="b">
            <v>1</v>
          </cell>
          <cell r="U714" t="b">
            <v>1</v>
          </cell>
          <cell r="V714" t="str">
            <v>0162</v>
          </cell>
          <cell r="W714" t="str">
            <v>505</v>
          </cell>
          <cell r="X714" t="str">
            <v>1.普通預金</v>
          </cell>
          <cell r="Y714" t="str">
            <v>0300058</v>
          </cell>
          <cell r="Z714" t="str">
            <v>サカグチテルユキ</v>
          </cell>
          <cell r="AB714" t="str">
            <v>阪口クリニック</v>
          </cell>
          <cell r="AC714" t="str">
            <v>0744257272</v>
          </cell>
          <cell r="AD714" t="b">
            <v>1</v>
          </cell>
          <cell r="AE714" t="b">
            <v>1</v>
          </cell>
          <cell r="AF714" t="b">
            <v>1</v>
          </cell>
          <cell r="AG714" t="b">
            <v>1</v>
          </cell>
          <cell r="AH714" t="b">
            <v>1</v>
          </cell>
          <cell r="AI714" t="str">
            <v>阪口　晃行</v>
          </cell>
          <cell r="AJ714" t="str">
            <v>6340843</v>
          </cell>
          <cell r="AK714" t="str">
            <v>阪口クリニック(橿原市北妙法寺町５２１)</v>
          </cell>
          <cell r="AL714" t="str">
            <v>0744257272</v>
          </cell>
          <cell r="AM714">
            <v>1</v>
          </cell>
          <cell r="AN714" t="str">
            <v>261C147119681</v>
          </cell>
          <cell r="AO714" t="str">
            <v>261C14711968AI-0000304384</v>
          </cell>
          <cell r="AP714" t="str">
            <v>O100</v>
          </cell>
          <cell r="AQ714" t="str">
            <v>O100</v>
          </cell>
          <cell r="AR714" t="str">
            <v>B</v>
          </cell>
          <cell r="AS714" t="str">
            <v>✓</v>
          </cell>
          <cell r="AT714" t="str">
            <v>✓</v>
          </cell>
          <cell r="AU714" t="str">
            <v>✓</v>
          </cell>
          <cell r="AV714" t="str">
            <v>✓</v>
          </cell>
          <cell r="AW714" t="str">
            <v>AI-0000304384_阪口クリニック_口座情報写し.jpg</v>
          </cell>
          <cell r="AX714" t="str">
            <v/>
          </cell>
          <cell r="AY714" t="str">
            <v/>
          </cell>
          <cell r="AZ714" t="str">
            <v>賃上げ</v>
          </cell>
          <cell r="BA714" t="str">
            <v>物価</v>
          </cell>
          <cell r="BB714" t="str">
            <v>TRUE</v>
          </cell>
          <cell r="BC714" t="str">
            <v>2026/05/07 8:15</v>
          </cell>
        </row>
        <row r="715">
          <cell r="A715" t="str">
            <v>261C19810384</v>
          </cell>
          <cell r="B715" t="str">
            <v>AI-0000303082</v>
          </cell>
          <cell r="C715" t="str">
            <v>令和８年度奈良県医療機関等における賃上げ・物価上昇に対する支援事業交付【診療所・訪問看護事業所】</v>
          </cell>
          <cell r="D715">
            <v>46149.354861111111</v>
          </cell>
          <cell r="E715" t="str">
            <v>本審査</v>
          </cell>
          <cell r="F715" t="str">
            <v>職権取り下げ</v>
          </cell>
          <cell r="G715" t="str">
            <v>無床診療所</v>
          </cell>
          <cell r="H715" t="str">
            <v>物価のみ</v>
          </cell>
          <cell r="I715" t="str">
            <v/>
          </cell>
          <cell r="J715" t="str">
            <v/>
          </cell>
          <cell r="K715">
            <v>170000</v>
          </cell>
          <cell r="L715" t="str">
            <v/>
          </cell>
          <cell r="M7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5" t="str">
            <v/>
          </cell>
          <cell r="O715" t="str">
            <v/>
          </cell>
          <cell r="P715" t="str">
            <v/>
          </cell>
          <cell r="Q715" t="str">
            <v/>
          </cell>
          <cell r="R715" t="str">
            <v/>
          </cell>
          <cell r="S715" t="str">
            <v/>
          </cell>
          <cell r="T715" t="str">
            <v/>
          </cell>
          <cell r="U715" t="str">
            <v/>
          </cell>
          <cell r="V715" t="str">
            <v>0163</v>
          </cell>
          <cell r="W715" t="str">
            <v>914</v>
          </cell>
          <cell r="X715" t="str">
            <v>1.普通預金</v>
          </cell>
          <cell r="Y715" t="str">
            <v>1097460</v>
          </cell>
          <cell r="Z715" t="str">
            <v>ナカムラ　キオ</v>
          </cell>
          <cell r="AB715" t="str">
            <v>田原本駅前皮膚科</v>
          </cell>
          <cell r="AC715" t="str">
            <v>0744341200</v>
          </cell>
          <cell r="AD715" t="b">
            <v>1</v>
          </cell>
          <cell r="AE715" t="b">
            <v>1</v>
          </cell>
          <cell r="AF715" t="b">
            <v>1</v>
          </cell>
          <cell r="AG715" t="b">
            <v>1</v>
          </cell>
          <cell r="AH715" t="b">
            <v>1</v>
          </cell>
          <cell r="AI715" t="str">
            <v>朴　紀央（中村紀央）</v>
          </cell>
          <cell r="AJ715" t="str">
            <v>6360300</v>
          </cell>
          <cell r="AK715" t="str">
            <v>田原本駅前皮膚科(磯城郡田原本町９３９トモルテたわらもと１Ｆ１０２号)</v>
          </cell>
          <cell r="AL715" t="str">
            <v>0744341200</v>
          </cell>
          <cell r="AM715">
            <v>1</v>
          </cell>
          <cell r="AN715" t="str">
            <v>261C198103841</v>
          </cell>
          <cell r="AO715" t="str">
            <v>261C19810384AI-0000303082</v>
          </cell>
          <cell r="AP715" t="str">
            <v/>
          </cell>
          <cell r="AQ715" t="str">
            <v/>
          </cell>
          <cell r="AR715" t="str">
            <v/>
          </cell>
          <cell r="AS715" t="str">
            <v/>
          </cell>
          <cell r="AT715" t="str">
            <v/>
          </cell>
          <cell r="AU715" t="str">
            <v/>
          </cell>
          <cell r="AV715" t="str">
            <v/>
          </cell>
          <cell r="AW715" t="str">
            <v/>
          </cell>
          <cell r="AX715" t="str">
            <v/>
          </cell>
          <cell r="AY715" t="str">
            <v/>
          </cell>
          <cell r="AZ715" t="str">
            <v/>
          </cell>
          <cell r="BA715" t="str">
            <v>物価</v>
          </cell>
          <cell r="BB715" t="str">
            <v>TRUE</v>
          </cell>
          <cell r="BC715" t="str">
            <v>2026/05/07 8:31</v>
          </cell>
        </row>
        <row r="716">
          <cell r="A716" t="str">
            <v>261C13132283</v>
          </cell>
          <cell r="B716" t="str">
            <v>AI-0000304506</v>
          </cell>
          <cell r="C716" t="str">
            <v>令和８年度奈良県医療機関等における賃上げ・物価上昇に対する支援事業交付【診療所・訪問看護事業所】</v>
          </cell>
          <cell r="D716">
            <v>46149.388888888891</v>
          </cell>
          <cell r="E716" t="str">
            <v>本審査</v>
          </cell>
          <cell r="F716" t="str">
            <v>最終審査中</v>
          </cell>
          <cell r="G716" t="str">
            <v>無床診療所</v>
          </cell>
          <cell r="H716" t="str">
            <v>物価と賃上げの両方</v>
          </cell>
          <cell r="I716" t="str">
            <v/>
          </cell>
          <cell r="J716">
            <v>150000</v>
          </cell>
          <cell r="K716">
            <v>170000</v>
          </cell>
          <cell r="L716" t="str">
            <v>奈良県医療機関等における賃上げ・物価上昇に対する支援事業交付要綱第2条に基づき、別表1に規定された額(賃上げ支援事業分)（150,000円）を申請します。</v>
          </cell>
          <cell r="M7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6" t="str">
            <v>１．令和８年３月１日時点において、O100 外来・在宅ベースアップ評価料（Ⅰ）、P100 歯科外来・在宅ベースアップ評価料（Ⅰ）、訪問看護ベースアップ評価料（Ⅰ）のいずれかを届け出ている。</v>
          </cell>
          <cell r="O716" t="str">
            <v>O100 外来・在宅ベースアップ評価料（Ⅰ）</v>
          </cell>
          <cell r="P716" t="str">
            <v/>
          </cell>
          <cell r="Q716" t="str">
            <v>Ａ．本事業の補助額を活用してベースアップを実施し、令和８年６月１日から当該ベースアップの水準を維持又は拡大する。</v>
          </cell>
          <cell r="R716" t="b">
            <v>1</v>
          </cell>
          <cell r="S716" t="b">
            <v>1</v>
          </cell>
          <cell r="T716" t="b">
            <v>1</v>
          </cell>
          <cell r="U716" t="b">
            <v>1</v>
          </cell>
          <cell r="V716" t="str">
            <v>1668</v>
          </cell>
          <cell r="W716" t="str">
            <v>014</v>
          </cell>
          <cell r="X716" t="str">
            <v>1.普通預金</v>
          </cell>
          <cell r="Y716" t="str">
            <v>0555136</v>
          </cell>
          <cell r="Z716" t="str">
            <v>イカルガノサトナイカイイン　チカモリヤスヒロ</v>
          </cell>
          <cell r="AB716" t="str">
            <v>斑鳩の里内科醫院</v>
          </cell>
          <cell r="AC716" t="str">
            <v>0745742630</v>
          </cell>
          <cell r="AD716" t="b">
            <v>1</v>
          </cell>
          <cell r="AE716" t="b">
            <v>1</v>
          </cell>
          <cell r="AF716" t="b">
            <v>1</v>
          </cell>
          <cell r="AG716" t="b">
            <v>1</v>
          </cell>
          <cell r="AH716" t="b">
            <v>1</v>
          </cell>
          <cell r="AI716" t="str">
            <v>近森　康宏</v>
          </cell>
          <cell r="AJ716" t="str">
            <v>6360123</v>
          </cell>
          <cell r="AK716" t="str">
            <v>斑鳩の里内科醫院(生駒郡斑鳩町興留６丁目２番８号)</v>
          </cell>
          <cell r="AL716" t="str">
            <v>0745742630</v>
          </cell>
          <cell r="AM716">
            <v>1</v>
          </cell>
          <cell r="AN716" t="str">
            <v>261C131322831</v>
          </cell>
          <cell r="AO716" t="str">
            <v>261C13132283AI-0000304506</v>
          </cell>
          <cell r="AP716" t="str">
            <v>O100</v>
          </cell>
          <cell r="AQ716" t="str">
            <v>O100</v>
          </cell>
          <cell r="AR716" t="str">
            <v>A</v>
          </cell>
          <cell r="AS716" t="str">
            <v>✓</v>
          </cell>
          <cell r="AT716" t="str">
            <v>✓</v>
          </cell>
          <cell r="AU716" t="str">
            <v>✓</v>
          </cell>
          <cell r="AV716" t="str">
            <v>✓</v>
          </cell>
          <cell r="AW716" t="str">
            <v>AI-0000304506_斑鳩の里内科醫院_口座情報写し.JPG</v>
          </cell>
          <cell r="AX716" t="str">
            <v/>
          </cell>
          <cell r="AY716" t="str">
            <v/>
          </cell>
          <cell r="AZ716" t="str">
            <v>賃上げ</v>
          </cell>
          <cell r="BA716" t="str">
            <v>物価</v>
          </cell>
          <cell r="BB716" t="str">
            <v>TRUE</v>
          </cell>
          <cell r="BC716" t="str">
            <v>2026/05/07 9:20</v>
          </cell>
        </row>
        <row r="717">
          <cell r="A717" t="str">
            <v>261C16685681</v>
          </cell>
          <cell r="B717" t="str">
            <v>AI-0000304520</v>
          </cell>
          <cell r="C717" t="str">
            <v>令和８年度奈良県医療機関等における賃上げ・物価上昇に対する支援事業交付【診療所・訪問看護事業所】</v>
          </cell>
          <cell r="D717">
            <v>46149.409722222219</v>
          </cell>
          <cell r="E717" t="str">
            <v>本審査</v>
          </cell>
          <cell r="F717" t="str">
            <v>最終審査中</v>
          </cell>
          <cell r="G717" t="str">
            <v>無床診療所</v>
          </cell>
          <cell r="H717" t="str">
            <v>物価のみ</v>
          </cell>
          <cell r="I717" t="str">
            <v/>
          </cell>
          <cell r="J717" t="str">
            <v/>
          </cell>
          <cell r="K717">
            <v>170000</v>
          </cell>
          <cell r="L717" t="str">
            <v/>
          </cell>
          <cell r="M7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7" t="str">
            <v/>
          </cell>
          <cell r="O717" t="str">
            <v/>
          </cell>
          <cell r="P717" t="str">
            <v/>
          </cell>
          <cell r="Q717" t="str">
            <v/>
          </cell>
          <cell r="R717" t="str">
            <v/>
          </cell>
          <cell r="S717" t="str">
            <v/>
          </cell>
          <cell r="T717" t="str">
            <v/>
          </cell>
          <cell r="U717" t="str">
            <v/>
          </cell>
          <cell r="V717" t="str">
            <v>0005</v>
          </cell>
          <cell r="W717" t="str">
            <v>719</v>
          </cell>
          <cell r="X717" t="str">
            <v>1.普通預金</v>
          </cell>
          <cell r="Y717" t="str">
            <v>0084999</v>
          </cell>
          <cell r="Z717" t="str">
            <v>イリョウホウジンテラサキクリニック</v>
          </cell>
          <cell r="AB717" t="str">
            <v>寺崎クリニック</v>
          </cell>
          <cell r="AC717" t="str">
            <v>0742225091</v>
          </cell>
          <cell r="AD717" t="b">
            <v>1</v>
          </cell>
          <cell r="AE717" t="b">
            <v>1</v>
          </cell>
          <cell r="AF717" t="b">
            <v>1</v>
          </cell>
          <cell r="AG717" t="b">
            <v>1</v>
          </cell>
          <cell r="AH717" t="b">
            <v>1</v>
          </cell>
          <cell r="AI717" t="str">
            <v>医療法人　寺崎クリニック　理事長　寺崎　豊博</v>
          </cell>
          <cell r="AJ717" t="str">
            <v>6308341</v>
          </cell>
          <cell r="AK717" t="str">
            <v>寺崎クリニック(奈良市南城戸町６７)</v>
          </cell>
          <cell r="AL717" t="str">
            <v>0742225091</v>
          </cell>
          <cell r="AM717">
            <v>1</v>
          </cell>
          <cell r="AN717" t="str">
            <v>261C166856811</v>
          </cell>
          <cell r="AO717" t="str">
            <v>261C16685681AI-0000304520</v>
          </cell>
          <cell r="AP717" t="str">
            <v/>
          </cell>
          <cell r="AQ717" t="str">
            <v/>
          </cell>
          <cell r="AR717" t="str">
            <v/>
          </cell>
          <cell r="AS717" t="str">
            <v/>
          </cell>
          <cell r="AT717" t="str">
            <v/>
          </cell>
          <cell r="AU717" t="str">
            <v/>
          </cell>
          <cell r="AV717" t="str">
            <v/>
          </cell>
          <cell r="AW717" t="str">
            <v>AI-0000304520_寺崎クリニック_口座情報写し.jpg</v>
          </cell>
          <cell r="AX717" t="str">
            <v/>
          </cell>
          <cell r="AY717" t="str">
            <v/>
          </cell>
          <cell r="AZ717" t="str">
            <v/>
          </cell>
          <cell r="BA717" t="str">
            <v>物価</v>
          </cell>
          <cell r="BB717" t="str">
            <v>TRUE</v>
          </cell>
          <cell r="BC717" t="str">
            <v>2026/05/07 9:50</v>
          </cell>
        </row>
        <row r="718">
          <cell r="A718" t="str">
            <v>261C19494913</v>
          </cell>
          <cell r="B718" t="str">
            <v>AI-0000304518</v>
          </cell>
          <cell r="C718" t="str">
            <v>令和８年度奈良県医療機関等における賃上げ・物価上昇に対する支援事業交付【診療所・訪問看護事業所】</v>
          </cell>
          <cell r="D718">
            <v>46149.424305555556</v>
          </cell>
          <cell r="E718" t="str">
            <v>本審査</v>
          </cell>
          <cell r="F718" t="str">
            <v>最終審査中</v>
          </cell>
          <cell r="G718" t="str">
            <v>無床診療所</v>
          </cell>
          <cell r="H718" t="str">
            <v>物価のみ</v>
          </cell>
          <cell r="I718" t="str">
            <v/>
          </cell>
          <cell r="J718" t="str">
            <v/>
          </cell>
          <cell r="K718">
            <v>170000</v>
          </cell>
          <cell r="L718" t="str">
            <v/>
          </cell>
          <cell r="M7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8" t="str">
            <v/>
          </cell>
          <cell r="O718" t="str">
            <v/>
          </cell>
          <cell r="P718" t="str">
            <v/>
          </cell>
          <cell r="Q718" t="str">
            <v/>
          </cell>
          <cell r="R718" t="str">
            <v/>
          </cell>
          <cell r="S718" t="str">
            <v/>
          </cell>
          <cell r="T718" t="str">
            <v/>
          </cell>
          <cell r="U718" t="str">
            <v/>
          </cell>
          <cell r="V718" t="str">
            <v>1667</v>
          </cell>
          <cell r="W718" t="str">
            <v>001</v>
          </cell>
          <cell r="X718" t="str">
            <v>1.普通預金</v>
          </cell>
          <cell r="Y718" t="str">
            <v>1180984</v>
          </cell>
          <cell r="Z718" t="str">
            <v>ｲﾜｷｼｶｲｲﾝ ｲﾜｷ ｶﾂﾔｽ</v>
          </cell>
          <cell r="AB718" t="str">
            <v>岩城歯科医院</v>
          </cell>
          <cell r="AC718" t="str">
            <v>0744461000</v>
          </cell>
          <cell r="AD718" t="b">
            <v>1</v>
          </cell>
          <cell r="AE718" t="b">
            <v>1</v>
          </cell>
          <cell r="AF718" t="b">
            <v>1</v>
          </cell>
          <cell r="AG718" t="b">
            <v>1</v>
          </cell>
          <cell r="AH718" t="b">
            <v>1</v>
          </cell>
          <cell r="AI718" t="str">
            <v>岩城　克安</v>
          </cell>
          <cell r="AJ718" t="str">
            <v>6330067</v>
          </cell>
          <cell r="AK718" t="str">
            <v>岩城歯科医院(桜井市大福２７０)</v>
          </cell>
          <cell r="AL718" t="str">
            <v>0744461000</v>
          </cell>
          <cell r="AM718">
            <v>1</v>
          </cell>
          <cell r="AN718" t="str">
            <v>261C194949131</v>
          </cell>
          <cell r="AO718" t="str">
            <v>261C19494913AI-0000304518</v>
          </cell>
          <cell r="AP718" t="str">
            <v/>
          </cell>
          <cell r="AQ718" t="str">
            <v/>
          </cell>
          <cell r="AR718" t="str">
            <v/>
          </cell>
          <cell r="AS718" t="str">
            <v/>
          </cell>
          <cell r="AT718" t="str">
            <v/>
          </cell>
          <cell r="AU718" t="str">
            <v/>
          </cell>
          <cell r="AV718" t="str">
            <v/>
          </cell>
          <cell r="AW718" t="str">
            <v>AI-0000304518_岩城歯科医院_口座情報写し.jpg</v>
          </cell>
          <cell r="AX718" t="str">
            <v/>
          </cell>
          <cell r="AY718" t="str">
            <v/>
          </cell>
          <cell r="AZ718" t="str">
            <v/>
          </cell>
          <cell r="BA718" t="str">
            <v>物価</v>
          </cell>
          <cell r="BB718" t="str">
            <v>TRUE</v>
          </cell>
          <cell r="BC718" t="str">
            <v>2026/05/07 10:11</v>
          </cell>
        </row>
        <row r="719">
          <cell r="A719" t="str">
            <v>261C19894632</v>
          </cell>
          <cell r="B719" t="str">
            <v>AI-0000304534</v>
          </cell>
          <cell r="C719" t="str">
            <v>令和８年度奈良県医療機関等における賃上げ・物価上昇に対する支援事業交付【診療所・訪問看護事業所】</v>
          </cell>
          <cell r="D719">
            <v>46149.426388888889</v>
          </cell>
          <cell r="E719" t="str">
            <v>本審査</v>
          </cell>
          <cell r="F719" t="str">
            <v>最終審査中</v>
          </cell>
          <cell r="G719" t="str">
            <v>無床診療所</v>
          </cell>
          <cell r="H719" t="str">
            <v>物価と賃上げの両方</v>
          </cell>
          <cell r="I719" t="str">
            <v/>
          </cell>
          <cell r="J719">
            <v>150000</v>
          </cell>
          <cell r="K719">
            <v>170000</v>
          </cell>
          <cell r="L719" t="str">
            <v>奈良県医療機関等における賃上げ・物価上昇に対する支援事業交付要綱第2条に基づき、別表1に規定された額(賃上げ支援事業分)（150,000円）を申請します。</v>
          </cell>
          <cell r="M7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19" t="str">
            <v>１．令和８年３月１日時点において、O100 外来・在宅ベースアップ評価料（Ⅰ）、P100 歯科外来・在宅ベースアップ評価料（Ⅰ）、訪問看護ベースアップ評価料（Ⅰ）のいずれかを届け出ている。</v>
          </cell>
          <cell r="O719" t="str">
            <v>P100 歯科外来・在宅ベースアップ評価料（Ⅰ）</v>
          </cell>
          <cell r="P719" t="str">
            <v/>
          </cell>
          <cell r="Q719" t="str">
            <v>Ａ．本事業の補助額を活用してベースアップを実施し、令和８年６月１日から当該ベースアップの水準を維持又は拡大する。</v>
          </cell>
          <cell r="R719" t="b">
            <v>1</v>
          </cell>
          <cell r="S719" t="b">
            <v>1</v>
          </cell>
          <cell r="T719" t="b">
            <v>1</v>
          </cell>
          <cell r="U719" t="b">
            <v>1</v>
          </cell>
          <cell r="V719" t="str">
            <v>0005</v>
          </cell>
          <cell r="W719" t="str">
            <v>457</v>
          </cell>
          <cell r="X719" t="str">
            <v>1.普通預金</v>
          </cell>
          <cell r="Y719" t="str">
            <v>1064276</v>
          </cell>
          <cell r="Z719" t="str">
            <v>オノマサノリ</v>
          </cell>
          <cell r="AB719" t="str">
            <v>小野歯科医院</v>
          </cell>
          <cell r="AC719" t="str">
            <v>0745735070</v>
          </cell>
          <cell r="AD719" t="b">
            <v>1</v>
          </cell>
          <cell r="AE719" t="b">
            <v>1</v>
          </cell>
          <cell r="AF719" t="b">
            <v>1</v>
          </cell>
          <cell r="AG719" t="b">
            <v>1</v>
          </cell>
          <cell r="AH719" t="b">
            <v>1</v>
          </cell>
          <cell r="AI719" t="str">
            <v>小野　雅則</v>
          </cell>
          <cell r="AJ719" t="str">
            <v>6360073</v>
          </cell>
          <cell r="AK719" t="str">
            <v>小野歯科医院(北葛城郡河合町広瀬台３－３－７)</v>
          </cell>
          <cell r="AL719" t="str">
            <v>0745735070</v>
          </cell>
          <cell r="AM719">
            <v>1</v>
          </cell>
          <cell r="AN719" t="str">
            <v>261C198946321</v>
          </cell>
          <cell r="AO719" t="str">
            <v>261C19894632AI-0000304534</v>
          </cell>
          <cell r="AP719" t="str">
            <v>P100</v>
          </cell>
          <cell r="AQ719" t="str">
            <v>P100</v>
          </cell>
          <cell r="AR719" t="str">
            <v>A</v>
          </cell>
          <cell r="AS719" t="str">
            <v>✓</v>
          </cell>
          <cell r="AT719" t="str">
            <v>✓</v>
          </cell>
          <cell r="AU719" t="str">
            <v>✓</v>
          </cell>
          <cell r="AV719" t="str">
            <v>✓</v>
          </cell>
          <cell r="AW719" t="str">
            <v>AI-0000304534_小野歯科医院_口座情報写し.jpg</v>
          </cell>
          <cell r="AX719" t="str">
            <v/>
          </cell>
          <cell r="AY719" t="str">
            <v/>
          </cell>
          <cell r="AZ719" t="str">
            <v>賃上げ</v>
          </cell>
          <cell r="BA719" t="str">
            <v>物価</v>
          </cell>
          <cell r="BB719" t="str">
            <v>TRUE</v>
          </cell>
          <cell r="BC719" t="str">
            <v>2026/05/07 10:14</v>
          </cell>
        </row>
        <row r="720">
          <cell r="A720" t="str">
            <v>261D17714761</v>
          </cell>
          <cell r="B720" t="str">
            <v>AI-0000304549</v>
          </cell>
          <cell r="C720" t="str">
            <v>令和８年度奈良県医療機関等における賃上げ・物価上昇に対する支援事業交付【診療所・訪問看護事業所】</v>
          </cell>
          <cell r="D720">
            <v>46149.443055555559</v>
          </cell>
          <cell r="E720" t="str">
            <v>本審査</v>
          </cell>
          <cell r="F720" t="str">
            <v>最終審査中</v>
          </cell>
          <cell r="G720" t="str">
            <v>訪問看護事業所</v>
          </cell>
          <cell r="H720" t="str">
            <v>賃上げのみ</v>
          </cell>
          <cell r="I720" t="str">
            <v/>
          </cell>
          <cell r="J720">
            <v>228000</v>
          </cell>
          <cell r="K720" t="str">
            <v/>
          </cell>
          <cell r="L720" t="str">
            <v>奈良県医療機関等における賃上げ・物価上昇に対する支援事業交付要綱第2条に基づき、別表1に規定された額(賃上げ支援事業分)（228,000円）を申請します。</v>
          </cell>
          <cell r="M720" t="str">
            <v/>
          </cell>
          <cell r="N720" t="str">
            <v>１．令和８年３月１日時点において、O100 外来・在宅ベースアップ評価料（Ⅰ）、P100 歯科外来・在宅ベースアップ評価料（Ⅰ）、訪問看護ベースアップ評価料（Ⅰ）のいずれかを届け出ている。</v>
          </cell>
          <cell r="O720" t="str">
            <v>訪問看護ベースアップ評価料（Ⅰ）</v>
          </cell>
          <cell r="P720" t="str">
            <v/>
          </cell>
          <cell r="Q720" t="str">
            <v>Ｂ．賃金表等や給与規程等の変更に時間を要するため、本事業の補助額を活用して一時金又は特別手当を支給し、令和８年６月１日から支給した対象職員のベースアップを実施する。</v>
          </cell>
          <cell r="R720" t="b">
            <v>1</v>
          </cell>
          <cell r="S720" t="b">
            <v>1</v>
          </cell>
          <cell r="T720" t="b">
            <v>1</v>
          </cell>
          <cell r="U720" t="b">
            <v>1</v>
          </cell>
          <cell r="V720" t="str">
            <v>1667</v>
          </cell>
          <cell r="W720" t="str">
            <v>012</v>
          </cell>
          <cell r="X720" t="str">
            <v>1.普通預金</v>
          </cell>
          <cell r="Y720" t="str">
            <v>2041597</v>
          </cell>
          <cell r="Z720" t="str">
            <v>ｲ)ｵｳﾄｸｶｲ</v>
          </cell>
          <cell r="AB720" t="str">
            <v>おうとく訪問看護ステーション</v>
          </cell>
          <cell r="AC720" t="str">
            <v>0742619900</v>
          </cell>
          <cell r="AD720" t="b">
            <v>1</v>
          </cell>
          <cell r="AE720" t="b">
            <v>1</v>
          </cell>
          <cell r="AF720" t="b">
            <v>1</v>
          </cell>
          <cell r="AG720" t="b">
            <v>1</v>
          </cell>
          <cell r="AH720" t="b">
            <v>1</v>
          </cell>
          <cell r="AI720" t="str">
            <v>医療法人応篤会　理事長　枝川　光太朗</v>
          </cell>
          <cell r="AJ720">
            <v>6308451</v>
          </cell>
          <cell r="AK720" t="str">
            <v>おうとく訪問看護ステーション(奈良市北之庄町736-1　奈良事務機本館104号室)</v>
          </cell>
          <cell r="AL720" t="str">
            <v>0742619900</v>
          </cell>
          <cell r="AM720">
            <v>1</v>
          </cell>
          <cell r="AN720" t="str">
            <v>261D177147611</v>
          </cell>
          <cell r="AO720" t="str">
            <v>261D17714761AI-0000304549</v>
          </cell>
          <cell r="AP720" t="str">
            <v>訪問看護</v>
          </cell>
          <cell r="AQ720" t="str">
            <v>訪問看護</v>
          </cell>
          <cell r="AR720" t="str">
            <v>B</v>
          </cell>
          <cell r="AS720" t="str">
            <v>✓</v>
          </cell>
          <cell r="AT720" t="str">
            <v>✓</v>
          </cell>
          <cell r="AU720" t="str">
            <v>✓</v>
          </cell>
          <cell r="AV720" t="str">
            <v>✓</v>
          </cell>
          <cell r="AW720" t="str">
            <v>AI-0000304549_おうとく訪問看護ステーション_口座情報写し.jpeg</v>
          </cell>
          <cell r="AX720" t="str">
            <v/>
          </cell>
          <cell r="AY720" t="str">
            <v/>
          </cell>
          <cell r="AZ720" t="str">
            <v>賃上げ</v>
          </cell>
          <cell r="BA720" t="str">
            <v/>
          </cell>
          <cell r="BB720" t="str">
            <v>TRUE</v>
          </cell>
          <cell r="BC720" t="str">
            <v>2026/05/07 10:38</v>
          </cell>
        </row>
        <row r="721">
          <cell r="A721" t="str">
            <v>261C13847236</v>
          </cell>
          <cell r="B721" t="str">
            <v>AI-0000304542</v>
          </cell>
          <cell r="C721" t="str">
            <v>令和８年度奈良県医療機関等における賃上げ・物価上昇に対する支援事業交付【診療所・訪問看護事業所】</v>
          </cell>
          <cell r="D721">
            <v>46149.443055555559</v>
          </cell>
          <cell r="E721" t="str">
            <v>本審査</v>
          </cell>
          <cell r="F721" t="str">
            <v>最終審査中</v>
          </cell>
          <cell r="G721" t="str">
            <v>無床診療所</v>
          </cell>
          <cell r="H721" t="str">
            <v>物価と賃上げの両方</v>
          </cell>
          <cell r="I721" t="str">
            <v/>
          </cell>
          <cell r="J721">
            <v>150000</v>
          </cell>
          <cell r="K721">
            <v>170000</v>
          </cell>
          <cell r="L721" t="str">
            <v>奈良県医療機関等における賃上げ・物価上昇に対する支援事業交付要綱第2条に基づき、別表1に規定された額(賃上げ支援事業分)（150,000円）を申請します。</v>
          </cell>
          <cell r="M7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1" t="str">
            <v>２．令和８年３月１日時点において、１に掲げる診療報酬の対象外だが、令和８年６月１日時点で令和８年度診療報酬改定による見直し後のベースアップ評価料を届け出る。</v>
          </cell>
          <cell r="O721" t="str">
            <v/>
          </cell>
          <cell r="P721" t="b">
            <v>1</v>
          </cell>
          <cell r="Q721"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721" t="b">
            <v>1</v>
          </cell>
          <cell r="S721" t="b">
            <v>1</v>
          </cell>
          <cell r="T721" t="b">
            <v>1</v>
          </cell>
          <cell r="U721" t="b">
            <v>1</v>
          </cell>
          <cell r="V721" t="str">
            <v>0162</v>
          </cell>
          <cell r="W721" t="str">
            <v>580</v>
          </cell>
          <cell r="X721" t="str">
            <v>1.普通預金</v>
          </cell>
          <cell r="Y721" t="str">
            <v>0118069</v>
          </cell>
          <cell r="Z721" t="str">
            <v>コメダ　カツミ</v>
          </cell>
          <cell r="AB721" t="str">
            <v>さくら歯科クリニック</v>
          </cell>
          <cell r="AC721" t="str">
            <v>08061514967</v>
          </cell>
          <cell r="AD721" t="b">
            <v>1</v>
          </cell>
          <cell r="AE721" t="b">
            <v>1</v>
          </cell>
          <cell r="AF721" t="b">
            <v>1</v>
          </cell>
          <cell r="AG721" t="b">
            <v>1</v>
          </cell>
          <cell r="AH721" t="b">
            <v>1</v>
          </cell>
          <cell r="AI721" t="str">
            <v>米田　勝実</v>
          </cell>
          <cell r="AJ721" t="str">
            <v>6370004</v>
          </cell>
          <cell r="AK721" t="str">
            <v>さくら歯科クリニック(五條市今井５丁目１４８４－４)</v>
          </cell>
          <cell r="AL721" t="str">
            <v>0747236480</v>
          </cell>
          <cell r="AM721">
            <v>1</v>
          </cell>
          <cell r="AN721" t="str">
            <v>261C138472361</v>
          </cell>
          <cell r="AO721" t="str">
            <v>261C13847236AI-0000304542</v>
          </cell>
          <cell r="AP721" t="str">
            <v/>
          </cell>
          <cell r="AQ721" t="str">
            <v>今後届出（職種構成OK)</v>
          </cell>
          <cell r="AR721" t="str">
            <v>AC</v>
          </cell>
          <cell r="AS721" t="str">
            <v>✓</v>
          </cell>
          <cell r="AT721" t="str">
            <v>✓</v>
          </cell>
          <cell r="AU721" t="str">
            <v>✓</v>
          </cell>
          <cell r="AV721" t="str">
            <v>✓</v>
          </cell>
          <cell r="AW721" t="str">
            <v>AI-0000304542_さくら歯科クリニック_口座情報写し.jpeg</v>
          </cell>
          <cell r="AX721" t="str">
            <v/>
          </cell>
          <cell r="AY721" t="str">
            <v/>
          </cell>
          <cell r="AZ721" t="str">
            <v>賃上げ</v>
          </cell>
          <cell r="BA721" t="str">
            <v>物価</v>
          </cell>
          <cell r="BB721" t="str">
            <v>TRUE</v>
          </cell>
          <cell r="BC721" t="str">
            <v>2026/05/07 10:38</v>
          </cell>
        </row>
        <row r="722">
          <cell r="A722" t="str">
            <v>261C12967209</v>
          </cell>
          <cell r="B722" t="str">
            <v>AI-0000304562</v>
          </cell>
          <cell r="C722" t="str">
            <v>令和８年度奈良県医療機関等における賃上げ・物価上昇に対する支援事業交付【診療所・訪問看護事業所】</v>
          </cell>
          <cell r="D722">
            <v>46149.458333333336</v>
          </cell>
          <cell r="E722" t="str">
            <v>本審査</v>
          </cell>
          <cell r="F722" t="str">
            <v>最終審査中</v>
          </cell>
          <cell r="G722" t="str">
            <v>無床診療所</v>
          </cell>
          <cell r="H722" t="str">
            <v>物価と賃上げの両方</v>
          </cell>
          <cell r="I722" t="str">
            <v/>
          </cell>
          <cell r="J722">
            <v>150000</v>
          </cell>
          <cell r="K722">
            <v>170000</v>
          </cell>
          <cell r="L722" t="str">
            <v>奈良県医療機関等における賃上げ・物価上昇に対する支援事業交付要綱第2条に基づき、別表1に規定された額(賃上げ支援事業分)（150,000円）を申請します。</v>
          </cell>
          <cell r="M7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2" t="str">
            <v>１．令和８年３月１日時点において、O100 外来・在宅ベースアップ評価料（Ⅰ）、P100 歯科外来・在宅ベースアップ評価料（Ⅰ）、訪問看護ベースアップ評価料（Ⅰ）のいずれかを届け出ている。</v>
          </cell>
          <cell r="O722" t="str">
            <v>P100 歯科外来・在宅ベースアップ評価料（Ⅰ）</v>
          </cell>
          <cell r="P722" t="str">
            <v/>
          </cell>
          <cell r="Q722" t="str">
            <v>Ａ．本事業の補助額を活用してベースアップを実施し、令和８年６月１日から当該ベースアップの水準を維持又は拡大する。</v>
          </cell>
          <cell r="R722" t="b">
            <v>1</v>
          </cell>
          <cell r="S722" t="b">
            <v>1</v>
          </cell>
          <cell r="T722" t="b">
            <v>1</v>
          </cell>
          <cell r="U722" t="b">
            <v>1</v>
          </cell>
          <cell r="V722" t="str">
            <v>0005</v>
          </cell>
          <cell r="W722" t="str">
            <v>526</v>
          </cell>
          <cell r="X722" t="str">
            <v>1.普通預金</v>
          </cell>
          <cell r="Y722" t="str">
            <v>0407811</v>
          </cell>
          <cell r="Z722" t="str">
            <v>ヒメジマアツヨシ</v>
          </cell>
          <cell r="AB722" t="str">
            <v>姫嶋歯科医院</v>
          </cell>
          <cell r="AC722" t="str">
            <v>0742463284</v>
          </cell>
          <cell r="AD722" t="b">
            <v>1</v>
          </cell>
          <cell r="AE722" t="b">
            <v>1</v>
          </cell>
          <cell r="AF722" t="b">
            <v>1</v>
          </cell>
          <cell r="AG722" t="b">
            <v>1</v>
          </cell>
          <cell r="AH722" t="b">
            <v>1</v>
          </cell>
          <cell r="AI722" t="str">
            <v>姫嶋　淳克</v>
          </cell>
          <cell r="AJ722" t="str">
            <v>6310043</v>
          </cell>
          <cell r="AK722" t="str">
            <v>姫嶋歯科医院(奈良市菅野台１－３４)</v>
          </cell>
          <cell r="AL722" t="str">
            <v>0742463284</v>
          </cell>
          <cell r="AM722">
            <v>1</v>
          </cell>
          <cell r="AN722" t="str">
            <v>261C129672091</v>
          </cell>
          <cell r="AO722" t="str">
            <v>261C12967209AI-0000304562</v>
          </cell>
          <cell r="AP722" t="str">
            <v>P100</v>
          </cell>
          <cell r="AQ722" t="str">
            <v>P100</v>
          </cell>
          <cell r="AR722" t="str">
            <v>A</v>
          </cell>
          <cell r="AS722" t="str">
            <v>✓</v>
          </cell>
          <cell r="AT722" t="str">
            <v>✓</v>
          </cell>
          <cell r="AU722" t="str">
            <v>✓</v>
          </cell>
          <cell r="AV722" t="str">
            <v>✓</v>
          </cell>
          <cell r="AW722" t="str">
            <v>AI-0000304562_姫嶋歯科医院_口座情報写し.jpg</v>
          </cell>
          <cell r="AX722" t="str">
            <v/>
          </cell>
          <cell r="AY722" t="str">
            <v/>
          </cell>
          <cell r="AZ722" t="str">
            <v>賃上げ</v>
          </cell>
          <cell r="BA722" t="str">
            <v>物価</v>
          </cell>
          <cell r="BB722" t="str">
            <v>TRUE</v>
          </cell>
          <cell r="BC722" t="str">
            <v>2026/05/07 11:00</v>
          </cell>
        </row>
        <row r="723">
          <cell r="A723" t="str">
            <v>261C11900470</v>
          </cell>
          <cell r="B723" t="str">
            <v>AI-0000303592</v>
          </cell>
          <cell r="C723" t="str">
            <v>令和８年度奈良県医療機関等における賃上げ・物価上昇に対する支援事業交付【診療所・訪問看護事業所】</v>
          </cell>
          <cell r="D723">
            <v>46149.460416666669</v>
          </cell>
          <cell r="E723" t="str">
            <v>本審査</v>
          </cell>
          <cell r="F723" t="str">
            <v>最終審査中</v>
          </cell>
          <cell r="G723" t="str">
            <v>無床診療所</v>
          </cell>
          <cell r="H723" t="str">
            <v>物価と賃上げの両方</v>
          </cell>
          <cell r="I723" t="str">
            <v/>
          </cell>
          <cell r="J723">
            <v>150000</v>
          </cell>
          <cell r="K723">
            <v>170000</v>
          </cell>
          <cell r="L723" t="str">
            <v>奈良県医療機関等における賃上げ・物価上昇に対する支援事業交付要綱第2条に基づき、別表1に規定された額(賃上げ支援事業分)（150,000円）を申請します。</v>
          </cell>
          <cell r="M7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3" t="str">
            <v>１．令和８年３月１日時点において、O100 外来・在宅ベースアップ評価料（Ⅰ）、P100 歯科外来・在宅ベースアップ評価料（Ⅰ）、訪問看護ベースアップ評価料（Ⅰ）のいずれかを届け出ている。</v>
          </cell>
          <cell r="O723" t="str">
            <v>O100 外来・在宅ベースアップ評価料（Ⅰ）</v>
          </cell>
          <cell r="P723" t="str">
            <v/>
          </cell>
          <cell r="Q7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23" t="b">
            <v>1</v>
          </cell>
          <cell r="S723" t="b">
            <v>1</v>
          </cell>
          <cell r="T723" t="b">
            <v>1</v>
          </cell>
          <cell r="U723" t="b">
            <v>1</v>
          </cell>
          <cell r="V723" t="str">
            <v>0162</v>
          </cell>
          <cell r="W723" t="str">
            <v>010</v>
          </cell>
          <cell r="X723" t="str">
            <v>1.普通預金</v>
          </cell>
          <cell r="Y723" t="str">
            <v>0338565</v>
          </cell>
          <cell r="Z723" t="str">
            <v>イリョウホウジン　ナカイイイン　リジチョウ　ナカイショウジ</v>
          </cell>
          <cell r="AB723" t="str">
            <v>医療法人　中井医院</v>
          </cell>
          <cell r="AC723" t="str">
            <v>0742337785</v>
          </cell>
          <cell r="AD723" t="b">
            <v>1</v>
          </cell>
          <cell r="AE723" t="b">
            <v>1</v>
          </cell>
          <cell r="AF723" t="b">
            <v>1</v>
          </cell>
          <cell r="AG723" t="b">
            <v>1</v>
          </cell>
          <cell r="AH723" t="b">
            <v>1</v>
          </cell>
          <cell r="AI723" t="str">
            <v>医療法人　中井医院　理事長　中井　章至</v>
          </cell>
          <cell r="AJ723" t="str">
            <v>6308115</v>
          </cell>
          <cell r="AK723" t="str">
            <v>医療法人　中井医院(奈良市大宮町３丁目４－３３)</v>
          </cell>
          <cell r="AL723" t="str">
            <v>0742337785</v>
          </cell>
          <cell r="AM723">
            <v>1</v>
          </cell>
          <cell r="AN723" t="str">
            <v>261C119004701</v>
          </cell>
          <cell r="AO723" t="str">
            <v>261C11900470AI-0000303592</v>
          </cell>
          <cell r="AP723" t="str">
            <v>O100</v>
          </cell>
          <cell r="AQ723" t="str">
            <v>O100</v>
          </cell>
          <cell r="AR723" t="str">
            <v>AB</v>
          </cell>
          <cell r="AS723" t="str">
            <v>✓</v>
          </cell>
          <cell r="AT723" t="str">
            <v>✓</v>
          </cell>
          <cell r="AU723" t="str">
            <v>✓</v>
          </cell>
          <cell r="AV723" t="str">
            <v>✓</v>
          </cell>
          <cell r="AW723" t="str">
            <v>AI-0000303592_医療法人中井医院_口座情報写し.jpeg</v>
          </cell>
          <cell r="AX723" t="str">
            <v/>
          </cell>
          <cell r="AY723" t="str">
            <v/>
          </cell>
          <cell r="AZ723" t="str">
            <v>賃上げ</v>
          </cell>
          <cell r="BA723" t="str">
            <v>物価</v>
          </cell>
          <cell r="BB723" t="str">
            <v>TRUE</v>
          </cell>
          <cell r="BC723" t="str">
            <v>2026/05/07 11:03</v>
          </cell>
        </row>
        <row r="724">
          <cell r="A724" t="str">
            <v>261C16915307</v>
          </cell>
          <cell r="B724" t="str">
            <v>AI-0000304572</v>
          </cell>
          <cell r="C724" t="str">
            <v>令和８年度奈良県医療機関等における賃上げ・物価上昇に対する支援事業交付【診療所・訪問看護事業所】</v>
          </cell>
          <cell r="D724">
            <v>46149.464583333334</v>
          </cell>
          <cell r="E724" t="str">
            <v>本審査</v>
          </cell>
          <cell r="F724" t="str">
            <v>最終審査中</v>
          </cell>
          <cell r="G724" t="str">
            <v>無床診療所</v>
          </cell>
          <cell r="H724" t="str">
            <v>物価と賃上げの両方</v>
          </cell>
          <cell r="I724" t="str">
            <v/>
          </cell>
          <cell r="J724">
            <v>150000</v>
          </cell>
          <cell r="K724">
            <v>170000</v>
          </cell>
          <cell r="L724" t="str">
            <v>奈良県医療機関等における賃上げ・物価上昇に対する支援事業交付要綱第2条に基づき、別表1に規定された額(賃上げ支援事業分)（150,000円）を申請します。</v>
          </cell>
          <cell r="M7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4" t="str">
            <v>１．令和８年３月１日時点において、O100 外来・在宅ベースアップ評価料（Ⅰ）、P100 歯科外来・在宅ベースアップ評価料（Ⅰ）、訪問看護ベースアップ評価料（Ⅰ）のいずれかを届け出ている。</v>
          </cell>
          <cell r="O724" t="str">
            <v>O100 外来・在宅ベースアップ評価料（Ⅰ）</v>
          </cell>
          <cell r="P724" t="str">
            <v/>
          </cell>
          <cell r="Q724" t="str">
            <v>Ｂ．賃金表等や給与規程等の変更に時間を要するため、本事業の補助額を活用して一時金又は特別手当を支給し、令和８年６月１日から支給した対象職員のベースアップを実施する。</v>
          </cell>
          <cell r="R724" t="b">
            <v>1</v>
          </cell>
          <cell r="S724" t="b">
            <v>1</v>
          </cell>
          <cell r="T724" t="b">
            <v>1</v>
          </cell>
          <cell r="U724" t="b">
            <v>1</v>
          </cell>
          <cell r="V724" t="str">
            <v>1667</v>
          </cell>
          <cell r="W724" t="str">
            <v>012</v>
          </cell>
          <cell r="X724" t="str">
            <v>1.普通預金</v>
          </cell>
          <cell r="Y724" t="str">
            <v>2045177</v>
          </cell>
          <cell r="Z724" t="str">
            <v>ｲ)ｵｳﾄｸｶｲ</v>
          </cell>
          <cell r="AB724" t="str">
            <v>おうとくクリニック</v>
          </cell>
          <cell r="AC724" t="str">
            <v>0742320109</v>
          </cell>
          <cell r="AD724" t="b">
            <v>1</v>
          </cell>
          <cell r="AE724" t="b">
            <v>1</v>
          </cell>
          <cell r="AF724" t="b">
            <v>1</v>
          </cell>
          <cell r="AG724" t="b">
            <v>1</v>
          </cell>
          <cell r="AH724" t="b">
            <v>1</v>
          </cell>
          <cell r="AI724" t="str">
            <v>医療法人　応篤会　理事長　枝川　光太朗</v>
          </cell>
          <cell r="AJ724" t="str">
            <v>6308122</v>
          </cell>
          <cell r="AK724" t="str">
            <v>おうとくクリニック(奈良市三条本町８－１)</v>
          </cell>
          <cell r="AL724" t="str">
            <v>0742320109</v>
          </cell>
          <cell r="AM724">
            <v>1</v>
          </cell>
          <cell r="AN724" t="str">
            <v>261C169153071</v>
          </cell>
          <cell r="AO724" t="str">
            <v>261C16915307AI-0000304572</v>
          </cell>
          <cell r="AP724" t="str">
            <v>O100</v>
          </cell>
          <cell r="AQ724" t="str">
            <v>O100</v>
          </cell>
          <cell r="AR724" t="str">
            <v>B</v>
          </cell>
          <cell r="AS724" t="str">
            <v>✓</v>
          </cell>
          <cell r="AT724" t="str">
            <v>✓</v>
          </cell>
          <cell r="AU724" t="str">
            <v>✓</v>
          </cell>
          <cell r="AV724" t="str">
            <v>✓</v>
          </cell>
          <cell r="AW724" t="str">
            <v>AI-0000304572_おうとくクリニック_口座情報写し.jpeg</v>
          </cell>
          <cell r="AX724" t="str">
            <v/>
          </cell>
          <cell r="AY724" t="str">
            <v/>
          </cell>
          <cell r="AZ724" t="str">
            <v>賃上げ</v>
          </cell>
          <cell r="BA724" t="str">
            <v>物価</v>
          </cell>
          <cell r="BB724" t="str">
            <v>TRUE</v>
          </cell>
          <cell r="BC724" t="str">
            <v>2026/05/07 11:09</v>
          </cell>
        </row>
        <row r="725">
          <cell r="A725" t="str">
            <v>261C16983844</v>
          </cell>
          <cell r="B725" t="str">
            <v>AI-0000303276</v>
          </cell>
          <cell r="C725" t="str">
            <v>令和８年度奈良県医療機関等における賃上げ・物価上昇に対する支援事業交付【診療所・訪問看護事業所】</v>
          </cell>
          <cell r="D725">
            <v>46149.527777777781</v>
          </cell>
          <cell r="E725" t="str">
            <v>本審査</v>
          </cell>
          <cell r="F725" t="str">
            <v>最終審査中</v>
          </cell>
          <cell r="G725" t="str">
            <v>無床診療所</v>
          </cell>
          <cell r="H725" t="str">
            <v>物価のみ</v>
          </cell>
          <cell r="I725" t="str">
            <v/>
          </cell>
          <cell r="J725" t="str">
            <v/>
          </cell>
          <cell r="K725">
            <v>170000</v>
          </cell>
          <cell r="L725" t="str">
            <v/>
          </cell>
          <cell r="M7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5" t="str">
            <v/>
          </cell>
          <cell r="O725" t="str">
            <v/>
          </cell>
          <cell r="P725" t="str">
            <v/>
          </cell>
          <cell r="Q725" t="str">
            <v/>
          </cell>
          <cell r="R725" t="str">
            <v/>
          </cell>
          <cell r="S725" t="str">
            <v/>
          </cell>
          <cell r="T725" t="str">
            <v/>
          </cell>
          <cell r="U725" t="str">
            <v/>
          </cell>
          <cell r="V725" t="str">
            <v>0163</v>
          </cell>
          <cell r="W725" t="str">
            <v>821</v>
          </cell>
          <cell r="X725" t="str">
            <v>1.普通預金</v>
          </cell>
          <cell r="Y725" t="str">
            <v>0563191</v>
          </cell>
          <cell r="Z725" t="str">
            <v>ｲﾘｮｳﾎｳｼﾞﾝｷｶﾜｶｲ ﾘｼﾞﾁｮｳｷｶﾜﾀﾀﾞﾖｼ</v>
          </cell>
          <cell r="AB725" t="str">
            <v>医療法人紀川医院</v>
          </cell>
          <cell r="AC725" t="str">
            <v>0745315155</v>
          </cell>
          <cell r="AD725" t="b">
            <v>1</v>
          </cell>
          <cell r="AE725" t="b">
            <v>1</v>
          </cell>
          <cell r="AF725" t="b">
            <v>1</v>
          </cell>
          <cell r="AG725" t="b">
            <v>1</v>
          </cell>
          <cell r="AH725" t="b">
            <v>1</v>
          </cell>
          <cell r="AI725" t="str">
            <v>医療法人紀川会　理事長　紀川　伊克</v>
          </cell>
          <cell r="AJ725" t="str">
            <v>6360811</v>
          </cell>
          <cell r="AK725" t="str">
            <v>医療法人紀川会紀川医院(生駒郡三郷町勢野東４丁目１４番１号)</v>
          </cell>
          <cell r="AL725" t="str">
            <v>0745315155</v>
          </cell>
          <cell r="AM725">
            <v>1</v>
          </cell>
          <cell r="AN725" t="str">
            <v>261C169838441</v>
          </cell>
          <cell r="AO725" t="str">
            <v>261C16983844AI-0000303276</v>
          </cell>
          <cell r="AP725" t="str">
            <v/>
          </cell>
          <cell r="AQ725" t="str">
            <v/>
          </cell>
          <cell r="AR725" t="str">
            <v/>
          </cell>
          <cell r="AS725" t="str">
            <v/>
          </cell>
          <cell r="AT725" t="str">
            <v/>
          </cell>
          <cell r="AU725" t="str">
            <v/>
          </cell>
          <cell r="AV725" t="str">
            <v/>
          </cell>
          <cell r="AW725" t="str">
            <v>AI-0000303276_医療法人紀川医院_口座情報写し.png</v>
          </cell>
          <cell r="AX725" t="str">
            <v/>
          </cell>
          <cell r="AY725" t="str">
            <v/>
          </cell>
          <cell r="AZ725" t="str">
            <v/>
          </cell>
          <cell r="BA725" t="str">
            <v>物価</v>
          </cell>
          <cell r="BB725" t="str">
            <v>TRUE</v>
          </cell>
          <cell r="BC725" t="str">
            <v>2026/05/07 12:40</v>
          </cell>
        </row>
        <row r="726">
          <cell r="A726" t="str">
            <v>261C12109886</v>
          </cell>
          <cell r="B726" t="str">
            <v>AI-0000304630</v>
          </cell>
          <cell r="C726" t="str">
            <v>令和８年度奈良県医療機関等における賃上げ・物価上昇に対する支援事業交付【診療所・訪問看護事業所】</v>
          </cell>
          <cell r="D726">
            <v>46149.533333333333</v>
          </cell>
          <cell r="E726" t="str">
            <v>本審査</v>
          </cell>
          <cell r="F726" t="str">
            <v>最終審査中</v>
          </cell>
          <cell r="G726" t="str">
            <v>無床診療所</v>
          </cell>
          <cell r="H726" t="str">
            <v>物価のみ</v>
          </cell>
          <cell r="I726" t="str">
            <v/>
          </cell>
          <cell r="J726" t="str">
            <v/>
          </cell>
          <cell r="K726">
            <v>170000</v>
          </cell>
          <cell r="L726" t="str">
            <v/>
          </cell>
          <cell r="M7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6" t="str">
            <v/>
          </cell>
          <cell r="O726" t="str">
            <v/>
          </cell>
          <cell r="P726" t="str">
            <v/>
          </cell>
          <cell r="Q726" t="str">
            <v/>
          </cell>
          <cell r="R726" t="str">
            <v/>
          </cell>
          <cell r="S726" t="str">
            <v/>
          </cell>
          <cell r="T726" t="str">
            <v/>
          </cell>
          <cell r="U726" t="str">
            <v/>
          </cell>
          <cell r="V726" t="str">
            <v>9900</v>
          </cell>
          <cell r="W726" t="str">
            <v>458</v>
          </cell>
          <cell r="X726" t="str">
            <v>1.普通預金</v>
          </cell>
          <cell r="Y726" t="str">
            <v>1849039</v>
          </cell>
          <cell r="Z726" t="str">
            <v>ﾀｹﾓﾄｼｹﾞｶｽﾞ</v>
          </cell>
          <cell r="AB726" t="str">
            <v>竹本医院</v>
          </cell>
          <cell r="AC726" t="str">
            <v>0747222709</v>
          </cell>
          <cell r="AD726" t="b">
            <v>1</v>
          </cell>
          <cell r="AE726" t="b">
            <v>1</v>
          </cell>
          <cell r="AF726" t="b">
            <v>1</v>
          </cell>
          <cell r="AG726" t="b">
            <v>1</v>
          </cell>
          <cell r="AH726" t="b">
            <v>1</v>
          </cell>
          <cell r="AI726" t="str">
            <v>竹本　成一</v>
          </cell>
          <cell r="AJ726" t="str">
            <v>6370042</v>
          </cell>
          <cell r="AK726" t="str">
            <v>竹本医院(五條市五條２丁目５の１４)</v>
          </cell>
          <cell r="AL726" t="str">
            <v>0747222709</v>
          </cell>
          <cell r="AM726">
            <v>1</v>
          </cell>
          <cell r="AN726" t="str">
            <v>261C121098861</v>
          </cell>
          <cell r="AO726" t="str">
            <v>261C12109886AI-0000304630</v>
          </cell>
          <cell r="AP726" t="str">
            <v/>
          </cell>
          <cell r="AQ726" t="str">
            <v/>
          </cell>
          <cell r="AR726" t="str">
            <v/>
          </cell>
          <cell r="AS726" t="str">
            <v/>
          </cell>
          <cell r="AT726" t="str">
            <v/>
          </cell>
          <cell r="AU726" t="str">
            <v/>
          </cell>
          <cell r="AV726" t="str">
            <v/>
          </cell>
          <cell r="AW726" t="str">
            <v>AI-0000304630_竹本医院_口座情報写し.jpeg</v>
          </cell>
          <cell r="AX726" t="str">
            <v/>
          </cell>
          <cell r="AY726" t="str">
            <v/>
          </cell>
          <cell r="AZ726" t="str">
            <v/>
          </cell>
          <cell r="BA726" t="str">
            <v>物価</v>
          </cell>
          <cell r="BB726" t="str">
            <v>TRUE</v>
          </cell>
          <cell r="BC726" t="str">
            <v>2026/05/07 12:48</v>
          </cell>
        </row>
        <row r="727">
          <cell r="A727" t="str">
            <v>261C11860266</v>
          </cell>
          <cell r="B727" t="str">
            <v>AI-0000304368</v>
          </cell>
          <cell r="C727" t="str">
            <v>令和８年度奈良県医療機関等における賃上げ・物価上昇に対する支援事業交付【診療所・訪問看護事業所】</v>
          </cell>
          <cell r="D727">
            <v>46149.538194444445</v>
          </cell>
          <cell r="E727" t="str">
            <v>本審査</v>
          </cell>
          <cell r="F727" t="str">
            <v>最終審査中</v>
          </cell>
          <cell r="G727" t="str">
            <v>無床診療所</v>
          </cell>
          <cell r="H727" t="str">
            <v>物価と賃上げの両方</v>
          </cell>
          <cell r="I727" t="str">
            <v/>
          </cell>
          <cell r="J727">
            <v>150000</v>
          </cell>
          <cell r="K727">
            <v>170000</v>
          </cell>
          <cell r="L727" t="str">
            <v>奈良県医療機関等における賃上げ・物価上昇に対する支援事業交付要綱第2条に基づき、別表1に規定された額(賃上げ支援事業分)（150,000円）を申請します。</v>
          </cell>
          <cell r="M7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7" t="str">
            <v>１．令和８年３月１日時点において、O100 外来・在宅ベースアップ評価料（Ⅰ）、P100 歯科外来・在宅ベースアップ評価料（Ⅰ）、訪問看護ベースアップ評価料（Ⅰ）のいずれかを届け出ている。</v>
          </cell>
          <cell r="O727" t="str">
            <v>O100 外来・在宅ベースアップ評価料（Ⅰ）</v>
          </cell>
          <cell r="P727" t="str">
            <v/>
          </cell>
          <cell r="Q727" t="str">
            <v>Ｂ．賃金表等や給与規程等の変更に時間を要するため、本事業の補助額を活用して一時金又は特別手当を支給し、令和８年６月１日から支給した対象職員のベースアップを実施する。</v>
          </cell>
          <cell r="R727" t="b">
            <v>1</v>
          </cell>
          <cell r="S727" t="b">
            <v>1</v>
          </cell>
          <cell r="T727" t="b">
            <v>1</v>
          </cell>
          <cell r="U727" t="b">
            <v>1</v>
          </cell>
          <cell r="V727" t="str">
            <v>0162</v>
          </cell>
          <cell r="W727" t="str">
            <v>390</v>
          </cell>
          <cell r="X727" t="str">
            <v>1.普通預金</v>
          </cell>
          <cell r="Y727" t="str">
            <v>0477927</v>
          </cell>
          <cell r="Z727" t="str">
            <v>ウエダハルオ</v>
          </cell>
          <cell r="AB727" t="str">
            <v>上田医院</v>
          </cell>
          <cell r="AC727" t="str">
            <v>0745523672</v>
          </cell>
          <cell r="AD727" t="b">
            <v>1</v>
          </cell>
          <cell r="AE727" t="b">
            <v>1</v>
          </cell>
          <cell r="AF727" t="b">
            <v>1</v>
          </cell>
          <cell r="AG727" t="b">
            <v>1</v>
          </cell>
          <cell r="AH727" t="b">
            <v>1</v>
          </cell>
          <cell r="AI727" t="str">
            <v>上田　治夫</v>
          </cell>
          <cell r="AJ727" t="str">
            <v>6350061</v>
          </cell>
          <cell r="AK727" t="str">
            <v>上田医院(大和高田市礒野東町１－１０)</v>
          </cell>
          <cell r="AL727" t="str">
            <v>0745523672</v>
          </cell>
          <cell r="AM727">
            <v>1</v>
          </cell>
          <cell r="AN727" t="str">
            <v>261C118602661</v>
          </cell>
          <cell r="AO727" t="str">
            <v>261C11860266AI-0000304368</v>
          </cell>
          <cell r="AP727" t="str">
            <v>O100</v>
          </cell>
          <cell r="AQ727" t="str">
            <v>O100</v>
          </cell>
          <cell r="AR727" t="str">
            <v>B</v>
          </cell>
          <cell r="AS727" t="str">
            <v>✓</v>
          </cell>
          <cell r="AT727" t="str">
            <v>✓</v>
          </cell>
          <cell r="AU727" t="str">
            <v>✓</v>
          </cell>
          <cell r="AV727" t="str">
            <v>✓</v>
          </cell>
          <cell r="AW727" t="str">
            <v>AI-0000304368_上田医院_口座情報写し.jpeg</v>
          </cell>
          <cell r="AX727" t="str">
            <v/>
          </cell>
          <cell r="AY727" t="str">
            <v/>
          </cell>
          <cell r="AZ727" t="str">
            <v>賃上げ</v>
          </cell>
          <cell r="BA727" t="str">
            <v>物価</v>
          </cell>
          <cell r="BB727" t="str">
            <v>TRUE</v>
          </cell>
          <cell r="BC727" t="str">
            <v>2026/05/07 12:55</v>
          </cell>
        </row>
        <row r="728">
          <cell r="A728" t="str">
            <v>261C14956184</v>
          </cell>
          <cell r="B728" t="str">
            <v>AI-0000304638</v>
          </cell>
          <cell r="C728" t="str">
            <v>令和８年度奈良県医療機関等における賃上げ・物価上昇に対する支援事業交付【診療所・訪問看護事業所】</v>
          </cell>
          <cell r="D728">
            <v>46149.540972222225</v>
          </cell>
          <cell r="E728" t="str">
            <v>本審査</v>
          </cell>
          <cell r="F728" t="str">
            <v>最終審査中</v>
          </cell>
          <cell r="G728" t="str">
            <v>無床診療所</v>
          </cell>
          <cell r="H728" t="str">
            <v>物価のみ</v>
          </cell>
          <cell r="I728" t="str">
            <v/>
          </cell>
          <cell r="J728" t="str">
            <v/>
          </cell>
          <cell r="K728">
            <v>170000</v>
          </cell>
          <cell r="L728" t="str">
            <v/>
          </cell>
          <cell r="M7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8" t="str">
            <v/>
          </cell>
          <cell r="O728" t="str">
            <v/>
          </cell>
          <cell r="P728" t="str">
            <v/>
          </cell>
          <cell r="Q728" t="str">
            <v/>
          </cell>
          <cell r="R728" t="str">
            <v/>
          </cell>
          <cell r="S728" t="str">
            <v/>
          </cell>
          <cell r="T728" t="str">
            <v/>
          </cell>
          <cell r="U728" t="str">
            <v/>
          </cell>
          <cell r="V728" t="str">
            <v>0162</v>
          </cell>
          <cell r="W728" t="str">
            <v>380</v>
          </cell>
          <cell r="X728" t="str">
            <v>1.普通預金</v>
          </cell>
          <cell r="Y728" t="str">
            <v>2179689</v>
          </cell>
          <cell r="Z728" t="str">
            <v>アアルココロノクリニック　オオシロリュウタロウ</v>
          </cell>
          <cell r="AB728" t="str">
            <v>Rこころのクリニック</v>
          </cell>
          <cell r="AC728" t="str">
            <v>0745530390</v>
          </cell>
          <cell r="AD728" t="b">
            <v>1</v>
          </cell>
          <cell r="AE728" t="b">
            <v>1</v>
          </cell>
          <cell r="AF728" t="b">
            <v>1</v>
          </cell>
          <cell r="AG728" t="b">
            <v>1</v>
          </cell>
          <cell r="AH728" t="b">
            <v>1</v>
          </cell>
          <cell r="AI728" t="str">
            <v>大城　隆太郎</v>
          </cell>
          <cell r="AJ728" t="str">
            <v>6350085</v>
          </cell>
          <cell r="AK728" t="str">
            <v>Ｒこころのクリニック(大和高田市片塩町１５－２８ジョイント３　５ＦＡ)</v>
          </cell>
          <cell r="AL728" t="str">
            <v>0745530390</v>
          </cell>
          <cell r="AM728">
            <v>1</v>
          </cell>
          <cell r="AN728" t="str">
            <v>261C149561841</v>
          </cell>
          <cell r="AO728" t="str">
            <v>261C14956184AI-0000304638</v>
          </cell>
          <cell r="AP728" t="str">
            <v/>
          </cell>
          <cell r="AQ728" t="str">
            <v/>
          </cell>
          <cell r="AR728" t="str">
            <v/>
          </cell>
          <cell r="AS728" t="str">
            <v/>
          </cell>
          <cell r="AT728" t="str">
            <v/>
          </cell>
          <cell r="AU728" t="str">
            <v/>
          </cell>
          <cell r="AV728" t="str">
            <v/>
          </cell>
          <cell r="AW728" t="str">
            <v>AI-0000304638_Rこころのクリニック_口座情報写し.jpeg</v>
          </cell>
          <cell r="AX728" t="str">
            <v/>
          </cell>
          <cell r="AY728" t="str">
            <v/>
          </cell>
          <cell r="AZ728" t="str">
            <v/>
          </cell>
          <cell r="BA728" t="str">
            <v>物価</v>
          </cell>
          <cell r="BB728" t="str">
            <v>TRUE</v>
          </cell>
          <cell r="BC728" t="str">
            <v>2026/05/07 12:59</v>
          </cell>
        </row>
        <row r="729">
          <cell r="A729" t="str">
            <v>261C11022550</v>
          </cell>
          <cell r="B729" t="str">
            <v>AI-0000304657</v>
          </cell>
          <cell r="C729" t="str">
            <v>令和８年度奈良県医療機関等における賃上げ・物価上昇に対する支援事業交付【診療所・訪問看護事業所】</v>
          </cell>
          <cell r="D729">
            <v>46149.565972222219</v>
          </cell>
          <cell r="E729" t="str">
            <v>本審査</v>
          </cell>
          <cell r="F729" t="str">
            <v>最終審査中</v>
          </cell>
          <cell r="G729" t="str">
            <v>無床診療所</v>
          </cell>
          <cell r="H729" t="str">
            <v>物価と賃上げの両方</v>
          </cell>
          <cell r="I729" t="str">
            <v/>
          </cell>
          <cell r="J729">
            <v>150000</v>
          </cell>
          <cell r="K729">
            <v>170000</v>
          </cell>
          <cell r="L729" t="str">
            <v>奈良県医療機関等における賃上げ・物価上昇に対する支援事業交付要綱第2条に基づき、別表1に規定された額(賃上げ支援事業分)（150,000円）を申請します。</v>
          </cell>
          <cell r="M7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29" t="str">
            <v>１．令和８年３月１日時点において、O100 外来・在宅ベースアップ評価料（Ⅰ）、P100 歯科外来・在宅ベースアップ評価料（Ⅰ）、訪問看護ベースアップ評価料（Ⅰ）のいずれかを届け出ている。</v>
          </cell>
          <cell r="O729" t="str">
            <v>O100 外来・在宅ベースアップ評価料（Ⅰ）</v>
          </cell>
          <cell r="P729" t="str">
            <v/>
          </cell>
          <cell r="Q729" t="str">
            <v>Ａ．本事業の補助額を活用してベースアップを実施し、令和８年６月１日から当該ベースアップの水準を維持又は拡大する。</v>
          </cell>
          <cell r="R729" t="b">
            <v>1</v>
          </cell>
          <cell r="S729" t="b">
            <v>1</v>
          </cell>
          <cell r="T729" t="b">
            <v>1</v>
          </cell>
          <cell r="U729" t="b">
            <v>1</v>
          </cell>
          <cell r="V729" t="str">
            <v>0162</v>
          </cell>
          <cell r="W729" t="str">
            <v>100</v>
          </cell>
          <cell r="X729" t="str">
            <v>1.普通預金</v>
          </cell>
          <cell r="Y729" t="str">
            <v>2287011</v>
          </cell>
          <cell r="Z729" t="str">
            <v>ナガサキムネツグ</v>
          </cell>
          <cell r="AB729" t="str">
            <v>長崎医院</v>
          </cell>
          <cell r="AC729" t="str">
            <v>0742454114</v>
          </cell>
          <cell r="AD729" t="b">
            <v>1</v>
          </cell>
          <cell r="AE729" t="b">
            <v>1</v>
          </cell>
          <cell r="AF729" t="b">
            <v>1</v>
          </cell>
          <cell r="AG729" t="b">
            <v>1</v>
          </cell>
          <cell r="AH729" t="b">
            <v>1</v>
          </cell>
          <cell r="AI729" t="str">
            <v>長崎　宗嗣</v>
          </cell>
          <cell r="AJ729" t="str">
            <v>6310036</v>
          </cell>
          <cell r="AK729" t="str">
            <v>長崎医院(奈良市学園北１丁目３－１７)</v>
          </cell>
          <cell r="AL729" t="str">
            <v>0742454114</v>
          </cell>
          <cell r="AM729">
            <v>1</v>
          </cell>
          <cell r="AN729" t="str">
            <v>261C110225501</v>
          </cell>
          <cell r="AO729" t="str">
            <v>261C11022550AI-0000304657</v>
          </cell>
          <cell r="AP729" t="str">
            <v>O100</v>
          </cell>
          <cell r="AQ729" t="str">
            <v>O100</v>
          </cell>
          <cell r="AR729" t="str">
            <v>A</v>
          </cell>
          <cell r="AS729" t="str">
            <v>✓</v>
          </cell>
          <cell r="AT729" t="str">
            <v>✓</v>
          </cell>
          <cell r="AU729" t="str">
            <v>✓</v>
          </cell>
          <cell r="AV729" t="str">
            <v>✓</v>
          </cell>
          <cell r="AW729" t="str">
            <v>AI-0000304657_長崎医院_口座情報写し.jpg</v>
          </cell>
          <cell r="AX729" t="str">
            <v/>
          </cell>
          <cell r="AY729" t="str">
            <v/>
          </cell>
          <cell r="AZ729" t="str">
            <v>賃上げ</v>
          </cell>
          <cell r="BA729" t="str">
            <v>物価</v>
          </cell>
          <cell r="BB729" t="str">
            <v>TRUE</v>
          </cell>
          <cell r="BC729" t="str">
            <v>2026/05/07 13:35</v>
          </cell>
        </row>
        <row r="730">
          <cell r="A730" t="str">
            <v>261C16233524</v>
          </cell>
          <cell r="B730" t="str">
            <v>AI-0000304664</v>
          </cell>
          <cell r="C730" t="str">
            <v>令和８年度奈良県医療機関等における賃上げ・物価上昇に対する支援事業交付【診療所・訪問看護事業所】</v>
          </cell>
          <cell r="D730">
            <v>46149.574305555558</v>
          </cell>
          <cell r="E730" t="str">
            <v>本審査</v>
          </cell>
          <cell r="F730" t="str">
            <v>最終審査中</v>
          </cell>
          <cell r="G730" t="str">
            <v>無床診療所</v>
          </cell>
          <cell r="H730" t="str">
            <v>物価と賃上げの両方</v>
          </cell>
          <cell r="I730" t="str">
            <v/>
          </cell>
          <cell r="J730">
            <v>150000</v>
          </cell>
          <cell r="K730">
            <v>170000</v>
          </cell>
          <cell r="L730" t="str">
            <v>奈良県医療機関等における賃上げ・物価上昇に対する支援事業交付要綱第2条に基づき、別表1に規定された額(賃上げ支援事業分)（150,000円）を申請します。</v>
          </cell>
          <cell r="M7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0" t="str">
            <v>１．令和８年３月１日時点において、O100 外来・在宅ベースアップ評価料（Ⅰ）、P100 歯科外来・在宅ベースアップ評価料（Ⅰ）、訪問看護ベースアップ評価料（Ⅰ）のいずれかを届け出ている。</v>
          </cell>
          <cell r="O730" t="str">
            <v>O100 外来・在宅ベースアップ評価料（Ⅰ）</v>
          </cell>
          <cell r="P730" t="str">
            <v/>
          </cell>
          <cell r="Q730" t="str">
            <v>Ａ．本事業の補助額を活用してベースアップを実施し、令和８年６月１日から当該ベースアップの水準を維持又は拡大する。</v>
          </cell>
          <cell r="R730" t="b">
            <v>1</v>
          </cell>
          <cell r="S730" t="b">
            <v>1</v>
          </cell>
          <cell r="T730" t="b">
            <v>1</v>
          </cell>
          <cell r="U730" t="b">
            <v>1</v>
          </cell>
          <cell r="V730" t="str">
            <v>0162</v>
          </cell>
          <cell r="W730" t="str">
            <v>170</v>
          </cell>
          <cell r="X730" t="str">
            <v>1.普通預金</v>
          </cell>
          <cell r="Y730" t="str">
            <v>2004572</v>
          </cell>
          <cell r="Z730" t="str">
            <v>アミモトマナブ</v>
          </cell>
          <cell r="AB730" t="str">
            <v>あみもと内科</v>
          </cell>
          <cell r="AC730" t="str">
            <v>0743563231</v>
          </cell>
          <cell r="AD730" t="b">
            <v>1</v>
          </cell>
          <cell r="AE730" t="b">
            <v>1</v>
          </cell>
          <cell r="AF730" t="b">
            <v>1</v>
          </cell>
          <cell r="AG730" t="b">
            <v>1</v>
          </cell>
          <cell r="AH730" t="b">
            <v>1</v>
          </cell>
          <cell r="AI730" t="str">
            <v>網本　学</v>
          </cell>
          <cell r="AJ730" t="str">
            <v>6391123</v>
          </cell>
          <cell r="AK730" t="str">
            <v>あみもと内科(大和郡山市筒井町２５０番地１)</v>
          </cell>
          <cell r="AL730" t="str">
            <v>0743563231</v>
          </cell>
          <cell r="AM730">
            <v>1</v>
          </cell>
          <cell r="AN730" t="str">
            <v>261C162335241</v>
          </cell>
          <cell r="AO730" t="str">
            <v>261C16233524AI-0000304664</v>
          </cell>
          <cell r="AP730" t="str">
            <v>O100</v>
          </cell>
          <cell r="AQ730" t="str">
            <v>O100</v>
          </cell>
          <cell r="AR730" t="str">
            <v>A</v>
          </cell>
          <cell r="AS730" t="str">
            <v>✓</v>
          </cell>
          <cell r="AT730" t="str">
            <v>✓</v>
          </cell>
          <cell r="AU730" t="str">
            <v>✓</v>
          </cell>
          <cell r="AV730" t="str">
            <v>✓</v>
          </cell>
          <cell r="AW730" t="str">
            <v>AI-0000304664_あみもと内科_口座情報写し.JPG</v>
          </cell>
          <cell r="AX730" t="str">
            <v/>
          </cell>
          <cell r="AY730" t="str">
            <v/>
          </cell>
          <cell r="AZ730" t="str">
            <v>賃上げ</v>
          </cell>
          <cell r="BA730" t="str">
            <v>物価</v>
          </cell>
          <cell r="BB730" t="str">
            <v>TRUE</v>
          </cell>
          <cell r="BC730" t="str">
            <v>2026/05/07 13:47</v>
          </cell>
        </row>
        <row r="731">
          <cell r="A731" t="str">
            <v>261C11955203</v>
          </cell>
          <cell r="B731" t="str">
            <v>AI-0000303166</v>
          </cell>
          <cell r="C731" t="str">
            <v>令和８年度奈良県医療機関等における賃上げ・物価上昇に対する支援事業交付【診療所・訪問看護事業所】</v>
          </cell>
          <cell r="D731">
            <v>46149.575694444444</v>
          </cell>
          <cell r="E731" t="str">
            <v>本審査</v>
          </cell>
          <cell r="F731" t="str">
            <v>最終審査中</v>
          </cell>
          <cell r="G731" t="str">
            <v>無床診療所</v>
          </cell>
          <cell r="H731" t="str">
            <v>物価と賃上げの両方</v>
          </cell>
          <cell r="I731" t="str">
            <v/>
          </cell>
          <cell r="J731">
            <v>150000</v>
          </cell>
          <cell r="K731">
            <v>170000</v>
          </cell>
          <cell r="L731" t="str">
            <v>奈良県医療機関等における賃上げ・物価上昇に対する支援事業交付要綱第2条に基づき、別表1に規定された額(賃上げ支援事業分)（150,000円）を申請します。</v>
          </cell>
          <cell r="M7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1" t="str">
            <v>２．令和８年３月１日時点において、１に掲げる診療報酬の対象外だが、令和８年６月１日時点で令和８年度診療報酬改定による見直し後のベースアップ評価料を届け出る。</v>
          </cell>
          <cell r="O731" t="str">
            <v/>
          </cell>
          <cell r="P731" t="b">
            <v>1</v>
          </cell>
          <cell r="Q73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31" t="b">
            <v>1</v>
          </cell>
          <cell r="S731" t="b">
            <v>1</v>
          </cell>
          <cell r="T731" t="b">
            <v>1</v>
          </cell>
          <cell r="U731" t="b">
            <v>1</v>
          </cell>
          <cell r="V731" t="str">
            <v>0005</v>
          </cell>
          <cell r="W731" t="str">
            <v>458</v>
          </cell>
          <cell r="X731" t="str">
            <v>1.普通預金</v>
          </cell>
          <cell r="Y731" t="str">
            <v>0241110</v>
          </cell>
          <cell r="Z731" t="str">
            <v>イリョウホウジンカヅキカイ</v>
          </cell>
          <cell r="AB731" t="str">
            <v>医療法人香月会　学園南クリニック</v>
          </cell>
          <cell r="AC731" t="str">
            <v>0742519111</v>
          </cell>
          <cell r="AD731" t="b">
            <v>1</v>
          </cell>
          <cell r="AE731" t="b">
            <v>1</v>
          </cell>
          <cell r="AF731" t="b">
            <v>1</v>
          </cell>
          <cell r="AG731" t="b">
            <v>1</v>
          </cell>
          <cell r="AH731" t="b">
            <v>1</v>
          </cell>
          <cell r="AI731" t="str">
            <v>医療法人香月会　理事長　香月　憲一</v>
          </cell>
          <cell r="AJ731" t="str">
            <v>6310041</v>
          </cell>
          <cell r="AK731" t="str">
            <v>医療法人香月会　学園南クリニック(奈良市学園大和町２－２７)</v>
          </cell>
          <cell r="AL731" t="str">
            <v>0742519111</v>
          </cell>
          <cell r="AM731">
            <v>1</v>
          </cell>
          <cell r="AN731" t="str">
            <v>261C119552031</v>
          </cell>
          <cell r="AO731" t="str">
            <v>261C11955203AI-0000303166</v>
          </cell>
          <cell r="AP731" t="str">
            <v/>
          </cell>
          <cell r="AQ731" t="str">
            <v>今後届出（職種構成OK)</v>
          </cell>
          <cell r="AR731" t="str">
            <v>AB</v>
          </cell>
          <cell r="AS731" t="str">
            <v>✓</v>
          </cell>
          <cell r="AT731" t="str">
            <v>✓</v>
          </cell>
          <cell r="AU731" t="str">
            <v>✓</v>
          </cell>
          <cell r="AV731" t="str">
            <v>✓</v>
          </cell>
          <cell r="AW731" t="str">
            <v>AI-0000303166_医療法人香月会　学園南クリニック_口座情報写し.jpeg</v>
          </cell>
          <cell r="AX731" t="str">
            <v/>
          </cell>
          <cell r="AY731" t="str">
            <v/>
          </cell>
          <cell r="AZ731" t="str">
            <v>賃上げ</v>
          </cell>
          <cell r="BA731" t="str">
            <v>物価</v>
          </cell>
          <cell r="BB731" t="str">
            <v>TRUE</v>
          </cell>
          <cell r="BC731" t="str">
            <v>2026/05/07 13:49</v>
          </cell>
        </row>
        <row r="732">
          <cell r="A732" t="str">
            <v>261C18745303</v>
          </cell>
          <cell r="B732" t="str">
            <v>AI-0000304613</v>
          </cell>
          <cell r="C732" t="str">
            <v>令和８年度奈良県医療機関等における賃上げ・物価上昇に対する支援事業交付【診療所・訪問看護事業所】</v>
          </cell>
          <cell r="D732">
            <v>46149.584722222222</v>
          </cell>
          <cell r="E732" t="str">
            <v>本審査</v>
          </cell>
          <cell r="F732" t="str">
            <v>最終審査中</v>
          </cell>
          <cell r="G732" t="str">
            <v>無床診療所</v>
          </cell>
          <cell r="H732" t="str">
            <v>物価と賃上げの両方</v>
          </cell>
          <cell r="I732" t="str">
            <v/>
          </cell>
          <cell r="J732">
            <v>150000</v>
          </cell>
          <cell r="K732">
            <v>170000</v>
          </cell>
          <cell r="L732" t="str">
            <v>奈良県医療機関等における賃上げ・物価上昇に対する支援事業交付要綱第2条に基づき、別表1に規定された額(賃上げ支援事業分)（150,000円）を申請します。</v>
          </cell>
          <cell r="M7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2" t="str">
            <v>１．令和８年３月１日時点において、O100 外来・在宅ベースアップ評価料（Ⅰ）、P100 歯科外来・在宅ベースアップ評価料（Ⅰ）、訪問看護ベースアップ評価料（Ⅰ）のいずれかを届け出ている。</v>
          </cell>
          <cell r="O732" t="str">
            <v>O100 外来・在宅ベースアップ評価料（Ⅰ）</v>
          </cell>
          <cell r="P732" t="str">
            <v/>
          </cell>
          <cell r="Q732" t="str">
            <v>Ａ．本事業の補助額を活用してベースアップを実施し、令和８年６月１日から当該ベースアップの水準を維持又は拡大する。</v>
          </cell>
          <cell r="R732" t="b">
            <v>1</v>
          </cell>
          <cell r="S732" t="b">
            <v>1</v>
          </cell>
          <cell r="T732" t="b">
            <v>1</v>
          </cell>
          <cell r="U732" t="b">
            <v>1</v>
          </cell>
          <cell r="V732" t="str">
            <v>0001</v>
          </cell>
          <cell r="W732" t="str">
            <v>040</v>
          </cell>
          <cell r="X732" t="str">
            <v>1.普通預金</v>
          </cell>
          <cell r="Y732" t="str">
            <v>3093513</v>
          </cell>
          <cell r="Z732" t="str">
            <v>ｲ)ﾆｼﾆﾎﾝﾍｲｲｸｶｲ</v>
          </cell>
          <cell r="AB732" t="str">
            <v>ホームケアクリニック奈良</v>
          </cell>
          <cell r="AC732" t="str">
            <v>0742934888</v>
          </cell>
          <cell r="AD732" t="b">
            <v>1</v>
          </cell>
          <cell r="AE732" t="b">
            <v>1</v>
          </cell>
          <cell r="AF732" t="b">
            <v>1</v>
          </cell>
          <cell r="AG732" t="b">
            <v>1</v>
          </cell>
          <cell r="AH732" t="b">
            <v>1</v>
          </cell>
          <cell r="AI732" t="str">
            <v>医療法人社団西日本平郁会　　理事長　城谷　典保</v>
          </cell>
          <cell r="AJ732" t="str">
            <v>6310801</v>
          </cell>
          <cell r="AK732" t="str">
            <v>ホームケアクリニック奈良(奈良市左京三丁目２０番地１１)</v>
          </cell>
          <cell r="AL732" t="str">
            <v>0742934888</v>
          </cell>
          <cell r="AM732">
            <v>1</v>
          </cell>
          <cell r="AN732" t="str">
            <v>261C187453031</v>
          </cell>
          <cell r="AO732" t="str">
            <v>261C18745303AI-0000304613</v>
          </cell>
          <cell r="AP732" t="str">
            <v>O100</v>
          </cell>
          <cell r="AQ732" t="str">
            <v>O100</v>
          </cell>
          <cell r="AR732" t="str">
            <v>A</v>
          </cell>
          <cell r="AS732" t="str">
            <v>✓</v>
          </cell>
          <cell r="AT732" t="str">
            <v>✓</v>
          </cell>
          <cell r="AU732" t="str">
            <v>✓</v>
          </cell>
          <cell r="AV732" t="str">
            <v>✓</v>
          </cell>
          <cell r="AW732" t="str">
            <v>AI-0000304613_ホームケアクリニック奈良_口座情報写し.png</v>
          </cell>
          <cell r="AX732" t="str">
            <v/>
          </cell>
          <cell r="AY732" t="str">
            <v/>
          </cell>
          <cell r="AZ732" t="str">
            <v>賃上げ</v>
          </cell>
          <cell r="BA732" t="str">
            <v>物価</v>
          </cell>
          <cell r="BB732" t="str">
            <v>TRUE</v>
          </cell>
          <cell r="BC732" t="str">
            <v>2026/05/07 14:02</v>
          </cell>
        </row>
        <row r="733">
          <cell r="A733" t="str">
            <v>261C18796088</v>
          </cell>
          <cell r="B733" t="str">
            <v>AI-0000302963</v>
          </cell>
          <cell r="C733" t="str">
            <v>令和８年度奈良県医療機関等における賃上げ・物価上昇に対する支援事業交付【診療所・訪問看護事業所】</v>
          </cell>
          <cell r="D733">
            <v>46149.606249999997</v>
          </cell>
          <cell r="E733" t="str">
            <v>本審査</v>
          </cell>
          <cell r="F733" t="str">
            <v>最終審査中</v>
          </cell>
          <cell r="G733" t="str">
            <v>無床診療所</v>
          </cell>
          <cell r="H733" t="str">
            <v>物価のみ</v>
          </cell>
          <cell r="I733" t="str">
            <v/>
          </cell>
          <cell r="J733" t="str">
            <v/>
          </cell>
          <cell r="K733">
            <v>170000</v>
          </cell>
          <cell r="L733" t="str">
            <v/>
          </cell>
          <cell r="M7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3" t="str">
            <v/>
          </cell>
          <cell r="O733" t="str">
            <v/>
          </cell>
          <cell r="P733" t="str">
            <v/>
          </cell>
          <cell r="Q733" t="str">
            <v/>
          </cell>
          <cell r="R733" t="str">
            <v/>
          </cell>
          <cell r="S733" t="str">
            <v/>
          </cell>
          <cell r="T733" t="str">
            <v/>
          </cell>
          <cell r="U733" t="str">
            <v/>
          </cell>
          <cell r="V733" t="str">
            <v>0162</v>
          </cell>
          <cell r="W733" t="str">
            <v>620</v>
          </cell>
          <cell r="X733" t="str">
            <v>1.普通預金</v>
          </cell>
          <cell r="Y733" t="str">
            <v>0070299</v>
          </cell>
          <cell r="Z733" t="str">
            <v>ﾄﾂｶﾜﾑﾗｶｲｹｲｶﾝﾘｼｬﾓﾘﾕｳｺ</v>
          </cell>
          <cell r="AB733" t="str">
            <v>十津川村国民健康保険上野地診療所</v>
          </cell>
          <cell r="AC733" t="str">
            <v>0746680207</v>
          </cell>
          <cell r="AD733" t="b">
            <v>1</v>
          </cell>
          <cell r="AE733" t="b">
            <v>1</v>
          </cell>
          <cell r="AF733" t="b">
            <v>1</v>
          </cell>
          <cell r="AG733" t="b">
            <v>1</v>
          </cell>
          <cell r="AH733" t="b">
            <v>1</v>
          </cell>
          <cell r="AI733" t="str">
            <v>十津川村　十津川村長　玉置　広之</v>
          </cell>
          <cell r="AJ733" t="str">
            <v>6371103</v>
          </cell>
          <cell r="AK733" t="str">
            <v>十津川村国民健康保険上野地診療所(吉野郡十津川村大字上野地２６４)</v>
          </cell>
          <cell r="AL733" t="str">
            <v>0746680207</v>
          </cell>
          <cell r="AM733">
            <v>1</v>
          </cell>
          <cell r="AN733" t="str">
            <v>261C187960881</v>
          </cell>
          <cell r="AO733" t="str">
            <v>261C18796088AI-0000302963</v>
          </cell>
          <cell r="AP733" t="str">
            <v/>
          </cell>
          <cell r="AQ733" t="str">
            <v/>
          </cell>
          <cell r="AR733" t="str">
            <v/>
          </cell>
          <cell r="AS733" t="str">
            <v/>
          </cell>
          <cell r="AT733" t="str">
            <v/>
          </cell>
          <cell r="AU733" t="str">
            <v/>
          </cell>
          <cell r="AV733" t="str">
            <v/>
          </cell>
          <cell r="AW733" t="str">
            <v>AI-0000302963_十津川村国民健康保険上野地診療所_口座情報写し.jpg</v>
          </cell>
          <cell r="AX733" t="str">
            <v/>
          </cell>
          <cell r="AY733" t="str">
            <v/>
          </cell>
          <cell r="AZ733" t="str">
            <v/>
          </cell>
          <cell r="BA733" t="str">
            <v>物価</v>
          </cell>
          <cell r="BB733" t="str">
            <v>TRUE</v>
          </cell>
          <cell r="BC733" t="str">
            <v>2026/05/07 14:33</v>
          </cell>
        </row>
        <row r="734">
          <cell r="A734" t="str">
            <v>261D15497964</v>
          </cell>
          <cell r="B734" t="str">
            <v>AI-0000304715</v>
          </cell>
          <cell r="C734" t="str">
            <v>令和８年度奈良県医療機関等における賃上げ・物価上昇に対する支援事業交付【診療所・訪問看護事業所】</v>
          </cell>
          <cell r="D734">
            <v>46149.638888888891</v>
          </cell>
          <cell r="E734" t="str">
            <v>本審査</v>
          </cell>
          <cell r="F734" t="str">
            <v>最終審査中</v>
          </cell>
          <cell r="G734" t="str">
            <v>訪問看護事業所</v>
          </cell>
          <cell r="H734" t="str">
            <v>賃上げのみ</v>
          </cell>
          <cell r="I734" t="str">
            <v/>
          </cell>
          <cell r="J734">
            <v>228000</v>
          </cell>
          <cell r="K734" t="str">
            <v/>
          </cell>
          <cell r="L734" t="str">
            <v>奈良県医療機関等における賃上げ・物価上昇に対する支援事業交付要綱第2条に基づき、別表1に規定された額(賃上げ支援事業分)（228,000円）を申請します。</v>
          </cell>
          <cell r="M734" t="str">
            <v/>
          </cell>
          <cell r="N734" t="str">
            <v>１．令和８年３月１日時点において、O100 外来・在宅ベースアップ評価料（Ⅰ）、P100 歯科外来・在宅ベースアップ評価料（Ⅰ）、訪問看護ベースアップ評価料（Ⅰ）のいずれかを届け出ている。</v>
          </cell>
          <cell r="O734" t="str">
            <v>訪問看護ベースアップ評価料（Ⅰ）</v>
          </cell>
          <cell r="P734" t="str">
            <v/>
          </cell>
          <cell r="Q734" t="str">
            <v>Ａ．本事業の補助額を活用してベースアップを実施し、令和８年６月１日から当該ベースアップの水準を維持又は拡大する。</v>
          </cell>
          <cell r="R734" t="b">
            <v>1</v>
          </cell>
          <cell r="S734" t="b">
            <v>1</v>
          </cell>
          <cell r="T734" t="b">
            <v>1</v>
          </cell>
          <cell r="U734" t="b">
            <v>1</v>
          </cell>
          <cell r="V734" t="str">
            <v>0163</v>
          </cell>
          <cell r="W734" t="str">
            <v>914</v>
          </cell>
          <cell r="X734" t="str">
            <v>1.普通預金</v>
          </cell>
          <cell r="Y734" t="str">
            <v>1089874</v>
          </cell>
          <cell r="Z734" t="str">
            <v>カブシキガイシャ　ハートフル　ダイヒョウトリシマリヤク　カワモトフキ</v>
          </cell>
          <cell r="AB734" t="str">
            <v>株式会社　ハートフル　訪問看護ステーション真ごころ</v>
          </cell>
          <cell r="AC734" t="str">
            <v>0745713098</v>
          </cell>
          <cell r="AD734" t="b">
            <v>1</v>
          </cell>
          <cell r="AE734" t="b">
            <v>1</v>
          </cell>
          <cell r="AF734" t="b">
            <v>1</v>
          </cell>
          <cell r="AG734" t="b">
            <v>1</v>
          </cell>
          <cell r="AH734" t="b">
            <v>1</v>
          </cell>
          <cell r="AI734" t="str">
            <v>株式会社ハートフル　代表取締役　河本　扶希</v>
          </cell>
          <cell r="AJ734">
            <v>6390245</v>
          </cell>
          <cell r="AK734" t="str">
            <v>訪問看護ステーション真ごころ(香芝市畑3-926-1)</v>
          </cell>
          <cell r="AL734" t="str">
            <v>0745713098</v>
          </cell>
          <cell r="AM734">
            <v>1</v>
          </cell>
          <cell r="AN734" t="str">
            <v>261D154979641</v>
          </cell>
          <cell r="AO734" t="str">
            <v>261D15497964AI-0000304715</v>
          </cell>
          <cell r="AP734" t="str">
            <v>訪問看護</v>
          </cell>
          <cell r="AQ734" t="str">
            <v>訪問看護</v>
          </cell>
          <cell r="AR734" t="str">
            <v>A</v>
          </cell>
          <cell r="AS734" t="str">
            <v>✓</v>
          </cell>
          <cell r="AT734" t="str">
            <v>✓</v>
          </cell>
          <cell r="AU734" t="str">
            <v>✓</v>
          </cell>
          <cell r="AV734" t="str">
            <v>✓</v>
          </cell>
          <cell r="AW734" t="str">
            <v>AI-0000304715_株式会社　ハートフル　訪問看護ステーション真ごころ_口座情報写し.jpg</v>
          </cell>
          <cell r="AX734" t="str">
            <v/>
          </cell>
          <cell r="AY734" t="str">
            <v/>
          </cell>
          <cell r="AZ734" t="str">
            <v>賃上げ</v>
          </cell>
          <cell r="BA734" t="str">
            <v/>
          </cell>
          <cell r="BB734" t="str">
            <v>TRUE</v>
          </cell>
          <cell r="BC734" t="str">
            <v>2026/05/07 15:20</v>
          </cell>
        </row>
        <row r="735">
          <cell r="A735" t="str">
            <v>261C15580141</v>
          </cell>
          <cell r="B735" t="str">
            <v>AI-0000304734</v>
          </cell>
          <cell r="C735" t="str">
            <v>令和８年度奈良県医療機関等における賃上げ・物価上昇に対する支援事業交付【診療所・訪問看護事業所】</v>
          </cell>
          <cell r="D735">
            <v>46149.651388888888</v>
          </cell>
          <cell r="E735" t="str">
            <v>本審査</v>
          </cell>
          <cell r="F735" t="str">
            <v>最終審査中</v>
          </cell>
          <cell r="G735" t="str">
            <v>無床診療所</v>
          </cell>
          <cell r="H735" t="str">
            <v>物価と賃上げの両方</v>
          </cell>
          <cell r="I735" t="str">
            <v/>
          </cell>
          <cell r="J735">
            <v>150000</v>
          </cell>
          <cell r="K735">
            <v>170000</v>
          </cell>
          <cell r="L735" t="str">
            <v>奈良県医療機関等における賃上げ・物価上昇に対する支援事業交付要綱第2条に基づき、別表1に規定された額(賃上げ支援事業分)（150,000円）を申請します。</v>
          </cell>
          <cell r="M7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5" t="str">
            <v>２．令和８年３月１日時点において、１に掲げる診療報酬の対象外だが、令和８年６月１日時点で令和８年度診療報酬改定による見直し後のベースアップ評価料を届け出る。</v>
          </cell>
          <cell r="O735" t="str">
            <v/>
          </cell>
          <cell r="P735" t="b">
            <v>1</v>
          </cell>
          <cell r="Q735" t="str">
            <v>Ａ．本事業の補助額を活用してベースアップを実施し、令和８年６月１日から当該ベースアップの水準を維持又は拡大する。</v>
          </cell>
          <cell r="R735" t="b">
            <v>1</v>
          </cell>
          <cell r="S735" t="b">
            <v>1</v>
          </cell>
          <cell r="T735" t="b">
            <v>1</v>
          </cell>
          <cell r="U735" t="b">
            <v>1</v>
          </cell>
          <cell r="V735" t="str">
            <v>0162</v>
          </cell>
          <cell r="W735" t="str">
            <v>545</v>
          </cell>
          <cell r="X735" t="str">
            <v>1.普通預金</v>
          </cell>
          <cell r="Y735" t="str">
            <v>0129002</v>
          </cell>
          <cell r="Z735" t="str">
            <v>オカベヤスノリ</v>
          </cell>
          <cell r="AB735" t="str">
            <v>岡部歯科医院</v>
          </cell>
          <cell r="AC735" t="str">
            <v>0745546789</v>
          </cell>
          <cell r="AD735" t="b">
            <v>1</v>
          </cell>
          <cell r="AE735" t="b">
            <v>1</v>
          </cell>
          <cell r="AF735" t="b">
            <v>1</v>
          </cell>
          <cell r="AG735" t="b">
            <v>1</v>
          </cell>
          <cell r="AH735" t="b">
            <v>1</v>
          </cell>
          <cell r="AI735" t="str">
            <v>岡部　泰宜</v>
          </cell>
          <cell r="AJ735" t="str">
            <v>6350831</v>
          </cell>
          <cell r="AK735" t="str">
            <v>岡部歯科医院(北葛城郡広陵町馬見北９－９－１８)</v>
          </cell>
          <cell r="AL735" t="str">
            <v>0745546789</v>
          </cell>
          <cell r="AM735">
            <v>1</v>
          </cell>
          <cell r="AN735" t="str">
            <v>261C155801411</v>
          </cell>
          <cell r="AO735" t="str">
            <v>261C15580141AI-0000304734</v>
          </cell>
          <cell r="AP735" t="str">
            <v/>
          </cell>
          <cell r="AQ735" t="str">
            <v>今後届出（職種構成OK)</v>
          </cell>
          <cell r="AR735" t="str">
            <v>A</v>
          </cell>
          <cell r="AS735" t="str">
            <v>✓</v>
          </cell>
          <cell r="AT735" t="str">
            <v>✓</v>
          </cell>
          <cell r="AU735" t="str">
            <v>✓</v>
          </cell>
          <cell r="AV735" t="str">
            <v>✓</v>
          </cell>
          <cell r="AW735" t="str">
            <v>AI-0000304734_岡部歯科医院_口座情報写し.jpg</v>
          </cell>
          <cell r="AX735" t="str">
            <v/>
          </cell>
          <cell r="AY735" t="str">
            <v/>
          </cell>
          <cell r="AZ735" t="str">
            <v>賃上げ</v>
          </cell>
          <cell r="BA735" t="str">
            <v>物価</v>
          </cell>
          <cell r="BB735" t="str">
            <v>TRUE</v>
          </cell>
          <cell r="BC735" t="str">
            <v>2026/05/07 15:38</v>
          </cell>
        </row>
        <row r="736">
          <cell r="A736" t="str">
            <v>261C15272124</v>
          </cell>
          <cell r="B736" t="str">
            <v>AI-0000304727</v>
          </cell>
          <cell r="C736" t="str">
            <v>令和８年度奈良県医療機関等における賃上げ・物価上昇に対する支援事業交付【診療所・訪問看護事業所】</v>
          </cell>
          <cell r="D736">
            <v>46149.655555555553</v>
          </cell>
          <cell r="E736" t="str">
            <v>本審査</v>
          </cell>
          <cell r="F736" t="str">
            <v>最終審査中</v>
          </cell>
          <cell r="G736" t="str">
            <v>無床診療所</v>
          </cell>
          <cell r="H736" t="str">
            <v>物価のみ</v>
          </cell>
          <cell r="I736" t="str">
            <v/>
          </cell>
          <cell r="J736" t="str">
            <v/>
          </cell>
          <cell r="K736">
            <v>170000</v>
          </cell>
          <cell r="L736" t="str">
            <v/>
          </cell>
          <cell r="M7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6" t="str">
            <v/>
          </cell>
          <cell r="O736" t="str">
            <v/>
          </cell>
          <cell r="P736" t="str">
            <v/>
          </cell>
          <cell r="Q736" t="str">
            <v/>
          </cell>
          <cell r="R736" t="str">
            <v/>
          </cell>
          <cell r="S736" t="str">
            <v/>
          </cell>
          <cell r="T736" t="str">
            <v/>
          </cell>
          <cell r="U736" t="str">
            <v/>
          </cell>
          <cell r="V736" t="str">
            <v>0009</v>
          </cell>
          <cell r="W736" t="str">
            <v>544</v>
          </cell>
          <cell r="X736" t="str">
            <v>1.普通預金</v>
          </cell>
          <cell r="Y736" t="str">
            <v>0513306</v>
          </cell>
          <cell r="Z736" t="str">
            <v>クリハラアキラ</v>
          </cell>
          <cell r="AB736" t="str">
            <v>栗原歯科九条診療所</v>
          </cell>
          <cell r="AC736" t="str">
            <v>0743526525</v>
          </cell>
          <cell r="AD736" t="b">
            <v>1</v>
          </cell>
          <cell r="AE736" t="b">
            <v>1</v>
          </cell>
          <cell r="AF736" t="b">
            <v>1</v>
          </cell>
          <cell r="AG736" t="b">
            <v>1</v>
          </cell>
          <cell r="AH736" t="b">
            <v>1</v>
          </cell>
          <cell r="AI736" t="str">
            <v>栗原　朗</v>
          </cell>
          <cell r="AJ736" t="str">
            <v>6391002</v>
          </cell>
          <cell r="AK736" t="str">
            <v>栗原歯科九条診療所(大和郡山市九条平野町１２６９)</v>
          </cell>
          <cell r="AL736" t="str">
            <v>0743526525</v>
          </cell>
          <cell r="AM736">
            <v>1</v>
          </cell>
          <cell r="AN736" t="str">
            <v>261C152721241</v>
          </cell>
          <cell r="AO736" t="str">
            <v>261C15272124AI-0000304727</v>
          </cell>
          <cell r="AP736" t="str">
            <v/>
          </cell>
          <cell r="AQ736" t="str">
            <v/>
          </cell>
          <cell r="AR736" t="str">
            <v/>
          </cell>
          <cell r="AS736" t="str">
            <v/>
          </cell>
          <cell r="AT736" t="str">
            <v/>
          </cell>
          <cell r="AU736" t="str">
            <v/>
          </cell>
          <cell r="AV736" t="str">
            <v/>
          </cell>
          <cell r="AW736" t="str">
            <v>AI-0000304727_栗原歯科九条診療所_口座情報写し.jpeg</v>
          </cell>
          <cell r="AX736" t="str">
            <v/>
          </cell>
          <cell r="AY736" t="str">
            <v/>
          </cell>
          <cell r="AZ736" t="str">
            <v/>
          </cell>
          <cell r="BA736" t="str">
            <v>物価</v>
          </cell>
          <cell r="BB736" t="str">
            <v>TRUE</v>
          </cell>
          <cell r="BC736" t="str">
            <v>2026/05/07 15:44</v>
          </cell>
        </row>
        <row r="737">
          <cell r="A737" t="str">
            <v>261C12039231</v>
          </cell>
          <cell r="B737" t="str">
            <v>AI-0000304740</v>
          </cell>
          <cell r="C737" t="str">
            <v>令和８年度奈良県医療機関等における賃上げ・物価上昇に対する支援事業交付【診療所・訪問看護事業所】</v>
          </cell>
          <cell r="D737">
            <v>46149.658333333333</v>
          </cell>
          <cell r="E737" t="str">
            <v>本審査</v>
          </cell>
          <cell r="F737" t="str">
            <v>最終審査中</v>
          </cell>
          <cell r="G737" t="str">
            <v>無床診療所</v>
          </cell>
          <cell r="H737" t="str">
            <v>物価のみ</v>
          </cell>
          <cell r="I737" t="str">
            <v/>
          </cell>
          <cell r="J737" t="str">
            <v/>
          </cell>
          <cell r="K737">
            <v>170000</v>
          </cell>
          <cell r="L737" t="str">
            <v/>
          </cell>
          <cell r="M7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7" t="str">
            <v/>
          </cell>
          <cell r="O737" t="str">
            <v/>
          </cell>
          <cell r="P737" t="str">
            <v/>
          </cell>
          <cell r="Q737" t="str">
            <v/>
          </cell>
          <cell r="R737" t="str">
            <v/>
          </cell>
          <cell r="S737" t="str">
            <v/>
          </cell>
          <cell r="T737" t="str">
            <v/>
          </cell>
          <cell r="U737" t="str">
            <v/>
          </cell>
          <cell r="V737" t="str">
            <v>0162</v>
          </cell>
          <cell r="W737" t="str">
            <v>090</v>
          </cell>
          <cell r="X737" t="str">
            <v>1.普通預金</v>
          </cell>
          <cell r="Y737" t="str">
            <v>1348737</v>
          </cell>
          <cell r="Z737" t="str">
            <v>ｲﾘｮｳﾎｳｼﾞﾝｼﾞｭｺｳｶｲ　ﾋｻﾅｶﾞﾌｼﾞﾝｶｸﾘﾆｯｸ</v>
          </cell>
          <cell r="AB737" t="str">
            <v>医療法人授幸会　久永婦人科クリニック</v>
          </cell>
          <cell r="AC737" t="str">
            <v>0742325505</v>
          </cell>
          <cell r="AD737" t="b">
            <v>1</v>
          </cell>
          <cell r="AE737" t="b">
            <v>1</v>
          </cell>
          <cell r="AF737" t="b">
            <v>1</v>
          </cell>
          <cell r="AG737" t="b">
            <v>1</v>
          </cell>
          <cell r="AH737" t="b">
            <v>1</v>
          </cell>
          <cell r="AI737" t="str">
            <v>医療法人授幸会久永婦人科クリニック　理事長　久永　浩靖</v>
          </cell>
          <cell r="AJ737" t="str">
            <v>6310821</v>
          </cell>
          <cell r="AK737" t="str">
            <v>医療法人授幸会　久永婦人科クリニック(奈良市西大寺東町二丁目１番６３号　サンワシティ西大寺３階)</v>
          </cell>
          <cell r="AL737" t="str">
            <v>0742325505</v>
          </cell>
          <cell r="AM737">
            <v>1</v>
          </cell>
          <cell r="AN737" t="str">
            <v>261C120392311</v>
          </cell>
          <cell r="AO737" t="str">
            <v>261C12039231AI-0000304740</v>
          </cell>
          <cell r="AP737" t="str">
            <v/>
          </cell>
          <cell r="AQ737" t="str">
            <v/>
          </cell>
          <cell r="AR737" t="str">
            <v/>
          </cell>
          <cell r="AS737" t="str">
            <v/>
          </cell>
          <cell r="AT737" t="str">
            <v/>
          </cell>
          <cell r="AU737" t="str">
            <v/>
          </cell>
          <cell r="AV737" t="str">
            <v/>
          </cell>
          <cell r="AW737" t="str">
            <v>AI-0000304740_久永婦人科クリニック_口座情報写し.jpeg</v>
          </cell>
          <cell r="AX737" t="str">
            <v/>
          </cell>
          <cell r="AY737" t="str">
            <v/>
          </cell>
          <cell r="AZ737" t="str">
            <v/>
          </cell>
          <cell r="BA737" t="str">
            <v>物価</v>
          </cell>
          <cell r="BB737" t="str">
            <v>TRUE</v>
          </cell>
          <cell r="BC737" t="str">
            <v>2026/05/07 15:48</v>
          </cell>
        </row>
        <row r="738">
          <cell r="A738" t="str">
            <v>261C15628431</v>
          </cell>
          <cell r="B738" t="str">
            <v>AI-0000304746</v>
          </cell>
          <cell r="C738" t="str">
            <v>令和８年度奈良県医療機関等における賃上げ・物価上昇に対する支援事業交付【診療所・訪問看護事業所】</v>
          </cell>
          <cell r="D738">
            <v>46149.662499999999</v>
          </cell>
          <cell r="E738" t="str">
            <v>本審査</v>
          </cell>
          <cell r="F738" t="str">
            <v>最終審査中</v>
          </cell>
          <cell r="G738" t="str">
            <v>無床診療所</v>
          </cell>
          <cell r="H738" t="str">
            <v>物価のみ</v>
          </cell>
          <cell r="I738" t="str">
            <v/>
          </cell>
          <cell r="J738" t="str">
            <v/>
          </cell>
          <cell r="K738">
            <v>170000</v>
          </cell>
          <cell r="L738" t="str">
            <v/>
          </cell>
          <cell r="M7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8" t="str">
            <v/>
          </cell>
          <cell r="O738" t="str">
            <v/>
          </cell>
          <cell r="P738" t="str">
            <v/>
          </cell>
          <cell r="Q738" t="str">
            <v/>
          </cell>
          <cell r="R738" t="str">
            <v/>
          </cell>
          <cell r="S738" t="str">
            <v/>
          </cell>
          <cell r="T738" t="str">
            <v/>
          </cell>
          <cell r="U738" t="str">
            <v/>
          </cell>
          <cell r="V738" t="str">
            <v>0162</v>
          </cell>
          <cell r="W738" t="str">
            <v>270</v>
          </cell>
          <cell r="X738" t="str">
            <v>1.普通預金</v>
          </cell>
          <cell r="Y738" t="str">
            <v>2121811</v>
          </cell>
          <cell r="Z738" t="str">
            <v>ｲﾘｮｳﾎｳｼﾞﾝﾁｺｳｶｲ</v>
          </cell>
          <cell r="AB738" t="str">
            <v>医療法人智光会　城井内科医院</v>
          </cell>
          <cell r="AC738" t="str">
            <v>0745969680</v>
          </cell>
          <cell r="AD738" t="b">
            <v>1</v>
          </cell>
          <cell r="AE738" t="b">
            <v>1</v>
          </cell>
          <cell r="AF738" t="b">
            <v>1</v>
          </cell>
          <cell r="AG738" t="b">
            <v>1</v>
          </cell>
          <cell r="AH738" t="b">
            <v>1</v>
          </cell>
          <cell r="AI738" t="str">
            <v>医療法人智光会　理事長　城井　啓</v>
          </cell>
          <cell r="AJ738" t="str">
            <v>6330241</v>
          </cell>
          <cell r="AK738" t="str">
            <v>医療法人智光会　城井内科医院(宇陀市榛原下井足１２番１)</v>
          </cell>
          <cell r="AL738" t="str">
            <v>0745969680</v>
          </cell>
          <cell r="AM738">
            <v>1</v>
          </cell>
          <cell r="AN738" t="str">
            <v>261C156284311</v>
          </cell>
          <cell r="AO738" t="str">
            <v>261C15628431AI-0000304746</v>
          </cell>
          <cell r="AP738" t="str">
            <v/>
          </cell>
          <cell r="AQ738" t="str">
            <v/>
          </cell>
          <cell r="AR738" t="str">
            <v/>
          </cell>
          <cell r="AS738" t="str">
            <v/>
          </cell>
          <cell r="AT738" t="str">
            <v/>
          </cell>
          <cell r="AU738" t="str">
            <v/>
          </cell>
          <cell r="AV738" t="str">
            <v/>
          </cell>
          <cell r="AW738" t="str">
            <v>AI-0000304746_医療法人智光会　城井内科医院_口座情報写し.jpg</v>
          </cell>
          <cell r="AX738" t="str">
            <v/>
          </cell>
          <cell r="AY738" t="str">
            <v/>
          </cell>
          <cell r="AZ738" t="str">
            <v/>
          </cell>
          <cell r="BA738" t="str">
            <v>物価</v>
          </cell>
          <cell r="BB738" t="str">
            <v>TRUE</v>
          </cell>
          <cell r="BC738" t="str">
            <v>2026/05/07 15:54</v>
          </cell>
        </row>
        <row r="739">
          <cell r="A739" t="str">
            <v>261C11280390</v>
          </cell>
          <cell r="B739" t="str">
            <v>AI-0000303285</v>
          </cell>
          <cell r="C739" t="str">
            <v>令和８年度奈良県医療機関等における賃上げ・物価上昇に対する支援事業交付【診療所・訪問看護事業所】</v>
          </cell>
          <cell r="D739">
            <v>46149.665277777778</v>
          </cell>
          <cell r="E739" t="str">
            <v>本審査</v>
          </cell>
          <cell r="F739" t="str">
            <v>最終審査中</v>
          </cell>
          <cell r="G739" t="str">
            <v>無床診療所</v>
          </cell>
          <cell r="H739" t="str">
            <v>物価のみ</v>
          </cell>
          <cell r="I739" t="str">
            <v/>
          </cell>
          <cell r="J739" t="str">
            <v/>
          </cell>
          <cell r="K739">
            <v>170000</v>
          </cell>
          <cell r="L739" t="str">
            <v/>
          </cell>
          <cell r="M7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39" t="str">
            <v/>
          </cell>
          <cell r="O739" t="str">
            <v/>
          </cell>
          <cell r="P739" t="str">
            <v/>
          </cell>
          <cell r="Q739" t="str">
            <v/>
          </cell>
          <cell r="R739" t="str">
            <v/>
          </cell>
          <cell r="S739" t="str">
            <v/>
          </cell>
          <cell r="T739" t="str">
            <v/>
          </cell>
          <cell r="U739" t="str">
            <v/>
          </cell>
          <cell r="V739" t="str">
            <v>0162</v>
          </cell>
          <cell r="W739" t="str">
            <v>580</v>
          </cell>
          <cell r="X739" t="str">
            <v>1.普通預金</v>
          </cell>
          <cell r="Y739" t="str">
            <v>0114098</v>
          </cell>
          <cell r="Z739" t="str">
            <v>ｺﾞｼﾞｮｳｼ</v>
          </cell>
          <cell r="AB739" t="str">
            <v>五條市立大塔診療所</v>
          </cell>
          <cell r="AC739" t="str">
            <v>0747360244</v>
          </cell>
          <cell r="AD739" t="b">
            <v>1</v>
          </cell>
          <cell r="AE739" t="b">
            <v>1</v>
          </cell>
          <cell r="AF739" t="b">
            <v>1</v>
          </cell>
          <cell r="AG739" t="b">
            <v>1</v>
          </cell>
          <cell r="AH739" t="b">
            <v>1</v>
          </cell>
          <cell r="AI739" t="str">
            <v>五條市　五條市長　平岡　清司</v>
          </cell>
          <cell r="AJ739" t="str">
            <v>6370408</v>
          </cell>
          <cell r="AK739" t="str">
            <v>五條市立大塔診療所(五條市大塔町辻堂４１)</v>
          </cell>
          <cell r="AL739" t="str">
            <v>0747360244</v>
          </cell>
          <cell r="AM739">
            <v>1</v>
          </cell>
          <cell r="AN739" t="str">
            <v>261C112803901</v>
          </cell>
          <cell r="AO739" t="str">
            <v>261C11280390AI-0000303285</v>
          </cell>
          <cell r="AP739" t="str">
            <v/>
          </cell>
          <cell r="AQ739" t="str">
            <v/>
          </cell>
          <cell r="AR739" t="str">
            <v/>
          </cell>
          <cell r="AS739" t="str">
            <v/>
          </cell>
          <cell r="AT739" t="str">
            <v/>
          </cell>
          <cell r="AU739" t="str">
            <v/>
          </cell>
          <cell r="AV739" t="str">
            <v/>
          </cell>
          <cell r="AW739" t="str">
            <v>AI-0000303285_五條市立大塔診療所_口座情報写し.jpg</v>
          </cell>
          <cell r="AX739" t="str">
            <v/>
          </cell>
          <cell r="AY739" t="str">
            <v/>
          </cell>
          <cell r="AZ739" t="str">
            <v/>
          </cell>
          <cell r="BA739" t="str">
            <v>物価</v>
          </cell>
          <cell r="BB739" t="str">
            <v>TRUE</v>
          </cell>
          <cell r="BC739" t="str">
            <v>2026/05/07 15:58</v>
          </cell>
        </row>
        <row r="740">
          <cell r="A740" t="str">
            <v>261C13810592</v>
          </cell>
          <cell r="B740" t="str">
            <v>AI-0000304764</v>
          </cell>
          <cell r="C740" t="str">
            <v>令和８年度奈良県医療機関等における賃上げ・物価上昇に対する支援事業交付【診療所・訪問看護事業所】</v>
          </cell>
          <cell r="D740">
            <v>46149.676388888889</v>
          </cell>
          <cell r="E740" t="str">
            <v>本審査</v>
          </cell>
          <cell r="F740" t="str">
            <v>最終審査中</v>
          </cell>
          <cell r="G740" t="str">
            <v>無床診療所</v>
          </cell>
          <cell r="H740" t="str">
            <v>物価と賃上げの両方</v>
          </cell>
          <cell r="I740" t="str">
            <v/>
          </cell>
          <cell r="J740">
            <v>150000</v>
          </cell>
          <cell r="K740">
            <v>170000</v>
          </cell>
          <cell r="L740" t="str">
            <v>奈良県医療機関等における賃上げ・物価上昇に対する支援事業交付要綱第2条に基づき、別表1に規定された額(賃上げ支援事業分)（150,000円）を申請します。</v>
          </cell>
          <cell r="M7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0" t="str">
            <v>１．令和８年３月１日時点において、O100 外来・在宅ベースアップ評価料（Ⅰ）、P100 歯科外来・在宅ベースアップ評価料（Ⅰ）、訪問看護ベースアップ評価料（Ⅰ）のいずれかを届け出ている。</v>
          </cell>
          <cell r="O740" t="str">
            <v>O100 外来・在宅ベースアップ評価料（Ⅰ）</v>
          </cell>
          <cell r="P740" t="str">
            <v/>
          </cell>
          <cell r="Q740" t="str">
            <v>Ａ．本事業の補助額を活用してベースアップを実施し、令和８年６月１日から当該ベースアップの水準を維持又は拡大する。</v>
          </cell>
          <cell r="R740" t="b">
            <v>1</v>
          </cell>
          <cell r="S740" t="b">
            <v>1</v>
          </cell>
          <cell r="T740" t="b">
            <v>1</v>
          </cell>
          <cell r="U740" t="b">
            <v>1</v>
          </cell>
          <cell r="V740" t="str">
            <v>0162</v>
          </cell>
          <cell r="W740" t="str">
            <v>010</v>
          </cell>
          <cell r="X740" t="str">
            <v>1.普通預金</v>
          </cell>
          <cell r="Y740" t="str">
            <v>2583713</v>
          </cell>
          <cell r="Z740" t="str">
            <v>ｲﾘｮｳﾎｳｼﾞﾝﾌﾟﾗｲﾏﾘ  ﾘｼﾞﾁｮｳ ｻｻｷｶﾝﾀﾛｳ</v>
          </cell>
          <cell r="AB740" t="str">
            <v>なら家庭医療クリニック</v>
          </cell>
          <cell r="AC740" t="str">
            <v>0742818882</v>
          </cell>
          <cell r="AD740" t="b">
            <v>1</v>
          </cell>
          <cell r="AE740" t="b">
            <v>1</v>
          </cell>
          <cell r="AF740" t="b">
            <v>1</v>
          </cell>
          <cell r="AG740" t="b">
            <v>1</v>
          </cell>
          <cell r="AH740" t="b">
            <v>1</v>
          </cell>
          <cell r="AI740" t="str">
            <v>医療法人　プライマリ　理事長　佐々木　貫太郎</v>
          </cell>
          <cell r="AJ740" t="str">
            <v>6308306</v>
          </cell>
          <cell r="AK740" t="str">
            <v>なら家庭医療クリニック(奈良市紀寺町４１６番地１)</v>
          </cell>
          <cell r="AL740" t="str">
            <v>0742818882</v>
          </cell>
          <cell r="AM740">
            <v>1</v>
          </cell>
          <cell r="AN740" t="str">
            <v>261C138105921</v>
          </cell>
          <cell r="AO740" t="str">
            <v>261C13810592AI-0000304764</v>
          </cell>
          <cell r="AP740" t="str">
            <v>O100</v>
          </cell>
          <cell r="AQ740" t="str">
            <v>O100</v>
          </cell>
          <cell r="AR740" t="str">
            <v>A</v>
          </cell>
          <cell r="AS740" t="str">
            <v>✓</v>
          </cell>
          <cell r="AT740" t="str">
            <v>✓</v>
          </cell>
          <cell r="AU740" t="str">
            <v>✓</v>
          </cell>
          <cell r="AV740" t="str">
            <v>✓</v>
          </cell>
          <cell r="AW740" t="str">
            <v>AI-0000304764_なら家庭医療クリニック_口座情報写し.jpg</v>
          </cell>
          <cell r="AX740" t="str">
            <v/>
          </cell>
          <cell r="AY740" t="str">
            <v/>
          </cell>
          <cell r="AZ740" t="str">
            <v>賃上げ</v>
          </cell>
          <cell r="BA740" t="str">
            <v>物価</v>
          </cell>
          <cell r="BB740" t="str">
            <v>TRUE</v>
          </cell>
          <cell r="BC740" t="str">
            <v>2026/05/07 16:14</v>
          </cell>
        </row>
        <row r="741">
          <cell r="A741" t="str">
            <v>261D18599458</v>
          </cell>
          <cell r="B741" t="str">
            <v>AI-0000304748</v>
          </cell>
          <cell r="C741" t="str">
            <v>令和８年度奈良県医療機関等における賃上げ・物価上昇に対する支援事業交付【診療所・訪問看護事業所】</v>
          </cell>
          <cell r="D741">
            <v>46149.6875</v>
          </cell>
          <cell r="E741" t="str">
            <v>本審査</v>
          </cell>
          <cell r="F741" t="str">
            <v>最終審査中</v>
          </cell>
          <cell r="G741" t="str">
            <v>訪問看護事業所</v>
          </cell>
          <cell r="H741" t="str">
            <v>賃上げのみ</v>
          </cell>
          <cell r="I741" t="str">
            <v/>
          </cell>
          <cell r="J741">
            <v>228000</v>
          </cell>
          <cell r="K741" t="str">
            <v/>
          </cell>
          <cell r="L741" t="str">
            <v>奈良県医療機関等における賃上げ・物価上昇に対する支援事業交付要綱第2条に基づき、別表1に規定された額(賃上げ支援事業分)（228,000円）を申請します。</v>
          </cell>
          <cell r="M741" t="str">
            <v/>
          </cell>
          <cell r="N741" t="str">
            <v>１．令和８年３月１日時点において、O100 外来・在宅ベースアップ評価料（Ⅰ）、P100 歯科外来・在宅ベースアップ評価料（Ⅰ）、訪問看護ベースアップ評価料（Ⅰ）のいずれかを届け出ている。</v>
          </cell>
          <cell r="O741" t="str">
            <v>訪問看護ベースアップ評価料（Ⅰ）</v>
          </cell>
          <cell r="P741" t="str">
            <v/>
          </cell>
          <cell r="Q741" t="str">
            <v>Ｂ．賃金表等や給与規程等の変更に時間を要するため、本事業の補助額を活用して一時金又は特別手当を支給し、令和８年６月１日から支給した対象職員のベースアップを実施する。</v>
          </cell>
          <cell r="R741" t="b">
            <v>1</v>
          </cell>
          <cell r="S741" t="b">
            <v>1</v>
          </cell>
          <cell r="T741" t="b">
            <v>1</v>
          </cell>
          <cell r="U741" t="b">
            <v>1</v>
          </cell>
          <cell r="V741" t="str">
            <v>0005</v>
          </cell>
          <cell r="W741" t="str">
            <v>035</v>
          </cell>
          <cell r="X741" t="str">
            <v>1.普通預金</v>
          </cell>
          <cell r="Y741" t="str">
            <v>0141971</v>
          </cell>
          <cell r="Z741" t="str">
            <v>イリョウホウジンシャダンハートランドリジチョウタケバヤシカズヒコ</v>
          </cell>
          <cell r="AB741" t="str">
            <v>ハローケア訪問看護ステーションしぎさん</v>
          </cell>
          <cell r="AC741" t="str">
            <v>0745732360</v>
          </cell>
          <cell r="AD741" t="b">
            <v>1</v>
          </cell>
          <cell r="AE741" t="b">
            <v>1</v>
          </cell>
          <cell r="AF741" t="b">
            <v>1</v>
          </cell>
          <cell r="AG741" t="b">
            <v>1</v>
          </cell>
          <cell r="AH741" t="b">
            <v>1</v>
          </cell>
          <cell r="AI741" t="str">
            <v>医療法人社団ハートランド　理事長　竹林　和彦</v>
          </cell>
          <cell r="AJ741">
            <v>6360822</v>
          </cell>
          <cell r="AK741" t="str">
            <v>ハローケア訪問看護ステーションしぎさん(生駒郡三郷町立野南2-9-33)</v>
          </cell>
          <cell r="AL741" t="str">
            <v>0745732360</v>
          </cell>
          <cell r="AM741">
            <v>1</v>
          </cell>
          <cell r="AN741" t="str">
            <v>261D185994581</v>
          </cell>
          <cell r="AO741" t="str">
            <v>261D18599458AI-0000304748</v>
          </cell>
          <cell r="AP741" t="str">
            <v>訪問看護</v>
          </cell>
          <cell r="AQ741" t="str">
            <v>訪問看護</v>
          </cell>
          <cell r="AR741" t="str">
            <v>B</v>
          </cell>
          <cell r="AS741" t="str">
            <v>✓</v>
          </cell>
          <cell r="AT741" t="str">
            <v>✓</v>
          </cell>
          <cell r="AU741" t="str">
            <v>✓</v>
          </cell>
          <cell r="AV741" t="str">
            <v>✓</v>
          </cell>
          <cell r="AW741" t="str">
            <v>AI-0000304748_ハローケア訪問看護ステーションしぎさん_口座情報写し.JPG</v>
          </cell>
          <cell r="AX741" t="str">
            <v/>
          </cell>
          <cell r="AY741" t="str">
            <v/>
          </cell>
          <cell r="AZ741" t="str">
            <v>賃上げ</v>
          </cell>
          <cell r="BA741" t="str">
            <v/>
          </cell>
          <cell r="BB741" t="str">
            <v>TRUE</v>
          </cell>
          <cell r="BC741" t="str">
            <v>2026/05/07 16:30</v>
          </cell>
        </row>
        <row r="742">
          <cell r="A742" t="str">
            <v>261D19044667</v>
          </cell>
          <cell r="B742" t="str">
            <v>AI-0000304781</v>
          </cell>
          <cell r="C742" t="str">
            <v>令和８年度奈良県医療機関等における賃上げ・物価上昇に対する支援事業交付【診療所・訪問看護事業所】</v>
          </cell>
          <cell r="D742">
            <v>46149.693055555559</v>
          </cell>
          <cell r="E742" t="str">
            <v>本審査</v>
          </cell>
          <cell r="F742" t="str">
            <v>最終審査中</v>
          </cell>
          <cell r="G742" t="str">
            <v>訪問看護事業所</v>
          </cell>
          <cell r="H742" t="str">
            <v>賃上げのみ</v>
          </cell>
          <cell r="I742" t="str">
            <v/>
          </cell>
          <cell r="J742">
            <v>228000</v>
          </cell>
          <cell r="K742" t="str">
            <v/>
          </cell>
          <cell r="L742" t="str">
            <v>奈良県医療機関等における賃上げ・物価上昇に対する支援事業交付要綱第2条に基づき、別表1に規定された額(賃上げ支援事業分)（228,000円）を申請します。</v>
          </cell>
          <cell r="M742" t="str">
            <v/>
          </cell>
          <cell r="N742" t="str">
            <v>１．令和８年３月１日時点において、O100 外来・在宅ベースアップ評価料（Ⅰ）、P100 歯科外来・在宅ベースアップ評価料（Ⅰ）、訪問看護ベースアップ評価料（Ⅰ）のいずれかを届け出ている。</v>
          </cell>
          <cell r="O742" t="str">
            <v>訪問看護ベースアップ評価料（Ⅰ）</v>
          </cell>
          <cell r="P742" t="str">
            <v/>
          </cell>
          <cell r="Q742" t="str">
            <v>Ｂ．賃金表等や給与規程等の変更に時間を要するため、本事業の補助額を活用して一時金又は特別手当を支給し、令和８年６月１日から支給した対象職員のベースアップを実施する。</v>
          </cell>
          <cell r="R742" t="b">
            <v>1</v>
          </cell>
          <cell r="S742" t="b">
            <v>1</v>
          </cell>
          <cell r="T742" t="b">
            <v>1</v>
          </cell>
          <cell r="U742" t="b">
            <v>1</v>
          </cell>
          <cell r="V742" t="str">
            <v>0005</v>
          </cell>
          <cell r="W742" t="str">
            <v>035</v>
          </cell>
          <cell r="X742" t="str">
            <v>1.普通預金</v>
          </cell>
          <cell r="Y742" t="str">
            <v>0141971</v>
          </cell>
          <cell r="Z742" t="str">
            <v>イリョウホウジンシャダンハートランドリジチョウタケバヤシカズヒコ</v>
          </cell>
          <cell r="AB742" t="str">
            <v>ハローケア訪問看護ステーション香芝</v>
          </cell>
          <cell r="AC742" t="str">
            <v>0745712300</v>
          </cell>
          <cell r="AD742" t="b">
            <v>1</v>
          </cell>
          <cell r="AE742" t="b">
            <v>1</v>
          </cell>
          <cell r="AF742" t="b">
            <v>1</v>
          </cell>
          <cell r="AG742" t="b">
            <v>1</v>
          </cell>
          <cell r="AH742" t="b">
            <v>1</v>
          </cell>
          <cell r="AI742" t="str">
            <v>医療法人社団ハートランド　理事長　竹林　和彦</v>
          </cell>
          <cell r="AJ742">
            <v>6390225</v>
          </cell>
          <cell r="AK742" t="str">
            <v>ハローケア訪問看護ステーション香芝(香芝市瓦口2180グランメール香芝202)</v>
          </cell>
          <cell r="AL742" t="str">
            <v>0745712300</v>
          </cell>
          <cell r="AM742">
            <v>1</v>
          </cell>
          <cell r="AN742" t="str">
            <v>261D190446671</v>
          </cell>
          <cell r="AO742" t="str">
            <v>261D19044667AI-0000304781</v>
          </cell>
          <cell r="AP742" t="str">
            <v>訪問看護</v>
          </cell>
          <cell r="AQ742" t="str">
            <v>訪問看護</v>
          </cell>
          <cell r="AR742" t="str">
            <v>B</v>
          </cell>
          <cell r="AS742" t="str">
            <v>✓</v>
          </cell>
          <cell r="AT742" t="str">
            <v>✓</v>
          </cell>
          <cell r="AU742" t="str">
            <v>✓</v>
          </cell>
          <cell r="AV742" t="str">
            <v>✓</v>
          </cell>
          <cell r="AW742" t="str">
            <v>AI-0000304781_ハローケア訪問看護ステーション香芝_口座情報写し.JPG</v>
          </cell>
          <cell r="AX742" t="str">
            <v/>
          </cell>
          <cell r="AY742" t="str">
            <v/>
          </cell>
          <cell r="AZ742" t="str">
            <v>賃上げ</v>
          </cell>
          <cell r="BA742" t="str">
            <v/>
          </cell>
          <cell r="BB742" t="str">
            <v>TRUE</v>
          </cell>
          <cell r="BC742" t="str">
            <v>2026/05/07 16:38</v>
          </cell>
        </row>
        <row r="743">
          <cell r="A743" t="str">
            <v>261C16491769</v>
          </cell>
          <cell r="B743" t="str">
            <v>AI-0000304782</v>
          </cell>
          <cell r="C743" t="str">
            <v>令和８年度奈良県医療機関等における賃上げ・物価上昇に対する支援事業交付【診療所・訪問看護事業所】</v>
          </cell>
          <cell r="D743">
            <v>46149.694444444445</v>
          </cell>
          <cell r="E743" t="str">
            <v>本審査</v>
          </cell>
          <cell r="F743" t="str">
            <v>最終審査中</v>
          </cell>
          <cell r="G743" t="str">
            <v>無床診療所</v>
          </cell>
          <cell r="H743" t="str">
            <v>物価と賃上げの両方</v>
          </cell>
          <cell r="I743" t="str">
            <v/>
          </cell>
          <cell r="J743">
            <v>150000</v>
          </cell>
          <cell r="K743">
            <v>170000</v>
          </cell>
          <cell r="L743" t="str">
            <v>奈良県医療機関等における賃上げ・物価上昇に対する支援事業交付要綱第2条に基づき、別表1に規定された額(賃上げ支援事業分)（150,000円）を申請します。</v>
          </cell>
          <cell r="M7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3" t="str">
            <v>１．令和８年３月１日時点において、O100 外来・在宅ベースアップ評価料（Ⅰ）、P100 歯科外来・在宅ベースアップ評価料（Ⅰ）、訪問看護ベースアップ評価料（Ⅰ）のいずれかを届け出ている。</v>
          </cell>
          <cell r="O743" t="str">
            <v>O100 外来・在宅ベースアップ評価料（Ⅰ）</v>
          </cell>
          <cell r="P743" t="str">
            <v/>
          </cell>
          <cell r="Q74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43" t="b">
            <v>1</v>
          </cell>
          <cell r="S743" t="b">
            <v>1</v>
          </cell>
          <cell r="T743" t="b">
            <v>1</v>
          </cell>
          <cell r="U743" t="b">
            <v>1</v>
          </cell>
          <cell r="V743" t="str">
            <v>0010</v>
          </cell>
          <cell r="W743" t="str">
            <v>557</v>
          </cell>
          <cell r="X743" t="str">
            <v>1.普通預金</v>
          </cell>
          <cell r="Y743" t="str">
            <v>1043924</v>
          </cell>
          <cell r="Z743" t="str">
            <v>ｲﾘｮｳﾎｳｼﾞﾝ ﾎｳｾｲｶｲ ﾘｼﾞﾁｮｳ ﾓﾘｼﾀﾕﾀｶ</v>
          </cell>
          <cell r="AB743" t="str">
            <v>医療法人　豊生会　森下内科医院</v>
          </cell>
          <cell r="AC743" t="str">
            <v>0744281131</v>
          </cell>
          <cell r="AD743" t="b">
            <v>1</v>
          </cell>
          <cell r="AE743" t="b">
            <v>1</v>
          </cell>
          <cell r="AF743" t="b">
            <v>1</v>
          </cell>
          <cell r="AG743" t="b">
            <v>1</v>
          </cell>
          <cell r="AH743" t="b">
            <v>1</v>
          </cell>
          <cell r="AI743" t="str">
            <v>医療法人　豊生会　森下内科医院　理事長　森下　豊</v>
          </cell>
          <cell r="AJ743" t="str">
            <v>6340064</v>
          </cell>
          <cell r="AK743" t="str">
            <v>医療法人　豊生会　森下内科医院(橿原市見瀬町６７１－１)</v>
          </cell>
          <cell r="AL743" t="str">
            <v>0744281131</v>
          </cell>
          <cell r="AM743">
            <v>1</v>
          </cell>
          <cell r="AN743" t="str">
            <v>261C164917691</v>
          </cell>
          <cell r="AO743" t="str">
            <v>261C16491769AI-0000304782</v>
          </cell>
          <cell r="AP743" t="str">
            <v>O100</v>
          </cell>
          <cell r="AQ743" t="str">
            <v>O100</v>
          </cell>
          <cell r="AR743" t="str">
            <v>AB</v>
          </cell>
          <cell r="AS743" t="str">
            <v>✓</v>
          </cell>
          <cell r="AT743" t="str">
            <v>✓</v>
          </cell>
          <cell r="AU743" t="str">
            <v>✓</v>
          </cell>
          <cell r="AV743" t="str">
            <v>✓</v>
          </cell>
          <cell r="AW743" t="str">
            <v>AI-0000304782_医療法人　豊生会　森下内科医院_口座情報写し.jpeg</v>
          </cell>
          <cell r="AX743" t="str">
            <v/>
          </cell>
          <cell r="AY743" t="str">
            <v/>
          </cell>
          <cell r="AZ743" t="str">
            <v>賃上げ</v>
          </cell>
          <cell r="BA743" t="str">
            <v>物価</v>
          </cell>
          <cell r="BB743" t="str">
            <v>TRUE</v>
          </cell>
          <cell r="BC743" t="str">
            <v>2026/05/07 16:40</v>
          </cell>
        </row>
        <row r="744">
          <cell r="A744" t="str">
            <v>261D12078131</v>
          </cell>
          <cell r="B744" t="str">
            <v>AI-0000304786</v>
          </cell>
          <cell r="C744" t="str">
            <v>令和８年度奈良県医療機関等における賃上げ・物価上昇に対する支援事業交付【診療所・訪問看護事業所】</v>
          </cell>
          <cell r="D744">
            <v>46149.697222222225</v>
          </cell>
          <cell r="E744" t="str">
            <v>本審査</v>
          </cell>
          <cell r="F744" t="str">
            <v>最終審査中</v>
          </cell>
          <cell r="G744" t="str">
            <v>訪問看護事業所</v>
          </cell>
          <cell r="H744" t="str">
            <v>賃上げのみ</v>
          </cell>
          <cell r="I744" t="str">
            <v/>
          </cell>
          <cell r="J744">
            <v>228000</v>
          </cell>
          <cell r="K744" t="str">
            <v/>
          </cell>
          <cell r="L744" t="str">
            <v>奈良県医療機関等における賃上げ・物価上昇に対する支援事業交付要綱第2条に基づき、別表1に規定された額(賃上げ支援事業分)（228,000円）を申請します。</v>
          </cell>
          <cell r="M744" t="str">
            <v/>
          </cell>
          <cell r="N744" t="str">
            <v>１．令和８年３月１日時点において、O100 外来・在宅ベースアップ評価料（Ⅰ）、P100 歯科外来・在宅ベースアップ評価料（Ⅰ）、訪問看護ベースアップ評価料（Ⅰ）のいずれかを届け出ている。</v>
          </cell>
          <cell r="O744" t="str">
            <v>訪問看護ベースアップ評価料（Ⅰ）</v>
          </cell>
          <cell r="P744" t="str">
            <v/>
          </cell>
          <cell r="Q744" t="str">
            <v>Ｂ．賃金表等や給与規程等の変更に時間を要するため、本事業の補助額を活用して一時金又は特別手当を支給し、令和８年６月１日から支給した対象職員のベースアップを実施する。</v>
          </cell>
          <cell r="R744" t="b">
            <v>1</v>
          </cell>
          <cell r="S744" t="b">
            <v>1</v>
          </cell>
          <cell r="T744" t="b">
            <v>1</v>
          </cell>
          <cell r="U744" t="b">
            <v>1</v>
          </cell>
          <cell r="V744" t="str">
            <v>0005</v>
          </cell>
          <cell r="W744" t="str">
            <v>035</v>
          </cell>
          <cell r="X744" t="str">
            <v>1.普通預金</v>
          </cell>
          <cell r="Y744" t="str">
            <v>0141971</v>
          </cell>
          <cell r="Z744" t="str">
            <v>イリョウホウジンシャダンハートランドリジチョウタケバヤシカズヒコ</v>
          </cell>
          <cell r="AB744" t="str">
            <v>ハローケア訪問看護ステーション田原本</v>
          </cell>
          <cell r="AC744" t="str">
            <v>0744480005</v>
          </cell>
          <cell r="AD744" t="b">
            <v>1</v>
          </cell>
          <cell r="AE744" t="b">
            <v>1</v>
          </cell>
          <cell r="AF744" t="b">
            <v>1</v>
          </cell>
          <cell r="AG744" t="b">
            <v>1</v>
          </cell>
          <cell r="AH744" t="b">
            <v>1</v>
          </cell>
          <cell r="AI744" t="str">
            <v>医療法人社団ハートランド　理事長　竹林　和彦</v>
          </cell>
          <cell r="AJ744">
            <v>6360312</v>
          </cell>
          <cell r="AK744" t="str">
            <v>ハローケア訪問看護ステーション田原本(磯城郡田原本町新町16-10)</v>
          </cell>
          <cell r="AL744" t="str">
            <v>0744480005</v>
          </cell>
          <cell r="AM744">
            <v>1</v>
          </cell>
          <cell r="AN744" t="str">
            <v>261D120781311</v>
          </cell>
          <cell r="AO744" t="str">
            <v>261D12078131AI-0000304786</v>
          </cell>
          <cell r="AP744" t="str">
            <v>訪問看護</v>
          </cell>
          <cell r="AQ744" t="str">
            <v>訪問看護</v>
          </cell>
          <cell r="AR744" t="str">
            <v>B</v>
          </cell>
          <cell r="AS744" t="str">
            <v>✓</v>
          </cell>
          <cell r="AT744" t="str">
            <v>✓</v>
          </cell>
          <cell r="AU744" t="str">
            <v>✓</v>
          </cell>
          <cell r="AV744" t="str">
            <v>✓</v>
          </cell>
          <cell r="AW744" t="str">
            <v>AI-0000304786_ハローケア訪問看護ステーション田原本_口座情報写し.JPG</v>
          </cell>
          <cell r="AX744" t="str">
            <v/>
          </cell>
          <cell r="AY744" t="str">
            <v/>
          </cell>
          <cell r="AZ744" t="str">
            <v>賃上げ</v>
          </cell>
          <cell r="BA744" t="str">
            <v/>
          </cell>
          <cell r="BB744" t="str">
            <v>TRUE</v>
          </cell>
          <cell r="BC744" t="str">
            <v>2026/05/07 16:44</v>
          </cell>
        </row>
        <row r="745">
          <cell r="A745" t="str">
            <v>261D15859023</v>
          </cell>
          <cell r="B745" t="str">
            <v>AI-0000304791</v>
          </cell>
          <cell r="C745" t="str">
            <v>令和８年度奈良県医療機関等における賃上げ・物価上昇に対する支援事業交付【診療所・訪問看護事業所】</v>
          </cell>
          <cell r="D745">
            <v>46149.7</v>
          </cell>
          <cell r="E745" t="str">
            <v>本審査</v>
          </cell>
          <cell r="F745" t="str">
            <v>最終審査中</v>
          </cell>
          <cell r="G745" t="str">
            <v>訪問看護事業所</v>
          </cell>
          <cell r="H745" t="str">
            <v>賃上げのみ</v>
          </cell>
          <cell r="I745" t="str">
            <v/>
          </cell>
          <cell r="J745">
            <v>228000</v>
          </cell>
          <cell r="K745" t="str">
            <v/>
          </cell>
          <cell r="L745" t="str">
            <v>奈良県医療機関等における賃上げ・物価上昇に対する支援事業交付要綱第2条に基づき、別表1に規定された額(賃上げ支援事業分)（228,000円）を申請します。</v>
          </cell>
          <cell r="M745" t="str">
            <v/>
          </cell>
          <cell r="N745" t="str">
            <v>１．令和８年３月１日時点において、O100 外来・在宅ベースアップ評価料（Ⅰ）、P100 歯科外来・在宅ベースアップ評価料（Ⅰ）、訪問看護ベースアップ評価料（Ⅰ）のいずれかを届け出ている。</v>
          </cell>
          <cell r="O745" t="str">
            <v>訪問看護ベースアップ評価料（Ⅰ）</v>
          </cell>
          <cell r="P745" t="str">
            <v/>
          </cell>
          <cell r="Q745" t="str">
            <v>Ｂ．賃金表等や給与規程等の変更に時間を要するため、本事業の補助額を活用して一時金又は特別手当を支給し、令和８年６月１日から支給した対象職員のベースアップを実施する。</v>
          </cell>
          <cell r="R745" t="b">
            <v>1</v>
          </cell>
          <cell r="S745" t="b">
            <v>1</v>
          </cell>
          <cell r="T745" t="b">
            <v>1</v>
          </cell>
          <cell r="U745" t="b">
            <v>1</v>
          </cell>
          <cell r="V745" t="str">
            <v>0005</v>
          </cell>
          <cell r="W745" t="str">
            <v>035</v>
          </cell>
          <cell r="X745" t="str">
            <v>1.普通預金</v>
          </cell>
          <cell r="Y745" t="str">
            <v>0141971</v>
          </cell>
          <cell r="Z745" t="str">
            <v>イリョウホウジンシャダンハートランドリジチョウタケバヤシカズヒコ</v>
          </cell>
          <cell r="AB745" t="str">
            <v>ハローケア訪問看護ステーション奈良</v>
          </cell>
          <cell r="AC745" t="str">
            <v>0742933831</v>
          </cell>
          <cell r="AD745" t="b">
            <v>1</v>
          </cell>
          <cell r="AE745" t="b">
            <v>1</v>
          </cell>
          <cell r="AF745" t="b">
            <v>1</v>
          </cell>
          <cell r="AG745" t="b">
            <v>1</v>
          </cell>
          <cell r="AH745" t="b">
            <v>1</v>
          </cell>
          <cell r="AI745" t="str">
            <v>医療法人社団ハートランド　理事長　竹林　和彦</v>
          </cell>
          <cell r="AJ745">
            <v>6308013</v>
          </cell>
          <cell r="AK745" t="str">
            <v>ハローケア訪問看護ステーション奈良(奈良市三条大路５丁目１番２８号)</v>
          </cell>
          <cell r="AL745" t="str">
            <v>0742933831</v>
          </cell>
          <cell r="AM745">
            <v>1</v>
          </cell>
          <cell r="AN745" t="str">
            <v>261D158590231</v>
          </cell>
          <cell r="AO745" t="str">
            <v>261D15859023AI-0000304791</v>
          </cell>
          <cell r="AP745" t="str">
            <v>訪問看護</v>
          </cell>
          <cell r="AQ745" t="str">
            <v>訪問看護</v>
          </cell>
          <cell r="AR745" t="str">
            <v>B</v>
          </cell>
          <cell r="AS745" t="str">
            <v>✓</v>
          </cell>
          <cell r="AT745" t="str">
            <v>✓</v>
          </cell>
          <cell r="AU745" t="str">
            <v>✓</v>
          </cell>
          <cell r="AV745" t="str">
            <v>✓</v>
          </cell>
          <cell r="AW745" t="str">
            <v>AI-0000304791_ハローケア訪問看護ステーション奈良_口座情報写し.JPG</v>
          </cell>
          <cell r="AX745" t="str">
            <v/>
          </cell>
          <cell r="AY745" t="str">
            <v/>
          </cell>
          <cell r="AZ745" t="str">
            <v>賃上げ</v>
          </cell>
          <cell r="BA745" t="str">
            <v/>
          </cell>
          <cell r="BB745" t="str">
            <v>TRUE</v>
          </cell>
          <cell r="BC745" t="str">
            <v>2026/05/07 16:48</v>
          </cell>
        </row>
        <row r="746">
          <cell r="A746" t="str">
            <v>261C14326526</v>
          </cell>
          <cell r="B746" t="str">
            <v>AI-0000304793</v>
          </cell>
          <cell r="C746" t="str">
            <v>令和８年度奈良県医療機関等における賃上げ・物価上昇に対する支援事業交付【診療所・訪問看護事業所】</v>
          </cell>
          <cell r="D746">
            <v>46149.70416666667</v>
          </cell>
          <cell r="E746" t="str">
            <v>本審査</v>
          </cell>
          <cell r="F746" t="str">
            <v>最終審査中</v>
          </cell>
          <cell r="G746" t="str">
            <v>無床診療所</v>
          </cell>
          <cell r="H746" t="str">
            <v>物価と賃上げの両方</v>
          </cell>
          <cell r="I746" t="str">
            <v/>
          </cell>
          <cell r="J746">
            <v>150000</v>
          </cell>
          <cell r="K746">
            <v>170000</v>
          </cell>
          <cell r="L746" t="str">
            <v>奈良県医療機関等における賃上げ・物価上昇に対する支援事業交付要綱第2条に基づき、別表1に規定された額(賃上げ支援事業分)（150,000円）を申請します。</v>
          </cell>
          <cell r="M7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6" t="str">
            <v>１．令和８年３月１日時点において、O100 外来・在宅ベースアップ評価料（Ⅰ）、P100 歯科外来・在宅ベースアップ評価料（Ⅰ）、訪問看護ベースアップ評価料（Ⅰ）のいずれかを届け出ている。</v>
          </cell>
          <cell r="O746" t="str">
            <v>O100 外来・在宅ベースアップ評価料（Ⅰ）</v>
          </cell>
          <cell r="P746" t="str">
            <v/>
          </cell>
          <cell r="Q74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46" t="b">
            <v>1</v>
          </cell>
          <cell r="S746" t="b">
            <v>1</v>
          </cell>
          <cell r="T746" t="b">
            <v>1</v>
          </cell>
          <cell r="U746" t="b">
            <v>1</v>
          </cell>
          <cell r="V746" t="str">
            <v>0010</v>
          </cell>
          <cell r="W746" t="str">
            <v>557</v>
          </cell>
          <cell r="X746" t="str">
            <v>1.普通預金</v>
          </cell>
          <cell r="Y746" t="str">
            <v>1043924</v>
          </cell>
          <cell r="Z746" t="str">
            <v>ｲﾘｮｳﾎｳｼﾞﾝ ﾎｳｾｲｶｲ ﾘｼﾞﾁｮｳ ﾓﾘｼﾀﾕﾀｶ</v>
          </cell>
          <cell r="AB746" t="str">
            <v>医療法人　豊生会　加藤クリニック</v>
          </cell>
          <cell r="AC746" t="str">
            <v>0745828880</v>
          </cell>
          <cell r="AD746" t="b">
            <v>1</v>
          </cell>
          <cell r="AE746" t="b">
            <v>1</v>
          </cell>
          <cell r="AF746" t="b">
            <v>1</v>
          </cell>
          <cell r="AG746" t="b">
            <v>1</v>
          </cell>
          <cell r="AH746" t="b">
            <v>1</v>
          </cell>
          <cell r="AI746" t="str">
            <v>医療法人豊生会　理事長　森下　豊</v>
          </cell>
          <cell r="AJ746" t="str">
            <v>6330203</v>
          </cell>
          <cell r="AK746" t="str">
            <v>医療法人豊生会　加藤クリニック(宇陀市榛原長峯２００番地の２)</v>
          </cell>
          <cell r="AL746" t="str">
            <v>0745828880</v>
          </cell>
          <cell r="AM746">
            <v>1</v>
          </cell>
          <cell r="AN746" t="str">
            <v>261C143265261</v>
          </cell>
          <cell r="AO746" t="str">
            <v>261C14326526AI-0000304793</v>
          </cell>
          <cell r="AP746" t="str">
            <v>O100</v>
          </cell>
          <cell r="AQ746" t="str">
            <v>O100</v>
          </cell>
          <cell r="AR746" t="str">
            <v>AB</v>
          </cell>
          <cell r="AS746" t="str">
            <v>✓</v>
          </cell>
          <cell r="AT746" t="str">
            <v>✓</v>
          </cell>
          <cell r="AU746" t="str">
            <v>✓</v>
          </cell>
          <cell r="AV746" t="str">
            <v>✓</v>
          </cell>
          <cell r="AW746" t="str">
            <v>AI-0000304793_医療法人　豊生会　加藤クリニック_口座情報写し.jpeg</v>
          </cell>
          <cell r="AX746" t="str">
            <v/>
          </cell>
          <cell r="AY746" t="str">
            <v/>
          </cell>
          <cell r="AZ746" t="str">
            <v>賃上げ</v>
          </cell>
          <cell r="BA746" t="str">
            <v>物価</v>
          </cell>
          <cell r="BB746" t="str">
            <v>TRUE</v>
          </cell>
          <cell r="BC746" t="str">
            <v>2026/05/07 16:54</v>
          </cell>
        </row>
        <row r="747">
          <cell r="A747" t="str">
            <v>261C12064243</v>
          </cell>
          <cell r="B747" t="str">
            <v>AI-0000304794</v>
          </cell>
          <cell r="C747" t="str">
            <v>令和８年度奈良県医療機関等における賃上げ・物価上昇に対する支援事業交付【診療所・訪問看護事業所】</v>
          </cell>
          <cell r="D747">
            <v>46149.704861111109</v>
          </cell>
          <cell r="E747" t="str">
            <v>本審査</v>
          </cell>
          <cell r="F747" t="str">
            <v>最終審査中</v>
          </cell>
          <cell r="G747" t="str">
            <v>無床診療所</v>
          </cell>
          <cell r="H747" t="str">
            <v>物価のみ</v>
          </cell>
          <cell r="I747" t="str">
            <v/>
          </cell>
          <cell r="J747" t="str">
            <v/>
          </cell>
          <cell r="K747">
            <v>170000</v>
          </cell>
          <cell r="L747" t="str">
            <v/>
          </cell>
          <cell r="M7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7" t="str">
            <v/>
          </cell>
          <cell r="O747" t="str">
            <v/>
          </cell>
          <cell r="P747" t="str">
            <v/>
          </cell>
          <cell r="Q747" t="str">
            <v/>
          </cell>
          <cell r="R747" t="str">
            <v/>
          </cell>
          <cell r="S747" t="str">
            <v/>
          </cell>
          <cell r="T747" t="str">
            <v/>
          </cell>
          <cell r="U747" t="str">
            <v/>
          </cell>
          <cell r="V747" t="str">
            <v>0162</v>
          </cell>
          <cell r="W747" t="str">
            <v>510</v>
          </cell>
          <cell r="X747" t="str">
            <v>1.普通預金</v>
          </cell>
          <cell r="Y747" t="str">
            <v>0469192</v>
          </cell>
          <cell r="Z747" t="str">
            <v>ｽﾀﾆ ﾄｼｵ</v>
          </cell>
          <cell r="AB747" t="str">
            <v>酢谷内科</v>
          </cell>
          <cell r="AC747" t="str">
            <v>0744261555</v>
          </cell>
          <cell r="AD747" t="b">
            <v>1</v>
          </cell>
          <cell r="AE747" t="b">
            <v>1</v>
          </cell>
          <cell r="AF747" t="b">
            <v>1</v>
          </cell>
          <cell r="AG747" t="b">
            <v>1</v>
          </cell>
          <cell r="AH747" t="b">
            <v>1</v>
          </cell>
          <cell r="AI747" t="str">
            <v>酢谷　俊夫</v>
          </cell>
          <cell r="AJ747" t="str">
            <v>6340063</v>
          </cell>
          <cell r="AK747" t="str">
            <v>酢谷内科(橿原市久米町６１５　赤心ビル２Ｆ)</v>
          </cell>
          <cell r="AL747" t="str">
            <v>0744261555</v>
          </cell>
          <cell r="AM747">
            <v>1</v>
          </cell>
          <cell r="AN747" t="str">
            <v>261C120642431</v>
          </cell>
          <cell r="AO747" t="str">
            <v>261C12064243AI-0000304794</v>
          </cell>
          <cell r="AP747" t="str">
            <v/>
          </cell>
          <cell r="AQ747" t="str">
            <v/>
          </cell>
          <cell r="AR747" t="str">
            <v/>
          </cell>
          <cell r="AS747" t="str">
            <v/>
          </cell>
          <cell r="AT747" t="str">
            <v/>
          </cell>
          <cell r="AU747" t="str">
            <v/>
          </cell>
          <cell r="AV747" t="str">
            <v/>
          </cell>
          <cell r="AW747" t="str">
            <v>AI-0000304794_酢谷内科_口座情報写し.jpg</v>
          </cell>
          <cell r="AX747" t="str">
            <v/>
          </cell>
          <cell r="AY747" t="str">
            <v/>
          </cell>
          <cell r="AZ747" t="str">
            <v/>
          </cell>
          <cell r="BA747" t="str">
            <v>物価</v>
          </cell>
          <cell r="BB747" t="str">
            <v>TRUE</v>
          </cell>
          <cell r="BC747" t="str">
            <v>2026/05/07 16:55</v>
          </cell>
        </row>
        <row r="748">
          <cell r="A748" t="str">
            <v>261C15408473</v>
          </cell>
          <cell r="B748" t="str">
            <v>AI-0000302546</v>
          </cell>
          <cell r="C748" t="str">
            <v>令和８年度奈良県医療機関等における賃上げ・物価上昇に対する支援事業交付【診療所・訪問看護事業所】</v>
          </cell>
          <cell r="D748">
            <v>46149.720138888886</v>
          </cell>
          <cell r="E748" t="str">
            <v>本審査</v>
          </cell>
          <cell r="F748" t="str">
            <v>最終審査中</v>
          </cell>
          <cell r="G748" t="str">
            <v>無床診療所</v>
          </cell>
          <cell r="H748" t="str">
            <v>物価と賃上げの両方</v>
          </cell>
          <cell r="I748" t="str">
            <v/>
          </cell>
          <cell r="J748">
            <v>150000</v>
          </cell>
          <cell r="K748">
            <v>170000</v>
          </cell>
          <cell r="L748" t="str">
            <v>奈良県医療機関等における賃上げ・物価上昇に対する支援事業交付要綱第2条に基づき、別表1に規定された額(賃上げ支援事業分)（150,000円）を申請します。</v>
          </cell>
          <cell r="M7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8" t="str">
            <v>２．令和８年３月１日時点において、１に掲げる診療報酬の対象外だが、令和８年６月１日時点で令和８年度診療報酬改定による見直し後のベースアップ評価料を届け出る。</v>
          </cell>
          <cell r="O748" t="str">
            <v/>
          </cell>
          <cell r="P748" t="b">
            <v>1</v>
          </cell>
          <cell r="Q7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48" t="b">
            <v>1</v>
          </cell>
          <cell r="S748" t="b">
            <v>1</v>
          </cell>
          <cell r="T748" t="b">
            <v>1</v>
          </cell>
          <cell r="U748" t="b">
            <v>1</v>
          </cell>
          <cell r="V748" t="str">
            <v>0009</v>
          </cell>
          <cell r="W748" t="str">
            <v>546</v>
          </cell>
          <cell r="X748" t="str">
            <v>1.普通預金</v>
          </cell>
          <cell r="Y748" t="str">
            <v>3938533</v>
          </cell>
          <cell r="Z748" t="str">
            <v>ﾀｹ ｱﾂｼ</v>
          </cell>
          <cell r="AB748" t="str">
            <v>学園前たけこころのクリニック</v>
          </cell>
          <cell r="AC748" t="str">
            <v>0742530050</v>
          </cell>
          <cell r="AD748" t="b">
            <v>1</v>
          </cell>
          <cell r="AE748" t="b">
            <v>1</v>
          </cell>
          <cell r="AF748" t="b">
            <v>1</v>
          </cell>
          <cell r="AG748" t="b">
            <v>1</v>
          </cell>
          <cell r="AH748" t="b">
            <v>1</v>
          </cell>
          <cell r="AI748" t="str">
            <v>武　篤史</v>
          </cell>
          <cell r="AJ748" t="str">
            <v>6310036</v>
          </cell>
          <cell r="AK748" t="str">
            <v>学園前たけこころのクリニック(奈良市学園北２丁目１番５号ローレルコート学園前レジデンス施設棟２階)</v>
          </cell>
          <cell r="AL748" t="str">
            <v>0742530050</v>
          </cell>
          <cell r="AM748">
            <v>1</v>
          </cell>
          <cell r="AN748" t="str">
            <v>261C154084731</v>
          </cell>
          <cell r="AO748" t="str">
            <v>261C15408473AI-0000302546</v>
          </cell>
          <cell r="AP748" t="str">
            <v/>
          </cell>
          <cell r="AQ748" t="str">
            <v>今後届出（職種構成OK)</v>
          </cell>
          <cell r="AR748" t="str">
            <v>ABC</v>
          </cell>
          <cell r="AS748" t="str">
            <v>✓</v>
          </cell>
          <cell r="AT748" t="str">
            <v>✓</v>
          </cell>
          <cell r="AU748" t="str">
            <v>✓</v>
          </cell>
          <cell r="AV748" t="str">
            <v>✓</v>
          </cell>
          <cell r="AW748" t="str">
            <v>AI-0000302546_学園前たけこころのクリニック_口座情報写し.jpg</v>
          </cell>
          <cell r="AX748" t="str">
            <v/>
          </cell>
          <cell r="AY748" t="str">
            <v/>
          </cell>
          <cell r="AZ748" t="str">
            <v>賃上げ</v>
          </cell>
          <cell r="BA748" t="str">
            <v>物価</v>
          </cell>
          <cell r="BB748" t="str">
            <v>TRUE</v>
          </cell>
          <cell r="BC748" t="str">
            <v>2026/05/07 17:17</v>
          </cell>
        </row>
        <row r="749">
          <cell r="A749" t="str">
            <v>261C13694687</v>
          </cell>
          <cell r="B749" t="str">
            <v>AI-0000304796</v>
          </cell>
          <cell r="C749" t="str">
            <v>令和８年度奈良県医療機関等における賃上げ・物価上昇に対する支援事業交付【診療所・訪問看護事業所】</v>
          </cell>
          <cell r="D749">
            <v>46149.722916666666</v>
          </cell>
          <cell r="E749" t="str">
            <v>本審査</v>
          </cell>
          <cell r="F749" t="str">
            <v>最終審査中</v>
          </cell>
          <cell r="G749" t="str">
            <v>無床診療所</v>
          </cell>
          <cell r="H749" t="str">
            <v>物価のみ</v>
          </cell>
          <cell r="I749" t="str">
            <v/>
          </cell>
          <cell r="J749" t="str">
            <v/>
          </cell>
          <cell r="K749">
            <v>170000</v>
          </cell>
          <cell r="L749" t="str">
            <v/>
          </cell>
          <cell r="M7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49" t="str">
            <v/>
          </cell>
          <cell r="O749" t="str">
            <v/>
          </cell>
          <cell r="P749" t="str">
            <v/>
          </cell>
          <cell r="Q749" t="str">
            <v/>
          </cell>
          <cell r="R749" t="str">
            <v/>
          </cell>
          <cell r="S749" t="str">
            <v/>
          </cell>
          <cell r="T749" t="str">
            <v/>
          </cell>
          <cell r="U749" t="str">
            <v/>
          </cell>
          <cell r="V749" t="str">
            <v>0162</v>
          </cell>
          <cell r="W749" t="str">
            <v>155</v>
          </cell>
          <cell r="X749" t="str">
            <v>1.普通預金</v>
          </cell>
          <cell r="Y749" t="str">
            <v>0333560</v>
          </cell>
          <cell r="Z749" t="str">
            <v>シモツマタダアキ</v>
          </cell>
          <cell r="AB749" t="str">
            <v>忠歯科医院</v>
          </cell>
          <cell r="AC749" t="str">
            <v>0743768002</v>
          </cell>
          <cell r="AD749" t="b">
            <v>1</v>
          </cell>
          <cell r="AE749" t="b">
            <v>1</v>
          </cell>
          <cell r="AF749" t="b">
            <v>1</v>
          </cell>
          <cell r="AG749" t="b">
            <v>1</v>
          </cell>
          <cell r="AH749" t="b">
            <v>1</v>
          </cell>
          <cell r="AI749" t="str">
            <v>下間　忠晃</v>
          </cell>
          <cell r="AJ749" t="str">
            <v>6300222</v>
          </cell>
          <cell r="AK749" t="str">
            <v>忠歯科医院(生駒市壱分町８３番４８)</v>
          </cell>
          <cell r="AL749" t="str">
            <v>0743768002</v>
          </cell>
          <cell r="AM749">
            <v>1</v>
          </cell>
          <cell r="AN749" t="str">
            <v>261C136946871</v>
          </cell>
          <cell r="AO749" t="str">
            <v>261C13694687AI-0000304796</v>
          </cell>
          <cell r="AP749" t="str">
            <v/>
          </cell>
          <cell r="AQ749" t="str">
            <v/>
          </cell>
          <cell r="AR749" t="str">
            <v/>
          </cell>
          <cell r="AS749" t="str">
            <v/>
          </cell>
          <cell r="AT749" t="str">
            <v/>
          </cell>
          <cell r="AU749" t="str">
            <v/>
          </cell>
          <cell r="AV749" t="str">
            <v/>
          </cell>
          <cell r="AW749" t="str">
            <v>AI-0000304796_忠歯科医院_口座情報写し.jpeg</v>
          </cell>
          <cell r="AX749" t="str">
            <v/>
          </cell>
          <cell r="AY749" t="str">
            <v/>
          </cell>
          <cell r="AZ749" t="str">
            <v/>
          </cell>
          <cell r="BA749" t="str">
            <v>物価</v>
          </cell>
          <cell r="BB749" t="str">
            <v>TRUE</v>
          </cell>
          <cell r="BC749" t="str">
            <v>2026/05/07 17:21</v>
          </cell>
        </row>
        <row r="750">
          <cell r="A750" t="str">
            <v>261C16227905</v>
          </cell>
          <cell r="B750" t="str">
            <v>AI-0000304811</v>
          </cell>
          <cell r="C750" t="str">
            <v>令和８年度奈良県医療機関等における賃上げ・物価上昇に対する支援事業交付【診療所・訪問看護事業所】</v>
          </cell>
          <cell r="D750">
            <v>46149.729861111111</v>
          </cell>
          <cell r="E750" t="str">
            <v>本審査</v>
          </cell>
          <cell r="F750" t="str">
            <v>最終審査中</v>
          </cell>
          <cell r="G750" t="str">
            <v>無床診療所</v>
          </cell>
          <cell r="H750" t="str">
            <v>物価と賃上げの両方</v>
          </cell>
          <cell r="I750" t="str">
            <v/>
          </cell>
          <cell r="J750">
            <v>150000</v>
          </cell>
          <cell r="K750">
            <v>170000</v>
          </cell>
          <cell r="L750" t="str">
            <v>奈良県医療機関等における賃上げ・物価上昇に対する支援事業交付要綱第2条に基づき、別表1に規定された額(賃上げ支援事業分)（150,000円）を申請します。</v>
          </cell>
          <cell r="M7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0" t="str">
            <v>１．令和８年３月１日時点において、O100 外来・在宅ベースアップ評価料（Ⅰ）、P100 歯科外来・在宅ベースアップ評価料（Ⅰ）、訪問看護ベースアップ評価料（Ⅰ）のいずれかを届け出ている。</v>
          </cell>
          <cell r="O750" t="str">
            <v>O100 外来・在宅ベースアップ評価料（Ⅰ）</v>
          </cell>
          <cell r="P750" t="str">
            <v/>
          </cell>
          <cell r="Q750" t="str">
            <v>Ａ．本事業の補助額を活用してベースアップを実施し、令和８年６月１日から当該ベースアップの水準を維持又は拡大する。</v>
          </cell>
          <cell r="R750" t="b">
            <v>1</v>
          </cell>
          <cell r="S750" t="b">
            <v>1</v>
          </cell>
          <cell r="T750" t="b">
            <v>1</v>
          </cell>
          <cell r="U750" t="b">
            <v>1</v>
          </cell>
          <cell r="V750" t="str">
            <v>0010</v>
          </cell>
          <cell r="W750" t="str">
            <v>223</v>
          </cell>
          <cell r="X750" t="str">
            <v>1.普通預金</v>
          </cell>
          <cell r="Y750" t="str">
            <v>0375483</v>
          </cell>
          <cell r="Z750" t="str">
            <v>ｲﾘｮｳﾎｳｼﾞﾝﾜｺｳｶｲ ﾊﾝﾅﾁｭｳｵｳｴｷﾏｴｸﾘﾆﾂｸ ﾘｼﾞﾁｮｳ ｸﾘｵｶ ﾀｶｱｷ</v>
          </cell>
          <cell r="AB750" t="str">
            <v>医療法人和幸会　阪奈中央駅前クリニック</v>
          </cell>
          <cell r="AC750" t="str">
            <v>0743733373</v>
          </cell>
          <cell r="AD750" t="b">
            <v>1</v>
          </cell>
          <cell r="AE750" t="b">
            <v>1</v>
          </cell>
          <cell r="AF750" t="b">
            <v>1</v>
          </cell>
          <cell r="AG750" t="b">
            <v>1</v>
          </cell>
          <cell r="AH750" t="b">
            <v>1</v>
          </cell>
          <cell r="AI750" t="str">
            <v>医療法人和幸会　理事長　栗岡　隆顕</v>
          </cell>
          <cell r="AJ750" t="str">
            <v>6300263</v>
          </cell>
          <cell r="AK750" t="str">
            <v>医療法人和幸会　阪奈中央駅前クリニック(生駒市中菜畑１－４９－１　和州ビル２０３・２０４)</v>
          </cell>
          <cell r="AL750" t="str">
            <v>0743733373</v>
          </cell>
          <cell r="AM750">
            <v>1</v>
          </cell>
          <cell r="AN750" t="str">
            <v>261C162279051</v>
          </cell>
          <cell r="AO750" t="str">
            <v>261C16227905AI-0000304811</v>
          </cell>
          <cell r="AP750" t="str">
            <v>O100</v>
          </cell>
          <cell r="AQ750" t="str">
            <v>O100</v>
          </cell>
          <cell r="AR750" t="str">
            <v>A</v>
          </cell>
          <cell r="AS750" t="str">
            <v>✓</v>
          </cell>
          <cell r="AT750" t="str">
            <v>✓</v>
          </cell>
          <cell r="AU750" t="str">
            <v>✓</v>
          </cell>
          <cell r="AV750" t="str">
            <v>✓</v>
          </cell>
          <cell r="AW750" t="str">
            <v>AI-0000304811_医療法人和幸会　阪奈中央駅前クリニック_口座情報写し.jpeg</v>
          </cell>
          <cell r="AX750" t="str">
            <v/>
          </cell>
          <cell r="AY750" t="str">
            <v/>
          </cell>
          <cell r="AZ750" t="str">
            <v>賃上げ</v>
          </cell>
          <cell r="BA750" t="str">
            <v>物価</v>
          </cell>
          <cell r="BB750" t="str">
            <v>TRUE</v>
          </cell>
          <cell r="BC750" t="str">
            <v>2026/05/07 17:31</v>
          </cell>
        </row>
        <row r="751">
          <cell r="A751" t="str">
            <v>261C14200197</v>
          </cell>
          <cell r="B751" t="str">
            <v>AI-0000304816</v>
          </cell>
          <cell r="C751" t="str">
            <v>令和８年度奈良県医療機関等における賃上げ・物価上昇に対する支援事業交付【診療所・訪問看護事業所】</v>
          </cell>
          <cell r="D751">
            <v>46149.734722222223</v>
          </cell>
          <cell r="E751" t="str">
            <v>本審査</v>
          </cell>
          <cell r="F751" t="str">
            <v>最終審査中</v>
          </cell>
          <cell r="G751" t="str">
            <v>無床診療所</v>
          </cell>
          <cell r="H751" t="str">
            <v>物価と賃上げの両方</v>
          </cell>
          <cell r="I751" t="str">
            <v/>
          </cell>
          <cell r="J751">
            <v>150000</v>
          </cell>
          <cell r="K751">
            <v>170000</v>
          </cell>
          <cell r="L751" t="str">
            <v>奈良県医療機関等における賃上げ・物価上昇に対する支援事業交付要綱第2条に基づき、別表1に規定された額(賃上げ支援事業分)（150,000円）を申請します。</v>
          </cell>
          <cell r="M7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1" t="str">
            <v>１．令和８年３月１日時点において、O100 外来・在宅ベースアップ評価料（Ⅰ）、P100 歯科外来・在宅ベースアップ評価料（Ⅰ）、訪問看護ベースアップ評価料（Ⅰ）のいずれかを届け出ている。</v>
          </cell>
          <cell r="O751" t="str">
            <v>O100 外来・在宅ベースアップ評価料（Ⅰ）</v>
          </cell>
          <cell r="P751" t="str">
            <v/>
          </cell>
          <cell r="Q751" t="str">
            <v>Ａ．本事業の補助額を活用してベースアップを実施し、令和８年６月１日から当該ベースアップの水準を維持又は拡大する。</v>
          </cell>
          <cell r="R751" t="b">
            <v>1</v>
          </cell>
          <cell r="S751" t="b">
            <v>1</v>
          </cell>
          <cell r="T751" t="b">
            <v>1</v>
          </cell>
          <cell r="U751" t="b">
            <v>1</v>
          </cell>
          <cell r="V751" t="str">
            <v>0162</v>
          </cell>
          <cell r="W751" t="str">
            <v>550</v>
          </cell>
          <cell r="X751" t="str">
            <v>1.普通預金</v>
          </cell>
          <cell r="Y751" t="str">
            <v>2069326</v>
          </cell>
          <cell r="Z751" t="str">
            <v>イリョウホウジンセイワカイ　リジチョウ　オザキ　マサシゲ</v>
          </cell>
          <cell r="AB751" t="str">
            <v>西和往診クリニック</v>
          </cell>
          <cell r="AC751" t="str">
            <v>0745700003</v>
          </cell>
          <cell r="AD751" t="b">
            <v>1</v>
          </cell>
          <cell r="AE751" t="b">
            <v>1</v>
          </cell>
          <cell r="AF751" t="b">
            <v>1</v>
          </cell>
          <cell r="AG751" t="b">
            <v>1</v>
          </cell>
          <cell r="AH751" t="b">
            <v>1</v>
          </cell>
          <cell r="AI751" t="str">
            <v>医療法人　西和会　理事長　尾崎　誠重</v>
          </cell>
          <cell r="AJ751" t="str">
            <v>6360142</v>
          </cell>
          <cell r="AK751" t="str">
            <v>西和往診クリニック(生駒郡斑鳩町小吉田２－７－１５)</v>
          </cell>
          <cell r="AL751" t="str">
            <v>0745700003</v>
          </cell>
          <cell r="AM751">
            <v>1</v>
          </cell>
          <cell r="AN751" t="str">
            <v>261C142001971</v>
          </cell>
          <cell r="AO751" t="str">
            <v>261C14200197AI-0000304816</v>
          </cell>
          <cell r="AP751" t="str">
            <v>O100</v>
          </cell>
          <cell r="AQ751" t="str">
            <v>O100</v>
          </cell>
          <cell r="AR751" t="str">
            <v>A</v>
          </cell>
          <cell r="AS751" t="str">
            <v>✓</v>
          </cell>
          <cell r="AT751" t="str">
            <v>✓</v>
          </cell>
          <cell r="AU751" t="str">
            <v>✓</v>
          </cell>
          <cell r="AV751" t="str">
            <v>✓</v>
          </cell>
          <cell r="AW751" t="str">
            <v>AI-0000304816_西和往診クリニック_口座情報写し.jpeg</v>
          </cell>
          <cell r="AX751" t="str">
            <v/>
          </cell>
          <cell r="AY751" t="str">
            <v/>
          </cell>
          <cell r="AZ751" t="str">
            <v>賃上げ</v>
          </cell>
          <cell r="BA751" t="str">
            <v>物価</v>
          </cell>
          <cell r="BB751" t="str">
            <v>TRUE</v>
          </cell>
          <cell r="BC751" t="str">
            <v>2026/05/07 17:38</v>
          </cell>
        </row>
        <row r="752">
          <cell r="A752" t="str">
            <v>261C15581613</v>
          </cell>
          <cell r="B752" t="str">
            <v>AI-0000304817</v>
          </cell>
          <cell r="C752" t="str">
            <v>令和８年度奈良県医療機関等における賃上げ・物価上昇に対する支援事業交付【診療所・訪問看護事業所】</v>
          </cell>
          <cell r="D752">
            <v>46149.73541666667</v>
          </cell>
          <cell r="E752" t="str">
            <v>本審査</v>
          </cell>
          <cell r="F752" t="str">
            <v>最終審査中</v>
          </cell>
          <cell r="G752" t="str">
            <v>無床診療所</v>
          </cell>
          <cell r="H752" t="str">
            <v>物価と賃上げの両方</v>
          </cell>
          <cell r="I752" t="str">
            <v/>
          </cell>
          <cell r="J752">
            <v>150000</v>
          </cell>
          <cell r="K752">
            <v>170000</v>
          </cell>
          <cell r="L752" t="str">
            <v>奈良県医療機関等における賃上げ・物価上昇に対する支援事業交付要綱第2条に基づき、別表1に規定された額(賃上げ支援事業分)（150,000円）を申請します。</v>
          </cell>
          <cell r="M7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2" t="str">
            <v>１．令和８年３月１日時点において、O100 外来・在宅ベースアップ評価料（Ⅰ）、P100 歯科外来・在宅ベースアップ評価料（Ⅰ）、訪問看護ベースアップ評価料（Ⅰ）のいずれかを届け出ている。</v>
          </cell>
          <cell r="O752" t="str">
            <v>O100 外来・在宅ベースアップ評価料（Ⅰ）</v>
          </cell>
          <cell r="P752" t="str">
            <v/>
          </cell>
          <cell r="Q752" t="str">
            <v>Ａ．本事業の補助額を活用してベースアップを実施し、令和８年６月１日から当該ベースアップの水準を維持又は拡大する。</v>
          </cell>
          <cell r="R752" t="b">
            <v>1</v>
          </cell>
          <cell r="S752" t="b">
            <v>1</v>
          </cell>
          <cell r="T752" t="b">
            <v>1</v>
          </cell>
          <cell r="U752" t="b">
            <v>1</v>
          </cell>
          <cell r="V752" t="str">
            <v>0162</v>
          </cell>
          <cell r="W752" t="str">
            <v>100</v>
          </cell>
          <cell r="X752" t="str">
            <v>1.普通預金</v>
          </cell>
          <cell r="Y752" t="str">
            <v>2230409</v>
          </cell>
          <cell r="Z752" t="str">
            <v>シダヤスアキ</v>
          </cell>
          <cell r="AB752" t="str">
            <v>しだ小児科クリニック</v>
          </cell>
          <cell r="AC752" t="str">
            <v>0742818739</v>
          </cell>
          <cell r="AD752" t="b">
            <v>1</v>
          </cell>
          <cell r="AE752" t="b">
            <v>1</v>
          </cell>
          <cell r="AF752" t="b">
            <v>1</v>
          </cell>
          <cell r="AG752" t="b">
            <v>1</v>
          </cell>
          <cell r="AH752" t="b">
            <v>1</v>
          </cell>
          <cell r="AI752" t="str">
            <v>志田　泰明</v>
          </cell>
          <cell r="AJ752" t="str">
            <v>6310003</v>
          </cell>
          <cell r="AK752" t="str">
            <v>しだ小児科クリニック(奈良市中登美ケ丘３丁目１番１階)</v>
          </cell>
          <cell r="AL752" t="str">
            <v>0742818739</v>
          </cell>
          <cell r="AM752">
            <v>1</v>
          </cell>
          <cell r="AN752" t="str">
            <v>261C155816131</v>
          </cell>
          <cell r="AO752" t="str">
            <v>261C15581613AI-0000304817</v>
          </cell>
          <cell r="AP752" t="str">
            <v>O100</v>
          </cell>
          <cell r="AQ752" t="str">
            <v>O100</v>
          </cell>
          <cell r="AR752" t="str">
            <v>A</v>
          </cell>
          <cell r="AS752" t="str">
            <v>✓</v>
          </cell>
          <cell r="AT752" t="str">
            <v>✓</v>
          </cell>
          <cell r="AU752" t="str">
            <v>✓</v>
          </cell>
          <cell r="AV752" t="str">
            <v>✓</v>
          </cell>
          <cell r="AW752" t="str">
            <v>AI-0000304817_しだ小児科クリニック_口座情報写し.jpg</v>
          </cell>
          <cell r="AX752" t="str">
            <v/>
          </cell>
          <cell r="AY752" t="str">
            <v/>
          </cell>
          <cell r="AZ752" t="str">
            <v>賃上げ</v>
          </cell>
          <cell r="BA752" t="str">
            <v>物価</v>
          </cell>
          <cell r="BB752" t="str">
            <v>TRUE</v>
          </cell>
          <cell r="BC752" t="str">
            <v>2026/05/07 17:39</v>
          </cell>
        </row>
        <row r="753">
          <cell r="A753" t="str">
            <v>261C15361472</v>
          </cell>
          <cell r="B753" t="str">
            <v>AI-0000304819</v>
          </cell>
          <cell r="C753" t="str">
            <v>令和８年度奈良県医療機関等における賃上げ・物価上昇に対する支援事業交付【診療所・訪問看護事業所】</v>
          </cell>
          <cell r="D753">
            <v>46149.738194444442</v>
          </cell>
          <cell r="E753" t="str">
            <v>本審査</v>
          </cell>
          <cell r="F753" t="str">
            <v>最終審査中</v>
          </cell>
          <cell r="G753" t="str">
            <v>無床診療所</v>
          </cell>
          <cell r="H753" t="str">
            <v>物価と賃上げの両方</v>
          </cell>
          <cell r="I753" t="str">
            <v/>
          </cell>
          <cell r="J753">
            <v>150000</v>
          </cell>
          <cell r="K753">
            <v>170000</v>
          </cell>
          <cell r="L753" t="str">
            <v>奈良県医療機関等における賃上げ・物価上昇に対する支援事業交付要綱第2条に基づき、別表1に規定された額(賃上げ支援事業分)（150,000円）を申請します。</v>
          </cell>
          <cell r="M7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3" t="str">
            <v>１．令和８年３月１日時点において、O100 外来・在宅ベースアップ評価料（Ⅰ）、P100 歯科外来・在宅ベースアップ評価料（Ⅰ）、訪問看護ベースアップ評価料（Ⅰ）のいずれかを届け出ている。</v>
          </cell>
          <cell r="O753" t="str">
            <v>O100 外来・在宅ベースアップ評価料（Ⅰ）</v>
          </cell>
          <cell r="P753" t="str">
            <v/>
          </cell>
          <cell r="Q75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53" t="b">
            <v>1</v>
          </cell>
          <cell r="S753" t="b">
            <v>1</v>
          </cell>
          <cell r="T753" t="b">
            <v>1</v>
          </cell>
          <cell r="U753" t="b">
            <v>1</v>
          </cell>
          <cell r="V753" t="str">
            <v>0162</v>
          </cell>
          <cell r="W753" t="str">
            <v>547</v>
          </cell>
          <cell r="X753" t="str">
            <v>1.普通預金</v>
          </cell>
          <cell r="Y753" t="str">
            <v>2091465</v>
          </cell>
          <cell r="Z753" t="str">
            <v>タカツカ　ヒデオ</v>
          </cell>
          <cell r="AB753" t="str">
            <v>たかつかこどもクリニック</v>
          </cell>
          <cell r="AC753" t="str">
            <v>0745462100</v>
          </cell>
          <cell r="AD753" t="b">
            <v>1</v>
          </cell>
          <cell r="AE753" t="b">
            <v>1</v>
          </cell>
          <cell r="AF753" t="b">
            <v>1</v>
          </cell>
          <cell r="AG753" t="b">
            <v>1</v>
          </cell>
          <cell r="AH753" t="b">
            <v>1</v>
          </cell>
          <cell r="AI753" t="str">
            <v>高塚　英雄</v>
          </cell>
          <cell r="AJ753" t="str">
            <v>6360933</v>
          </cell>
          <cell r="AK753" t="str">
            <v>たかつかこどもクリニック(生駒郡平群町下垣内１３４－１)</v>
          </cell>
          <cell r="AL753" t="str">
            <v>0745462100</v>
          </cell>
          <cell r="AM753">
            <v>1</v>
          </cell>
          <cell r="AN753" t="str">
            <v>261C153614721</v>
          </cell>
          <cell r="AO753" t="str">
            <v>261C15361472AI-0000304819</v>
          </cell>
          <cell r="AP753" t="str">
            <v>O100</v>
          </cell>
          <cell r="AQ753" t="str">
            <v>O100</v>
          </cell>
          <cell r="AR753" t="str">
            <v>AB</v>
          </cell>
          <cell r="AS753" t="str">
            <v>✓</v>
          </cell>
          <cell r="AT753" t="str">
            <v>✓</v>
          </cell>
          <cell r="AU753" t="str">
            <v>✓</v>
          </cell>
          <cell r="AV753" t="str">
            <v>✓</v>
          </cell>
          <cell r="AW753" t="str">
            <v>AI-0000304819_たかつかこどもクリニック_口座情報写し.jpg</v>
          </cell>
          <cell r="AX753" t="str">
            <v/>
          </cell>
          <cell r="AY753" t="str">
            <v/>
          </cell>
          <cell r="AZ753" t="str">
            <v>賃上げ</v>
          </cell>
          <cell r="BA753" t="str">
            <v>物価</v>
          </cell>
          <cell r="BB753" t="str">
            <v>TRUE</v>
          </cell>
          <cell r="BC753" t="str">
            <v>2026/05/07 17:43</v>
          </cell>
        </row>
        <row r="754">
          <cell r="A754" t="str">
            <v>261C18334154</v>
          </cell>
          <cell r="B754" t="str">
            <v>AI-0000304729</v>
          </cell>
          <cell r="C754" t="str">
            <v>令和８年度奈良県医療機関等における賃上げ・物価上昇に対する支援事業交付【診療所・訪問看護事業所】</v>
          </cell>
          <cell r="D754">
            <v>46149.745138888888</v>
          </cell>
          <cell r="E754" t="str">
            <v>本審査</v>
          </cell>
          <cell r="F754" t="str">
            <v>最終審査中</v>
          </cell>
          <cell r="G754" t="str">
            <v>無床診療所</v>
          </cell>
          <cell r="H754" t="str">
            <v>物価と賃上げの両方</v>
          </cell>
          <cell r="I754" t="str">
            <v/>
          </cell>
          <cell r="J754">
            <v>150000</v>
          </cell>
          <cell r="K754">
            <v>170000</v>
          </cell>
          <cell r="L754" t="str">
            <v>奈良県医療機関等における賃上げ・物価上昇に対する支援事業交付要綱第2条に基づき、別表1に規定された額(賃上げ支援事業分)（150,000円）を申請します。</v>
          </cell>
          <cell r="M7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4" t="str">
            <v>１．令和８年３月１日時点において、O100 外来・在宅ベースアップ評価料（Ⅰ）、P100 歯科外来・在宅ベースアップ評価料（Ⅰ）、訪問看護ベースアップ評価料（Ⅰ）のいずれかを届け出ている。</v>
          </cell>
          <cell r="O754" t="str">
            <v>O100 外来・在宅ベースアップ評価料（Ⅰ）</v>
          </cell>
          <cell r="P754" t="str">
            <v/>
          </cell>
          <cell r="Q75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54" t="b">
            <v>1</v>
          </cell>
          <cell r="S754" t="b">
            <v>1</v>
          </cell>
          <cell r="T754" t="b">
            <v>1</v>
          </cell>
          <cell r="U754" t="b">
            <v>1</v>
          </cell>
          <cell r="V754" t="str">
            <v>0162</v>
          </cell>
          <cell r="W754" t="str">
            <v>270</v>
          </cell>
          <cell r="X754" t="str">
            <v>1.普通預金</v>
          </cell>
          <cell r="Y754" t="str">
            <v>0064066</v>
          </cell>
          <cell r="Z754" t="str">
            <v>イリョウホウジンヤマモトシンリョウショ</v>
          </cell>
          <cell r="AB754" t="str">
            <v>医療法人山本診療所</v>
          </cell>
          <cell r="AC754" t="str">
            <v>0745826707</v>
          </cell>
          <cell r="AD754" t="b">
            <v>1</v>
          </cell>
          <cell r="AE754" t="b">
            <v>1</v>
          </cell>
          <cell r="AF754" t="b">
            <v>1</v>
          </cell>
          <cell r="AG754" t="b">
            <v>1</v>
          </cell>
          <cell r="AH754" t="b">
            <v>1</v>
          </cell>
          <cell r="AI754" t="str">
            <v>医療法人　山本診療所　理事長　山本　泰雄</v>
          </cell>
          <cell r="AJ754" t="str">
            <v>6330251</v>
          </cell>
          <cell r="AK754" t="str">
            <v>医療法人　山本診療所(宇陀市榛原ひのき坂２丁目１番９)</v>
          </cell>
          <cell r="AL754" t="str">
            <v>0745826707</v>
          </cell>
          <cell r="AM754">
            <v>1</v>
          </cell>
          <cell r="AN754" t="str">
            <v>261C183341541</v>
          </cell>
          <cell r="AO754" t="str">
            <v>261C18334154AI-0000304729</v>
          </cell>
          <cell r="AP754" t="str">
            <v>O100</v>
          </cell>
          <cell r="AQ754" t="str">
            <v>O100</v>
          </cell>
          <cell r="AR754" t="str">
            <v>AB</v>
          </cell>
          <cell r="AS754" t="str">
            <v>✓</v>
          </cell>
          <cell r="AT754" t="str">
            <v>✓</v>
          </cell>
          <cell r="AU754" t="str">
            <v>✓</v>
          </cell>
          <cell r="AV754" t="str">
            <v>✓</v>
          </cell>
          <cell r="AW754" t="str">
            <v>AI-0000304729_医療法人山本診療所_口座情報写し.JPG</v>
          </cell>
          <cell r="AX754" t="str">
            <v/>
          </cell>
          <cell r="AY754" t="str">
            <v/>
          </cell>
          <cell r="AZ754" t="str">
            <v>賃上げ</v>
          </cell>
          <cell r="BA754" t="str">
            <v>物価</v>
          </cell>
          <cell r="BB754" t="str">
            <v>TRUE</v>
          </cell>
          <cell r="BC754" t="str">
            <v>2026/05/07 17:53</v>
          </cell>
        </row>
        <row r="755">
          <cell r="A755" t="str">
            <v>261C18864670</v>
          </cell>
          <cell r="B755" t="str">
            <v>AI-0000304824</v>
          </cell>
          <cell r="C755" t="str">
            <v>令和８年度奈良県医療機関等における賃上げ・物価上昇に対する支援事業交付【診療所・訪問看護事業所】</v>
          </cell>
          <cell r="D755">
            <v>46149.750694444447</v>
          </cell>
          <cell r="E755" t="str">
            <v>本審査</v>
          </cell>
          <cell r="F755" t="str">
            <v>最終審査中</v>
          </cell>
          <cell r="G755" t="str">
            <v>無床診療所</v>
          </cell>
          <cell r="H755" t="str">
            <v>物価と賃上げの両方</v>
          </cell>
          <cell r="I755" t="str">
            <v/>
          </cell>
          <cell r="J755">
            <v>150000</v>
          </cell>
          <cell r="K755">
            <v>170000</v>
          </cell>
          <cell r="L755" t="str">
            <v>奈良県医療機関等における賃上げ・物価上昇に対する支援事業交付要綱第2条に基づき、別表1に規定された額(賃上げ支援事業分)（150,000円）を申請します。</v>
          </cell>
          <cell r="M7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5" t="str">
            <v>１．令和８年３月１日時点において、O100 外来・在宅ベースアップ評価料（Ⅰ）、P100 歯科外来・在宅ベースアップ評価料（Ⅰ）、訪問看護ベースアップ評価料（Ⅰ）のいずれかを届け出ている。</v>
          </cell>
          <cell r="O755" t="str">
            <v>P100 歯科外来・在宅ベースアップ評価料（Ⅰ）</v>
          </cell>
          <cell r="P755" t="str">
            <v/>
          </cell>
          <cell r="Q7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55" t="b">
            <v>1</v>
          </cell>
          <cell r="S755" t="b">
            <v>1</v>
          </cell>
          <cell r="T755" t="b">
            <v>1</v>
          </cell>
          <cell r="U755" t="b">
            <v>1</v>
          </cell>
          <cell r="V755" t="str">
            <v>0009</v>
          </cell>
          <cell r="W755" t="str">
            <v>544</v>
          </cell>
          <cell r="X755" t="str">
            <v>1.普通預金</v>
          </cell>
          <cell r="Y755" t="str">
            <v>1052232</v>
          </cell>
          <cell r="Z755" t="str">
            <v>ウラサキシカイイン　ヒノジユンタ</v>
          </cell>
          <cell r="AB755" t="str">
            <v>浦崎歯科医院</v>
          </cell>
          <cell r="AC755" t="str">
            <v>0743620635</v>
          </cell>
          <cell r="AD755" t="b">
            <v>1</v>
          </cell>
          <cell r="AE755" t="b">
            <v>1</v>
          </cell>
          <cell r="AF755" t="b">
            <v>1</v>
          </cell>
          <cell r="AG755" t="b">
            <v>1</v>
          </cell>
          <cell r="AH755" t="b">
            <v>1</v>
          </cell>
          <cell r="AI755" t="str">
            <v>日野　順太</v>
          </cell>
          <cell r="AJ755" t="str">
            <v>6320078</v>
          </cell>
          <cell r="AK755" t="str">
            <v>浦崎歯科医院(天理市杉本町２９０－４)</v>
          </cell>
          <cell r="AL755" t="str">
            <v>0743620635</v>
          </cell>
          <cell r="AM755">
            <v>1</v>
          </cell>
          <cell r="AN755" t="str">
            <v>261C188646701</v>
          </cell>
          <cell r="AO755" t="str">
            <v>261C18864670AI-0000304824</v>
          </cell>
          <cell r="AP755" t="str">
            <v>P100</v>
          </cell>
          <cell r="AQ755" t="str">
            <v>P100</v>
          </cell>
          <cell r="AR755" t="str">
            <v>ABC</v>
          </cell>
          <cell r="AS755" t="str">
            <v>✓</v>
          </cell>
          <cell r="AT755" t="str">
            <v>✓</v>
          </cell>
          <cell r="AU755" t="str">
            <v>✓</v>
          </cell>
          <cell r="AV755" t="str">
            <v>✓</v>
          </cell>
          <cell r="AW755" t="str">
            <v>AI-0000304824_浦崎歯科医院_口座情報写し.jpg</v>
          </cell>
          <cell r="AX755" t="str">
            <v/>
          </cell>
          <cell r="AY755" t="str">
            <v/>
          </cell>
          <cell r="AZ755" t="str">
            <v>賃上げ</v>
          </cell>
          <cell r="BA755" t="str">
            <v>物価</v>
          </cell>
          <cell r="BB755" t="str">
            <v>TRUE</v>
          </cell>
          <cell r="BC755" t="str">
            <v>2026/05/07 18:01</v>
          </cell>
        </row>
        <row r="756">
          <cell r="A756" t="str">
            <v>261C17770797</v>
          </cell>
          <cell r="B756" t="str">
            <v>AI-0000303580</v>
          </cell>
          <cell r="C756" t="str">
            <v>令和８年度奈良県医療機関等における賃上げ・物価上昇に対する支援事業交付【診療所・訪問看護事業所】</v>
          </cell>
          <cell r="D756">
            <v>46149.754861111112</v>
          </cell>
          <cell r="E756" t="str">
            <v>本審査</v>
          </cell>
          <cell r="F756" t="str">
            <v>最終審査中</v>
          </cell>
          <cell r="G756" t="str">
            <v>無床診療所</v>
          </cell>
          <cell r="H756" t="str">
            <v>物価と賃上げの両方</v>
          </cell>
          <cell r="I756" t="str">
            <v/>
          </cell>
          <cell r="J756">
            <v>150000</v>
          </cell>
          <cell r="K756">
            <v>170000</v>
          </cell>
          <cell r="L756" t="str">
            <v>奈良県医療機関等における賃上げ・物価上昇に対する支援事業交付要綱第2条に基づき、別表1に規定された額(賃上げ支援事業分)（150,000円）を申請します。</v>
          </cell>
          <cell r="M7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6" t="str">
            <v>１．令和８年３月１日時点において、O100 外来・在宅ベースアップ評価料（Ⅰ）、P100 歯科外来・在宅ベースアップ評価料（Ⅰ）、訪問看護ベースアップ評価料（Ⅰ）のいずれかを届け出ている。</v>
          </cell>
          <cell r="O756" t="str">
            <v>O100 外来・在宅ベースアップ評価料（Ⅰ）</v>
          </cell>
          <cell r="P756" t="str">
            <v/>
          </cell>
          <cell r="Q75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56" t="b">
            <v>1</v>
          </cell>
          <cell r="S756" t="b">
            <v>1</v>
          </cell>
          <cell r="T756" t="b">
            <v>1</v>
          </cell>
          <cell r="U756" t="b">
            <v>1</v>
          </cell>
          <cell r="V756" t="str">
            <v>0162</v>
          </cell>
          <cell r="W756" t="str">
            <v>010</v>
          </cell>
          <cell r="X756" t="str">
            <v>2.当座預金</v>
          </cell>
          <cell r="Y756" t="str">
            <v>0003593</v>
          </cell>
          <cell r="Z756" t="str">
            <v>シャカイイリョウホウジンケンセイカイ</v>
          </cell>
          <cell r="AB756" t="str">
            <v>さくら診療所</v>
          </cell>
          <cell r="AC756" t="str">
            <v>0742501600</v>
          </cell>
          <cell r="AD756" t="b">
            <v>1</v>
          </cell>
          <cell r="AE756" t="b">
            <v>1</v>
          </cell>
          <cell r="AF756" t="b">
            <v>1</v>
          </cell>
          <cell r="AG756" t="b">
            <v>1</v>
          </cell>
          <cell r="AH756" t="b">
            <v>1</v>
          </cell>
          <cell r="AI756" t="str">
            <v>社会医療法人健生会　理事長　横山　知司</v>
          </cell>
          <cell r="AJ756" t="str">
            <v>6308141</v>
          </cell>
          <cell r="AK756" t="str">
            <v>さくら診療所(奈良市南京終町１丁目１８３－２５)</v>
          </cell>
          <cell r="AL756" t="str">
            <v>0742501600</v>
          </cell>
          <cell r="AM756">
            <v>1</v>
          </cell>
          <cell r="AN756" t="str">
            <v>261C177707971</v>
          </cell>
          <cell r="AO756" t="str">
            <v>261C17770797AI-0000303580</v>
          </cell>
          <cell r="AP756" t="str">
            <v>O100</v>
          </cell>
          <cell r="AQ756" t="str">
            <v>O100</v>
          </cell>
          <cell r="AR756" t="str">
            <v>AB</v>
          </cell>
          <cell r="AS756" t="str">
            <v>✓</v>
          </cell>
          <cell r="AT756" t="str">
            <v>✓</v>
          </cell>
          <cell r="AU756" t="str">
            <v>✓</v>
          </cell>
          <cell r="AV756" t="str">
            <v>✓</v>
          </cell>
          <cell r="AW756" t="str">
            <v>AI-0000303580_さくら診療所_口座情報写し.jpeg</v>
          </cell>
          <cell r="AX756" t="str">
            <v/>
          </cell>
          <cell r="AY756" t="str">
            <v/>
          </cell>
          <cell r="AZ756" t="str">
            <v>賃上げ</v>
          </cell>
          <cell r="BA756" t="str">
            <v>物価</v>
          </cell>
          <cell r="BB756" t="str">
            <v>TRUE</v>
          </cell>
          <cell r="BC756" t="str">
            <v>2026/05/07 18:07</v>
          </cell>
        </row>
        <row r="757">
          <cell r="A757" t="str">
            <v>261C13948005</v>
          </cell>
          <cell r="B757" t="str">
            <v>AI-0000304655</v>
          </cell>
          <cell r="C757" t="str">
            <v>令和８年度奈良県医療機関等における賃上げ・物価上昇に対する支援事業交付【診療所・訪問看護事業所】</v>
          </cell>
          <cell r="D757">
            <v>46149.762499999997</v>
          </cell>
          <cell r="E757" t="str">
            <v>本審査</v>
          </cell>
          <cell r="F757" t="str">
            <v>最終審査中</v>
          </cell>
          <cell r="G757" t="str">
            <v>無床診療所</v>
          </cell>
          <cell r="H757" t="str">
            <v>物価と賃上げの両方</v>
          </cell>
          <cell r="I757" t="str">
            <v/>
          </cell>
          <cell r="J757">
            <v>150000</v>
          </cell>
          <cell r="K757">
            <v>170000</v>
          </cell>
          <cell r="L757" t="str">
            <v>奈良県医療機関等における賃上げ・物価上昇に対する支援事業交付要綱第2条に基づき、別表1に規定された額(賃上げ支援事業分)（150,000円）を申請します。</v>
          </cell>
          <cell r="M7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7" t="str">
            <v>２．令和８年３月１日時点において、１に掲げる診療報酬の対象外だが、令和８年６月１日時点で令和８年度診療報酬改定による見直し後のベースアップ評価料を届け出る。</v>
          </cell>
          <cell r="O757" t="str">
            <v/>
          </cell>
          <cell r="P757" t="b">
            <v>1</v>
          </cell>
          <cell r="Q757" t="str">
            <v>Ａ．本事業の補助額を活用してベースアップを実施し、令和８年６月１日から当該ベースアップの水準を維持又は拡大する。</v>
          </cell>
          <cell r="R757" t="b">
            <v>1</v>
          </cell>
          <cell r="S757" t="b">
            <v>1</v>
          </cell>
          <cell r="T757" t="b">
            <v>1</v>
          </cell>
          <cell r="U757" t="b">
            <v>1</v>
          </cell>
          <cell r="V757" t="str">
            <v>0009</v>
          </cell>
          <cell r="W757" t="str">
            <v>773</v>
          </cell>
          <cell r="X757" t="str">
            <v>1.普通預金</v>
          </cell>
          <cell r="Y757" t="str">
            <v>0007400</v>
          </cell>
          <cell r="Z757" t="str">
            <v>スズカセイゴウ</v>
          </cell>
          <cell r="AB757" t="str">
            <v>すずか歯科医院</v>
          </cell>
          <cell r="AC757" t="str">
            <v>0743747007</v>
          </cell>
          <cell r="AD757" t="b">
            <v>1</v>
          </cell>
          <cell r="AE757" t="b">
            <v>1</v>
          </cell>
          <cell r="AF757" t="b">
            <v>1</v>
          </cell>
          <cell r="AG757" t="b">
            <v>1</v>
          </cell>
          <cell r="AH757" t="b">
            <v>1</v>
          </cell>
          <cell r="AI757" t="str">
            <v>鈴鹿　正剛</v>
          </cell>
          <cell r="AJ757" t="str">
            <v>6300213</v>
          </cell>
          <cell r="AK757" t="str">
            <v>鈴鹿歯科医院(生駒市東生駒１丁目７０－６)</v>
          </cell>
          <cell r="AL757" t="str">
            <v>0743747007</v>
          </cell>
          <cell r="AM757">
            <v>1</v>
          </cell>
          <cell r="AN757" t="str">
            <v>261C139480051</v>
          </cell>
          <cell r="AO757" t="str">
            <v>261C13948005AI-0000304655</v>
          </cell>
          <cell r="AP757" t="str">
            <v/>
          </cell>
          <cell r="AQ757" t="str">
            <v>今後届出（職種構成OK)</v>
          </cell>
          <cell r="AR757" t="str">
            <v>A</v>
          </cell>
          <cell r="AS757" t="str">
            <v>✓</v>
          </cell>
          <cell r="AT757" t="str">
            <v>✓</v>
          </cell>
          <cell r="AU757" t="str">
            <v>✓</v>
          </cell>
          <cell r="AV757" t="str">
            <v>✓</v>
          </cell>
          <cell r="AW757" t="str">
            <v>AI-0000304655_すずか歯科医院_口座情報写し.jpeg</v>
          </cell>
          <cell r="AX757" t="str">
            <v/>
          </cell>
          <cell r="AY757" t="str">
            <v/>
          </cell>
          <cell r="AZ757" t="str">
            <v>賃上げ</v>
          </cell>
          <cell r="BA757" t="str">
            <v>物価</v>
          </cell>
          <cell r="BB757" t="str">
            <v>TRUE</v>
          </cell>
          <cell r="BC757" t="str">
            <v>2026/05/07 18:18</v>
          </cell>
        </row>
        <row r="758">
          <cell r="A758" t="str">
            <v>261C19986358</v>
          </cell>
          <cell r="B758" t="str">
            <v>AI-0000303717</v>
          </cell>
          <cell r="C758" t="str">
            <v>令和８年度奈良県医療機関等における賃上げ・物価上昇に対する支援事業交付【診療所・訪問看護事業所】</v>
          </cell>
          <cell r="D758">
            <v>46149.805555555555</v>
          </cell>
          <cell r="E758" t="str">
            <v>本審査</v>
          </cell>
          <cell r="F758" t="str">
            <v>最終審査中</v>
          </cell>
          <cell r="G758" t="str">
            <v>無床診療所</v>
          </cell>
          <cell r="H758" t="str">
            <v>物価と賃上げの両方</v>
          </cell>
          <cell r="I758" t="str">
            <v/>
          </cell>
          <cell r="J758">
            <v>150000</v>
          </cell>
          <cell r="K758">
            <v>170000</v>
          </cell>
          <cell r="L758" t="str">
            <v>奈良県医療機関等における賃上げ・物価上昇に対する支援事業交付要綱第2条に基づき、別表1に規定された額(賃上げ支援事業分)（150,000円）を申請します。</v>
          </cell>
          <cell r="M7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8" t="str">
            <v>１．令和８年３月１日時点において、O100 外来・在宅ベースアップ評価料（Ⅰ）、P100 歯科外来・在宅ベースアップ評価料（Ⅰ）、訪問看護ベースアップ評価料（Ⅰ）のいずれかを届け出ている。</v>
          </cell>
          <cell r="O758" t="str">
            <v>P100 歯科外来・在宅ベースアップ評価料（Ⅰ）</v>
          </cell>
          <cell r="P758" t="str">
            <v/>
          </cell>
          <cell r="Q75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58" t="b">
            <v>1</v>
          </cell>
          <cell r="S758" t="b">
            <v>1</v>
          </cell>
          <cell r="T758" t="b">
            <v>1</v>
          </cell>
          <cell r="U758" t="b">
            <v>1</v>
          </cell>
          <cell r="V758" t="str">
            <v>1666</v>
          </cell>
          <cell r="W758" t="str">
            <v>009</v>
          </cell>
          <cell r="X758" t="str">
            <v>1.普通預金</v>
          </cell>
          <cell r="Y758" t="str">
            <v>0177836</v>
          </cell>
          <cell r="Z758" t="str">
            <v>シミズ　ユウイチ</v>
          </cell>
          <cell r="AB758" t="str">
            <v>しみず歯科醫院</v>
          </cell>
          <cell r="AC758" t="str">
            <v>0743566486</v>
          </cell>
          <cell r="AD758" t="b">
            <v>1</v>
          </cell>
          <cell r="AE758" t="b">
            <v>1</v>
          </cell>
          <cell r="AF758" t="b">
            <v>1</v>
          </cell>
          <cell r="AG758" t="b">
            <v>1</v>
          </cell>
          <cell r="AH758" t="b">
            <v>1</v>
          </cell>
          <cell r="AI758" t="str">
            <v>清水　佑一</v>
          </cell>
          <cell r="AJ758" t="str">
            <v>6391123</v>
          </cell>
          <cell r="AK758" t="str">
            <v>しみず歯科醫院(大和郡山市筒井町５８７)</v>
          </cell>
          <cell r="AL758" t="str">
            <v>0743566486</v>
          </cell>
          <cell r="AM758">
            <v>1</v>
          </cell>
          <cell r="AN758" t="str">
            <v>261C199863581</v>
          </cell>
          <cell r="AO758" t="str">
            <v>261C19986358AI-0000303717</v>
          </cell>
          <cell r="AP758" t="str">
            <v>P100</v>
          </cell>
          <cell r="AQ758" t="str">
            <v>P100</v>
          </cell>
          <cell r="AR758" t="str">
            <v>AB</v>
          </cell>
          <cell r="AS758" t="str">
            <v>✓</v>
          </cell>
          <cell r="AT758" t="str">
            <v>✓</v>
          </cell>
          <cell r="AU758" t="str">
            <v>✓</v>
          </cell>
          <cell r="AV758" t="str">
            <v>✓</v>
          </cell>
          <cell r="AW758" t="str">
            <v>AI-0000303717_しみず歯科醫院_口座情報写し.jpg</v>
          </cell>
          <cell r="AX758" t="str">
            <v/>
          </cell>
          <cell r="AY758" t="str">
            <v/>
          </cell>
          <cell r="AZ758" t="str">
            <v>賃上げ</v>
          </cell>
          <cell r="BA758" t="str">
            <v>物価</v>
          </cell>
          <cell r="BB758" t="str">
            <v>TRUE</v>
          </cell>
          <cell r="BC758" t="str">
            <v>2026/05/07 19:20</v>
          </cell>
        </row>
        <row r="759">
          <cell r="A759" t="str">
            <v>261C13926849</v>
          </cell>
          <cell r="B759" t="str">
            <v>AI-0000304869</v>
          </cell>
          <cell r="C759" t="str">
            <v>令和８年度奈良県医療機関等における賃上げ・物価上昇に対する支援事業交付【診療所・訪問看護事業所】</v>
          </cell>
          <cell r="D759">
            <v>46149.84375</v>
          </cell>
          <cell r="E759" t="str">
            <v>本審査</v>
          </cell>
          <cell r="F759" t="str">
            <v>最終審査中</v>
          </cell>
          <cell r="G759" t="str">
            <v>無床診療所</v>
          </cell>
          <cell r="H759" t="str">
            <v>物価と賃上げの両方</v>
          </cell>
          <cell r="I759" t="str">
            <v/>
          </cell>
          <cell r="J759">
            <v>150000</v>
          </cell>
          <cell r="K759">
            <v>170000</v>
          </cell>
          <cell r="L759" t="str">
            <v>奈良県医療機関等における賃上げ・物価上昇に対する支援事業交付要綱第2条に基づき、別表1に規定された額(賃上げ支援事業分)（150,000円）を申請します。</v>
          </cell>
          <cell r="M7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59" t="str">
            <v>１．令和８年３月１日時点において、O100 外来・在宅ベースアップ評価料（Ⅰ）、P100 歯科外来・在宅ベースアップ評価料（Ⅰ）、訪問看護ベースアップ評価料（Ⅰ）のいずれかを届け出ている。</v>
          </cell>
          <cell r="O759" t="str">
            <v>O100 外来・在宅ベースアップ評価料（Ⅰ）</v>
          </cell>
          <cell r="P759" t="str">
            <v/>
          </cell>
          <cell r="Q75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59" t="b">
            <v>1</v>
          </cell>
          <cell r="S759" t="b">
            <v>1</v>
          </cell>
          <cell r="T759" t="b">
            <v>1</v>
          </cell>
          <cell r="U759" t="b">
            <v>1</v>
          </cell>
          <cell r="V759" t="str">
            <v>0162</v>
          </cell>
          <cell r="W759" t="str">
            <v>090</v>
          </cell>
          <cell r="X759" t="str">
            <v>1.普通預金</v>
          </cell>
          <cell r="Y759" t="str">
            <v>2185137</v>
          </cell>
          <cell r="Z759" t="str">
            <v>ｲﾘｮｳﾎｳｼﾞﾝ ﾅｶｵｶﾅｲｶｸﾘﾆｯｸ ﾘｼﾞﾁｮｳ ﾅｶｵｶｼﾝｺﾞ</v>
          </cell>
          <cell r="AB759" t="str">
            <v>医療法人　中岡内科クリニック</v>
          </cell>
          <cell r="AC759" t="str">
            <v>0742323800</v>
          </cell>
          <cell r="AD759" t="b">
            <v>1</v>
          </cell>
          <cell r="AE759" t="b">
            <v>1</v>
          </cell>
          <cell r="AF759" t="b">
            <v>1</v>
          </cell>
          <cell r="AG759" t="b">
            <v>1</v>
          </cell>
          <cell r="AH759" t="b">
            <v>1</v>
          </cell>
          <cell r="AI759" t="str">
            <v>医療法人　中岡内科クリニック　理事長　中岡　伸悟</v>
          </cell>
          <cell r="AJ759" t="str">
            <v>6310821</v>
          </cell>
          <cell r="AK759" t="str">
            <v>中岡内科クリニック(奈良市西大寺東町二丁目１番６３号サンワシティ西大寺３Ｆ)</v>
          </cell>
          <cell r="AL759" t="str">
            <v>0742323800</v>
          </cell>
          <cell r="AM759">
            <v>1</v>
          </cell>
          <cell r="AN759" t="str">
            <v>261C139268491</v>
          </cell>
          <cell r="AO759" t="str">
            <v>261C13926849AI-0000304869</v>
          </cell>
          <cell r="AP759" t="str">
            <v>O100</v>
          </cell>
          <cell r="AQ759" t="str">
            <v>O100</v>
          </cell>
          <cell r="AR759" t="str">
            <v>ABC</v>
          </cell>
          <cell r="AS759" t="str">
            <v>✓</v>
          </cell>
          <cell r="AT759" t="str">
            <v>✓</v>
          </cell>
          <cell r="AU759" t="str">
            <v>✓</v>
          </cell>
          <cell r="AV759" t="str">
            <v>✓</v>
          </cell>
          <cell r="AW759" t="str">
            <v>AI-0000304869_中岡内科クリニック_口座情報写し.jpeg</v>
          </cell>
          <cell r="AX759" t="str">
            <v/>
          </cell>
          <cell r="AY759" t="str">
            <v/>
          </cell>
          <cell r="AZ759" t="str">
            <v>賃上げ</v>
          </cell>
          <cell r="BA759" t="str">
            <v>物価</v>
          </cell>
          <cell r="BB759" t="str">
            <v>TRUE</v>
          </cell>
          <cell r="BC759" t="str">
            <v>2026/05/07 20:15</v>
          </cell>
        </row>
        <row r="760">
          <cell r="A760" t="str">
            <v>261C13456481</v>
          </cell>
          <cell r="B760" t="str">
            <v>AI-0000304871</v>
          </cell>
          <cell r="C760" t="str">
            <v>令和８年度奈良県医療機関等における賃上げ・物価上昇に対する支援事業交付【診療所・訪問看護事業所】</v>
          </cell>
          <cell r="D760">
            <v>46149.847222222219</v>
          </cell>
          <cell r="E760" t="str">
            <v>本審査</v>
          </cell>
          <cell r="F760" t="str">
            <v>最終審査中</v>
          </cell>
          <cell r="G760" t="str">
            <v>無床診療所</v>
          </cell>
          <cell r="H760" t="str">
            <v>物価のみ</v>
          </cell>
          <cell r="I760" t="str">
            <v/>
          </cell>
          <cell r="J760" t="str">
            <v/>
          </cell>
          <cell r="K760">
            <v>170000</v>
          </cell>
          <cell r="L760" t="str">
            <v/>
          </cell>
          <cell r="M7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0" t="str">
            <v/>
          </cell>
          <cell r="O760" t="str">
            <v/>
          </cell>
          <cell r="P760" t="str">
            <v/>
          </cell>
          <cell r="Q760" t="str">
            <v/>
          </cell>
          <cell r="R760" t="str">
            <v/>
          </cell>
          <cell r="S760" t="str">
            <v/>
          </cell>
          <cell r="T760" t="str">
            <v/>
          </cell>
          <cell r="U760" t="str">
            <v/>
          </cell>
          <cell r="V760" t="str">
            <v>0009</v>
          </cell>
          <cell r="W760" t="str">
            <v>543</v>
          </cell>
          <cell r="X760" t="str">
            <v>1.普通預金</v>
          </cell>
          <cell r="Y760" t="str">
            <v>0887563</v>
          </cell>
          <cell r="Z760" t="str">
            <v>ウエダアツシ</v>
          </cell>
          <cell r="AB760" t="str">
            <v>高の原メンタルクリニック</v>
          </cell>
          <cell r="AC760" t="str">
            <v>0743722810</v>
          </cell>
          <cell r="AD760" t="b">
            <v>1</v>
          </cell>
          <cell r="AE760" t="b">
            <v>1</v>
          </cell>
          <cell r="AF760" t="b">
            <v>1</v>
          </cell>
          <cell r="AG760" t="b">
            <v>1</v>
          </cell>
          <cell r="AH760" t="b">
            <v>1</v>
          </cell>
          <cell r="AI760" t="str">
            <v>植田　敦士</v>
          </cell>
          <cell r="AJ760" t="str">
            <v>6310805</v>
          </cell>
          <cell r="AK760" t="str">
            <v>高の原メンタルクリニック(奈良市右京１－３－４　サンタウンプラザすずらん館内)</v>
          </cell>
          <cell r="AL760" t="str">
            <v>0742722810</v>
          </cell>
          <cell r="AM760">
            <v>1</v>
          </cell>
          <cell r="AN760" t="str">
            <v>261C134564811</v>
          </cell>
          <cell r="AO760" t="str">
            <v>261C13456481AI-0000304871</v>
          </cell>
          <cell r="AP760" t="str">
            <v/>
          </cell>
          <cell r="AQ760" t="str">
            <v/>
          </cell>
          <cell r="AR760" t="str">
            <v/>
          </cell>
          <cell r="AS760" t="str">
            <v/>
          </cell>
          <cell r="AT760" t="str">
            <v/>
          </cell>
          <cell r="AU760" t="str">
            <v/>
          </cell>
          <cell r="AV760" t="str">
            <v/>
          </cell>
          <cell r="AW760" t="str">
            <v>AI-0000304871_高の原メンタルクリニック_口座情報写し.jpg</v>
          </cell>
          <cell r="AX760" t="str">
            <v/>
          </cell>
          <cell r="AY760" t="str">
            <v/>
          </cell>
          <cell r="AZ760" t="str">
            <v/>
          </cell>
          <cell r="BA760" t="str">
            <v>物価</v>
          </cell>
          <cell r="BB760" t="str">
            <v>TRUE</v>
          </cell>
          <cell r="BC760" t="str">
            <v>2026/05/07 20:20</v>
          </cell>
        </row>
        <row r="761">
          <cell r="A761" t="str">
            <v>261C17827147</v>
          </cell>
          <cell r="B761" t="str">
            <v>AI-0000304894</v>
          </cell>
          <cell r="C761" t="str">
            <v>令和８年度奈良県医療機関等における賃上げ・物価上昇に対する支援事業交付【診療所・訪問看護事業所】</v>
          </cell>
          <cell r="D761">
            <v>46149.888888888891</v>
          </cell>
          <cell r="E761" t="str">
            <v>本審査</v>
          </cell>
          <cell r="F761" t="str">
            <v>最終審査中</v>
          </cell>
          <cell r="G761" t="str">
            <v>無床診療所</v>
          </cell>
          <cell r="H761" t="str">
            <v>物価と賃上げの両方</v>
          </cell>
          <cell r="I761" t="str">
            <v/>
          </cell>
          <cell r="J761">
            <v>150000</v>
          </cell>
          <cell r="K761">
            <v>170000</v>
          </cell>
          <cell r="L761" t="str">
            <v>奈良県医療機関等における賃上げ・物価上昇に対する支援事業交付要綱第2条に基づき、別表1に規定された額(賃上げ支援事業分)（150,000円）を申請します。</v>
          </cell>
          <cell r="M7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1" t="str">
            <v>１．令和８年３月１日時点において、O100 外来・在宅ベースアップ評価料（Ⅰ）、P100 歯科外来・在宅ベースアップ評価料（Ⅰ）、訪問看護ベースアップ評価料（Ⅰ）のいずれかを届け出ている。</v>
          </cell>
          <cell r="O761" t="str">
            <v>P100 歯科外来・在宅ベースアップ評価料（Ⅰ）</v>
          </cell>
          <cell r="P761" t="str">
            <v/>
          </cell>
          <cell r="Q761" t="str">
            <v>Ａ．本事業の補助額を活用してベースアップを実施し、令和８年６月１日から当該ベースアップの水準を維持又は拡大する。</v>
          </cell>
          <cell r="R761" t="b">
            <v>1</v>
          </cell>
          <cell r="S761" t="b">
            <v>1</v>
          </cell>
          <cell r="T761" t="b">
            <v>1</v>
          </cell>
          <cell r="U761" t="b">
            <v>1</v>
          </cell>
          <cell r="V761" t="str">
            <v>1666</v>
          </cell>
          <cell r="W761" t="str">
            <v>011</v>
          </cell>
          <cell r="X761" t="str">
            <v>1.普通預金</v>
          </cell>
          <cell r="Y761" t="str">
            <v>0098148</v>
          </cell>
          <cell r="Z761" t="str">
            <v>モリタ　タケトシ</v>
          </cell>
          <cell r="AB761" t="str">
            <v>もりた歯科クリニック</v>
          </cell>
          <cell r="AC761" t="str">
            <v>0742332002</v>
          </cell>
          <cell r="AD761" t="b">
            <v>1</v>
          </cell>
          <cell r="AE761" t="b">
            <v>1</v>
          </cell>
          <cell r="AF761" t="b">
            <v>1</v>
          </cell>
          <cell r="AG761" t="b">
            <v>1</v>
          </cell>
          <cell r="AH761" t="b">
            <v>1</v>
          </cell>
          <cell r="AI761" t="str">
            <v>森田　剛敏</v>
          </cell>
          <cell r="AJ761" t="str">
            <v>6308002</v>
          </cell>
          <cell r="AK761" t="str">
            <v>もりた歯科クリニック(奈良市二条町２－２－５　メゾンルルド１Ｆ)</v>
          </cell>
          <cell r="AL761" t="str">
            <v>0742332002</v>
          </cell>
          <cell r="AM761">
            <v>1</v>
          </cell>
          <cell r="AN761" t="str">
            <v>261C178271471</v>
          </cell>
          <cell r="AO761" t="str">
            <v>261C17827147AI-0000304894</v>
          </cell>
          <cell r="AP761" t="str">
            <v>P100</v>
          </cell>
          <cell r="AQ761" t="str">
            <v>P100</v>
          </cell>
          <cell r="AR761" t="str">
            <v>A</v>
          </cell>
          <cell r="AS761" t="str">
            <v>✓</v>
          </cell>
          <cell r="AT761" t="str">
            <v>✓</v>
          </cell>
          <cell r="AU761" t="str">
            <v>✓</v>
          </cell>
          <cell r="AV761" t="str">
            <v>✓</v>
          </cell>
          <cell r="AW761" t="str">
            <v>AI-0000304894_もりた歯科クリニック_口座情報写し.jpg</v>
          </cell>
          <cell r="AX761" t="str">
            <v/>
          </cell>
          <cell r="AY761" t="str">
            <v/>
          </cell>
          <cell r="AZ761" t="str">
            <v>賃上げ</v>
          </cell>
          <cell r="BA761" t="str">
            <v>物価</v>
          </cell>
          <cell r="BB761" t="str">
            <v>TRUE</v>
          </cell>
          <cell r="BC761" t="str">
            <v>2026/05/07 21:20</v>
          </cell>
        </row>
        <row r="762">
          <cell r="A762" t="str">
            <v>261C17250367</v>
          </cell>
          <cell r="B762" t="str">
            <v>AI-0000304916</v>
          </cell>
          <cell r="C762" t="str">
            <v>令和８年度奈良県医療機関等における賃上げ・物価上昇に対する支援事業交付【診療所・訪問看護事業所】</v>
          </cell>
          <cell r="D762">
            <v>46149.913194444445</v>
          </cell>
          <cell r="E762" t="str">
            <v>本審査</v>
          </cell>
          <cell r="F762" t="str">
            <v>最終審査中</v>
          </cell>
          <cell r="G762" t="str">
            <v>無床診療所</v>
          </cell>
          <cell r="H762" t="str">
            <v>物価と賃上げの両方</v>
          </cell>
          <cell r="I762" t="str">
            <v/>
          </cell>
          <cell r="J762">
            <v>150000</v>
          </cell>
          <cell r="K762">
            <v>170000</v>
          </cell>
          <cell r="L762" t="str">
            <v>奈良県医療機関等における賃上げ・物価上昇に対する支援事業交付要綱第2条に基づき、別表1に規定された額(賃上げ支援事業分)（150,000円）を申請します。</v>
          </cell>
          <cell r="M7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2" t="str">
            <v>１．令和８年３月１日時点において、O100 外来・在宅ベースアップ評価料（Ⅰ）、P100 歯科外来・在宅ベースアップ評価料（Ⅰ）、訪問看護ベースアップ評価料（Ⅰ）のいずれかを届け出ている。</v>
          </cell>
          <cell r="O762" t="str">
            <v>O100 外来・在宅ベースアップ評価料（Ⅰ）</v>
          </cell>
          <cell r="P762" t="str">
            <v/>
          </cell>
          <cell r="Q76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762" t="b">
            <v>1</v>
          </cell>
          <cell r="S762" t="b">
            <v>1</v>
          </cell>
          <cell r="T762" t="b">
            <v>1</v>
          </cell>
          <cell r="U762" t="b">
            <v>1</v>
          </cell>
          <cell r="V762" t="str">
            <v>0005</v>
          </cell>
          <cell r="W762" t="str">
            <v>458</v>
          </cell>
          <cell r="X762" t="str">
            <v>1.普通預金</v>
          </cell>
          <cell r="Y762" t="str">
            <v>3650063</v>
          </cell>
          <cell r="Z762" t="str">
            <v>ﾏｴﾀﾞﾉﾘｵ</v>
          </cell>
          <cell r="AB762" t="str">
            <v>前田小児科医院</v>
          </cell>
          <cell r="AC762" t="str">
            <v>0742463113</v>
          </cell>
          <cell r="AD762" t="b">
            <v>1</v>
          </cell>
          <cell r="AE762" t="b">
            <v>1</v>
          </cell>
          <cell r="AF762" t="b">
            <v>1</v>
          </cell>
          <cell r="AG762" t="b">
            <v>1</v>
          </cell>
          <cell r="AH762" t="b">
            <v>1</v>
          </cell>
          <cell r="AI762" t="str">
            <v>前田　紀夫</v>
          </cell>
          <cell r="AJ762" t="str">
            <v>6310078</v>
          </cell>
          <cell r="AK762" t="str">
            <v>前田小児科医院(奈良市富雄元町４丁目８－１４)</v>
          </cell>
          <cell r="AL762" t="str">
            <v>0742463113</v>
          </cell>
          <cell r="AM762">
            <v>1</v>
          </cell>
          <cell r="AN762" t="str">
            <v>261C172503671</v>
          </cell>
          <cell r="AO762" t="str">
            <v>261C17250367AI-0000304916</v>
          </cell>
          <cell r="AP762" t="str">
            <v>O100</v>
          </cell>
          <cell r="AQ762" t="str">
            <v>O100</v>
          </cell>
          <cell r="AR762" t="str">
            <v>AC</v>
          </cell>
          <cell r="AS762" t="str">
            <v>✓</v>
          </cell>
          <cell r="AT762" t="str">
            <v>✓</v>
          </cell>
          <cell r="AU762" t="str">
            <v>✓</v>
          </cell>
          <cell r="AV762" t="str">
            <v>✓</v>
          </cell>
          <cell r="AW762" t="str">
            <v>AI-0000304916_前田小児科医院_口座情報写し.jpg</v>
          </cell>
          <cell r="AX762" t="str">
            <v/>
          </cell>
          <cell r="AY762" t="str">
            <v/>
          </cell>
          <cell r="AZ762" t="str">
            <v>賃上げ</v>
          </cell>
          <cell r="BA762" t="str">
            <v>物価</v>
          </cell>
          <cell r="BB762" t="str">
            <v>TRUE</v>
          </cell>
          <cell r="BC762" t="str">
            <v>2026/05/07 21:55</v>
          </cell>
        </row>
        <row r="763">
          <cell r="A763" t="str">
            <v>261C19420736</v>
          </cell>
          <cell r="B763" t="str">
            <v>AI-0000304904</v>
          </cell>
          <cell r="C763" t="str">
            <v>令和８年度奈良県医療機関等における賃上げ・物価上昇に対する支援事業交付【診療所・訪問看護事業所】</v>
          </cell>
          <cell r="D763">
            <v>46149.925000000003</v>
          </cell>
          <cell r="E763" t="str">
            <v>本審査</v>
          </cell>
          <cell r="F763" t="str">
            <v>最終審査中</v>
          </cell>
          <cell r="G763" t="str">
            <v>無床診療所</v>
          </cell>
          <cell r="H763" t="str">
            <v>物価と賃上げの両方</v>
          </cell>
          <cell r="I763" t="str">
            <v/>
          </cell>
          <cell r="J763">
            <v>150000</v>
          </cell>
          <cell r="K763">
            <v>170000</v>
          </cell>
          <cell r="L763" t="str">
            <v>奈良県医療機関等における賃上げ・物価上昇に対する支援事業交付要綱第2条に基づき、別表1に規定された額(賃上げ支援事業分)（150,000円）を申請します。</v>
          </cell>
          <cell r="M7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3" t="str">
            <v>２．令和８年３月１日時点において、１に掲げる診療報酬の対象外だが、令和８年６月１日時点で令和８年度診療報酬改定による見直し後のベースアップ評価料を届け出る。</v>
          </cell>
          <cell r="O763" t="str">
            <v/>
          </cell>
          <cell r="P763" t="b">
            <v>1</v>
          </cell>
          <cell r="Q763" t="str">
            <v>Ｂ．賃金表等や給与規程等の変更に時間を要するため、本事業の補助額を活用して一時金又は特別手当を支給し、令和８年６月１日から支給した対象職員のベースアップを実施する。</v>
          </cell>
          <cell r="R763" t="b">
            <v>1</v>
          </cell>
          <cell r="S763" t="b">
            <v>1</v>
          </cell>
          <cell r="T763" t="b">
            <v>1</v>
          </cell>
          <cell r="U763" t="b">
            <v>1</v>
          </cell>
          <cell r="V763" t="str">
            <v>0010</v>
          </cell>
          <cell r="W763" t="str">
            <v>557</v>
          </cell>
          <cell r="X763" t="str">
            <v>1.普通預金</v>
          </cell>
          <cell r="Y763" t="str">
            <v>0047460</v>
          </cell>
          <cell r="Z763" t="str">
            <v>ナカ　ヒデトモ</v>
          </cell>
          <cell r="AB763" t="str">
            <v>仲歯科医院</v>
          </cell>
          <cell r="AC763" t="str">
            <v>0744236488</v>
          </cell>
          <cell r="AD763" t="b">
            <v>1</v>
          </cell>
          <cell r="AE763" t="b">
            <v>1</v>
          </cell>
          <cell r="AF763" t="b">
            <v>1</v>
          </cell>
          <cell r="AG763" t="b">
            <v>1</v>
          </cell>
          <cell r="AH763" t="b">
            <v>1</v>
          </cell>
          <cell r="AI763" t="str">
            <v>仲　秀倶</v>
          </cell>
          <cell r="AJ763" t="str">
            <v>6340802</v>
          </cell>
          <cell r="AK763" t="str">
            <v>仲歯科医院(橿原市新口町５１２番地)</v>
          </cell>
          <cell r="AL763" t="str">
            <v>0744236488</v>
          </cell>
          <cell r="AM763">
            <v>1</v>
          </cell>
          <cell r="AN763" t="str">
            <v>261C194207361</v>
          </cell>
          <cell r="AO763" t="str">
            <v>261C19420736AI-0000304904</v>
          </cell>
          <cell r="AP763" t="str">
            <v/>
          </cell>
          <cell r="AQ763" t="str">
            <v>今後届出（職種構成OK)</v>
          </cell>
          <cell r="AR763" t="str">
            <v>B</v>
          </cell>
          <cell r="AS763" t="str">
            <v>✓</v>
          </cell>
          <cell r="AT763" t="str">
            <v>✓</v>
          </cell>
          <cell r="AU763" t="str">
            <v>✓</v>
          </cell>
          <cell r="AV763" t="str">
            <v>✓</v>
          </cell>
          <cell r="AW763" t="str">
            <v>AI-0000304904_仲歯科医院_口座情報写し.jpeg</v>
          </cell>
          <cell r="AX763" t="str">
            <v/>
          </cell>
          <cell r="AY763" t="str">
            <v/>
          </cell>
          <cell r="AZ763" t="str">
            <v>賃上げ</v>
          </cell>
          <cell r="BA763" t="str">
            <v>物価</v>
          </cell>
          <cell r="BB763" t="str">
            <v>TRUE</v>
          </cell>
          <cell r="BC763" t="str">
            <v>2026/05/07 22:12</v>
          </cell>
        </row>
        <row r="764">
          <cell r="A764" t="str">
            <v>261C17577502</v>
          </cell>
          <cell r="B764" t="str">
            <v>AI-0000304925</v>
          </cell>
          <cell r="C764" t="str">
            <v>令和８年度奈良県医療機関等における賃上げ・物価上昇に対する支援事業交付【診療所・訪問看護事業所】</v>
          </cell>
          <cell r="D764">
            <v>46149.928472222222</v>
          </cell>
          <cell r="E764" t="str">
            <v>本審査</v>
          </cell>
          <cell r="F764" t="str">
            <v>最終審査中</v>
          </cell>
          <cell r="G764" t="str">
            <v>無床診療所</v>
          </cell>
          <cell r="H764" t="str">
            <v>物価と賃上げの両方</v>
          </cell>
          <cell r="I764" t="str">
            <v/>
          </cell>
          <cell r="J764">
            <v>150000</v>
          </cell>
          <cell r="K764">
            <v>170000</v>
          </cell>
          <cell r="L764" t="str">
            <v>奈良県医療機関等における賃上げ・物価上昇に対する支援事業交付要綱第2条に基づき、別表1に規定された額(賃上げ支援事業分)（150,000円）を申請します。</v>
          </cell>
          <cell r="M7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4" t="str">
            <v>１．令和８年３月１日時点において、O100 外来・在宅ベースアップ評価料（Ⅰ）、P100 歯科外来・在宅ベースアップ評価料（Ⅰ）、訪問看護ベースアップ評価料（Ⅰ）のいずれかを届け出ている。</v>
          </cell>
          <cell r="O764" t="str">
            <v>O100 外来・在宅ベースアップ評価料（Ⅰ）</v>
          </cell>
          <cell r="P764" t="str">
            <v/>
          </cell>
          <cell r="Q76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64" t="b">
            <v>1</v>
          </cell>
          <cell r="S764" t="b">
            <v>1</v>
          </cell>
          <cell r="T764" t="b">
            <v>1</v>
          </cell>
          <cell r="U764" t="b">
            <v>1</v>
          </cell>
          <cell r="V764" t="str">
            <v>0033</v>
          </cell>
          <cell r="W764" t="str">
            <v>001</v>
          </cell>
          <cell r="X764" t="str">
            <v>1.普通預金</v>
          </cell>
          <cell r="Y764" t="str">
            <v>2813747</v>
          </cell>
          <cell r="Z764" t="str">
            <v>オギタ　タカシ</v>
          </cell>
          <cell r="AB764" t="str">
            <v>城山台クリニック</v>
          </cell>
          <cell r="AC764" t="str">
            <v>0745326668</v>
          </cell>
          <cell r="AD764" t="b">
            <v>1</v>
          </cell>
          <cell r="AE764" t="b">
            <v>1</v>
          </cell>
          <cell r="AF764" t="b">
            <v>1</v>
          </cell>
          <cell r="AG764" t="b">
            <v>1</v>
          </cell>
          <cell r="AH764" t="b">
            <v>1</v>
          </cell>
          <cell r="AI764" t="str">
            <v>荻田　卓</v>
          </cell>
          <cell r="AJ764" t="str">
            <v>6360824</v>
          </cell>
          <cell r="AK764" t="str">
            <v>城山台クリニック(生駒郡三郷町大字城山台１丁目４－４)</v>
          </cell>
          <cell r="AL764" t="str">
            <v>0745326668</v>
          </cell>
          <cell r="AM764">
            <v>1</v>
          </cell>
          <cell r="AN764" t="str">
            <v>261C175775021</v>
          </cell>
          <cell r="AO764" t="str">
            <v>261C17577502AI-0000304925</v>
          </cell>
          <cell r="AP764" t="str">
            <v>O100</v>
          </cell>
          <cell r="AQ764" t="str">
            <v>O100</v>
          </cell>
          <cell r="AR764" t="str">
            <v>ABC</v>
          </cell>
          <cell r="AS764" t="str">
            <v>✓</v>
          </cell>
          <cell r="AT764" t="str">
            <v>✓</v>
          </cell>
          <cell r="AU764" t="str">
            <v>✓</v>
          </cell>
          <cell r="AV764" t="str">
            <v>✓</v>
          </cell>
          <cell r="AW764" t="str">
            <v>AI-0000304925_城山台クリニック_口座情報写し.png</v>
          </cell>
          <cell r="AX764" t="str">
            <v/>
          </cell>
          <cell r="AY764" t="str">
            <v/>
          </cell>
          <cell r="AZ764" t="str">
            <v>賃上げ</v>
          </cell>
          <cell r="BA764" t="str">
            <v>物価</v>
          </cell>
          <cell r="BB764" t="str">
            <v>TRUE</v>
          </cell>
          <cell r="BC764" t="str">
            <v>2026/05/07 22:17</v>
          </cell>
        </row>
        <row r="765">
          <cell r="A765" t="str">
            <v>261C13087902</v>
          </cell>
          <cell r="B765" t="str">
            <v>AI-0000303704</v>
          </cell>
          <cell r="C765" t="str">
            <v>令和８年度奈良県医療機関等における賃上げ・物価上昇に対する支援事業交付【診療所・訪問看護事業所】</v>
          </cell>
          <cell r="D765">
            <v>46149.930555555555</v>
          </cell>
          <cell r="E765" t="str">
            <v>本審査</v>
          </cell>
          <cell r="F765" t="str">
            <v>最終審査中</v>
          </cell>
          <cell r="G765" t="str">
            <v>無床診療所</v>
          </cell>
          <cell r="H765" t="str">
            <v>物価と賃上げの両方</v>
          </cell>
          <cell r="I765" t="str">
            <v/>
          </cell>
          <cell r="J765">
            <v>150000</v>
          </cell>
          <cell r="K765">
            <v>170000</v>
          </cell>
          <cell r="L765" t="str">
            <v>奈良県医療機関等における賃上げ・物価上昇に対する支援事業交付要綱第2条に基づき、別表1に規定された額(賃上げ支援事業分)（150,000円）を申請します。</v>
          </cell>
          <cell r="M7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5" t="str">
            <v>１．令和８年３月１日時点において、O100 外来・在宅ベースアップ評価料（Ⅰ）、P100 歯科外来・在宅ベースアップ評価料（Ⅰ）、訪問看護ベースアップ評価料（Ⅰ）のいずれかを届け出ている。</v>
          </cell>
          <cell r="O765" t="str">
            <v>O100 外来・在宅ベースアップ評価料（Ⅰ）</v>
          </cell>
          <cell r="P765" t="str">
            <v/>
          </cell>
          <cell r="Q76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65" t="b">
            <v>1</v>
          </cell>
          <cell r="S765" t="b">
            <v>1</v>
          </cell>
          <cell r="T765" t="b">
            <v>1</v>
          </cell>
          <cell r="U765" t="b">
            <v>1</v>
          </cell>
          <cell r="V765" t="str">
            <v>0162</v>
          </cell>
          <cell r="W765" t="str">
            <v>395</v>
          </cell>
          <cell r="X765" t="str">
            <v>1.普通預金</v>
          </cell>
          <cell r="Y765" t="str">
            <v>0055769</v>
          </cell>
          <cell r="Z765" t="str">
            <v>ｼｬｶｲｲﾘｮｳﾎｳｼﾞﾝｹﾝｾｲｶｲﾘｼﾞﾁｮｳﾖｺﾔﾏﾄﾓｼﾞ</v>
          </cell>
          <cell r="AB765" t="str">
            <v>社会医療法人健生会河合診療所</v>
          </cell>
          <cell r="AC765" t="str">
            <v>0745570212</v>
          </cell>
          <cell r="AD765" t="b">
            <v>1</v>
          </cell>
          <cell r="AE765" t="b">
            <v>1</v>
          </cell>
          <cell r="AF765" t="b">
            <v>1</v>
          </cell>
          <cell r="AG765" t="b">
            <v>1</v>
          </cell>
          <cell r="AH765" t="b">
            <v>1</v>
          </cell>
          <cell r="AI765" t="str">
            <v>社会医療法人健生会　理事長　横山　知司</v>
          </cell>
          <cell r="AJ765" t="str">
            <v>6360054</v>
          </cell>
          <cell r="AK765" t="str">
            <v>社会医療法人健生会河合診療所(北葛城郡河合町大字穴闇８１－１)</v>
          </cell>
          <cell r="AL765" t="str">
            <v>0745570212</v>
          </cell>
          <cell r="AM765">
            <v>1</v>
          </cell>
          <cell r="AN765" t="str">
            <v>261C130879021</v>
          </cell>
          <cell r="AO765" t="str">
            <v>261C13087902AI-0000303704</v>
          </cell>
          <cell r="AP765" t="str">
            <v>O100</v>
          </cell>
          <cell r="AQ765" t="str">
            <v>O100</v>
          </cell>
          <cell r="AR765" t="str">
            <v>AB</v>
          </cell>
          <cell r="AS765" t="str">
            <v>✓</v>
          </cell>
          <cell r="AT765" t="str">
            <v>✓</v>
          </cell>
          <cell r="AU765" t="str">
            <v>✓</v>
          </cell>
          <cell r="AV765" t="str">
            <v>✓</v>
          </cell>
          <cell r="AW765" t="str">
            <v>AI-0000303704_社会医療法人健生会河合診療所_口座情報写し.jpg</v>
          </cell>
          <cell r="AX765" t="str">
            <v/>
          </cell>
          <cell r="AY765" t="str">
            <v/>
          </cell>
          <cell r="AZ765" t="str">
            <v>賃上げ</v>
          </cell>
          <cell r="BA765" t="str">
            <v>物価</v>
          </cell>
          <cell r="BB765" t="str">
            <v>TRUE</v>
          </cell>
          <cell r="BC765" t="str">
            <v>2026/05/07 22:20</v>
          </cell>
        </row>
        <row r="766">
          <cell r="A766" t="str">
            <v>261C12120190</v>
          </cell>
          <cell r="B766" t="str">
            <v>AI-0000304934</v>
          </cell>
          <cell r="C766" t="str">
            <v>令和８年度奈良県医療機関等における賃上げ・物価上昇に対する支援事業交付【診療所・訪問看護事業所】</v>
          </cell>
          <cell r="D766">
            <v>46149.955555555556</v>
          </cell>
          <cell r="E766" t="str">
            <v>本審査</v>
          </cell>
          <cell r="F766" t="str">
            <v>最終審査中</v>
          </cell>
          <cell r="G766" t="str">
            <v>無床診療所</v>
          </cell>
          <cell r="H766" t="str">
            <v>物価のみ</v>
          </cell>
          <cell r="I766" t="str">
            <v/>
          </cell>
          <cell r="J766" t="str">
            <v/>
          </cell>
          <cell r="K766">
            <v>170000</v>
          </cell>
          <cell r="L766" t="str">
            <v/>
          </cell>
          <cell r="M7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6" t="str">
            <v/>
          </cell>
          <cell r="O766" t="str">
            <v/>
          </cell>
          <cell r="P766" t="str">
            <v/>
          </cell>
          <cell r="Q766" t="str">
            <v/>
          </cell>
          <cell r="R766" t="str">
            <v/>
          </cell>
          <cell r="S766" t="str">
            <v/>
          </cell>
          <cell r="T766" t="str">
            <v/>
          </cell>
          <cell r="U766" t="str">
            <v/>
          </cell>
          <cell r="V766" t="str">
            <v>0010</v>
          </cell>
          <cell r="W766" t="str">
            <v>526</v>
          </cell>
          <cell r="X766" t="str">
            <v>1.普通預金</v>
          </cell>
          <cell r="Y766" t="str">
            <v>0151740</v>
          </cell>
          <cell r="Z766" t="str">
            <v>ドイマサノリ</v>
          </cell>
          <cell r="AB766" t="str">
            <v>土居歯科医院</v>
          </cell>
          <cell r="AC766" t="str">
            <v>0745540418</v>
          </cell>
          <cell r="AD766" t="b">
            <v>1</v>
          </cell>
          <cell r="AE766" t="b">
            <v>1</v>
          </cell>
          <cell r="AF766" t="b">
            <v>1</v>
          </cell>
          <cell r="AG766" t="b">
            <v>1</v>
          </cell>
          <cell r="AH766" t="b">
            <v>1</v>
          </cell>
          <cell r="AI766" t="str">
            <v>土居　正典</v>
          </cell>
          <cell r="AJ766" t="str">
            <v>6350835</v>
          </cell>
          <cell r="AK766" t="str">
            <v>土居歯科医院(北葛城郡広陵町みささぎ台３７－１０)</v>
          </cell>
          <cell r="AL766" t="str">
            <v>0745540418</v>
          </cell>
          <cell r="AM766">
            <v>1</v>
          </cell>
          <cell r="AN766" t="str">
            <v>261C121201901</v>
          </cell>
          <cell r="AO766" t="str">
            <v>261C12120190AI-0000304934</v>
          </cell>
          <cell r="AP766" t="str">
            <v/>
          </cell>
          <cell r="AQ766" t="str">
            <v/>
          </cell>
          <cell r="AR766" t="str">
            <v/>
          </cell>
          <cell r="AS766" t="str">
            <v/>
          </cell>
          <cell r="AT766" t="str">
            <v/>
          </cell>
          <cell r="AU766" t="str">
            <v/>
          </cell>
          <cell r="AV766" t="str">
            <v/>
          </cell>
          <cell r="AW766" t="str">
            <v>AI-0000304934_土居歯科医院_口座情報写し.jpg</v>
          </cell>
          <cell r="AX766" t="str">
            <v/>
          </cell>
          <cell r="AY766" t="str">
            <v/>
          </cell>
          <cell r="AZ766" t="str">
            <v/>
          </cell>
          <cell r="BA766" t="str">
            <v>物価</v>
          </cell>
          <cell r="BB766" t="str">
            <v>TRUE</v>
          </cell>
          <cell r="BC766" t="str">
            <v>2026/05/07 22:56</v>
          </cell>
        </row>
        <row r="767">
          <cell r="A767" t="str">
            <v>261C11400269</v>
          </cell>
          <cell r="B767" t="str">
            <v>AI-0000304941</v>
          </cell>
          <cell r="C767" t="str">
            <v>令和８年度奈良県医療機関等における賃上げ・物価上昇に対する支援事業交付【診療所・訪問看護事業所】</v>
          </cell>
          <cell r="D767">
            <v>46149.978472222225</v>
          </cell>
          <cell r="E767" t="str">
            <v>本審査</v>
          </cell>
          <cell r="F767" t="str">
            <v>最終審査中</v>
          </cell>
          <cell r="G767" t="str">
            <v>無床診療所</v>
          </cell>
          <cell r="H767" t="str">
            <v>物価と賃上げの両方</v>
          </cell>
          <cell r="I767" t="str">
            <v/>
          </cell>
          <cell r="J767">
            <v>150000</v>
          </cell>
          <cell r="K767">
            <v>170000</v>
          </cell>
          <cell r="L767" t="str">
            <v>奈良県医療機関等における賃上げ・物価上昇に対する支援事業交付要綱第2条に基づき、別表1に規定された額(賃上げ支援事業分)（150,000円）を申請します。</v>
          </cell>
          <cell r="M7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7" t="str">
            <v>１．令和８年３月１日時点において、O100 外来・在宅ベースアップ評価料（Ⅰ）、P100 歯科外来・在宅ベースアップ評価料（Ⅰ）、訪問看護ベースアップ評価料（Ⅰ）のいずれかを届け出ている。</v>
          </cell>
          <cell r="O767" t="str">
            <v>O100 外来・在宅ベースアップ評価料（Ⅰ）</v>
          </cell>
          <cell r="P767" t="str">
            <v/>
          </cell>
          <cell r="Q767" t="str">
            <v>Ａ．本事業の補助額を活用してベースアップを実施し、令和８年６月１日から当該ベースアップの水準を維持又は拡大する。</v>
          </cell>
          <cell r="R767" t="b">
            <v>1</v>
          </cell>
          <cell r="S767" t="b">
            <v>1</v>
          </cell>
          <cell r="T767" t="b">
            <v>1</v>
          </cell>
          <cell r="U767" t="b">
            <v>1</v>
          </cell>
          <cell r="V767" t="str">
            <v>0162</v>
          </cell>
          <cell r="W767" t="str">
            <v>433</v>
          </cell>
          <cell r="X767" t="str">
            <v>1.普通預金</v>
          </cell>
          <cell r="Y767" t="str">
            <v>2238081</v>
          </cell>
          <cell r="Z767" t="str">
            <v>ｲﾘｮｳﾎｳｼﾞﾝﾕﾒｶｲﾘｼﾞﾁｮｳﾓﾘﾓﾄｹｲｽｹ</v>
          </cell>
          <cell r="AB767" t="str">
            <v>医療法人優芽会  森本眼科</v>
          </cell>
          <cell r="AC767" t="str">
            <v>0745785775</v>
          </cell>
          <cell r="AD767" t="b">
            <v>1</v>
          </cell>
          <cell r="AE767" t="b">
            <v>1</v>
          </cell>
          <cell r="AF767" t="b">
            <v>1</v>
          </cell>
          <cell r="AG767" t="b">
            <v>1</v>
          </cell>
          <cell r="AH767" t="b">
            <v>1</v>
          </cell>
          <cell r="AI767" t="str">
            <v>医療法人優芽会　理事長　森本　啓介</v>
          </cell>
          <cell r="AJ767" t="str">
            <v>6390223</v>
          </cell>
          <cell r="AK767" t="str">
            <v>医療法人優芽会　森本眼科(香芝市真美ケ丘３－２３－３３)</v>
          </cell>
          <cell r="AL767" t="str">
            <v>0745785775</v>
          </cell>
          <cell r="AM767">
            <v>1</v>
          </cell>
          <cell r="AN767" t="str">
            <v>261C114002691</v>
          </cell>
          <cell r="AO767" t="str">
            <v>261C11400269AI-0000304941</v>
          </cell>
          <cell r="AP767" t="str">
            <v>O100</v>
          </cell>
          <cell r="AQ767" t="str">
            <v>O100</v>
          </cell>
          <cell r="AR767" t="str">
            <v>A</v>
          </cell>
          <cell r="AS767" t="str">
            <v>✓</v>
          </cell>
          <cell r="AT767" t="str">
            <v>✓</v>
          </cell>
          <cell r="AU767" t="str">
            <v>✓</v>
          </cell>
          <cell r="AV767" t="str">
            <v>✓</v>
          </cell>
          <cell r="AW767" t="str">
            <v>AI-0000304941_医療法人優芽会_口座情報写し.jpg</v>
          </cell>
          <cell r="AX767" t="str">
            <v/>
          </cell>
          <cell r="AY767" t="str">
            <v/>
          </cell>
          <cell r="AZ767" t="str">
            <v>賃上げ</v>
          </cell>
          <cell r="BA767" t="str">
            <v>物価</v>
          </cell>
          <cell r="BB767" t="str">
            <v>TRUE</v>
          </cell>
          <cell r="BC767" t="str">
            <v>2026/05/07 23:29</v>
          </cell>
        </row>
        <row r="768">
          <cell r="A768" t="str">
            <v>261C13142539</v>
          </cell>
          <cell r="B768" t="str">
            <v>AI-0000304958</v>
          </cell>
          <cell r="C768" t="str">
            <v>令和８年度奈良県医療機関等における賃上げ・物価上昇に対する支援事業交付【診療所・訪問看護事業所】</v>
          </cell>
          <cell r="D768">
            <v>46150.277777777781</v>
          </cell>
          <cell r="E768" t="str">
            <v>本審査</v>
          </cell>
          <cell r="F768" t="str">
            <v>最終審査中</v>
          </cell>
          <cell r="G768" t="str">
            <v>無床診療所</v>
          </cell>
          <cell r="H768" t="str">
            <v>物価のみ</v>
          </cell>
          <cell r="I768" t="str">
            <v/>
          </cell>
          <cell r="J768" t="str">
            <v/>
          </cell>
          <cell r="K768">
            <v>170000</v>
          </cell>
          <cell r="L768" t="str">
            <v/>
          </cell>
          <cell r="M7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8" t="str">
            <v/>
          </cell>
          <cell r="O768" t="str">
            <v/>
          </cell>
          <cell r="P768" t="str">
            <v/>
          </cell>
          <cell r="Q768" t="str">
            <v/>
          </cell>
          <cell r="R768" t="str">
            <v/>
          </cell>
          <cell r="S768" t="str">
            <v/>
          </cell>
          <cell r="T768" t="str">
            <v/>
          </cell>
          <cell r="U768" t="str">
            <v/>
          </cell>
          <cell r="V768" t="str">
            <v>1666</v>
          </cell>
          <cell r="W768" t="str">
            <v>005</v>
          </cell>
          <cell r="X768" t="str">
            <v>1.普通預金</v>
          </cell>
          <cell r="Y768" t="str">
            <v>0227750</v>
          </cell>
          <cell r="Z768" t="str">
            <v>ヤマウチシカイイン　ヤマウチユウジ</v>
          </cell>
          <cell r="AB768" t="str">
            <v>山内歯科医院</v>
          </cell>
          <cell r="AC768" t="str">
            <v>0743758858</v>
          </cell>
          <cell r="AD768" t="b">
            <v>1</v>
          </cell>
          <cell r="AE768" t="b">
            <v>1</v>
          </cell>
          <cell r="AF768" t="b">
            <v>1</v>
          </cell>
          <cell r="AG768" t="b">
            <v>1</v>
          </cell>
          <cell r="AH768" t="b">
            <v>1</v>
          </cell>
          <cell r="AI768" t="str">
            <v>山内　雄二</v>
          </cell>
          <cell r="AJ768" t="str">
            <v>6300257</v>
          </cell>
          <cell r="AK768" t="str">
            <v>山内歯科医院(生駒市元町１丁目３－２７馬渕ビル５Ｆ)</v>
          </cell>
          <cell r="AL768" t="str">
            <v>0743758858</v>
          </cell>
          <cell r="AM768">
            <v>1</v>
          </cell>
          <cell r="AN768" t="str">
            <v>261C131425391</v>
          </cell>
          <cell r="AO768" t="str">
            <v>261C13142539AI-0000304958</v>
          </cell>
          <cell r="AP768" t="str">
            <v/>
          </cell>
          <cell r="AQ768" t="str">
            <v/>
          </cell>
          <cell r="AR768" t="str">
            <v/>
          </cell>
          <cell r="AS768" t="str">
            <v/>
          </cell>
          <cell r="AT768" t="str">
            <v/>
          </cell>
          <cell r="AU768" t="str">
            <v/>
          </cell>
          <cell r="AV768" t="str">
            <v/>
          </cell>
          <cell r="AW768" t="str">
            <v>AI-0000304958_山内歯科医院_口座情報写し.jpeg</v>
          </cell>
          <cell r="AX768" t="str">
            <v/>
          </cell>
          <cell r="AY768" t="str">
            <v/>
          </cell>
          <cell r="AZ768" t="str">
            <v/>
          </cell>
          <cell r="BA768" t="str">
            <v>物価</v>
          </cell>
          <cell r="BB768" t="str">
            <v>TRUE</v>
          </cell>
          <cell r="BC768" t="str">
            <v>2026/05/08 6:40</v>
          </cell>
        </row>
        <row r="769">
          <cell r="A769" t="str">
            <v>261C16871390</v>
          </cell>
          <cell r="B769" t="str">
            <v>AI-0000303448</v>
          </cell>
          <cell r="C769" t="str">
            <v>令和８年度奈良県医療機関等における賃上げ・物価上昇に対する支援事業交付【診療所・訪問看護事業所】</v>
          </cell>
          <cell r="D769">
            <v>46150.284722222219</v>
          </cell>
          <cell r="E769" t="str">
            <v>本審査</v>
          </cell>
          <cell r="F769" t="str">
            <v>最終審査中</v>
          </cell>
          <cell r="G769" t="str">
            <v>無床診療所</v>
          </cell>
          <cell r="H769" t="str">
            <v>物価と賃上げの両方</v>
          </cell>
          <cell r="I769" t="str">
            <v/>
          </cell>
          <cell r="J769">
            <v>150000</v>
          </cell>
          <cell r="K769">
            <v>170000</v>
          </cell>
          <cell r="L769" t="str">
            <v>奈良県医療機関等における賃上げ・物価上昇に対する支援事業交付要綱第2条に基づき、別表1に規定された額(賃上げ支援事業分)（150,000円）を申請します。</v>
          </cell>
          <cell r="M7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69" t="str">
            <v>１．令和８年３月１日時点において、O100 外来・在宅ベースアップ評価料（Ⅰ）、P100 歯科外来・在宅ベースアップ評価料（Ⅰ）、訪問看護ベースアップ評価料（Ⅰ）のいずれかを届け出ている。</v>
          </cell>
          <cell r="O769" t="str">
            <v>O100 外来・在宅ベースアップ評価料（Ⅰ）</v>
          </cell>
          <cell r="P769" t="str">
            <v/>
          </cell>
          <cell r="Q769" t="str">
            <v>Ａ．本事業の補助額を活用してベースアップを実施し、令和８年６月１日から当該ベースアップの水準を維持又は拡大する。</v>
          </cell>
          <cell r="R769" t="b">
            <v>1</v>
          </cell>
          <cell r="S769" t="b">
            <v>1</v>
          </cell>
          <cell r="T769" t="b">
            <v>1</v>
          </cell>
          <cell r="U769" t="b">
            <v>1</v>
          </cell>
          <cell r="V769" t="str">
            <v>0162</v>
          </cell>
          <cell r="W769" t="str">
            <v>160</v>
          </cell>
          <cell r="X769" t="str">
            <v>1.普通預金</v>
          </cell>
          <cell r="Y769" t="str">
            <v>0469072</v>
          </cell>
          <cell r="Z769" t="str">
            <v>ｲﾘｮｳﾎｳｼﾞﾝｳｴﾀﾞｲｲﾝﾘｼﾞﾁｮｳｳｴﾀﾞｱｹﾐ</v>
          </cell>
          <cell r="AB769" t="str">
            <v>医療法人上田医院北和診療所</v>
          </cell>
          <cell r="AC769" t="str">
            <v>0743523501</v>
          </cell>
          <cell r="AD769" t="b">
            <v>1</v>
          </cell>
          <cell r="AE769" t="b">
            <v>1</v>
          </cell>
          <cell r="AF769" t="b">
            <v>1</v>
          </cell>
          <cell r="AG769" t="b">
            <v>1</v>
          </cell>
          <cell r="AH769" t="b">
            <v>1</v>
          </cell>
          <cell r="AI769" t="str">
            <v>医療法人　上田医院　理事長　上田　明美</v>
          </cell>
          <cell r="AJ769" t="str">
            <v>6391001</v>
          </cell>
          <cell r="AK769" t="str">
            <v>上田医院北和診療所(大和郡山市九条町３６２－２)</v>
          </cell>
          <cell r="AL769" t="str">
            <v>0743523501</v>
          </cell>
          <cell r="AM769">
            <v>1</v>
          </cell>
          <cell r="AN769" t="str">
            <v>261C168713901</v>
          </cell>
          <cell r="AO769" t="str">
            <v>261C16871390AI-0000303448</v>
          </cell>
          <cell r="AP769" t="str">
            <v>O100</v>
          </cell>
          <cell r="AQ769" t="str">
            <v>O100</v>
          </cell>
          <cell r="AR769" t="str">
            <v>A</v>
          </cell>
          <cell r="AS769" t="str">
            <v>✓</v>
          </cell>
          <cell r="AT769" t="str">
            <v>✓</v>
          </cell>
          <cell r="AU769" t="str">
            <v>✓</v>
          </cell>
          <cell r="AV769" t="str">
            <v>✓</v>
          </cell>
          <cell r="AW769" t="str">
            <v>AI-0000303448_医療法人上田医院北和診療所_口座情報写し.jpg</v>
          </cell>
          <cell r="AX769" t="str">
            <v/>
          </cell>
          <cell r="AY769" t="str">
            <v/>
          </cell>
          <cell r="AZ769" t="str">
            <v>賃上げ</v>
          </cell>
          <cell r="BA769" t="str">
            <v>物価</v>
          </cell>
          <cell r="BB769" t="str">
            <v>TRUE</v>
          </cell>
          <cell r="BC769" t="str">
            <v>2026/05/08 6:50</v>
          </cell>
        </row>
        <row r="770">
          <cell r="A770" t="str">
            <v>261C17928756</v>
          </cell>
          <cell r="B770" t="str">
            <v>AI-0000304967</v>
          </cell>
          <cell r="C770" t="str">
            <v>令和８年度奈良県医療機関等における賃上げ・物価上昇に対する支援事業交付【診療所・訪問看護事業所】</v>
          </cell>
          <cell r="D770">
            <v>46150.331250000003</v>
          </cell>
          <cell r="E770" t="str">
            <v>本審査</v>
          </cell>
          <cell r="F770" t="str">
            <v>最終審査中</v>
          </cell>
          <cell r="G770" t="str">
            <v>無床診療所</v>
          </cell>
          <cell r="H770" t="str">
            <v>物価と賃上げの両方</v>
          </cell>
          <cell r="I770" t="str">
            <v/>
          </cell>
          <cell r="J770">
            <v>150000</v>
          </cell>
          <cell r="K770">
            <v>170000</v>
          </cell>
          <cell r="L770" t="str">
            <v>奈良県医療機関等における賃上げ・物価上昇に対する支援事業交付要綱第2条に基づき、別表1に規定された額(賃上げ支援事業分)（150,000円）を申請します。</v>
          </cell>
          <cell r="M7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0" t="str">
            <v>１．令和８年３月１日時点において、O100 外来・在宅ベースアップ評価料（Ⅰ）、P100 歯科外来・在宅ベースアップ評価料（Ⅰ）、訪問看護ベースアップ評価料（Ⅰ）のいずれかを届け出ている。</v>
          </cell>
          <cell r="O770" t="str">
            <v>P100 歯科外来・在宅ベースアップ評価料（Ⅰ）</v>
          </cell>
          <cell r="P770" t="str">
            <v/>
          </cell>
          <cell r="Q770" t="str">
            <v>Ａ．本事業の補助額を活用してベースアップを実施し、令和８年６月１日から当該ベースアップの水準を維持又は拡大する。</v>
          </cell>
          <cell r="R770" t="b">
            <v>1</v>
          </cell>
          <cell r="S770" t="b">
            <v>1</v>
          </cell>
          <cell r="T770" t="b">
            <v>1</v>
          </cell>
          <cell r="U770" t="b">
            <v>1</v>
          </cell>
          <cell r="V770" t="str">
            <v>0162</v>
          </cell>
          <cell r="W770" t="str">
            <v>510</v>
          </cell>
          <cell r="X770" t="str">
            <v>1.普通預金</v>
          </cell>
          <cell r="Y770" t="str">
            <v>2092058</v>
          </cell>
          <cell r="Z770" t="str">
            <v>イリョウホウジン　シュウジンカイ　ヨシノシカクリニック</v>
          </cell>
          <cell r="AB770" t="str">
            <v>医療法人　修仁会　吉野歯科クリニック</v>
          </cell>
          <cell r="AC770" t="str">
            <v>0744241511</v>
          </cell>
          <cell r="AD770" t="b">
            <v>1</v>
          </cell>
          <cell r="AE770" t="b">
            <v>1</v>
          </cell>
          <cell r="AF770" t="b">
            <v>1</v>
          </cell>
          <cell r="AG770" t="b">
            <v>1</v>
          </cell>
          <cell r="AH770" t="b">
            <v>1</v>
          </cell>
          <cell r="AI770" t="str">
            <v>医療法人　修仁会　理事長　吉野　修一郎</v>
          </cell>
          <cell r="AJ770" t="str">
            <v>6340061</v>
          </cell>
          <cell r="AK770" t="str">
            <v>医療法人修仁会　吉野歯科クリニック(橿原市大久保町１－１)</v>
          </cell>
          <cell r="AL770" t="str">
            <v>0744241511</v>
          </cell>
          <cell r="AM770">
            <v>1</v>
          </cell>
          <cell r="AN770" t="str">
            <v>261C179287561</v>
          </cell>
          <cell r="AO770" t="str">
            <v>261C17928756AI-0000304967</v>
          </cell>
          <cell r="AP770" t="str">
            <v>P100</v>
          </cell>
          <cell r="AQ770" t="str">
            <v>P100</v>
          </cell>
          <cell r="AR770" t="str">
            <v>A</v>
          </cell>
          <cell r="AS770" t="str">
            <v>✓</v>
          </cell>
          <cell r="AT770" t="str">
            <v>✓</v>
          </cell>
          <cell r="AU770" t="str">
            <v>✓</v>
          </cell>
          <cell r="AV770" t="str">
            <v>✓</v>
          </cell>
          <cell r="AW770" t="str">
            <v>AI-0000304967_医療法人　修仁会　吉野歯科クリニック_口座情報写し.jpeg</v>
          </cell>
          <cell r="AX770" t="str">
            <v/>
          </cell>
          <cell r="AY770" t="str">
            <v/>
          </cell>
          <cell r="AZ770" t="str">
            <v>賃上げ</v>
          </cell>
          <cell r="BA770" t="str">
            <v>物価</v>
          </cell>
          <cell r="BB770" t="str">
            <v>TRUE</v>
          </cell>
          <cell r="BC770" t="str">
            <v>2026/05/08 7:57</v>
          </cell>
        </row>
        <row r="771">
          <cell r="A771" t="str">
            <v>261C11481540</v>
          </cell>
          <cell r="B771" t="str">
            <v>AI-0000304970</v>
          </cell>
          <cell r="C771" t="str">
            <v>令和８年度奈良県医療機関等における賃上げ・物価上昇に対する支援事業交付【診療所・訪問看護事業所】</v>
          </cell>
          <cell r="D771">
            <v>46150.338194444441</v>
          </cell>
          <cell r="E771" t="str">
            <v>本審査</v>
          </cell>
          <cell r="F771" t="str">
            <v>最終審査中</v>
          </cell>
          <cell r="G771" t="str">
            <v>無床診療所</v>
          </cell>
          <cell r="H771" t="str">
            <v>物価と賃上げの両方</v>
          </cell>
          <cell r="I771" t="str">
            <v/>
          </cell>
          <cell r="J771">
            <v>150000</v>
          </cell>
          <cell r="K771">
            <v>170000</v>
          </cell>
          <cell r="L771" t="str">
            <v>奈良県医療機関等における賃上げ・物価上昇に対する支援事業交付要綱第2条に基づき、別表1に規定された額(賃上げ支援事業分)（150,000円）を申請します。</v>
          </cell>
          <cell r="M7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1" t="str">
            <v>１．令和８年３月１日時点において、O100 外来・在宅ベースアップ評価料（Ⅰ）、P100 歯科外来・在宅ベースアップ評価料（Ⅰ）、訪問看護ベースアップ評価料（Ⅰ）のいずれかを届け出ている。</v>
          </cell>
          <cell r="O771" t="str">
            <v>O100 外来・在宅ベースアップ評価料（Ⅰ）</v>
          </cell>
          <cell r="P771" t="str">
            <v/>
          </cell>
          <cell r="Q771" t="str">
            <v>Ａ．本事業の補助額を活用してベースアップを実施し、令和８年６月１日から当該ベースアップの水準を維持又は拡大する。</v>
          </cell>
          <cell r="R771" t="b">
            <v>1</v>
          </cell>
          <cell r="S771" t="b">
            <v>1</v>
          </cell>
          <cell r="T771" t="b">
            <v>1</v>
          </cell>
          <cell r="U771" t="b">
            <v>1</v>
          </cell>
          <cell r="V771" t="str">
            <v>0010</v>
          </cell>
          <cell r="W771" t="str">
            <v>521</v>
          </cell>
          <cell r="X771" t="str">
            <v>1.普通預金</v>
          </cell>
          <cell r="Y771" t="str">
            <v>3994438</v>
          </cell>
          <cell r="Z771" t="str">
            <v>イリョウホウジンヤマザキイインリジチョウヤマザキマサナオ</v>
          </cell>
          <cell r="AB771" t="str">
            <v>医療法人山崎医院やまざきクリニック</v>
          </cell>
          <cell r="AC771" t="str">
            <v>0742343675</v>
          </cell>
          <cell r="AD771" t="b">
            <v>1</v>
          </cell>
          <cell r="AE771" t="b">
            <v>1</v>
          </cell>
          <cell r="AF771" t="b">
            <v>1</v>
          </cell>
          <cell r="AG771" t="b">
            <v>1</v>
          </cell>
          <cell r="AH771" t="b">
            <v>1</v>
          </cell>
          <cell r="AI771" t="str">
            <v>医療法人　山崎医院　理事長　山崎　政直</v>
          </cell>
          <cell r="AJ771" t="str">
            <v>6308003</v>
          </cell>
          <cell r="AK771" t="str">
            <v>医療法人山崎医院　やまざきクリニック(奈良市佐紀町２７６２の４)</v>
          </cell>
          <cell r="AL771" t="str">
            <v>0742343675</v>
          </cell>
          <cell r="AM771">
            <v>1</v>
          </cell>
          <cell r="AN771" t="str">
            <v>261C114815401</v>
          </cell>
          <cell r="AO771" t="str">
            <v>261C11481540AI-0000304970</v>
          </cell>
          <cell r="AP771" t="str">
            <v>O100</v>
          </cell>
          <cell r="AQ771" t="str">
            <v>O100</v>
          </cell>
          <cell r="AR771" t="str">
            <v>A</v>
          </cell>
          <cell r="AS771" t="str">
            <v>✓</v>
          </cell>
          <cell r="AT771" t="str">
            <v>✓</v>
          </cell>
          <cell r="AU771" t="str">
            <v>✓</v>
          </cell>
          <cell r="AV771" t="str">
            <v>✓</v>
          </cell>
          <cell r="AW771" t="str">
            <v>AI-0000304970_医療法人山崎医院やまざきクリニック_口座情報写し.jpeg</v>
          </cell>
          <cell r="AX771" t="str">
            <v/>
          </cell>
          <cell r="AY771" t="str">
            <v/>
          </cell>
          <cell r="AZ771" t="str">
            <v>賃上げ</v>
          </cell>
          <cell r="BA771" t="str">
            <v>物価</v>
          </cell>
          <cell r="BB771" t="str">
            <v>TRUE</v>
          </cell>
          <cell r="BC771" t="str">
            <v>2026/05/08 8:07</v>
          </cell>
        </row>
        <row r="772">
          <cell r="A772" t="str">
            <v>261C12379084</v>
          </cell>
          <cell r="B772" t="str">
            <v>AI-0000304989</v>
          </cell>
          <cell r="C772" t="str">
            <v>令和８年度奈良県医療機関等における賃上げ・物価上昇に対する支援事業交付【診療所・訪問看護事業所】</v>
          </cell>
          <cell r="D772">
            <v>46150.376388888886</v>
          </cell>
          <cell r="E772" t="str">
            <v>本審査</v>
          </cell>
          <cell r="F772" t="str">
            <v>最終審査中</v>
          </cell>
          <cell r="G772" t="str">
            <v>無床診療所</v>
          </cell>
          <cell r="H772" t="str">
            <v>物価と賃上げの両方</v>
          </cell>
          <cell r="I772" t="str">
            <v/>
          </cell>
          <cell r="J772">
            <v>150000</v>
          </cell>
          <cell r="K772">
            <v>170000</v>
          </cell>
          <cell r="L772" t="str">
            <v>奈良県医療機関等における賃上げ・物価上昇に対する支援事業交付要綱第2条に基づき、別表1に規定された額(賃上げ支援事業分)（150,000円）を申請します。</v>
          </cell>
          <cell r="M7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2" t="str">
            <v>１．令和８年３月１日時点において、O100 外来・在宅ベースアップ評価料（Ⅰ）、P100 歯科外来・在宅ベースアップ評価料（Ⅰ）、訪問看護ベースアップ評価料（Ⅰ）のいずれかを届け出ている。</v>
          </cell>
          <cell r="O772" t="str">
            <v>O100 外来・在宅ベースアップ評価料（Ⅰ）</v>
          </cell>
          <cell r="P772" t="str">
            <v/>
          </cell>
          <cell r="Q772" t="str">
            <v>Ａ．本事業の補助額を活用してベースアップを実施し、令和８年６月１日から当該ベースアップの水準を維持又は拡大する。</v>
          </cell>
          <cell r="R772" t="b">
            <v>1</v>
          </cell>
          <cell r="S772" t="b">
            <v>1</v>
          </cell>
          <cell r="T772" t="b">
            <v>1</v>
          </cell>
          <cell r="U772" t="b">
            <v>1</v>
          </cell>
          <cell r="V772" t="str">
            <v>0162</v>
          </cell>
          <cell r="W772" t="str">
            <v>390</v>
          </cell>
          <cell r="X772" t="str">
            <v>1.普通預金</v>
          </cell>
          <cell r="Y772" t="str">
            <v>0151162</v>
          </cell>
          <cell r="Z772" t="str">
            <v>スズキ　ジュンゾウ</v>
          </cell>
          <cell r="AB772" t="str">
            <v>尾崎整形外科医院</v>
          </cell>
          <cell r="AC772" t="str">
            <v>0745526458</v>
          </cell>
          <cell r="AD772" t="b">
            <v>1</v>
          </cell>
          <cell r="AE772" t="b">
            <v>1</v>
          </cell>
          <cell r="AF772" t="b">
            <v>1</v>
          </cell>
          <cell r="AG772" t="b">
            <v>1</v>
          </cell>
          <cell r="AH772" t="b">
            <v>1</v>
          </cell>
          <cell r="AI772" t="str">
            <v>鈴木　順三</v>
          </cell>
          <cell r="AJ772" t="str">
            <v>6350026</v>
          </cell>
          <cell r="AK772" t="str">
            <v>尾崎整形外科医院(大和高田市大字神楽１９０－５)</v>
          </cell>
          <cell r="AL772" t="str">
            <v>0745526458</v>
          </cell>
          <cell r="AM772">
            <v>1</v>
          </cell>
          <cell r="AN772" t="str">
            <v>261C123790841</v>
          </cell>
          <cell r="AO772" t="str">
            <v>261C12379084AI-0000304989</v>
          </cell>
          <cell r="AP772" t="str">
            <v>O100</v>
          </cell>
          <cell r="AQ772" t="str">
            <v>O100</v>
          </cell>
          <cell r="AR772" t="str">
            <v>A</v>
          </cell>
          <cell r="AS772" t="str">
            <v>✓</v>
          </cell>
          <cell r="AT772" t="str">
            <v>✓</v>
          </cell>
          <cell r="AU772" t="str">
            <v>✓</v>
          </cell>
          <cell r="AV772" t="str">
            <v>✓</v>
          </cell>
          <cell r="AW772" t="str">
            <v>AI-0000304989_尾崎整形外科医院_口座情報写し.jpeg</v>
          </cell>
          <cell r="AX772" t="str">
            <v/>
          </cell>
          <cell r="AY772" t="str">
            <v/>
          </cell>
          <cell r="AZ772" t="str">
            <v>賃上げ</v>
          </cell>
          <cell r="BA772" t="str">
            <v>物価</v>
          </cell>
          <cell r="BB772" t="str">
            <v>TRUE</v>
          </cell>
          <cell r="BC772" t="str">
            <v>2026/05/08 9:02</v>
          </cell>
        </row>
        <row r="773">
          <cell r="A773" t="str">
            <v>261C13214684</v>
          </cell>
          <cell r="B773" t="str">
            <v>AI-0000304985</v>
          </cell>
          <cell r="C773" t="str">
            <v>令和８年度奈良県医療機関等における賃上げ・物価上昇に対する支援事業交付【診療所・訪問看護事業所】</v>
          </cell>
          <cell r="D773">
            <v>46150.388194444444</v>
          </cell>
          <cell r="E773" t="str">
            <v>本審査</v>
          </cell>
          <cell r="F773" t="str">
            <v>最終審査中</v>
          </cell>
          <cell r="G773" t="str">
            <v>無床診療所</v>
          </cell>
          <cell r="H773" t="str">
            <v>物価と賃上げの両方</v>
          </cell>
          <cell r="I773" t="str">
            <v/>
          </cell>
          <cell r="J773">
            <v>150000</v>
          </cell>
          <cell r="K773">
            <v>170000</v>
          </cell>
          <cell r="L773" t="str">
            <v>奈良県医療機関等における賃上げ・物価上昇に対する支援事業交付要綱第2条に基づき、別表1に規定された額(賃上げ支援事業分)（150,000円）を申請します。</v>
          </cell>
          <cell r="M7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3" t="str">
            <v>２．令和８年３月１日時点において、１に掲げる診療報酬の対象外だが、令和８年６月１日時点で令和８年度診療報酬改定による見直し後のベースアップ評価料を届け出る。</v>
          </cell>
          <cell r="O773" t="str">
            <v/>
          </cell>
          <cell r="P773" t="b">
            <v>1</v>
          </cell>
          <cell r="Q77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773" t="b">
            <v>1</v>
          </cell>
          <cell r="S773" t="b">
            <v>1</v>
          </cell>
          <cell r="T773" t="b">
            <v>1</v>
          </cell>
          <cell r="U773" t="b">
            <v>1</v>
          </cell>
          <cell r="V773" t="str">
            <v>0159</v>
          </cell>
          <cell r="W773" t="str">
            <v>350</v>
          </cell>
          <cell r="X773" t="str">
            <v>1.普通預金</v>
          </cell>
          <cell r="Y773" t="str">
            <v>0841382</v>
          </cell>
          <cell r="Z773" t="str">
            <v>オオギカズヒコ</v>
          </cell>
          <cell r="AB773" t="str">
            <v>かず歯科口腔外科クリニック</v>
          </cell>
          <cell r="AC773" t="str">
            <v>0742528211</v>
          </cell>
          <cell r="AD773" t="b">
            <v>1</v>
          </cell>
          <cell r="AE773" t="b">
            <v>1</v>
          </cell>
          <cell r="AF773" t="b">
            <v>1</v>
          </cell>
          <cell r="AG773" t="b">
            <v>1</v>
          </cell>
          <cell r="AH773" t="b">
            <v>1</v>
          </cell>
          <cell r="AI773" t="str">
            <v>大儀　和彦</v>
          </cell>
          <cell r="AJ773" t="str">
            <v>6310054</v>
          </cell>
          <cell r="AK773" t="str">
            <v>かず歯科口腔外科クリニック(奈良市石木町５０－３)</v>
          </cell>
          <cell r="AL773" t="str">
            <v>0742528211</v>
          </cell>
          <cell r="AM773">
            <v>1</v>
          </cell>
          <cell r="AN773" t="str">
            <v>261C132146841</v>
          </cell>
          <cell r="AO773" t="str">
            <v>261C13214684AI-0000304985</v>
          </cell>
          <cell r="AP773" t="str">
            <v/>
          </cell>
          <cell r="AQ773" t="str">
            <v>今後届出（職種構成OK)</v>
          </cell>
          <cell r="AR773" t="str">
            <v>ABC</v>
          </cell>
          <cell r="AS773" t="str">
            <v>✓</v>
          </cell>
          <cell r="AT773" t="str">
            <v>✓</v>
          </cell>
          <cell r="AU773" t="str">
            <v>✓</v>
          </cell>
          <cell r="AV773" t="str">
            <v>✓</v>
          </cell>
          <cell r="AW773" t="str">
            <v>AI-0000304985_かず歯科口腔外科クリニック_口座情報写し.jpeg</v>
          </cell>
          <cell r="AX773" t="str">
            <v/>
          </cell>
          <cell r="AY773" t="str">
            <v/>
          </cell>
          <cell r="AZ773" t="str">
            <v>賃上げ</v>
          </cell>
          <cell r="BA773" t="str">
            <v>物価</v>
          </cell>
          <cell r="BB773" t="str">
            <v>TRUE</v>
          </cell>
          <cell r="BC773" t="str">
            <v>2026/05/08 9:19</v>
          </cell>
        </row>
        <row r="774">
          <cell r="A774" t="str">
            <v>261C19994731</v>
          </cell>
          <cell r="B774" t="str">
            <v>AI-0000304609</v>
          </cell>
          <cell r="C774" t="str">
            <v>令和８年度奈良県医療機関等における賃上げ・物価上昇に対する支援事業交付【診療所・訪問看護事業所】</v>
          </cell>
          <cell r="D774">
            <v>46150.390277777777</v>
          </cell>
          <cell r="E774" t="str">
            <v>本審査</v>
          </cell>
          <cell r="F774" t="str">
            <v>最終審査中</v>
          </cell>
          <cell r="G774" t="str">
            <v>無床診療所</v>
          </cell>
          <cell r="H774" t="str">
            <v>物価と賃上げの両方</v>
          </cell>
          <cell r="I774" t="str">
            <v/>
          </cell>
          <cell r="J774">
            <v>150000</v>
          </cell>
          <cell r="K774">
            <v>170000</v>
          </cell>
          <cell r="L774" t="str">
            <v>奈良県医療機関等における賃上げ・物価上昇に対する支援事業交付要綱第2条に基づき、別表1に規定された額(賃上げ支援事業分)（150,000円）を申請します。</v>
          </cell>
          <cell r="M7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4" t="str">
            <v>１．令和８年３月１日時点において、O100 外来・在宅ベースアップ評価料（Ⅰ）、P100 歯科外来・在宅ベースアップ評価料（Ⅰ）、訪問看護ベースアップ評価料（Ⅰ）のいずれかを届け出ている。</v>
          </cell>
          <cell r="O774" t="str">
            <v>O100 外来・在宅ベースアップ評価料（Ⅰ）</v>
          </cell>
          <cell r="P774" t="str">
            <v/>
          </cell>
          <cell r="Q774" t="str">
            <v>Ａ．本事業の補助額を活用してベースアップを実施し、令和８年６月１日から当該ベースアップの水準を維持又は拡大する。</v>
          </cell>
          <cell r="R774" t="b">
            <v>1</v>
          </cell>
          <cell r="S774" t="b">
            <v>1</v>
          </cell>
          <cell r="T774" t="b">
            <v>1</v>
          </cell>
          <cell r="U774" t="b">
            <v>1</v>
          </cell>
          <cell r="V774" t="str">
            <v>0162</v>
          </cell>
          <cell r="W774" t="str">
            <v>097</v>
          </cell>
          <cell r="X774" t="str">
            <v>1.普通預金</v>
          </cell>
          <cell r="Y774" t="str">
            <v>0172765</v>
          </cell>
          <cell r="Z774" t="str">
            <v>イリヨウホウジンワカクサカイ　リジチヨウ　オクナカクニユキ</v>
          </cell>
          <cell r="AB774" t="str">
            <v>医療法人　若草会　奥中整形外科</v>
          </cell>
          <cell r="AC774" t="str">
            <v>0742710899</v>
          </cell>
          <cell r="AD774" t="b">
            <v>1</v>
          </cell>
          <cell r="AE774" t="b">
            <v>1</v>
          </cell>
          <cell r="AF774" t="b">
            <v>1</v>
          </cell>
          <cell r="AG774" t="b">
            <v>1</v>
          </cell>
          <cell r="AH774" t="b">
            <v>1</v>
          </cell>
          <cell r="AI774" t="str">
            <v>医療法人　若草会　奥中整形外科　理事長　奥中　国之</v>
          </cell>
          <cell r="AJ774" t="str">
            <v>6310806</v>
          </cell>
          <cell r="AK774" t="str">
            <v>医療法人　若草会　奥中整形外科(奈良市朱雀６丁目２０－１)</v>
          </cell>
          <cell r="AL774" t="str">
            <v>0742710899</v>
          </cell>
          <cell r="AM774">
            <v>1</v>
          </cell>
          <cell r="AN774" t="str">
            <v>261C199947311</v>
          </cell>
          <cell r="AO774" t="str">
            <v>261C19994731AI-0000304609</v>
          </cell>
          <cell r="AP774" t="str">
            <v>O100</v>
          </cell>
          <cell r="AQ774" t="str">
            <v>O100</v>
          </cell>
          <cell r="AR774" t="str">
            <v>A</v>
          </cell>
          <cell r="AS774" t="str">
            <v>✓</v>
          </cell>
          <cell r="AT774" t="str">
            <v>✓</v>
          </cell>
          <cell r="AU774" t="str">
            <v>✓</v>
          </cell>
          <cell r="AV774" t="str">
            <v>✓</v>
          </cell>
          <cell r="AW774" t="str">
            <v>AI-0000304609_医療法人若草会奥中整形外科_口座情報写し.jpg</v>
          </cell>
          <cell r="AX774" t="str">
            <v/>
          </cell>
          <cell r="AY774" t="str">
            <v/>
          </cell>
          <cell r="AZ774" t="str">
            <v>賃上げ</v>
          </cell>
          <cell r="BA774" t="str">
            <v>物価</v>
          </cell>
          <cell r="BB774" t="str">
            <v>TRUE</v>
          </cell>
          <cell r="BC774" t="str">
            <v>2026/05/08 9:22</v>
          </cell>
        </row>
        <row r="775">
          <cell r="A775" t="str">
            <v>261C15497322</v>
          </cell>
          <cell r="B775" t="str">
            <v>AI-0000301473</v>
          </cell>
          <cell r="C775" t="str">
            <v>令和８年度奈良県医療機関等における賃上げ・物価上昇に対する支援事業交付【診療所・訪問看護事業所】</v>
          </cell>
          <cell r="D775">
            <v>46150.428472222222</v>
          </cell>
          <cell r="E775" t="str">
            <v>本審査</v>
          </cell>
          <cell r="F775" t="str">
            <v>最終審査中</v>
          </cell>
          <cell r="G775" t="str">
            <v>無床診療所</v>
          </cell>
          <cell r="H775" t="str">
            <v>物価のみ</v>
          </cell>
          <cell r="I775" t="str">
            <v/>
          </cell>
          <cell r="J775" t="str">
            <v/>
          </cell>
          <cell r="K775">
            <v>170000</v>
          </cell>
          <cell r="L775" t="str">
            <v/>
          </cell>
          <cell r="M7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5" t="str">
            <v/>
          </cell>
          <cell r="O775" t="str">
            <v/>
          </cell>
          <cell r="P775" t="str">
            <v/>
          </cell>
          <cell r="Q775" t="str">
            <v/>
          </cell>
          <cell r="R775" t="str">
            <v/>
          </cell>
          <cell r="S775" t="str">
            <v/>
          </cell>
          <cell r="T775" t="str">
            <v/>
          </cell>
          <cell r="U775" t="str">
            <v/>
          </cell>
          <cell r="V775" t="str">
            <v>0162</v>
          </cell>
          <cell r="W775" t="str">
            <v>490</v>
          </cell>
          <cell r="X775" t="str">
            <v>1.普通預金</v>
          </cell>
          <cell r="Y775" t="str">
            <v>0590952</v>
          </cell>
          <cell r="Z775" t="str">
            <v>ササキナイカ　ササキヨシヒコ</v>
          </cell>
          <cell r="AB775" t="str">
            <v>佐々木内科</v>
          </cell>
          <cell r="AC775" t="str">
            <v>0744292828</v>
          </cell>
          <cell r="AD775" t="b">
            <v>1</v>
          </cell>
          <cell r="AE775" t="b">
            <v>1</v>
          </cell>
          <cell r="AF775" t="b">
            <v>1</v>
          </cell>
          <cell r="AG775" t="b">
            <v>1</v>
          </cell>
          <cell r="AH775" t="b">
            <v>1</v>
          </cell>
          <cell r="AI775" t="str">
            <v>佐々木　嘉彦</v>
          </cell>
          <cell r="AJ775" t="str">
            <v>6340811</v>
          </cell>
          <cell r="AK775" t="str">
            <v>佐々木内科(橿原市小綱町５－３６)</v>
          </cell>
          <cell r="AL775" t="str">
            <v>0744292828</v>
          </cell>
          <cell r="AM775">
            <v>1</v>
          </cell>
          <cell r="AN775" t="str">
            <v>261C154973221</v>
          </cell>
          <cell r="AO775" t="str">
            <v>261C15497322AI-0000301473</v>
          </cell>
          <cell r="AP775" t="str">
            <v/>
          </cell>
          <cell r="AQ775" t="str">
            <v/>
          </cell>
          <cell r="AR775" t="str">
            <v/>
          </cell>
          <cell r="AS775" t="str">
            <v/>
          </cell>
          <cell r="AT775" t="str">
            <v/>
          </cell>
          <cell r="AU775" t="str">
            <v/>
          </cell>
          <cell r="AV775" t="str">
            <v/>
          </cell>
          <cell r="AW775" t="str">
            <v>AI-0000301473_佐々木内科_口座情報写し.jpeg</v>
          </cell>
          <cell r="AX775" t="str">
            <v/>
          </cell>
          <cell r="AY775" t="str">
            <v/>
          </cell>
          <cell r="AZ775" t="str">
            <v/>
          </cell>
          <cell r="BA775" t="str">
            <v>物価</v>
          </cell>
          <cell r="BB775" t="str">
            <v>TRUE</v>
          </cell>
          <cell r="BC775" t="str">
            <v>2026/05/08 10:17</v>
          </cell>
        </row>
        <row r="776">
          <cell r="A776" t="str">
            <v>261C19793717</v>
          </cell>
          <cell r="B776" t="str">
            <v>AI-0000305037</v>
          </cell>
          <cell r="C776" t="str">
            <v>令和８年度奈良県医療機関等における賃上げ・物価上昇に対する支援事業交付【診療所・訪問看護事業所】</v>
          </cell>
          <cell r="D776">
            <v>46150.436111111114</v>
          </cell>
          <cell r="E776" t="str">
            <v>本審査</v>
          </cell>
          <cell r="F776" t="str">
            <v>最終審査中</v>
          </cell>
          <cell r="G776" t="str">
            <v>無床診療所</v>
          </cell>
          <cell r="H776" t="str">
            <v>物価のみ</v>
          </cell>
          <cell r="I776" t="str">
            <v/>
          </cell>
          <cell r="J776" t="str">
            <v/>
          </cell>
          <cell r="K776">
            <v>170000</v>
          </cell>
          <cell r="L776" t="str">
            <v/>
          </cell>
          <cell r="M7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6" t="str">
            <v/>
          </cell>
          <cell r="O776" t="str">
            <v/>
          </cell>
          <cell r="P776" t="str">
            <v/>
          </cell>
          <cell r="Q776" t="str">
            <v/>
          </cell>
          <cell r="R776" t="str">
            <v/>
          </cell>
          <cell r="S776" t="str">
            <v/>
          </cell>
          <cell r="T776" t="str">
            <v/>
          </cell>
          <cell r="U776" t="str">
            <v/>
          </cell>
          <cell r="V776" t="str">
            <v>0162</v>
          </cell>
          <cell r="W776" t="str">
            <v>100</v>
          </cell>
          <cell r="X776" t="str">
            <v>1.普通預金</v>
          </cell>
          <cell r="Y776" t="str">
            <v>2229662</v>
          </cell>
          <cell r="Z776" t="str">
            <v>ウエダクニヒロ</v>
          </cell>
          <cell r="AB776" t="str">
            <v>上田デンタルクリニック</v>
          </cell>
          <cell r="AC776" t="str">
            <v>0742939940</v>
          </cell>
          <cell r="AD776" t="b">
            <v>1</v>
          </cell>
          <cell r="AE776" t="b">
            <v>1</v>
          </cell>
          <cell r="AF776" t="b">
            <v>1</v>
          </cell>
          <cell r="AG776" t="b">
            <v>1</v>
          </cell>
          <cell r="AH776" t="b">
            <v>1</v>
          </cell>
          <cell r="AI776" t="str">
            <v>上田　国広</v>
          </cell>
          <cell r="AJ776" t="str">
            <v>6310033</v>
          </cell>
          <cell r="AK776" t="str">
            <v>上田デンタルクリニック(奈良市あやめ池南２丁目１－５０ＭＰビル南館１号室)</v>
          </cell>
          <cell r="AL776" t="str">
            <v>0742939940</v>
          </cell>
          <cell r="AM776">
            <v>1</v>
          </cell>
          <cell r="AN776" t="str">
            <v>261C197937171</v>
          </cell>
          <cell r="AO776" t="str">
            <v>261C19793717AI-0000305037</v>
          </cell>
          <cell r="AP776" t="str">
            <v/>
          </cell>
          <cell r="AQ776" t="str">
            <v/>
          </cell>
          <cell r="AR776" t="str">
            <v/>
          </cell>
          <cell r="AS776" t="str">
            <v/>
          </cell>
          <cell r="AT776" t="str">
            <v/>
          </cell>
          <cell r="AU776" t="str">
            <v/>
          </cell>
          <cell r="AV776" t="str">
            <v/>
          </cell>
          <cell r="AW776" t="str">
            <v>AI-0000305037_上田デンタルクリニック_口座情報写し.jpeg</v>
          </cell>
          <cell r="AX776" t="str">
            <v/>
          </cell>
          <cell r="AY776" t="str">
            <v/>
          </cell>
          <cell r="AZ776" t="str">
            <v/>
          </cell>
          <cell r="BA776" t="str">
            <v>物価</v>
          </cell>
          <cell r="BB776" t="str">
            <v>TRUE</v>
          </cell>
          <cell r="BC776" t="str">
            <v>2026/05/08 10:28</v>
          </cell>
        </row>
        <row r="777">
          <cell r="A777" t="str">
            <v>261C13972707</v>
          </cell>
          <cell r="B777" t="str">
            <v>AI-0000305046</v>
          </cell>
          <cell r="C777" t="str">
            <v>令和８年度奈良県医療機関等における賃上げ・物価上昇に対する支援事業交付【診療所・訪問看護事業所】</v>
          </cell>
          <cell r="D777">
            <v>46150.459027777775</v>
          </cell>
          <cell r="E777" t="str">
            <v>本審査</v>
          </cell>
          <cell r="F777" t="str">
            <v>最終審査中</v>
          </cell>
          <cell r="G777" t="str">
            <v>無床診療所</v>
          </cell>
          <cell r="H777" t="str">
            <v>物価と賃上げの両方</v>
          </cell>
          <cell r="I777" t="str">
            <v/>
          </cell>
          <cell r="J777">
            <v>150000</v>
          </cell>
          <cell r="K777">
            <v>170000</v>
          </cell>
          <cell r="L777" t="str">
            <v>奈良県医療機関等における賃上げ・物価上昇に対する支援事業交付要綱第2条に基づき、別表1に規定された額(賃上げ支援事業分)（150,000円）を申請します。</v>
          </cell>
          <cell r="M7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7" t="str">
            <v>２．令和８年３月１日時点において、１に掲げる診療報酬の対象外だが、令和８年６月１日時点で令和８年度診療報酬改定による見直し後のベースアップ評価料を届け出る。</v>
          </cell>
          <cell r="O777" t="str">
            <v/>
          </cell>
          <cell r="P777" t="b">
            <v>1</v>
          </cell>
          <cell r="Q77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777" t="b">
            <v>1</v>
          </cell>
          <cell r="S777" t="b">
            <v>1</v>
          </cell>
          <cell r="T777" t="b">
            <v>1</v>
          </cell>
          <cell r="U777" t="b">
            <v>1</v>
          </cell>
          <cell r="V777" t="str">
            <v>0162</v>
          </cell>
          <cell r="W777" t="str">
            <v>690</v>
          </cell>
          <cell r="X777" t="str">
            <v>1.普通預金</v>
          </cell>
          <cell r="Y777" t="str">
            <v>2243801</v>
          </cell>
          <cell r="Z777" t="str">
            <v>ｲﾘｮｳﾎｳｼﾞﾝﾐﾛｸｶｲﾘｼﾞﾁｮｳｼｷﾁｺｳｲﾁ</v>
          </cell>
          <cell r="AB777" t="str">
            <v>しき地診療所</v>
          </cell>
          <cell r="AC777" t="str">
            <v>0742710034</v>
          </cell>
          <cell r="AD777" t="b">
            <v>1</v>
          </cell>
          <cell r="AE777" t="b">
            <v>1</v>
          </cell>
          <cell r="AF777" t="b">
            <v>1</v>
          </cell>
          <cell r="AG777" t="b">
            <v>1</v>
          </cell>
          <cell r="AH777" t="b">
            <v>1</v>
          </cell>
          <cell r="AI777" t="str">
            <v>医療法人みろく会　理事長　敷地　宏一</v>
          </cell>
          <cell r="AJ777" t="str">
            <v>6308105</v>
          </cell>
          <cell r="AK777" t="str">
            <v>しき地診療所(奈良市佐保台一丁目３５７１番地の２０８)</v>
          </cell>
          <cell r="AL777" t="str">
            <v>0742710034</v>
          </cell>
          <cell r="AM777">
            <v>1</v>
          </cell>
          <cell r="AN777" t="str">
            <v>261C139727071</v>
          </cell>
          <cell r="AO777" t="str">
            <v>261C13972707AI-0000305046</v>
          </cell>
          <cell r="AP777" t="str">
            <v/>
          </cell>
          <cell r="AQ777" t="str">
            <v>今後届出（職種構成OK)</v>
          </cell>
          <cell r="AR777" t="str">
            <v>AB</v>
          </cell>
          <cell r="AS777" t="str">
            <v>✓</v>
          </cell>
          <cell r="AT777" t="str">
            <v>✓</v>
          </cell>
          <cell r="AU777" t="str">
            <v>✓</v>
          </cell>
          <cell r="AV777" t="str">
            <v>✓</v>
          </cell>
          <cell r="AW777" t="str">
            <v>AI-0000305046_しき地診療所_口座情報写し.jpg</v>
          </cell>
          <cell r="AX777" t="str">
            <v/>
          </cell>
          <cell r="AY777" t="str">
            <v/>
          </cell>
          <cell r="AZ777" t="str">
            <v>賃上げ</v>
          </cell>
          <cell r="BA777" t="str">
            <v>物価</v>
          </cell>
          <cell r="BB777" t="str">
            <v>TRUE</v>
          </cell>
          <cell r="BC777" t="str">
            <v>2026/05/08 11:01</v>
          </cell>
        </row>
        <row r="778">
          <cell r="A778" t="str">
            <v>261C14616578</v>
          </cell>
          <cell r="B778" t="str">
            <v>AI-0000305012</v>
          </cell>
          <cell r="C778" t="str">
            <v>令和８年度奈良県医療機関等における賃上げ・物価上昇に対する支援事業交付【診療所・訪問看護事業所】</v>
          </cell>
          <cell r="D778">
            <v>46150.477083333331</v>
          </cell>
          <cell r="E778" t="str">
            <v>本審査</v>
          </cell>
          <cell r="F778" t="str">
            <v>最終審査中</v>
          </cell>
          <cell r="G778" t="str">
            <v>無床診療所</v>
          </cell>
          <cell r="H778" t="str">
            <v>物価と賃上げの両方</v>
          </cell>
          <cell r="I778" t="str">
            <v/>
          </cell>
          <cell r="J778">
            <v>150000</v>
          </cell>
          <cell r="K778">
            <v>170000</v>
          </cell>
          <cell r="L778" t="str">
            <v>奈良県医療機関等における賃上げ・物価上昇に対する支援事業交付要綱第2条に基づき、別表1に規定された額(賃上げ支援事業分)（150,000円）を申請します。</v>
          </cell>
          <cell r="M7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8" t="str">
            <v>１．令和８年３月１日時点において、O100 外来・在宅ベースアップ評価料（Ⅰ）、P100 歯科外来・在宅ベースアップ評価料（Ⅰ）、訪問看護ベースアップ評価料（Ⅰ）のいずれかを届け出ている。</v>
          </cell>
          <cell r="O778" t="str">
            <v>O100 外来・在宅ベースアップ評価料（Ⅰ）</v>
          </cell>
          <cell r="P778" t="str">
            <v/>
          </cell>
          <cell r="Q778" t="str">
            <v>Ａ．本事業の補助額を活用してベースアップを実施し、令和８年６月１日から当該ベースアップの水準を維持又は拡大する。</v>
          </cell>
          <cell r="R778" t="b">
            <v>1</v>
          </cell>
          <cell r="S778" t="b">
            <v>1</v>
          </cell>
          <cell r="T778" t="b">
            <v>1</v>
          </cell>
          <cell r="U778" t="b">
            <v>1</v>
          </cell>
          <cell r="V778" t="str">
            <v>0010</v>
          </cell>
          <cell r="W778" t="str">
            <v>527</v>
          </cell>
          <cell r="X778" t="str">
            <v>1.普通預金</v>
          </cell>
          <cell r="Y778" t="str">
            <v>2227215</v>
          </cell>
          <cell r="Z778" t="str">
            <v>フジオカイイン　フジオカサユリ</v>
          </cell>
          <cell r="AB778" t="str">
            <v>藤岡医院</v>
          </cell>
          <cell r="AC778" t="str">
            <v>0742534615</v>
          </cell>
          <cell r="AD778" t="b">
            <v>1</v>
          </cell>
          <cell r="AE778" t="b">
            <v>1</v>
          </cell>
          <cell r="AF778" t="b">
            <v>1</v>
          </cell>
          <cell r="AG778" t="b">
            <v>1</v>
          </cell>
          <cell r="AH778" t="b">
            <v>1</v>
          </cell>
          <cell r="AI778" t="str">
            <v>藤岡　佐由里</v>
          </cell>
          <cell r="AJ778" t="str">
            <v>6310004</v>
          </cell>
          <cell r="AK778" t="str">
            <v>藤岡医院(奈良市登美ケ丘３丁目１４の５)</v>
          </cell>
          <cell r="AL778" t="str">
            <v>0742534615</v>
          </cell>
          <cell r="AM778">
            <v>1</v>
          </cell>
          <cell r="AN778" t="str">
            <v>261C146165781</v>
          </cell>
          <cell r="AO778" t="str">
            <v>261C14616578AI-0000305012</v>
          </cell>
          <cell r="AP778" t="str">
            <v>O100</v>
          </cell>
          <cell r="AQ778" t="str">
            <v>O100</v>
          </cell>
          <cell r="AR778" t="str">
            <v>A</v>
          </cell>
          <cell r="AS778" t="str">
            <v>✓</v>
          </cell>
          <cell r="AT778" t="str">
            <v>✓</v>
          </cell>
          <cell r="AU778" t="str">
            <v>✓</v>
          </cell>
          <cell r="AV778" t="str">
            <v>✓</v>
          </cell>
          <cell r="AW778" t="str">
            <v>AI-0000305012_藤岡医院_口座情報写し.jpg</v>
          </cell>
          <cell r="AX778" t="str">
            <v/>
          </cell>
          <cell r="AY778" t="str">
            <v/>
          </cell>
          <cell r="AZ778" t="str">
            <v>賃上げ</v>
          </cell>
          <cell r="BA778" t="str">
            <v>物価</v>
          </cell>
          <cell r="BB778" t="str">
            <v>TRUE</v>
          </cell>
          <cell r="BC778" t="str">
            <v>2026/05/08 11:27</v>
          </cell>
        </row>
        <row r="779">
          <cell r="A779" t="str">
            <v>261C18517614</v>
          </cell>
          <cell r="B779" t="str">
            <v>AI-0000305074</v>
          </cell>
          <cell r="C779" t="str">
            <v>令和８年度奈良県医療機関等における賃上げ・物価上昇に対する支援事業交付【診療所・訪問看護事業所】</v>
          </cell>
          <cell r="D779">
            <v>46150.48333333333</v>
          </cell>
          <cell r="E779" t="str">
            <v>本審査</v>
          </cell>
          <cell r="F779" t="str">
            <v>最終審査中</v>
          </cell>
          <cell r="G779" t="str">
            <v>無床診療所</v>
          </cell>
          <cell r="H779" t="str">
            <v>物価のみ</v>
          </cell>
          <cell r="I779" t="str">
            <v/>
          </cell>
          <cell r="J779" t="str">
            <v/>
          </cell>
          <cell r="K779">
            <v>170000</v>
          </cell>
          <cell r="L779" t="str">
            <v/>
          </cell>
          <cell r="M7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79" t="str">
            <v/>
          </cell>
          <cell r="O779" t="str">
            <v/>
          </cell>
          <cell r="P779" t="str">
            <v/>
          </cell>
          <cell r="Q779" t="str">
            <v/>
          </cell>
          <cell r="R779" t="str">
            <v/>
          </cell>
          <cell r="S779" t="str">
            <v/>
          </cell>
          <cell r="T779" t="str">
            <v/>
          </cell>
          <cell r="U779" t="str">
            <v/>
          </cell>
          <cell r="V779" t="str">
            <v>1666</v>
          </cell>
          <cell r="W779" t="str">
            <v>008</v>
          </cell>
          <cell r="X779" t="str">
            <v>1.普通預金</v>
          </cell>
          <cell r="Y779" t="str">
            <v>0161724</v>
          </cell>
          <cell r="Z779" t="str">
            <v>ｳｴﾑﾗｼｶｲｲﾝ ｳｴﾑﾗﾋﾛﾄｼ</v>
          </cell>
          <cell r="AB779" t="str">
            <v>うえむら歯科医院</v>
          </cell>
          <cell r="AC779" t="str">
            <v>0743571020</v>
          </cell>
          <cell r="AD779" t="b">
            <v>1</v>
          </cell>
          <cell r="AE779" t="b">
            <v>1</v>
          </cell>
          <cell r="AF779" t="b">
            <v>1</v>
          </cell>
          <cell r="AG779" t="b">
            <v>1</v>
          </cell>
          <cell r="AH779" t="b">
            <v>1</v>
          </cell>
          <cell r="AI779" t="str">
            <v>植村　博俊</v>
          </cell>
          <cell r="AJ779" t="str">
            <v>6391061</v>
          </cell>
          <cell r="AK779" t="str">
            <v>うえむら歯科医院(生駒郡安堵町東安堵１７１２－１)</v>
          </cell>
          <cell r="AL779" t="str">
            <v>0743571020</v>
          </cell>
          <cell r="AM779">
            <v>1</v>
          </cell>
          <cell r="AN779" t="str">
            <v>261C185176141</v>
          </cell>
          <cell r="AO779" t="str">
            <v>261C18517614AI-0000305074</v>
          </cell>
          <cell r="AP779" t="str">
            <v/>
          </cell>
          <cell r="AQ779" t="str">
            <v/>
          </cell>
          <cell r="AR779" t="str">
            <v/>
          </cell>
          <cell r="AS779" t="str">
            <v/>
          </cell>
          <cell r="AT779" t="str">
            <v/>
          </cell>
          <cell r="AU779" t="str">
            <v/>
          </cell>
          <cell r="AV779" t="str">
            <v/>
          </cell>
          <cell r="AW779" t="str">
            <v>AI-0000305074_うえむら歯科医院_口座情報写し.jpg</v>
          </cell>
          <cell r="AX779" t="str">
            <v/>
          </cell>
          <cell r="AY779" t="str">
            <v/>
          </cell>
          <cell r="AZ779" t="str">
            <v/>
          </cell>
          <cell r="BA779" t="str">
            <v>物価</v>
          </cell>
          <cell r="BB779" t="str">
            <v>TRUE</v>
          </cell>
          <cell r="BC779" t="str">
            <v>2026/05/08 11:36</v>
          </cell>
        </row>
        <row r="780">
          <cell r="A780" t="str">
            <v>261C19021514</v>
          </cell>
          <cell r="B780" t="str">
            <v>AI-0000301090</v>
          </cell>
          <cell r="C780" t="str">
            <v>令和８年度奈良県医療機関等における賃上げ・物価上昇に対する支援事業交付【診療所・訪問看護事業所】</v>
          </cell>
          <cell r="D780">
            <v>46150.486111111109</v>
          </cell>
          <cell r="E780" t="str">
            <v>本審査</v>
          </cell>
          <cell r="F780" t="str">
            <v>最終審査中</v>
          </cell>
          <cell r="G780" t="str">
            <v>無床診療所</v>
          </cell>
          <cell r="H780" t="str">
            <v>物価と賃上げの両方</v>
          </cell>
          <cell r="I780" t="str">
            <v/>
          </cell>
          <cell r="J780">
            <v>150000</v>
          </cell>
          <cell r="K780">
            <v>170000</v>
          </cell>
          <cell r="L780" t="str">
            <v>奈良県医療機関等における賃上げ・物価上昇に対する支援事業交付要綱第2条に基づき、別表1に規定された額(賃上げ支援事業分)（150,000円）を申請します。</v>
          </cell>
          <cell r="M7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0" t="str">
            <v>１．令和８年３月１日時点において、O100 外来・在宅ベースアップ評価料（Ⅰ）、P100 歯科外来・在宅ベースアップ評価料（Ⅰ）、訪問看護ベースアップ評価料（Ⅰ）のいずれかを届け出ている。</v>
          </cell>
          <cell r="O780" t="str">
            <v>O100 外来・在宅ベースアップ評価料（Ⅰ）</v>
          </cell>
          <cell r="P780" t="str">
            <v/>
          </cell>
          <cell r="Q780" t="str">
            <v>Ｂ．賃金表等や給与規程等の変更に時間を要するため、本事業の補助額を活用して一時金又は特別手当を支給し、令和８年６月１日から支給した対象職員のベースアップを実施する。</v>
          </cell>
          <cell r="R780" t="b">
            <v>1</v>
          </cell>
          <cell r="S780" t="b">
            <v>1</v>
          </cell>
          <cell r="T780" t="b">
            <v>1</v>
          </cell>
          <cell r="U780" t="b">
            <v>1</v>
          </cell>
          <cell r="V780" t="str">
            <v>0162</v>
          </cell>
          <cell r="W780" t="str">
            <v>550</v>
          </cell>
          <cell r="X780" t="str">
            <v>1.普通預金</v>
          </cell>
          <cell r="Y780" t="str">
            <v>0435043</v>
          </cell>
          <cell r="Z780" t="str">
            <v>オオサカ　サチコ</v>
          </cell>
          <cell r="AB780" t="str">
            <v>おおさかクリニック</v>
          </cell>
          <cell r="AC780" t="str">
            <v>0743594411</v>
          </cell>
          <cell r="AD780" t="b">
            <v>1</v>
          </cell>
          <cell r="AE780" t="b">
            <v>1</v>
          </cell>
          <cell r="AF780" t="b">
            <v>1</v>
          </cell>
          <cell r="AG780" t="b">
            <v>1</v>
          </cell>
          <cell r="AH780" t="b">
            <v>1</v>
          </cell>
          <cell r="AI780" t="str">
            <v>大坂　幸子</v>
          </cell>
          <cell r="AJ780" t="str">
            <v>6391044</v>
          </cell>
          <cell r="AK780" t="str">
            <v>おおさかクリニック(大和郡山市小泉町東３丁目６－１)</v>
          </cell>
          <cell r="AL780" t="str">
            <v>0743594411</v>
          </cell>
          <cell r="AM780">
            <v>1</v>
          </cell>
          <cell r="AN780" t="str">
            <v>261C190215141</v>
          </cell>
          <cell r="AO780" t="str">
            <v>261C19021514AI-0000301090</v>
          </cell>
          <cell r="AP780" t="str">
            <v>O100</v>
          </cell>
          <cell r="AQ780" t="str">
            <v>O100</v>
          </cell>
          <cell r="AR780" t="str">
            <v>B</v>
          </cell>
          <cell r="AS780" t="str">
            <v>✓</v>
          </cell>
          <cell r="AT780" t="str">
            <v>✓</v>
          </cell>
          <cell r="AU780" t="str">
            <v>✓</v>
          </cell>
          <cell r="AV780" t="str">
            <v>✓</v>
          </cell>
          <cell r="AW780" t="str">
            <v>AI-0000301090_おおさかクリニック_口座情報写し.jpg</v>
          </cell>
          <cell r="AX780" t="str">
            <v/>
          </cell>
          <cell r="AY780" t="str">
            <v/>
          </cell>
          <cell r="AZ780" t="str">
            <v>賃上げ</v>
          </cell>
          <cell r="BA780" t="str">
            <v>物価</v>
          </cell>
          <cell r="BB780" t="str">
            <v>TRUE</v>
          </cell>
          <cell r="BC780" t="str">
            <v>2026/05/08 11:40</v>
          </cell>
        </row>
        <row r="781">
          <cell r="A781" t="str">
            <v>261D16437437</v>
          </cell>
          <cell r="B781" t="str">
            <v>AI-0000305022</v>
          </cell>
          <cell r="C781" t="str">
            <v>令和８年度奈良県医療機関等における賃上げ・物価上昇に対する支援事業交付【診療所・訪問看護事業所】</v>
          </cell>
          <cell r="D781">
            <v>46150.495833333334</v>
          </cell>
          <cell r="E781" t="str">
            <v>本審査</v>
          </cell>
          <cell r="F781" t="str">
            <v>職権取り下げ</v>
          </cell>
          <cell r="G781" t="str">
            <v>訪問看護事業所</v>
          </cell>
          <cell r="H781" t="str">
            <v>賃上げのみ</v>
          </cell>
          <cell r="I781" t="str">
            <v/>
          </cell>
          <cell r="J781">
            <v>228000</v>
          </cell>
          <cell r="K781" t="str">
            <v/>
          </cell>
          <cell r="L781" t="str">
            <v>奈良県医療機関等における賃上げ・物価上昇に対する支援事業交付要綱第2条に基づき、別表1に規定された額(賃上げ支援事業分)（228,000円）を申請します。</v>
          </cell>
          <cell r="M781" t="str">
            <v/>
          </cell>
          <cell r="N781" t="str">
            <v>１．令和８年３月１日時点において、O100 外来・在宅ベースアップ評価料（Ⅰ）、P100 歯科外来・在宅ベースアップ評価料（Ⅰ）、訪問看護ベースアップ評価料（Ⅰ）のいずれかを届け出ている。</v>
          </cell>
          <cell r="O781" t="str">
            <v>O100 外来・在宅ベースアップ評価料（Ⅰ）</v>
          </cell>
          <cell r="P781" t="str">
            <v/>
          </cell>
          <cell r="Q781" t="str">
            <v>Ａ．本事業の補助額を活用してベースアップを実施し、令和８年６月１日から当該ベースアップの水準を維持又は拡大する。</v>
          </cell>
          <cell r="R781" t="b">
            <v>1</v>
          </cell>
          <cell r="S781" t="b">
            <v>1</v>
          </cell>
          <cell r="T781" t="b">
            <v>1</v>
          </cell>
          <cell r="U781" t="b">
            <v>1</v>
          </cell>
          <cell r="V781" t="str">
            <v>0162</v>
          </cell>
          <cell r="W781" t="str">
            <v>160</v>
          </cell>
          <cell r="X781" t="str">
            <v>1.普通預金</v>
          </cell>
          <cell r="Y781" t="str">
            <v>2198586</v>
          </cell>
          <cell r="Z781" t="str">
            <v>ﾔﾏﾄｺｵﾘﾔﾏﾋﾞﾖｳｲﾝ</v>
          </cell>
          <cell r="AB781" t="str">
            <v>独立行政法人地域医療機能推進機構大和郡山病院附属訪問看護ステーション</v>
          </cell>
          <cell r="AC781" t="str">
            <v>0743531111</v>
          </cell>
          <cell r="AD781" t="b">
            <v>1</v>
          </cell>
          <cell r="AE781" t="b">
            <v>1</v>
          </cell>
          <cell r="AF781" t="b">
            <v>1</v>
          </cell>
          <cell r="AG781" t="b">
            <v>1</v>
          </cell>
          <cell r="AH781" t="b">
            <v>1</v>
          </cell>
          <cell r="AI781" t="str">
            <v>独立行政法人地域医療機能推進機構　理事長　山本　修一</v>
          </cell>
          <cell r="AJ781">
            <v>6391013</v>
          </cell>
          <cell r="AK781" t="str">
            <v>独立行政法人地域医療機能推進機構大和郡山病院附属訪問看護ステーション(大和郡山市朝日町1-62)</v>
          </cell>
          <cell r="AL781" t="str">
            <v>0743530080</v>
          </cell>
          <cell r="AM781">
            <v>1</v>
          </cell>
          <cell r="AN781" t="str">
            <v>261D164374371</v>
          </cell>
          <cell r="AO781" t="str">
            <v>261D16437437AI-0000305022</v>
          </cell>
          <cell r="AP781" t="str">
            <v>O100</v>
          </cell>
          <cell r="AQ781" t="str">
            <v>O100</v>
          </cell>
          <cell r="AR781" t="str">
            <v>A</v>
          </cell>
          <cell r="AS781" t="str">
            <v>✓</v>
          </cell>
          <cell r="AT781" t="str">
            <v>✓</v>
          </cell>
          <cell r="AU781" t="str">
            <v>✓</v>
          </cell>
          <cell r="AV781" t="str">
            <v>✓</v>
          </cell>
          <cell r="AW781" t="str">
            <v>AI-0000305022_独立行政法人地域医療機能推進機構大和郡山病院附属訪問看護ステーション_口座情報写し.jpg</v>
          </cell>
          <cell r="AX781" t="str">
            <v/>
          </cell>
          <cell r="AY781" t="str">
            <v/>
          </cell>
          <cell r="AZ781" t="str">
            <v>賃上げ</v>
          </cell>
          <cell r="BA781" t="str">
            <v/>
          </cell>
          <cell r="BB781" t="str">
            <v>TRUE</v>
          </cell>
          <cell r="BC781" t="str">
            <v>2026/05/08 11:54</v>
          </cell>
        </row>
        <row r="782">
          <cell r="A782" t="str">
            <v>261C11966377</v>
          </cell>
          <cell r="B782" t="str">
            <v>AI-0000305104</v>
          </cell>
          <cell r="C782" t="str">
            <v>令和８年度奈良県医療機関等における賃上げ・物価上昇に対する支援事業交付【診療所・訪問看護事業所】</v>
          </cell>
          <cell r="D782">
            <v>46150.517361111109</v>
          </cell>
          <cell r="E782" t="str">
            <v>本審査</v>
          </cell>
          <cell r="F782" t="str">
            <v>最終審査中</v>
          </cell>
          <cell r="G782" t="str">
            <v>無床診療所</v>
          </cell>
          <cell r="H782" t="str">
            <v>物価と賃上げの両方</v>
          </cell>
          <cell r="I782" t="str">
            <v/>
          </cell>
          <cell r="J782">
            <v>150000</v>
          </cell>
          <cell r="K782">
            <v>170000</v>
          </cell>
          <cell r="L782" t="str">
            <v>奈良県医療機関等における賃上げ・物価上昇に対する支援事業交付要綱第2条に基づき、別表1に規定された額(賃上げ支援事業分)（150,000円）を申請します。</v>
          </cell>
          <cell r="M7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2" t="str">
            <v>１．令和８年３月１日時点において、O100 外来・在宅ベースアップ評価料（Ⅰ）、P100 歯科外来・在宅ベースアップ評価料（Ⅰ）、訪問看護ベースアップ評価料（Ⅰ）のいずれかを届け出ている。</v>
          </cell>
          <cell r="O782" t="str">
            <v>O100 外来・在宅ベースアップ評価料（Ⅰ）</v>
          </cell>
          <cell r="P782" t="str">
            <v/>
          </cell>
          <cell r="Q782" t="str">
            <v>Ａ．本事業の補助額を活用してベースアップを実施し、令和８年６月１日から当該ベースアップの水準を維持又は拡大する。</v>
          </cell>
          <cell r="R782" t="b">
            <v>1</v>
          </cell>
          <cell r="S782" t="b">
            <v>1</v>
          </cell>
          <cell r="T782" t="b">
            <v>1</v>
          </cell>
          <cell r="U782" t="b">
            <v>1</v>
          </cell>
          <cell r="V782" t="str">
            <v>0162</v>
          </cell>
          <cell r="W782" t="str">
            <v>090</v>
          </cell>
          <cell r="X782" t="str">
            <v>1.普通預金</v>
          </cell>
          <cell r="Y782" t="str">
            <v>0265845</v>
          </cell>
          <cell r="Z782" t="str">
            <v>ハタケンジ</v>
          </cell>
          <cell r="AB782" t="str">
            <v>秦医院</v>
          </cell>
          <cell r="AC782" t="str">
            <v>0742450822</v>
          </cell>
          <cell r="AD782" t="b">
            <v>1</v>
          </cell>
          <cell r="AE782" t="b">
            <v>1</v>
          </cell>
          <cell r="AF782" t="b">
            <v>1</v>
          </cell>
          <cell r="AG782" t="b">
            <v>1</v>
          </cell>
          <cell r="AH782" t="b">
            <v>1</v>
          </cell>
          <cell r="AI782" t="str">
            <v>秦　健司</v>
          </cell>
          <cell r="AJ782" t="str">
            <v>6310823</v>
          </cell>
          <cell r="AK782" t="str">
            <v>秦医院(奈良市西大寺国見町２丁目１－１３)</v>
          </cell>
          <cell r="AL782" t="str">
            <v>0742450822</v>
          </cell>
          <cell r="AM782">
            <v>1</v>
          </cell>
          <cell r="AN782" t="str">
            <v>261C119663771</v>
          </cell>
          <cell r="AO782" t="str">
            <v>261C11966377AI-0000305104</v>
          </cell>
          <cell r="AP782" t="str">
            <v>O100</v>
          </cell>
          <cell r="AQ782" t="str">
            <v>O100</v>
          </cell>
          <cell r="AR782" t="str">
            <v>A</v>
          </cell>
          <cell r="AS782" t="str">
            <v>✓</v>
          </cell>
          <cell r="AT782" t="str">
            <v>✓</v>
          </cell>
          <cell r="AU782" t="str">
            <v>✓</v>
          </cell>
          <cell r="AV782" t="str">
            <v>✓</v>
          </cell>
          <cell r="AW782" t="str">
            <v>AI-0000305104_秦医院_口座情報写し.png</v>
          </cell>
          <cell r="AX782" t="str">
            <v/>
          </cell>
          <cell r="AY782" t="str">
            <v/>
          </cell>
          <cell r="AZ782" t="str">
            <v>賃上げ</v>
          </cell>
          <cell r="BA782" t="str">
            <v>物価</v>
          </cell>
          <cell r="BB782" t="str">
            <v>TRUE</v>
          </cell>
          <cell r="BC782" t="str">
            <v>2026/05/08 12:25</v>
          </cell>
        </row>
        <row r="783">
          <cell r="A783" t="str">
            <v>261C12334963</v>
          </cell>
          <cell r="B783" t="str">
            <v>AI-0000305102</v>
          </cell>
          <cell r="C783" t="str">
            <v>令和８年度奈良県医療機関等における賃上げ・物価上昇に対する支援事業交付【診療所・訪問看護事業所】</v>
          </cell>
          <cell r="D783">
            <v>46150.520138888889</v>
          </cell>
          <cell r="E783" t="str">
            <v>本審査</v>
          </cell>
          <cell r="F783" t="str">
            <v>最終審査中</v>
          </cell>
          <cell r="G783" t="str">
            <v>無床診療所</v>
          </cell>
          <cell r="H783" t="str">
            <v>物価と賃上げの両方</v>
          </cell>
          <cell r="I783" t="str">
            <v/>
          </cell>
          <cell r="J783">
            <v>150000</v>
          </cell>
          <cell r="K783">
            <v>170000</v>
          </cell>
          <cell r="L783" t="str">
            <v>奈良県医療機関等における賃上げ・物価上昇に対する支援事業交付要綱第2条に基づき、別表1に規定された額(賃上げ支援事業分)（150,000円）を申請します。</v>
          </cell>
          <cell r="M7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3" t="str">
            <v>１．令和８年３月１日時点において、O100 外来・在宅ベースアップ評価料（Ⅰ）、P100 歯科外来・在宅ベースアップ評価料（Ⅰ）、訪問看護ベースアップ評価料（Ⅰ）のいずれかを届け出ている。</v>
          </cell>
          <cell r="O783" t="str">
            <v>P100 歯科外来・在宅ベースアップ評価料（Ⅰ）</v>
          </cell>
          <cell r="P783" t="str">
            <v/>
          </cell>
          <cell r="Q783" t="str">
            <v>Ａ．本事業の補助額を活用してベースアップを実施し、令和８年６月１日から当該ベースアップの水準を維持又は拡大する。</v>
          </cell>
          <cell r="R783" t="b">
            <v>1</v>
          </cell>
          <cell r="S783" t="b">
            <v>1</v>
          </cell>
          <cell r="T783" t="b">
            <v>1</v>
          </cell>
          <cell r="U783" t="b">
            <v>1</v>
          </cell>
          <cell r="V783" t="str">
            <v>0009</v>
          </cell>
          <cell r="W783" t="str">
            <v>544</v>
          </cell>
          <cell r="X783" t="str">
            <v>1.普通預金</v>
          </cell>
          <cell r="Y783" t="str">
            <v>0120018</v>
          </cell>
          <cell r="Z783" t="str">
            <v>イトウシカ　イトウミチヨ</v>
          </cell>
          <cell r="AB783" t="str">
            <v>伊藤歯科</v>
          </cell>
          <cell r="AC783" t="str">
            <v>0743529292</v>
          </cell>
          <cell r="AD783" t="b">
            <v>1</v>
          </cell>
          <cell r="AE783" t="b">
            <v>1</v>
          </cell>
          <cell r="AF783" t="b">
            <v>1</v>
          </cell>
          <cell r="AG783" t="b">
            <v>1</v>
          </cell>
          <cell r="AH783" t="b">
            <v>1</v>
          </cell>
          <cell r="AI783" t="str">
            <v>伊藤　美智代</v>
          </cell>
          <cell r="AJ783" t="str">
            <v>6391007</v>
          </cell>
          <cell r="AK783" t="str">
            <v>伊藤歯科(大和郡山市南郡山町５２７の１０)</v>
          </cell>
          <cell r="AL783" t="str">
            <v>0743529292</v>
          </cell>
          <cell r="AM783">
            <v>1</v>
          </cell>
          <cell r="AN783" t="str">
            <v>261C123349631</v>
          </cell>
          <cell r="AO783" t="str">
            <v>261C12334963AI-0000305102</v>
          </cell>
          <cell r="AP783" t="str">
            <v>P100</v>
          </cell>
          <cell r="AQ783" t="str">
            <v>P100</v>
          </cell>
          <cell r="AR783" t="str">
            <v>A</v>
          </cell>
          <cell r="AS783" t="str">
            <v>✓</v>
          </cell>
          <cell r="AT783" t="str">
            <v>✓</v>
          </cell>
          <cell r="AU783" t="str">
            <v>✓</v>
          </cell>
          <cell r="AV783" t="str">
            <v>✓</v>
          </cell>
          <cell r="AW783" t="str">
            <v>AI-0000305102_伊藤歯科_口座情報写し.jpg</v>
          </cell>
          <cell r="AX783" t="str">
            <v/>
          </cell>
          <cell r="AY783" t="str">
            <v/>
          </cell>
          <cell r="AZ783" t="str">
            <v>賃上げ</v>
          </cell>
          <cell r="BA783" t="str">
            <v>物価</v>
          </cell>
          <cell r="BB783" t="str">
            <v>TRUE</v>
          </cell>
          <cell r="BC783" t="str">
            <v>2026/05/08 12:29</v>
          </cell>
        </row>
        <row r="784">
          <cell r="A784" t="str">
            <v>261C13188330</v>
          </cell>
          <cell r="B784" t="str">
            <v>AI-0000303355</v>
          </cell>
          <cell r="C784" t="str">
            <v>令和８年度奈良県医療機関等における賃上げ・物価上昇に対する支援事業交付【診療所・訪問看護事業所】</v>
          </cell>
          <cell r="D784">
            <v>46150.52847222222</v>
          </cell>
          <cell r="E784" t="str">
            <v>本審査</v>
          </cell>
          <cell r="F784" t="str">
            <v>最終審査中</v>
          </cell>
          <cell r="G784" t="str">
            <v>無床診療所</v>
          </cell>
          <cell r="H784" t="str">
            <v>物価と賃上げの両方</v>
          </cell>
          <cell r="I784" t="str">
            <v/>
          </cell>
          <cell r="J784">
            <v>150000</v>
          </cell>
          <cell r="K784">
            <v>170000</v>
          </cell>
          <cell r="L784" t="str">
            <v>奈良県医療機関等における賃上げ・物価上昇に対する支援事業交付要綱第2条に基づき、別表1に規定された額(賃上げ支援事業分)（150,000円）を申請します。</v>
          </cell>
          <cell r="M7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4" t="str">
            <v>１．令和８年３月１日時点において、O100 外来・在宅ベースアップ評価料（Ⅰ）、P100 歯科外来・在宅ベースアップ評価料（Ⅰ）、訪問看護ベースアップ評価料（Ⅰ）のいずれかを届け出ている。</v>
          </cell>
          <cell r="O784" t="str">
            <v>O100 外来・在宅ベースアップ評価料（Ⅰ）</v>
          </cell>
          <cell r="P784" t="str">
            <v/>
          </cell>
          <cell r="Q784" t="str">
            <v>Ｂ．賃金表等や給与規程等の変更に時間を要するため、本事業の補助額を活用して一時金又は特別手当を支給し、令和８年６月１日から支給した対象職員のベースアップを実施する。</v>
          </cell>
          <cell r="R784" t="b">
            <v>1</v>
          </cell>
          <cell r="S784" t="b">
            <v>1</v>
          </cell>
          <cell r="T784" t="b">
            <v>1</v>
          </cell>
          <cell r="U784" t="b">
            <v>1</v>
          </cell>
          <cell r="V784" t="str">
            <v>0158</v>
          </cell>
          <cell r="W784" t="str">
            <v>540</v>
          </cell>
          <cell r="X784" t="str">
            <v>1.普通預金</v>
          </cell>
          <cell r="Y784" t="str">
            <v>0271035</v>
          </cell>
          <cell r="Z784" t="str">
            <v>アライリョウヤ</v>
          </cell>
          <cell r="AB784" t="str">
            <v>彩こどもクリニック</v>
          </cell>
          <cell r="AC784" t="str">
            <v>0742947788</v>
          </cell>
          <cell r="AD784" t="b">
            <v>1</v>
          </cell>
          <cell r="AE784" t="b">
            <v>1</v>
          </cell>
          <cell r="AF784" t="b">
            <v>1</v>
          </cell>
          <cell r="AG784" t="b">
            <v>1</v>
          </cell>
          <cell r="AH784" t="b">
            <v>1</v>
          </cell>
          <cell r="AI784" t="str">
            <v>新井　諒也</v>
          </cell>
          <cell r="AJ784" t="str">
            <v>6310021</v>
          </cell>
          <cell r="AK784" t="str">
            <v>彩こどもクリニック(奈良市鶴舞東町２－１３ＶＩＶビル３階３０２号)</v>
          </cell>
          <cell r="AL784" t="str">
            <v>0742947788</v>
          </cell>
          <cell r="AM784">
            <v>1</v>
          </cell>
          <cell r="AN784" t="str">
            <v>261C131883301</v>
          </cell>
          <cell r="AO784" t="str">
            <v>261C13188330AI-0000303355</v>
          </cell>
          <cell r="AP784" t="str">
            <v>O100</v>
          </cell>
          <cell r="AQ784" t="str">
            <v>O100</v>
          </cell>
          <cell r="AR784" t="str">
            <v>B</v>
          </cell>
          <cell r="AS784" t="str">
            <v>✓</v>
          </cell>
          <cell r="AT784" t="str">
            <v>✓</v>
          </cell>
          <cell r="AU784" t="str">
            <v>✓</v>
          </cell>
          <cell r="AV784" t="str">
            <v>✓</v>
          </cell>
          <cell r="AW784" t="str">
            <v>AI-0000303355_彩こどもクリニック_口座情報写し.jpeg</v>
          </cell>
          <cell r="AX784" t="str">
            <v/>
          </cell>
          <cell r="AY784" t="str">
            <v/>
          </cell>
          <cell r="AZ784" t="str">
            <v>賃上げ</v>
          </cell>
          <cell r="BA784" t="str">
            <v>物価</v>
          </cell>
          <cell r="BB784" t="str">
            <v>TRUE</v>
          </cell>
          <cell r="BC784" t="str">
            <v>2026/05/08 12:41</v>
          </cell>
        </row>
        <row r="785">
          <cell r="A785" t="str">
            <v>261C16787421</v>
          </cell>
          <cell r="B785" t="str">
            <v>AI-0000305110</v>
          </cell>
          <cell r="C785" t="str">
            <v>令和８年度奈良県医療機関等における賃上げ・物価上昇に対する支援事業交付【診療所・訪問看護事業所】</v>
          </cell>
          <cell r="D785">
            <v>46150.52847222222</v>
          </cell>
          <cell r="E785" t="str">
            <v>本審査</v>
          </cell>
          <cell r="F785" t="str">
            <v>最終審査中</v>
          </cell>
          <cell r="G785" t="str">
            <v>無床診療所</v>
          </cell>
          <cell r="H785" t="str">
            <v>物価と賃上げの両方</v>
          </cell>
          <cell r="I785" t="str">
            <v/>
          </cell>
          <cell r="J785">
            <v>150000</v>
          </cell>
          <cell r="K785">
            <v>170000</v>
          </cell>
          <cell r="L785" t="str">
            <v>奈良県医療機関等における賃上げ・物価上昇に対する支援事業交付要綱第2条に基づき、別表1に規定された額(賃上げ支援事業分)（150,000円）を申請します。</v>
          </cell>
          <cell r="M7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5" t="str">
            <v>１．令和８年３月１日時点において、O100 外来・在宅ベースアップ評価料（Ⅰ）、P100 歯科外来・在宅ベースアップ評価料（Ⅰ）、訪問看護ベースアップ評価料（Ⅰ）のいずれかを届け出ている。</v>
          </cell>
          <cell r="O785" t="str">
            <v>O100 外来・在宅ベースアップ評価料（Ⅰ）</v>
          </cell>
          <cell r="P785" t="str">
            <v/>
          </cell>
          <cell r="Q785" t="str">
            <v>Ｂ．賃金表等や給与規程等の変更に時間を要するため、本事業の補助額を活用して一時金又は特別手当を支給し、令和８年６月１日から支給した対象職員のベースアップを実施する。</v>
          </cell>
          <cell r="R785" t="b">
            <v>1</v>
          </cell>
          <cell r="S785" t="b">
            <v>1</v>
          </cell>
          <cell r="T785" t="b">
            <v>1</v>
          </cell>
          <cell r="U785" t="b">
            <v>1</v>
          </cell>
          <cell r="V785" t="str">
            <v>0162</v>
          </cell>
          <cell r="W785" t="str">
            <v>100</v>
          </cell>
          <cell r="X785" t="str">
            <v>1.普通預金</v>
          </cell>
          <cell r="Y785" t="str">
            <v>0561271</v>
          </cell>
          <cell r="Z785" t="str">
            <v>ｲﾘｮｳﾎｳｼﾞﾝｸﾘﾆｶ.ﾄﾞﾝﾅﾘｼﾞﾁｮｳﾅｶｶﾞﾜﾖｳｺ</v>
          </cell>
          <cell r="AB785" t="str">
            <v>洋子レディースクリニック</v>
          </cell>
          <cell r="AC785" t="str">
            <v>0742511200</v>
          </cell>
          <cell r="AD785" t="b">
            <v>1</v>
          </cell>
          <cell r="AE785" t="b">
            <v>1</v>
          </cell>
          <cell r="AF785" t="b">
            <v>1</v>
          </cell>
          <cell r="AG785" t="b">
            <v>1</v>
          </cell>
          <cell r="AH785" t="b">
            <v>1</v>
          </cell>
          <cell r="AI785" t="str">
            <v>医療法人クリニカ・ドンナ　理事長　中川　洋子</v>
          </cell>
          <cell r="AJ785" t="str">
            <v>6310041</v>
          </cell>
          <cell r="AK785" t="str">
            <v>洋子レディースクリニック(奈良市学園大和町三丁目４０番地の２)</v>
          </cell>
          <cell r="AL785" t="str">
            <v>0742511200</v>
          </cell>
          <cell r="AM785">
            <v>2</v>
          </cell>
          <cell r="AN785" t="str">
            <v>261C167874212</v>
          </cell>
          <cell r="AO785" t="str">
            <v>261C16787421AI-0000305110</v>
          </cell>
          <cell r="AP785" t="str">
            <v>O100</v>
          </cell>
          <cell r="AQ785" t="str">
            <v>O100</v>
          </cell>
          <cell r="AR785" t="str">
            <v>B</v>
          </cell>
          <cell r="AS785" t="str">
            <v>✓</v>
          </cell>
          <cell r="AT785" t="str">
            <v>✓</v>
          </cell>
          <cell r="AU785" t="str">
            <v>✓</v>
          </cell>
          <cell r="AV785" t="str">
            <v>✓</v>
          </cell>
          <cell r="AW785" t="str">
            <v>AI-0000305110_洋子レディースクリニック_口座情報写し.jpg</v>
          </cell>
          <cell r="AX785" t="str">
            <v/>
          </cell>
          <cell r="AY785" t="str">
            <v/>
          </cell>
          <cell r="AZ785" t="str">
            <v>賃上げ</v>
          </cell>
          <cell r="BA785" t="str">
            <v>物価</v>
          </cell>
          <cell r="BB785" t="str">
            <v>TRUE</v>
          </cell>
          <cell r="BC785" t="str">
            <v>2026/05/08 12:41</v>
          </cell>
        </row>
        <row r="786">
          <cell r="A786" t="str">
            <v>261C16679727</v>
          </cell>
          <cell r="B786" t="str">
            <v>AI-0000305121</v>
          </cell>
          <cell r="C786" t="str">
            <v>令和８年度奈良県医療機関等における賃上げ・物価上昇に対する支援事業交付【診療所・訪問看護事業所】</v>
          </cell>
          <cell r="D786">
            <v>46150.534722222219</v>
          </cell>
          <cell r="E786" t="str">
            <v>本審査</v>
          </cell>
          <cell r="F786" t="str">
            <v>最終審査中</v>
          </cell>
          <cell r="G786" t="str">
            <v>無床診療所</v>
          </cell>
          <cell r="H786" t="str">
            <v>物価と賃上げの両方</v>
          </cell>
          <cell r="I786" t="str">
            <v/>
          </cell>
          <cell r="J786">
            <v>150000</v>
          </cell>
          <cell r="K786">
            <v>170000</v>
          </cell>
          <cell r="L786" t="str">
            <v>奈良県医療機関等における賃上げ・物価上昇に対する支援事業交付要綱第2条に基づき、別表1に規定された額(賃上げ支援事業分)（150,000円）を申請します。</v>
          </cell>
          <cell r="M7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6" t="str">
            <v>１．令和８年３月１日時点において、O100 外来・在宅ベースアップ評価料（Ⅰ）、P100 歯科外来・在宅ベースアップ評価料（Ⅰ）、訪問看護ベースアップ評価料（Ⅰ）のいずれかを届け出ている。</v>
          </cell>
          <cell r="O786" t="str">
            <v>O100 外来・在宅ベースアップ評価料（Ⅰ）</v>
          </cell>
          <cell r="P786" t="str">
            <v/>
          </cell>
          <cell r="Q786" t="str">
            <v>Ｃ．令和７年度の対象職員のベースアップが令和７年３月31日時点の賃金水準と比較して2.0％を上回って実施しており、令和７年12月から令和８年５月までの間の当該2.0％を上回る部分に充てる。</v>
          </cell>
          <cell r="R786" t="b">
            <v>1</v>
          </cell>
          <cell r="S786" t="b">
            <v>1</v>
          </cell>
          <cell r="T786" t="b">
            <v>1</v>
          </cell>
          <cell r="U786" t="b">
            <v>1</v>
          </cell>
          <cell r="V786" t="str">
            <v>1667</v>
          </cell>
          <cell r="W786" t="str">
            <v>007</v>
          </cell>
          <cell r="X786" t="str">
            <v>1.普通預金</v>
          </cell>
          <cell r="Y786" t="str">
            <v>2061512</v>
          </cell>
          <cell r="Z786" t="str">
            <v>イマヅ　ミユキ</v>
          </cell>
          <cell r="AB786" t="str">
            <v>いまづ小児科</v>
          </cell>
          <cell r="AC786" t="str">
            <v>0745546811</v>
          </cell>
          <cell r="AD786" t="b">
            <v>1</v>
          </cell>
          <cell r="AE786" t="b">
            <v>1</v>
          </cell>
          <cell r="AF786" t="b">
            <v>1</v>
          </cell>
          <cell r="AG786" t="b">
            <v>1</v>
          </cell>
          <cell r="AH786" t="b">
            <v>1</v>
          </cell>
          <cell r="AI786" t="str">
            <v>今津　美由紀</v>
          </cell>
          <cell r="AJ786" t="str">
            <v>6350832</v>
          </cell>
          <cell r="AK786" t="str">
            <v>いまづ小児科(北葛城郡広陵町馬見中５－６－３７)</v>
          </cell>
          <cell r="AL786" t="str">
            <v>0745546811</v>
          </cell>
          <cell r="AM786">
            <v>1</v>
          </cell>
          <cell r="AN786" t="str">
            <v>261C166797271</v>
          </cell>
          <cell r="AO786" t="str">
            <v>261C16679727AI-0000305121</v>
          </cell>
          <cell r="AP786" t="str">
            <v>O100</v>
          </cell>
          <cell r="AQ786" t="str">
            <v>O100</v>
          </cell>
          <cell r="AR786" t="str">
            <v>C</v>
          </cell>
          <cell r="AS786" t="str">
            <v>✓</v>
          </cell>
          <cell r="AT786" t="str">
            <v>✓</v>
          </cell>
          <cell r="AU786" t="str">
            <v>✓</v>
          </cell>
          <cell r="AV786" t="str">
            <v>✓</v>
          </cell>
          <cell r="AW786" t="str">
            <v>AI-0000305121_いまづ小児科_口座情報写し.jpg</v>
          </cell>
          <cell r="AX786" t="str">
            <v/>
          </cell>
          <cell r="AY786" t="str">
            <v/>
          </cell>
          <cell r="AZ786" t="str">
            <v>賃上げ</v>
          </cell>
          <cell r="BA786" t="str">
            <v>物価</v>
          </cell>
          <cell r="BB786" t="str">
            <v>TRUE</v>
          </cell>
          <cell r="BC786" t="str">
            <v>2026/05/08 12:50</v>
          </cell>
        </row>
        <row r="787">
          <cell r="A787" t="str">
            <v>261C19861846</v>
          </cell>
          <cell r="B787" t="str">
            <v>AI-0000305117</v>
          </cell>
          <cell r="C787" t="str">
            <v>令和８年度奈良県医療機関等における賃上げ・物価上昇に対する支援事業交付【診療所・訪問看護事業所】</v>
          </cell>
          <cell r="D787">
            <v>46150.543055555558</v>
          </cell>
          <cell r="E787" t="str">
            <v>本審査</v>
          </cell>
          <cell r="F787" t="str">
            <v>最終審査中</v>
          </cell>
          <cell r="G787" t="str">
            <v>無床診療所</v>
          </cell>
          <cell r="H787" t="str">
            <v>物価のみ</v>
          </cell>
          <cell r="I787" t="str">
            <v/>
          </cell>
          <cell r="J787" t="str">
            <v/>
          </cell>
          <cell r="K787">
            <v>170000</v>
          </cell>
          <cell r="L787" t="str">
            <v/>
          </cell>
          <cell r="M7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7" t="str">
            <v/>
          </cell>
          <cell r="O787" t="str">
            <v/>
          </cell>
          <cell r="P787" t="str">
            <v/>
          </cell>
          <cell r="Q787" t="str">
            <v/>
          </cell>
          <cell r="R787" t="str">
            <v/>
          </cell>
          <cell r="S787" t="str">
            <v/>
          </cell>
          <cell r="T787" t="str">
            <v/>
          </cell>
          <cell r="U787" t="str">
            <v/>
          </cell>
          <cell r="V787" t="str">
            <v>0158</v>
          </cell>
          <cell r="W787" t="str">
            <v>546</v>
          </cell>
          <cell r="X787" t="str">
            <v>1.普通預金</v>
          </cell>
          <cell r="Y787" t="str">
            <v>1029700</v>
          </cell>
          <cell r="Z787" t="str">
            <v>アベヤスシ</v>
          </cell>
          <cell r="AB787" t="str">
            <v>アベクリニック</v>
          </cell>
          <cell r="AC787" t="str">
            <v>0743768100</v>
          </cell>
          <cell r="AD787" t="b">
            <v>1</v>
          </cell>
          <cell r="AE787" t="b">
            <v>1</v>
          </cell>
          <cell r="AF787" t="b">
            <v>1</v>
          </cell>
          <cell r="AG787" t="b">
            <v>1</v>
          </cell>
          <cell r="AH787" t="b">
            <v>1</v>
          </cell>
          <cell r="AI787" t="str">
            <v>阿部　泰志</v>
          </cell>
          <cell r="AJ787" t="str">
            <v>6300221</v>
          </cell>
          <cell r="AK787" t="str">
            <v>アベクリニック(生駒市さつき台２－４５１－３３)</v>
          </cell>
          <cell r="AL787" t="str">
            <v>0743768100</v>
          </cell>
          <cell r="AM787">
            <v>1</v>
          </cell>
          <cell r="AN787" t="str">
            <v>261C198618461</v>
          </cell>
          <cell r="AO787" t="str">
            <v>261C19861846AI-0000305117</v>
          </cell>
          <cell r="AP787" t="str">
            <v/>
          </cell>
          <cell r="AQ787" t="str">
            <v/>
          </cell>
          <cell r="AR787" t="str">
            <v/>
          </cell>
          <cell r="AS787" t="str">
            <v/>
          </cell>
          <cell r="AT787" t="str">
            <v/>
          </cell>
          <cell r="AU787" t="str">
            <v/>
          </cell>
          <cell r="AV787" t="str">
            <v/>
          </cell>
          <cell r="AW787" t="str">
            <v>AI-0000305117_アベクリニック_口座情報写し.jpg</v>
          </cell>
          <cell r="AX787" t="str">
            <v/>
          </cell>
          <cell r="AY787" t="str">
            <v/>
          </cell>
          <cell r="AZ787" t="str">
            <v/>
          </cell>
          <cell r="BA787" t="str">
            <v>物価</v>
          </cell>
          <cell r="BB787" t="str">
            <v>TRUE</v>
          </cell>
          <cell r="BC787" t="str">
            <v>2026/05/08 13:02</v>
          </cell>
        </row>
        <row r="788">
          <cell r="A788" t="str">
            <v>261C14399684</v>
          </cell>
          <cell r="B788" t="str">
            <v>AI-0000303614</v>
          </cell>
          <cell r="C788" t="str">
            <v>令和８年度奈良県医療機関等における賃上げ・物価上昇に対する支援事業交付【診療所・訪問看護事業所】</v>
          </cell>
          <cell r="D788">
            <v>46150.55972222222</v>
          </cell>
          <cell r="E788" t="str">
            <v>本審査</v>
          </cell>
          <cell r="F788" t="str">
            <v>最終審査中</v>
          </cell>
          <cell r="G788" t="str">
            <v>無床診療所</v>
          </cell>
          <cell r="H788" t="str">
            <v>物価と賃上げの両方</v>
          </cell>
          <cell r="I788" t="str">
            <v/>
          </cell>
          <cell r="J788">
            <v>150000</v>
          </cell>
          <cell r="K788">
            <v>170000</v>
          </cell>
          <cell r="L788" t="str">
            <v>奈良県医療機関等における賃上げ・物価上昇に対する支援事業交付要綱第2条に基づき、別表1に規定された額(賃上げ支援事業分)（150,000円）を申請します。</v>
          </cell>
          <cell r="M7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8" t="str">
            <v>１．令和８年３月１日時点において、O100 外来・在宅ベースアップ評価料（Ⅰ）、P100 歯科外来・在宅ベースアップ評価料（Ⅰ）、訪問看護ベースアップ評価料（Ⅰ）のいずれかを届け出ている。</v>
          </cell>
          <cell r="O788" t="str">
            <v>O100 外来・在宅ベースアップ評価料（Ⅰ）</v>
          </cell>
          <cell r="P788" t="str">
            <v/>
          </cell>
          <cell r="Q788" t="str">
            <v>Ｃ．令和７年度の対象職員のベースアップが令和７年３月31日時点の賃金水準と比較して2.0％を上回って実施しており、令和７年12月から令和８年５月までの間の当該2.0％を上回る部分に充てる。</v>
          </cell>
          <cell r="R788" t="b">
            <v>1</v>
          </cell>
          <cell r="S788" t="b">
            <v>1</v>
          </cell>
          <cell r="T788" t="b">
            <v>1</v>
          </cell>
          <cell r="U788" t="b">
            <v>1</v>
          </cell>
          <cell r="V788" t="str">
            <v>0162</v>
          </cell>
          <cell r="W788" t="str">
            <v>380</v>
          </cell>
          <cell r="X788" t="str">
            <v>1.普通預金</v>
          </cell>
          <cell r="Y788" t="str">
            <v>2191454</v>
          </cell>
          <cell r="Z788" t="str">
            <v>イリョウホウジンイケダカイ　リジチョウ　ナカヤマトモカ</v>
          </cell>
          <cell r="AB788" t="str">
            <v>池田眼科医院</v>
          </cell>
          <cell r="AC788" t="str">
            <v>0745522202</v>
          </cell>
          <cell r="AD788" t="b">
            <v>1</v>
          </cell>
          <cell r="AE788" t="b">
            <v>1</v>
          </cell>
          <cell r="AF788" t="b">
            <v>1</v>
          </cell>
          <cell r="AG788" t="b">
            <v>1</v>
          </cell>
          <cell r="AH788" t="b">
            <v>1</v>
          </cell>
          <cell r="AI788" t="str">
            <v>医療法人池田会　理事長　中山　智佳</v>
          </cell>
          <cell r="AJ788" t="str">
            <v>6350086</v>
          </cell>
          <cell r="AK788" t="str">
            <v>池田眼科医院(大和高田市南本町２番８号)</v>
          </cell>
          <cell r="AL788" t="str">
            <v>0745522202</v>
          </cell>
          <cell r="AM788">
            <v>1</v>
          </cell>
          <cell r="AN788" t="str">
            <v>261C143996841</v>
          </cell>
          <cell r="AO788" t="str">
            <v>261C14399684AI-0000303614</v>
          </cell>
          <cell r="AP788" t="str">
            <v>O100</v>
          </cell>
          <cell r="AQ788" t="str">
            <v>O100</v>
          </cell>
          <cell r="AR788" t="str">
            <v>C</v>
          </cell>
          <cell r="AS788" t="str">
            <v>✓</v>
          </cell>
          <cell r="AT788" t="str">
            <v>✓</v>
          </cell>
          <cell r="AU788" t="str">
            <v>✓</v>
          </cell>
          <cell r="AV788" t="str">
            <v>✓</v>
          </cell>
          <cell r="AW788" t="str">
            <v>AI-0000303614_池田眼科医院_口座情報写し.jpeg</v>
          </cell>
          <cell r="AX788" t="str">
            <v/>
          </cell>
          <cell r="AY788" t="str">
            <v/>
          </cell>
          <cell r="AZ788" t="str">
            <v>賃上げ</v>
          </cell>
          <cell r="BA788" t="str">
            <v>物価</v>
          </cell>
          <cell r="BB788" t="str">
            <v>TRUE</v>
          </cell>
          <cell r="BC788" t="str">
            <v>2026/05/08 13:26</v>
          </cell>
        </row>
        <row r="789">
          <cell r="A789" t="str">
            <v>261C12611803</v>
          </cell>
          <cell r="B789" t="str">
            <v>AI-0000305150</v>
          </cell>
          <cell r="C789" t="str">
            <v>令和８年度奈良県医療機関等における賃上げ・物価上昇に対する支援事業交付【診療所・訪問看護事業所】</v>
          </cell>
          <cell r="D789">
            <v>46150.564583333333</v>
          </cell>
          <cell r="E789" t="str">
            <v>本審査</v>
          </cell>
          <cell r="F789" t="str">
            <v>最終審査中</v>
          </cell>
          <cell r="G789" t="str">
            <v>無床診療所</v>
          </cell>
          <cell r="H789" t="str">
            <v>物価のみ</v>
          </cell>
          <cell r="I789" t="str">
            <v/>
          </cell>
          <cell r="J789" t="str">
            <v/>
          </cell>
          <cell r="K789">
            <v>170000</v>
          </cell>
          <cell r="L789" t="str">
            <v/>
          </cell>
          <cell r="M7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89" t="str">
            <v/>
          </cell>
          <cell r="O789" t="str">
            <v/>
          </cell>
          <cell r="P789" t="str">
            <v/>
          </cell>
          <cell r="Q789" t="str">
            <v/>
          </cell>
          <cell r="R789" t="str">
            <v/>
          </cell>
          <cell r="S789" t="str">
            <v/>
          </cell>
          <cell r="T789" t="str">
            <v/>
          </cell>
          <cell r="U789" t="str">
            <v/>
          </cell>
          <cell r="V789" t="str">
            <v>0162</v>
          </cell>
          <cell r="W789" t="str">
            <v>070</v>
          </cell>
          <cell r="X789" t="str">
            <v>1.普通預金</v>
          </cell>
          <cell r="Y789" t="str">
            <v>2114458</v>
          </cell>
          <cell r="Z789" t="str">
            <v>オオマエリイチ</v>
          </cell>
          <cell r="AB789" t="str">
            <v>おおまえ医院</v>
          </cell>
          <cell r="AC789" t="str">
            <v>0742337830</v>
          </cell>
          <cell r="AD789" t="b">
            <v>1</v>
          </cell>
          <cell r="AE789" t="b">
            <v>1</v>
          </cell>
          <cell r="AF789" t="b">
            <v>1</v>
          </cell>
          <cell r="AG789" t="b">
            <v>1</v>
          </cell>
          <cell r="AH789" t="b">
            <v>1</v>
          </cell>
          <cell r="AI789" t="str">
            <v>大前　利市</v>
          </cell>
          <cell r="AJ789" t="str">
            <v>6308115</v>
          </cell>
          <cell r="AK789" t="str">
            <v>おおまえ医院(奈良市大宮町三丁目１番３３号エクセレンスビル１Ｆ－Ｎ号室)</v>
          </cell>
          <cell r="AL789" t="str">
            <v>0742337830</v>
          </cell>
          <cell r="AM789">
            <v>1</v>
          </cell>
          <cell r="AN789" t="str">
            <v>261C126118031</v>
          </cell>
          <cell r="AO789" t="str">
            <v>261C12611803AI-0000305150</v>
          </cell>
          <cell r="AP789" t="str">
            <v/>
          </cell>
          <cell r="AQ789" t="str">
            <v/>
          </cell>
          <cell r="AR789" t="str">
            <v/>
          </cell>
          <cell r="AS789" t="str">
            <v/>
          </cell>
          <cell r="AT789" t="str">
            <v/>
          </cell>
          <cell r="AU789" t="str">
            <v/>
          </cell>
          <cell r="AV789" t="str">
            <v/>
          </cell>
          <cell r="AW789" t="str">
            <v>AI-0000305150_おおまえ医院_口座情報写し.jpeg</v>
          </cell>
          <cell r="AX789" t="str">
            <v/>
          </cell>
          <cell r="AY789" t="str">
            <v/>
          </cell>
          <cell r="AZ789" t="str">
            <v/>
          </cell>
          <cell r="BA789" t="str">
            <v>物価</v>
          </cell>
          <cell r="BB789" t="str">
            <v>TRUE</v>
          </cell>
          <cell r="BC789" t="str">
            <v>2026/05/08 13:33</v>
          </cell>
        </row>
        <row r="790">
          <cell r="A790" t="str">
            <v>261C14787893</v>
          </cell>
          <cell r="B790" t="str">
            <v>AI-0000305088</v>
          </cell>
          <cell r="C790" t="str">
            <v>令和８年度奈良県医療機関等における賃上げ・物価上昇に対する支援事業交付【診療所・訪問看護事業所】</v>
          </cell>
          <cell r="D790">
            <v>46150.574305555558</v>
          </cell>
          <cell r="E790" t="str">
            <v>本審査</v>
          </cell>
          <cell r="F790" t="str">
            <v>最終審査中</v>
          </cell>
          <cell r="G790" t="str">
            <v>無床診療所</v>
          </cell>
          <cell r="H790" t="str">
            <v>物価と賃上げの両方</v>
          </cell>
          <cell r="I790" t="str">
            <v/>
          </cell>
          <cell r="J790">
            <v>150000</v>
          </cell>
          <cell r="K790">
            <v>170000</v>
          </cell>
          <cell r="L790" t="str">
            <v>奈良県医療機関等における賃上げ・物価上昇に対する支援事業交付要綱第2条に基づき、別表1に規定された額(賃上げ支援事業分)（150,000円）を申請します。</v>
          </cell>
          <cell r="M7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0" t="str">
            <v>１．令和８年３月１日時点において、O100 外来・在宅ベースアップ評価料（Ⅰ）、P100 歯科外来・在宅ベースアップ評価料（Ⅰ）、訪問看護ベースアップ評価料（Ⅰ）のいずれかを届け出ている。</v>
          </cell>
          <cell r="O790" t="str">
            <v>O100 外来・在宅ベースアップ評価料（Ⅰ）</v>
          </cell>
          <cell r="P790" t="str">
            <v/>
          </cell>
          <cell r="Q790" t="str">
            <v>Ａ．本事業の補助額を活用してベースアップを実施し、令和８年６月１日から当該ベースアップの水準を維持又は拡大する。</v>
          </cell>
          <cell r="R790" t="b">
            <v>1</v>
          </cell>
          <cell r="S790" t="b">
            <v>1</v>
          </cell>
          <cell r="T790" t="b">
            <v>1</v>
          </cell>
          <cell r="U790" t="b">
            <v>1</v>
          </cell>
          <cell r="V790" t="str">
            <v>0163</v>
          </cell>
          <cell r="W790" t="str">
            <v>914</v>
          </cell>
          <cell r="X790" t="str">
            <v>1.普通預金</v>
          </cell>
          <cell r="Y790" t="str">
            <v>1039508</v>
          </cell>
          <cell r="Z790" t="str">
            <v>ﾖﾈﾀﾞ ﾏｻﾅ</v>
          </cell>
          <cell r="AB790" t="str">
            <v>整形外科よねだクリニック</v>
          </cell>
          <cell r="AC790" t="str">
            <v>0745436868</v>
          </cell>
          <cell r="AD790" t="b">
            <v>1</v>
          </cell>
          <cell r="AE790" t="b">
            <v>1</v>
          </cell>
          <cell r="AF790" t="b">
            <v>1</v>
          </cell>
          <cell r="AG790" t="b">
            <v>1</v>
          </cell>
          <cell r="AH790" t="b">
            <v>1</v>
          </cell>
          <cell r="AI790" t="str">
            <v>米田　正名</v>
          </cell>
          <cell r="AJ790" t="str">
            <v>6350092</v>
          </cell>
          <cell r="AK790" t="str">
            <v>整形外科よねだクリニック(大和高田市大中南町３番６９号)</v>
          </cell>
          <cell r="AL790" t="str">
            <v>0745436868</v>
          </cell>
          <cell r="AM790">
            <v>1</v>
          </cell>
          <cell r="AN790" t="str">
            <v>261C147878931</v>
          </cell>
          <cell r="AO790" t="str">
            <v>261C14787893AI-0000305088</v>
          </cell>
          <cell r="AP790" t="str">
            <v>O100</v>
          </cell>
          <cell r="AQ790" t="str">
            <v>O100</v>
          </cell>
          <cell r="AR790" t="str">
            <v>A</v>
          </cell>
          <cell r="AS790" t="str">
            <v>✓</v>
          </cell>
          <cell r="AT790" t="str">
            <v>✓</v>
          </cell>
          <cell r="AU790" t="str">
            <v>✓</v>
          </cell>
          <cell r="AV790" t="str">
            <v>✓</v>
          </cell>
          <cell r="AW790" t="str">
            <v>AI-0000305088_整形外科よねた゛クリニック_口座情報写し.jpeg</v>
          </cell>
          <cell r="AX790" t="str">
            <v/>
          </cell>
          <cell r="AY790" t="str">
            <v/>
          </cell>
          <cell r="AZ790" t="str">
            <v>賃上げ</v>
          </cell>
          <cell r="BA790" t="str">
            <v>物価</v>
          </cell>
          <cell r="BB790" t="str">
            <v>TRUE</v>
          </cell>
          <cell r="BC790" t="str">
            <v>2026/05/08 13:47</v>
          </cell>
        </row>
        <row r="791">
          <cell r="A791" t="str">
            <v>261C16538476</v>
          </cell>
          <cell r="B791" t="str">
            <v>AI-0000305157</v>
          </cell>
          <cell r="C791" t="str">
            <v>令和８年度奈良県医療機関等における賃上げ・物価上昇に対する支援事業交付【診療所・訪問看護事業所】</v>
          </cell>
          <cell r="D791">
            <v>46150.581250000003</v>
          </cell>
          <cell r="E791" t="str">
            <v>本審査</v>
          </cell>
          <cell r="F791" t="str">
            <v>最終審査中</v>
          </cell>
          <cell r="G791" t="str">
            <v>無床診療所</v>
          </cell>
          <cell r="H791" t="str">
            <v>物価のみ</v>
          </cell>
          <cell r="I791" t="str">
            <v/>
          </cell>
          <cell r="J791" t="str">
            <v/>
          </cell>
          <cell r="K791">
            <v>170000</v>
          </cell>
          <cell r="L791" t="str">
            <v/>
          </cell>
          <cell r="M7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1" t="str">
            <v/>
          </cell>
          <cell r="O791" t="str">
            <v/>
          </cell>
          <cell r="P791" t="str">
            <v/>
          </cell>
          <cell r="Q791" t="str">
            <v/>
          </cell>
          <cell r="R791" t="str">
            <v/>
          </cell>
          <cell r="S791" t="str">
            <v/>
          </cell>
          <cell r="T791" t="str">
            <v/>
          </cell>
          <cell r="U791" t="str">
            <v/>
          </cell>
          <cell r="V791" t="str">
            <v>0005</v>
          </cell>
          <cell r="W791" t="str">
            <v>455</v>
          </cell>
          <cell r="X791" t="str">
            <v>1.普通預金</v>
          </cell>
          <cell r="Y791" t="str">
            <v>4590618</v>
          </cell>
          <cell r="Z791" t="str">
            <v>ﾆﾉﾐﾔﾄｼﾉﾘ</v>
          </cell>
          <cell r="AB791" t="str">
            <v>にのみや整形外科</v>
          </cell>
          <cell r="AC791" t="str">
            <v>0745528208</v>
          </cell>
          <cell r="AD791" t="b">
            <v>1</v>
          </cell>
          <cell r="AE791" t="b">
            <v>1</v>
          </cell>
          <cell r="AF791" t="b">
            <v>1</v>
          </cell>
          <cell r="AG791" t="b">
            <v>1</v>
          </cell>
          <cell r="AH791" t="b">
            <v>1</v>
          </cell>
          <cell r="AI791" t="str">
            <v>二宮　俊憲</v>
          </cell>
          <cell r="AJ791" t="str">
            <v>6350082</v>
          </cell>
          <cell r="AK791" t="str">
            <v>にのみや整形外科(大和高田市本郷町２－３)</v>
          </cell>
          <cell r="AL791" t="str">
            <v>0745528208</v>
          </cell>
          <cell r="AM791">
            <v>1</v>
          </cell>
          <cell r="AN791" t="str">
            <v>261C165384761</v>
          </cell>
          <cell r="AO791" t="str">
            <v>261C16538476AI-0000305157</v>
          </cell>
          <cell r="AP791" t="str">
            <v/>
          </cell>
          <cell r="AQ791" t="str">
            <v/>
          </cell>
          <cell r="AR791" t="str">
            <v/>
          </cell>
          <cell r="AS791" t="str">
            <v/>
          </cell>
          <cell r="AT791" t="str">
            <v/>
          </cell>
          <cell r="AU791" t="str">
            <v/>
          </cell>
          <cell r="AV791" t="str">
            <v/>
          </cell>
          <cell r="AW791" t="str">
            <v>AI-0000305157_にのみや整形外科_口座情報写し.jpeg</v>
          </cell>
          <cell r="AX791" t="str">
            <v/>
          </cell>
          <cell r="AY791" t="str">
            <v/>
          </cell>
          <cell r="AZ791" t="str">
            <v/>
          </cell>
          <cell r="BA791" t="str">
            <v>物価</v>
          </cell>
          <cell r="BB791" t="str">
            <v>TRUE</v>
          </cell>
          <cell r="BC791" t="str">
            <v>2026/05/08 13:57</v>
          </cell>
        </row>
        <row r="792">
          <cell r="A792" t="str">
            <v>261D14250047</v>
          </cell>
          <cell r="B792" t="str">
            <v>AI-0000305170</v>
          </cell>
          <cell r="C792" t="str">
            <v>令和８年度奈良県医療機関等における賃上げ・物価上昇に対する支援事業交付【診療所・訪問看護事業所】</v>
          </cell>
          <cell r="D792">
            <v>46150.586111111108</v>
          </cell>
          <cell r="E792" t="str">
            <v>本審査</v>
          </cell>
          <cell r="F792" t="str">
            <v>最終審査中</v>
          </cell>
          <cell r="G792" t="str">
            <v>訪問看護事業所</v>
          </cell>
          <cell r="H792" t="str">
            <v>賃上げのみ</v>
          </cell>
          <cell r="I792" t="str">
            <v/>
          </cell>
          <cell r="J792">
            <v>228000</v>
          </cell>
          <cell r="K792" t="str">
            <v/>
          </cell>
          <cell r="L792" t="str">
            <v>奈良県医療機関等における賃上げ・物価上昇に対する支援事業交付要綱第2条に基づき、別表1に規定された額(賃上げ支援事業分)（228,000円）を申請します。</v>
          </cell>
          <cell r="M792" t="str">
            <v/>
          </cell>
          <cell r="N792" t="str">
            <v>１．令和８年３月１日時点において、O100 外来・在宅ベースアップ評価料（Ⅰ）、P100 歯科外来・在宅ベースアップ評価料（Ⅰ）、訪問看護ベースアップ評価料（Ⅰ）のいずれかを届け出ている。</v>
          </cell>
          <cell r="O792" t="str">
            <v>訪問看護ベースアップ評価料（Ⅰ）</v>
          </cell>
          <cell r="P792" t="str">
            <v/>
          </cell>
          <cell r="Q792" t="str">
            <v>Ａ．本事業の補助額を活用してベースアップを実施し、令和８年６月１日から当該ベースアップの水準を維持又は拡大する。</v>
          </cell>
          <cell r="R792" t="b">
            <v>1</v>
          </cell>
          <cell r="S792" t="b">
            <v>1</v>
          </cell>
          <cell r="T792" t="b">
            <v>1</v>
          </cell>
          <cell r="U792" t="b">
            <v>1</v>
          </cell>
          <cell r="V792" t="str">
            <v>0162</v>
          </cell>
          <cell r="W792" t="str">
            <v>550</v>
          </cell>
          <cell r="X792" t="str">
            <v>1.普通預金</v>
          </cell>
          <cell r="Y792" t="str">
            <v>0061283</v>
          </cell>
          <cell r="Z792" t="str">
            <v>ｵｳｼﾞｼｭｳﾍﾝｺｳｲｷｷｭｳｼﾞﾂｵｳｷｭｳｼﾝﾘｮｳｼｾﾂｸﾐｱｲ ｶｲｹｲｶﾝﾘｼｬ ｱﾝﾄ</v>
          </cell>
          <cell r="AB792" t="str">
            <v>みむろ訪問看護ステーション</v>
          </cell>
          <cell r="AC792" t="str">
            <v>0745759234</v>
          </cell>
          <cell r="AD792" t="b">
            <v>1</v>
          </cell>
          <cell r="AE792" t="b">
            <v>1</v>
          </cell>
          <cell r="AF792" t="b">
            <v>1</v>
          </cell>
          <cell r="AG792" t="b">
            <v>1</v>
          </cell>
          <cell r="AH792" t="b">
            <v>1</v>
          </cell>
          <cell r="AI792" t="str">
            <v>王寺周辺広域休日応急診療施設組合　管理者　中西　和夫</v>
          </cell>
          <cell r="AJ792">
            <v>6360141</v>
          </cell>
          <cell r="AK792" t="str">
            <v>みむろ訪問看護ステーション(生駒郡斑鳩町稲葉車瀬2-5-18)</v>
          </cell>
          <cell r="AL792" t="str">
            <v>0745759234</v>
          </cell>
          <cell r="AM792">
            <v>1</v>
          </cell>
          <cell r="AN792" t="str">
            <v>261D142500471</v>
          </cell>
          <cell r="AO792" t="str">
            <v>261D14250047AI-0000305170</v>
          </cell>
          <cell r="AP792" t="str">
            <v>訪問看護</v>
          </cell>
          <cell r="AQ792" t="str">
            <v>訪問看護</v>
          </cell>
          <cell r="AR792" t="str">
            <v>A</v>
          </cell>
          <cell r="AS792" t="str">
            <v>✓</v>
          </cell>
          <cell r="AT792" t="str">
            <v>✓</v>
          </cell>
          <cell r="AU792" t="str">
            <v>✓</v>
          </cell>
          <cell r="AV792" t="str">
            <v>✓</v>
          </cell>
          <cell r="AW792" t="str">
            <v>AI-0000305170_みむろ訪問看護ステーション_口座情報写し.jpg</v>
          </cell>
          <cell r="AX792" t="str">
            <v/>
          </cell>
          <cell r="AY792" t="str">
            <v/>
          </cell>
          <cell r="AZ792" t="str">
            <v>賃上げ</v>
          </cell>
          <cell r="BA792" t="str">
            <v/>
          </cell>
          <cell r="BB792" t="str">
            <v>TRUE</v>
          </cell>
          <cell r="BC792" t="str">
            <v>2026/05/08 14:04</v>
          </cell>
        </row>
        <row r="793">
          <cell r="A793" t="str">
            <v>261C19811701</v>
          </cell>
          <cell r="B793" t="str">
            <v>AI-0000304395</v>
          </cell>
          <cell r="C793" t="str">
            <v>令和８年度奈良県医療機関等における賃上げ・物価上昇に対する支援事業交付【診療所・訪問看護事業所】</v>
          </cell>
          <cell r="D793">
            <v>46150.586805555555</v>
          </cell>
          <cell r="E793" t="str">
            <v>本審査</v>
          </cell>
          <cell r="F793" t="str">
            <v>最終審査中</v>
          </cell>
          <cell r="G793" t="str">
            <v>無床診療所</v>
          </cell>
          <cell r="H793" t="str">
            <v>物価と賃上げの両方</v>
          </cell>
          <cell r="I793" t="str">
            <v/>
          </cell>
          <cell r="J793">
            <v>150000</v>
          </cell>
          <cell r="K793">
            <v>170000</v>
          </cell>
          <cell r="L793" t="str">
            <v>奈良県医療機関等における賃上げ・物価上昇に対する支援事業交付要綱第2条に基づき、別表1に規定された額(賃上げ支援事業分)（150,000円）を申請します。</v>
          </cell>
          <cell r="M7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3" t="str">
            <v>１．令和８年３月１日時点において、O100 外来・在宅ベースアップ評価料（Ⅰ）、P100 歯科外来・在宅ベースアップ評価料（Ⅰ）、訪問看護ベースアップ評価料（Ⅰ）のいずれかを届け出ている。</v>
          </cell>
          <cell r="O793" t="str">
            <v>O100 外来・在宅ベースアップ評価料（Ⅰ）</v>
          </cell>
          <cell r="P793" t="str">
            <v/>
          </cell>
          <cell r="Q793" t="str">
            <v>Ａ．本事業の補助額を活用してベースアップを実施し、令和８年６月１日から当該ベースアップの水準を維持又は拡大する。</v>
          </cell>
          <cell r="R793" t="b">
            <v>1</v>
          </cell>
          <cell r="S793" t="b">
            <v>1</v>
          </cell>
          <cell r="T793" t="b">
            <v>1</v>
          </cell>
          <cell r="U793" t="b">
            <v>1</v>
          </cell>
          <cell r="V793" t="str">
            <v>0162</v>
          </cell>
          <cell r="W793" t="str">
            <v>090</v>
          </cell>
          <cell r="X793" t="str">
            <v>1.普通預金</v>
          </cell>
          <cell r="Y793" t="str">
            <v>0388041</v>
          </cell>
          <cell r="Z793" t="str">
            <v>ﾓﾘﾀ ﾋﾛﾌﾐ</v>
          </cell>
          <cell r="AB793" t="str">
            <v>森田診療所</v>
          </cell>
          <cell r="AC793" t="str">
            <v>0742450603</v>
          </cell>
          <cell r="AD793" t="b">
            <v>1</v>
          </cell>
          <cell r="AE793" t="b">
            <v>1</v>
          </cell>
          <cell r="AF793" t="b">
            <v>1</v>
          </cell>
          <cell r="AG793" t="b">
            <v>1</v>
          </cell>
          <cell r="AH793" t="b">
            <v>1</v>
          </cell>
          <cell r="AI793" t="str">
            <v>森田　博文</v>
          </cell>
          <cell r="AJ793" t="str">
            <v>6310034</v>
          </cell>
          <cell r="AK793" t="str">
            <v>森田診療所(奈良市学園南１丁目２の１)</v>
          </cell>
          <cell r="AL793" t="str">
            <v>0742450603</v>
          </cell>
          <cell r="AM793">
            <v>1</v>
          </cell>
          <cell r="AN793" t="str">
            <v>261C198117011</v>
          </cell>
          <cell r="AO793" t="str">
            <v>261C19811701AI-0000304395</v>
          </cell>
          <cell r="AP793" t="str">
            <v>O100</v>
          </cell>
          <cell r="AQ793" t="str">
            <v>O100</v>
          </cell>
          <cell r="AR793" t="str">
            <v>A</v>
          </cell>
          <cell r="AS793" t="str">
            <v>✓</v>
          </cell>
          <cell r="AT793" t="str">
            <v>✓</v>
          </cell>
          <cell r="AU793" t="str">
            <v>✓</v>
          </cell>
          <cell r="AV793" t="str">
            <v>✓</v>
          </cell>
          <cell r="AW793" t="str">
            <v>AI-0000304395_森田診療所_口座情報写し.JPG</v>
          </cell>
          <cell r="AX793" t="str">
            <v/>
          </cell>
          <cell r="AY793" t="str">
            <v/>
          </cell>
          <cell r="AZ793" t="str">
            <v>賃上げ</v>
          </cell>
          <cell r="BA793" t="str">
            <v>物価</v>
          </cell>
          <cell r="BB793" t="str">
            <v>TRUE</v>
          </cell>
          <cell r="BC793" t="str">
            <v>2026/05/08 14:05</v>
          </cell>
        </row>
        <row r="794">
          <cell r="A794" t="str">
            <v>261C18853070</v>
          </cell>
          <cell r="B794" t="str">
            <v>AI-0000305192</v>
          </cell>
          <cell r="C794" t="str">
            <v>令和８年度奈良県医療機関等における賃上げ・物価上昇に対する支援事業交付【診療所・訪問看護事業所】</v>
          </cell>
          <cell r="D794">
            <v>46150.604861111111</v>
          </cell>
          <cell r="E794" t="str">
            <v>本審査</v>
          </cell>
          <cell r="F794" t="str">
            <v>職権取り下げ</v>
          </cell>
          <cell r="G794" t="str">
            <v>無床診療所</v>
          </cell>
          <cell r="H794" t="str">
            <v>物価と賃上げの両方</v>
          </cell>
          <cell r="I794" t="str">
            <v/>
          </cell>
          <cell r="J794">
            <v>150000</v>
          </cell>
          <cell r="K794">
            <v>170000</v>
          </cell>
          <cell r="L794" t="str">
            <v>奈良県医療機関等における賃上げ・物価上昇に対する支援事業交付要綱第2条に基づき、別表1に規定された額(賃上げ支援事業分)（150,000円）を申請します。</v>
          </cell>
          <cell r="M7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4" t="str">
            <v>１．令和８年３月１日時点において、O100 外来・在宅ベースアップ評価料（Ⅰ）、P100 歯科外来・在宅ベースアップ評価料（Ⅰ）、訪問看護ベースアップ評価料（Ⅰ）のいずれかを届け出ている。</v>
          </cell>
          <cell r="O794" t="str">
            <v>P100 歯科外来・在宅ベースアップ評価料（Ⅰ）</v>
          </cell>
          <cell r="P794" t="str">
            <v/>
          </cell>
          <cell r="Q794" t="str">
            <v>Ａ．本事業の補助額を活用してベースアップを実施し、令和８年６月１日から当該ベースアップの水準を維持又は拡大する。</v>
          </cell>
          <cell r="R794" t="b">
            <v>1</v>
          </cell>
          <cell r="S794" t="b">
            <v>1</v>
          </cell>
          <cell r="T794" t="b">
            <v>1</v>
          </cell>
          <cell r="U794" t="b">
            <v>1</v>
          </cell>
          <cell r="V794" t="str">
            <v>1666</v>
          </cell>
          <cell r="W794" t="str">
            <v>008</v>
          </cell>
          <cell r="X794" t="str">
            <v>1.普通預金</v>
          </cell>
          <cell r="Y794" t="str">
            <v>0185106</v>
          </cell>
          <cell r="Z794" t="str">
            <v>イリョウホウジンヤマウチヤマウチシカクリニックリジチョウヤマウチコウジ</v>
          </cell>
          <cell r="AB794" t="str">
            <v>医療法人YAMAUCHI やまうち歯科クリニック</v>
          </cell>
          <cell r="AC794" t="str">
            <v>0743585455</v>
          </cell>
          <cell r="AD794" t="b">
            <v>1</v>
          </cell>
          <cell r="AE794" t="b">
            <v>1</v>
          </cell>
          <cell r="AF794" t="b">
            <v>1</v>
          </cell>
          <cell r="AG794" t="b">
            <v>1</v>
          </cell>
          <cell r="AH794" t="b">
            <v>1</v>
          </cell>
          <cell r="AI794" t="str">
            <v>医療法人ＹＡＭＡＵＣＨＩ　理事長　山内　康嗣</v>
          </cell>
          <cell r="AJ794" t="str">
            <v>6391042</v>
          </cell>
          <cell r="AK794" t="str">
            <v>医療法人ＹＡＭＡＵＣＨＩ　やまうち歯科クリニック(大和郡山市小泉町５６２番地２)</v>
          </cell>
          <cell r="AL794" t="str">
            <v>0743585454</v>
          </cell>
          <cell r="AM794">
            <v>1</v>
          </cell>
          <cell r="AN794" t="str">
            <v>261C188530701</v>
          </cell>
          <cell r="AO794" t="str">
            <v>261C18853070AI-0000305192</v>
          </cell>
          <cell r="AP794" t="str">
            <v>P100</v>
          </cell>
          <cell r="AQ794" t="str">
            <v>P100</v>
          </cell>
          <cell r="AR794" t="str">
            <v>A</v>
          </cell>
          <cell r="AS794" t="str">
            <v>✓</v>
          </cell>
          <cell r="AT794" t="str">
            <v>✓</v>
          </cell>
          <cell r="AU794" t="str">
            <v>✓</v>
          </cell>
          <cell r="AV794" t="str">
            <v>✓</v>
          </cell>
          <cell r="AW794" t="str">
            <v/>
          </cell>
          <cell r="AX794" t="str">
            <v/>
          </cell>
          <cell r="AY794" t="str">
            <v/>
          </cell>
          <cell r="AZ794" t="str">
            <v>賃上げ</v>
          </cell>
          <cell r="BA794" t="str">
            <v>物価</v>
          </cell>
          <cell r="BB794" t="str">
            <v>TRUE</v>
          </cell>
          <cell r="BC794" t="str">
            <v>2026/05/08 14:31</v>
          </cell>
        </row>
        <row r="795">
          <cell r="A795" t="str">
            <v>261C18223286</v>
          </cell>
          <cell r="B795" t="str">
            <v>AI-0000305196</v>
          </cell>
          <cell r="C795" t="str">
            <v>令和８年度奈良県医療機関等における賃上げ・物価上昇に対する支援事業交付【診療所・訪問看護事業所】</v>
          </cell>
          <cell r="D795">
            <v>46150.609722222223</v>
          </cell>
          <cell r="E795" t="str">
            <v>本審査</v>
          </cell>
          <cell r="F795" t="str">
            <v>最終審査中</v>
          </cell>
          <cell r="G795" t="str">
            <v>無床診療所</v>
          </cell>
          <cell r="H795" t="str">
            <v>物価のみ</v>
          </cell>
          <cell r="I795" t="str">
            <v/>
          </cell>
          <cell r="J795" t="str">
            <v/>
          </cell>
          <cell r="K795">
            <v>170000</v>
          </cell>
          <cell r="L795" t="str">
            <v/>
          </cell>
          <cell r="M7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5" t="str">
            <v/>
          </cell>
          <cell r="O795" t="str">
            <v/>
          </cell>
          <cell r="P795" t="str">
            <v/>
          </cell>
          <cell r="Q795" t="str">
            <v/>
          </cell>
          <cell r="R795" t="str">
            <v/>
          </cell>
          <cell r="S795" t="str">
            <v/>
          </cell>
          <cell r="T795" t="str">
            <v/>
          </cell>
          <cell r="U795" t="str">
            <v/>
          </cell>
          <cell r="V795" t="str">
            <v>0162</v>
          </cell>
          <cell r="W795" t="str">
            <v>010</v>
          </cell>
          <cell r="X795" t="str">
            <v>1.普通預金</v>
          </cell>
          <cell r="Y795" t="str">
            <v>1020572</v>
          </cell>
          <cell r="Z795" t="str">
            <v>イリョウホウジンシュンエイカイリジチョウイシザキエイスケ</v>
          </cell>
          <cell r="AB795" t="str">
            <v>医療法人俊英会石﨑眼科医院</v>
          </cell>
          <cell r="AC795" t="str">
            <v>0742262091</v>
          </cell>
          <cell r="AD795" t="b">
            <v>1</v>
          </cell>
          <cell r="AE795" t="b">
            <v>1</v>
          </cell>
          <cell r="AF795" t="b">
            <v>1</v>
          </cell>
          <cell r="AG795" t="b">
            <v>1</v>
          </cell>
          <cell r="AH795" t="b">
            <v>1</v>
          </cell>
          <cell r="AI795" t="str">
            <v>医療法人俊英会　理事長　石崎　英介</v>
          </cell>
          <cell r="AJ795" t="str">
            <v>6308226</v>
          </cell>
          <cell r="AK795" t="str">
            <v>医療法人俊英会　石崎眼科医院(奈良市小西町２１番地の２)</v>
          </cell>
          <cell r="AL795" t="str">
            <v>0742262091</v>
          </cell>
          <cell r="AM795">
            <v>1</v>
          </cell>
          <cell r="AN795" t="str">
            <v>261C182232861</v>
          </cell>
          <cell r="AO795" t="str">
            <v>261C18223286AI-0000305196</v>
          </cell>
          <cell r="AP795" t="str">
            <v/>
          </cell>
          <cell r="AQ795" t="str">
            <v/>
          </cell>
          <cell r="AR795" t="str">
            <v/>
          </cell>
          <cell r="AS795" t="str">
            <v/>
          </cell>
          <cell r="AT795" t="str">
            <v/>
          </cell>
          <cell r="AU795" t="str">
            <v/>
          </cell>
          <cell r="AV795" t="str">
            <v/>
          </cell>
          <cell r="AW795" t="str">
            <v>AI-0000305196_医療法人俊英会石﨑眼科医院_口座情報写し.jpeg</v>
          </cell>
          <cell r="AX795" t="str">
            <v/>
          </cell>
          <cell r="AY795" t="str">
            <v/>
          </cell>
          <cell r="AZ795" t="str">
            <v/>
          </cell>
          <cell r="BA795" t="str">
            <v>物価</v>
          </cell>
          <cell r="BB795" t="str">
            <v>TRUE</v>
          </cell>
          <cell r="BC795" t="str">
            <v>2026/05/08 14:38</v>
          </cell>
        </row>
        <row r="796">
          <cell r="A796" t="str">
            <v>261C18282013</v>
          </cell>
          <cell r="B796" t="str">
            <v>AI-0000305189</v>
          </cell>
          <cell r="C796" t="str">
            <v>令和８年度奈良県医療機関等における賃上げ・物価上昇に対する支援事業交付【診療所・訪問看護事業所】</v>
          </cell>
          <cell r="D796">
            <v>46150.612500000003</v>
          </cell>
          <cell r="E796" t="str">
            <v>本審査</v>
          </cell>
          <cell r="F796" t="str">
            <v>最終審査中</v>
          </cell>
          <cell r="G796" t="str">
            <v>無床診療所</v>
          </cell>
          <cell r="H796" t="str">
            <v>物価と賃上げの両方</v>
          </cell>
          <cell r="I796" t="str">
            <v/>
          </cell>
          <cell r="J796">
            <v>150000</v>
          </cell>
          <cell r="K796">
            <v>170000</v>
          </cell>
          <cell r="L796" t="str">
            <v>奈良県医療機関等における賃上げ・物価上昇に対する支援事業交付要綱第2条に基づき、別表1に規定された額(賃上げ支援事業分)（150,000円）を申請します。</v>
          </cell>
          <cell r="M7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6" t="str">
            <v>１．令和８年３月１日時点において、O100 外来・在宅ベースアップ評価料（Ⅰ）、P100 歯科外来・在宅ベースアップ評価料（Ⅰ）、訪問看護ベースアップ評価料（Ⅰ）のいずれかを届け出ている。</v>
          </cell>
          <cell r="O796" t="str">
            <v>P100 歯科外来・在宅ベースアップ評価料（Ⅰ）</v>
          </cell>
          <cell r="P796" t="str">
            <v/>
          </cell>
          <cell r="Q796" t="str">
            <v>Ｃ．令和７年度の対象職員のベースアップが令和７年３月31日時点の賃金水準と比較して2.0％を上回って実施しており、令和７年12月から令和８年５月までの間の当該2.0％を上回る部分に充てる。</v>
          </cell>
          <cell r="R796" t="b">
            <v>1</v>
          </cell>
          <cell r="S796" t="b">
            <v>1</v>
          </cell>
          <cell r="T796" t="b">
            <v>1</v>
          </cell>
          <cell r="U796" t="b">
            <v>1</v>
          </cell>
          <cell r="V796" t="str">
            <v>0162</v>
          </cell>
          <cell r="W796" t="str">
            <v>430</v>
          </cell>
          <cell r="X796" t="str">
            <v>1.普通預金</v>
          </cell>
          <cell r="Y796" t="str">
            <v>0753671</v>
          </cell>
          <cell r="Z796" t="str">
            <v>シモムラ　ミツノブ</v>
          </cell>
          <cell r="AB796" t="str">
            <v>下村歯科医院</v>
          </cell>
          <cell r="AC796" t="str">
            <v>0745762202</v>
          </cell>
          <cell r="AD796" t="b">
            <v>1</v>
          </cell>
          <cell r="AE796" t="b">
            <v>1</v>
          </cell>
          <cell r="AF796" t="b">
            <v>1</v>
          </cell>
          <cell r="AG796" t="b">
            <v>1</v>
          </cell>
          <cell r="AH796" t="b">
            <v>1</v>
          </cell>
          <cell r="AI796" t="str">
            <v>下村　光延</v>
          </cell>
          <cell r="AJ796" t="str">
            <v>6390236</v>
          </cell>
          <cell r="AK796" t="str">
            <v>下村歯科医院(香芝市磯壁３－２－７　栄光ビル１階)</v>
          </cell>
          <cell r="AL796" t="str">
            <v>0745762202</v>
          </cell>
          <cell r="AM796">
            <v>1</v>
          </cell>
          <cell r="AN796" t="str">
            <v>261C182820131</v>
          </cell>
          <cell r="AO796" t="str">
            <v>261C18282013AI-0000305189</v>
          </cell>
          <cell r="AP796" t="str">
            <v>P100</v>
          </cell>
          <cell r="AQ796" t="str">
            <v>P100</v>
          </cell>
          <cell r="AR796" t="str">
            <v>C</v>
          </cell>
          <cell r="AS796" t="str">
            <v>✓</v>
          </cell>
          <cell r="AT796" t="str">
            <v>✓</v>
          </cell>
          <cell r="AU796" t="str">
            <v>✓</v>
          </cell>
          <cell r="AV796" t="str">
            <v>✓</v>
          </cell>
          <cell r="AW796" t="str">
            <v>AI-0000305189_下村歯科医院_口座情報写し.jpg</v>
          </cell>
          <cell r="AX796" t="str">
            <v/>
          </cell>
          <cell r="AY796" t="str">
            <v/>
          </cell>
          <cell r="AZ796" t="str">
            <v>賃上げ</v>
          </cell>
          <cell r="BA796" t="str">
            <v>物価</v>
          </cell>
          <cell r="BB796" t="str">
            <v>TRUE</v>
          </cell>
          <cell r="BC796" t="str">
            <v>2026/05/08 14:42</v>
          </cell>
        </row>
        <row r="797">
          <cell r="A797" t="str">
            <v>261C13773014</v>
          </cell>
          <cell r="B797" t="str">
            <v>AI-0000305202</v>
          </cell>
          <cell r="C797" t="str">
            <v>令和８年度奈良県医療機関等における賃上げ・物価上昇に対する支援事業交付【診療所・訪問看護事業所】</v>
          </cell>
          <cell r="D797">
            <v>46150.613194444442</v>
          </cell>
          <cell r="E797" t="str">
            <v>本審査</v>
          </cell>
          <cell r="F797" t="str">
            <v>最終審査中</v>
          </cell>
          <cell r="G797" t="str">
            <v>無床診療所</v>
          </cell>
          <cell r="H797" t="str">
            <v>物価のみ</v>
          </cell>
          <cell r="I797" t="str">
            <v/>
          </cell>
          <cell r="J797" t="str">
            <v/>
          </cell>
          <cell r="K797">
            <v>170000</v>
          </cell>
          <cell r="L797" t="str">
            <v/>
          </cell>
          <cell r="M7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7" t="str">
            <v/>
          </cell>
          <cell r="O797" t="str">
            <v/>
          </cell>
          <cell r="P797" t="str">
            <v/>
          </cell>
          <cell r="Q797" t="str">
            <v/>
          </cell>
          <cell r="R797" t="str">
            <v/>
          </cell>
          <cell r="S797" t="str">
            <v/>
          </cell>
          <cell r="T797" t="str">
            <v/>
          </cell>
          <cell r="U797" t="str">
            <v/>
          </cell>
          <cell r="V797" t="str">
            <v>0001</v>
          </cell>
          <cell r="W797" t="str">
            <v>620</v>
          </cell>
          <cell r="X797" t="str">
            <v>1.普通預金</v>
          </cell>
          <cell r="Y797" t="str">
            <v>1392436</v>
          </cell>
          <cell r="Z797" t="str">
            <v>イリョウホウジンヨシオカシカイインリジチョウヨシオカヒロナオ</v>
          </cell>
          <cell r="AB797" t="str">
            <v>医療法人吉岡歯科医院</v>
          </cell>
          <cell r="AC797" t="str">
            <v>0743623207</v>
          </cell>
          <cell r="AD797" t="b">
            <v>1</v>
          </cell>
          <cell r="AE797" t="b">
            <v>1</v>
          </cell>
          <cell r="AF797" t="b">
            <v>1</v>
          </cell>
          <cell r="AG797" t="b">
            <v>1</v>
          </cell>
          <cell r="AH797" t="b">
            <v>1</v>
          </cell>
          <cell r="AI797" t="str">
            <v>医療法人　吉岡歯科医院　理事長　吉岡　弘直</v>
          </cell>
          <cell r="AJ797" t="str">
            <v>6320016</v>
          </cell>
          <cell r="AK797" t="str">
            <v>医療法人　吉岡歯科医院(天理市川原城町８６４番地)</v>
          </cell>
          <cell r="AL797" t="str">
            <v>0743623207</v>
          </cell>
          <cell r="AM797">
            <v>1</v>
          </cell>
          <cell r="AN797" t="str">
            <v>261C137730141</v>
          </cell>
          <cell r="AO797" t="str">
            <v>261C13773014AI-0000305202</v>
          </cell>
          <cell r="AP797" t="str">
            <v/>
          </cell>
          <cell r="AQ797" t="str">
            <v/>
          </cell>
          <cell r="AR797" t="str">
            <v/>
          </cell>
          <cell r="AS797" t="str">
            <v/>
          </cell>
          <cell r="AT797" t="str">
            <v/>
          </cell>
          <cell r="AU797" t="str">
            <v/>
          </cell>
          <cell r="AV797" t="str">
            <v/>
          </cell>
          <cell r="AW797" t="str">
            <v>AI-0000305202_医療法人吉岡歯科医院_口座情報写し.jpg</v>
          </cell>
          <cell r="AX797" t="str">
            <v/>
          </cell>
          <cell r="AY797" t="str">
            <v/>
          </cell>
          <cell r="AZ797" t="str">
            <v/>
          </cell>
          <cell r="BA797" t="str">
            <v>物価</v>
          </cell>
          <cell r="BB797" t="str">
            <v>TRUE</v>
          </cell>
          <cell r="BC797" t="str">
            <v>2026/05/08 14:43</v>
          </cell>
        </row>
        <row r="798">
          <cell r="A798" t="str">
            <v>261C19487007</v>
          </cell>
          <cell r="B798" t="str">
            <v>AI-0000305217</v>
          </cell>
          <cell r="C798" t="str">
            <v>令和８年度奈良県医療機関等における賃上げ・物価上昇に対する支援事業交付【診療所・訪問看護事業所】</v>
          </cell>
          <cell r="D798">
            <v>46150.624305555553</v>
          </cell>
          <cell r="E798" t="str">
            <v>本審査</v>
          </cell>
          <cell r="F798" t="str">
            <v>最終審査中</v>
          </cell>
          <cell r="G798" t="str">
            <v>無床診療所</v>
          </cell>
          <cell r="H798" t="str">
            <v>物価のみ</v>
          </cell>
          <cell r="I798" t="str">
            <v/>
          </cell>
          <cell r="J798" t="str">
            <v/>
          </cell>
          <cell r="K798">
            <v>170000</v>
          </cell>
          <cell r="L798" t="str">
            <v/>
          </cell>
          <cell r="M7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798" t="str">
            <v/>
          </cell>
          <cell r="O798" t="str">
            <v/>
          </cell>
          <cell r="P798" t="str">
            <v/>
          </cell>
          <cell r="Q798" t="str">
            <v/>
          </cell>
          <cell r="R798" t="str">
            <v/>
          </cell>
          <cell r="S798" t="str">
            <v/>
          </cell>
          <cell r="T798" t="str">
            <v/>
          </cell>
          <cell r="U798" t="str">
            <v/>
          </cell>
          <cell r="V798" t="str">
            <v>0163</v>
          </cell>
          <cell r="W798" t="str">
            <v>864</v>
          </cell>
          <cell r="X798" t="str">
            <v>1.普通預金</v>
          </cell>
          <cell r="Y798" t="str">
            <v>0516526</v>
          </cell>
          <cell r="Z798" t="str">
            <v>ｲﾘｮｳﾎｳｼﾞﾝｱｲｼｶｲ ﾘｼﾞﾁｮｳ ｲﾇｲﾌﾐﾀｹ</v>
          </cell>
          <cell r="AB798" t="str">
            <v>奈良市三条本町1番2号JR奈良駅NKﾋﾞﾙ3階</v>
          </cell>
          <cell r="AC798" t="str">
            <v>0742224182</v>
          </cell>
          <cell r="AD798" t="b">
            <v>1</v>
          </cell>
          <cell r="AE798" t="b">
            <v>1</v>
          </cell>
          <cell r="AF798" t="b">
            <v>1</v>
          </cell>
          <cell r="AG798" t="b">
            <v>1</v>
          </cell>
          <cell r="AH798" t="b">
            <v>1</v>
          </cell>
          <cell r="AI798" t="str">
            <v>医療法人　愛歯会　理事長　乾　文武</v>
          </cell>
          <cell r="AJ798" t="str">
            <v>6308122</v>
          </cell>
          <cell r="AK798" t="str">
            <v>医療法人　愛歯会　ＪＲ奈良駅前歯科(奈良市三条本町１番２号ＪＲ奈良駅ＮＫビル３階)</v>
          </cell>
          <cell r="AL798" t="str">
            <v>0742224182</v>
          </cell>
          <cell r="AM798">
            <v>1</v>
          </cell>
          <cell r="AN798" t="str">
            <v>261C194870071</v>
          </cell>
          <cell r="AO798" t="str">
            <v>261C19487007AI-0000305217</v>
          </cell>
          <cell r="AP798" t="str">
            <v/>
          </cell>
          <cell r="AQ798" t="str">
            <v/>
          </cell>
          <cell r="AR798" t="str">
            <v/>
          </cell>
          <cell r="AS798" t="str">
            <v/>
          </cell>
          <cell r="AT798" t="str">
            <v/>
          </cell>
          <cell r="AU798" t="str">
            <v/>
          </cell>
          <cell r="AV798" t="str">
            <v/>
          </cell>
          <cell r="AW798" t="str">
            <v>AI-0000305217_医療法人　愛歯会　ＪＲ奈良駅前歯科_口座情報写し.jpg</v>
          </cell>
          <cell r="AX798" t="str">
            <v/>
          </cell>
          <cell r="AY798" t="str">
            <v/>
          </cell>
          <cell r="AZ798" t="str">
            <v/>
          </cell>
          <cell r="BA798" t="str">
            <v>物価</v>
          </cell>
          <cell r="BB798" t="str">
            <v>TRUE</v>
          </cell>
          <cell r="BC798" t="str">
            <v>2026/05/08 14:59</v>
          </cell>
        </row>
        <row r="799">
          <cell r="A799" t="str">
            <v>261D12112351</v>
          </cell>
          <cell r="B799" t="str">
            <v>AI-0000305223</v>
          </cell>
          <cell r="C799" t="str">
            <v>令和８年度奈良県医療機関等における賃上げ・物価上昇に対する支援事業交付【診療所・訪問看護事業所】</v>
          </cell>
          <cell r="D799">
            <v>46150.630555555559</v>
          </cell>
          <cell r="E799" t="str">
            <v>本審査</v>
          </cell>
          <cell r="F799" t="str">
            <v>最終審査中</v>
          </cell>
          <cell r="G799" t="str">
            <v>訪問看護事業所</v>
          </cell>
          <cell r="H799" t="str">
            <v>賃上げのみ</v>
          </cell>
          <cell r="I799" t="str">
            <v/>
          </cell>
          <cell r="J799">
            <v>228000</v>
          </cell>
          <cell r="K799" t="str">
            <v/>
          </cell>
          <cell r="L799" t="str">
            <v>奈良県医療機関等における賃上げ・物価上昇に対する支援事業交付要綱第2条に基づき、別表1に規定された額(賃上げ支援事業分)（228,000円）を申請します。</v>
          </cell>
          <cell r="M799" t="str">
            <v/>
          </cell>
          <cell r="N799" t="str">
            <v>１．令和８年３月１日時点において、O100 外来・在宅ベースアップ評価料（Ⅰ）、P100 歯科外来・在宅ベースアップ評価料（Ⅰ）、訪問看護ベースアップ評価料（Ⅰ）のいずれかを届け出ている。</v>
          </cell>
          <cell r="O799" t="str">
            <v>訪問看護ベースアップ評価料（Ⅰ）</v>
          </cell>
          <cell r="P799" t="str">
            <v/>
          </cell>
          <cell r="Q799" t="str">
            <v>Ａ．本事業の補助額を活用してベースアップを実施し、令和８年６月１日から当該ベースアップの水準を維持又は拡大する。</v>
          </cell>
          <cell r="R799" t="b">
            <v>1</v>
          </cell>
          <cell r="S799" t="b">
            <v>1</v>
          </cell>
          <cell r="T799" t="b">
            <v>1</v>
          </cell>
          <cell r="U799" t="b">
            <v>1</v>
          </cell>
          <cell r="V799" t="str">
            <v>0162</v>
          </cell>
          <cell r="W799" t="str">
            <v>010</v>
          </cell>
          <cell r="X799" t="str">
            <v>1.普通預金</v>
          </cell>
          <cell r="Y799" t="str">
            <v>2401294</v>
          </cell>
          <cell r="Z799" t="str">
            <v>ｺﾞｳﾄﾞｳｶﾞｲｼｬｽﾀﾝﾄﾞﾊﾞｲ ﾀﾞｲﾋｮｳｼｬｲﾝ ｳﾒﾊﾞﾔｼﾘｮｳﾏ</v>
          </cell>
          <cell r="AB799" t="str">
            <v>訪問看護ステーション　アトム</v>
          </cell>
          <cell r="AC799" t="str">
            <v>0742773210</v>
          </cell>
          <cell r="AD799" t="b">
            <v>1</v>
          </cell>
          <cell r="AE799" t="b">
            <v>1</v>
          </cell>
          <cell r="AF799" t="b">
            <v>1</v>
          </cell>
          <cell r="AG799" t="b">
            <v>1</v>
          </cell>
          <cell r="AH799" t="b">
            <v>1</v>
          </cell>
          <cell r="AI799" t="str">
            <v>合同会社スタンド・バイ　代表社員　梅林　龍馬</v>
          </cell>
          <cell r="AJ799">
            <v>6308141</v>
          </cell>
          <cell r="AK799" t="str">
            <v>訪問看護ステーション　アトム(奈良市南京終町三丁目401-5)</v>
          </cell>
          <cell r="AL799" t="str">
            <v>0742773210</v>
          </cell>
          <cell r="AM799">
            <v>1</v>
          </cell>
          <cell r="AN799" t="str">
            <v>261D121123511</v>
          </cell>
          <cell r="AO799" t="str">
            <v>261D12112351AI-0000305223</v>
          </cell>
          <cell r="AP799" t="str">
            <v>訪問看護</v>
          </cell>
          <cell r="AQ799" t="str">
            <v>訪問看護</v>
          </cell>
          <cell r="AR799" t="str">
            <v>A</v>
          </cell>
          <cell r="AS799" t="str">
            <v>✓</v>
          </cell>
          <cell r="AT799" t="str">
            <v>✓</v>
          </cell>
          <cell r="AU799" t="str">
            <v>✓</v>
          </cell>
          <cell r="AV799" t="str">
            <v>✓</v>
          </cell>
          <cell r="AW799" t="str">
            <v>AI-0000305223_訪問看護ステーション　アトム_口座情報写し.jpeg</v>
          </cell>
          <cell r="AX799" t="str">
            <v/>
          </cell>
          <cell r="AY799" t="str">
            <v/>
          </cell>
          <cell r="AZ799" t="str">
            <v>賃上げ</v>
          </cell>
          <cell r="BA799" t="str">
            <v/>
          </cell>
          <cell r="BB799" t="str">
            <v>TRUE</v>
          </cell>
          <cell r="BC799" t="str">
            <v>2026/05/08 15:08</v>
          </cell>
        </row>
        <row r="800">
          <cell r="A800" t="str">
            <v>261C14574274</v>
          </cell>
          <cell r="B800" t="str">
            <v>AI-0000305197</v>
          </cell>
          <cell r="C800" t="str">
            <v>令和８年度奈良県医療機関等における賃上げ・物価上昇に対する支援事業交付【診療所・訪問看護事業所】</v>
          </cell>
          <cell r="D800">
            <v>46150.631249999999</v>
          </cell>
          <cell r="E800" t="str">
            <v>本審査</v>
          </cell>
          <cell r="F800" t="str">
            <v>最終審査中</v>
          </cell>
          <cell r="G800" t="str">
            <v>無床診療所</v>
          </cell>
          <cell r="H800" t="str">
            <v>物価と賃上げの両方</v>
          </cell>
          <cell r="I800" t="str">
            <v/>
          </cell>
          <cell r="J800">
            <v>150000</v>
          </cell>
          <cell r="K800">
            <v>170000</v>
          </cell>
          <cell r="L800" t="str">
            <v>奈良県医療機関等における賃上げ・物価上昇に対する支援事業交付要綱第2条に基づき、別表1に規定された額(賃上げ支援事業分)（150,000円）を申請します。</v>
          </cell>
          <cell r="M8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0" t="str">
            <v>１．令和８年３月１日時点において、O100 外来・在宅ベースアップ評価料（Ⅰ）、P100 歯科外来・在宅ベースアップ評価料（Ⅰ）、訪問看護ベースアップ評価料（Ⅰ）のいずれかを届け出ている。</v>
          </cell>
          <cell r="O800" t="str">
            <v>O100 外来・在宅ベースアップ評価料（Ⅰ）</v>
          </cell>
          <cell r="P800" t="str">
            <v/>
          </cell>
          <cell r="Q8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00" t="b">
            <v>1</v>
          </cell>
          <cell r="S800" t="b">
            <v>1</v>
          </cell>
          <cell r="T800" t="b">
            <v>1</v>
          </cell>
          <cell r="U800" t="b">
            <v>1</v>
          </cell>
          <cell r="V800" t="str">
            <v>0001</v>
          </cell>
          <cell r="W800" t="str">
            <v>463</v>
          </cell>
          <cell r="X800" t="str">
            <v>1.普通預金</v>
          </cell>
          <cell r="Y800" t="str">
            <v>0745335</v>
          </cell>
          <cell r="Z800" t="str">
            <v>ササキ　サダオ</v>
          </cell>
          <cell r="AB800" t="str">
            <v>佐々木クリニック</v>
          </cell>
          <cell r="AC800" t="str">
            <v>0745787027</v>
          </cell>
          <cell r="AD800" t="b">
            <v>1</v>
          </cell>
          <cell r="AE800" t="b">
            <v>1</v>
          </cell>
          <cell r="AF800" t="b">
            <v>1</v>
          </cell>
          <cell r="AG800" t="b">
            <v>1</v>
          </cell>
          <cell r="AH800" t="b">
            <v>1</v>
          </cell>
          <cell r="AI800" t="str">
            <v>佐々木　貞雄</v>
          </cell>
          <cell r="AJ800" t="str">
            <v>6390245</v>
          </cell>
          <cell r="AK800" t="str">
            <v>佐々木クリニック(香芝市畑４丁目５３８－１)</v>
          </cell>
          <cell r="AL800" t="str">
            <v>0745787027</v>
          </cell>
          <cell r="AM800">
            <v>1</v>
          </cell>
          <cell r="AN800" t="str">
            <v>261C145742741</v>
          </cell>
          <cell r="AO800" t="str">
            <v>261C14574274AI-0000305197</v>
          </cell>
          <cell r="AP800" t="str">
            <v>O100</v>
          </cell>
          <cell r="AQ800" t="str">
            <v>O100</v>
          </cell>
          <cell r="AR800" t="str">
            <v>AB</v>
          </cell>
          <cell r="AS800" t="str">
            <v>✓</v>
          </cell>
          <cell r="AT800" t="str">
            <v>✓</v>
          </cell>
          <cell r="AU800" t="str">
            <v>✓</v>
          </cell>
          <cell r="AV800" t="str">
            <v>✓</v>
          </cell>
          <cell r="AW800" t="str">
            <v>AI-0000305197_佐々木クリニック_口座情報写し.jpg</v>
          </cell>
          <cell r="AX800" t="str">
            <v/>
          </cell>
          <cell r="AY800" t="str">
            <v/>
          </cell>
          <cell r="AZ800" t="str">
            <v>賃上げ</v>
          </cell>
          <cell r="BA800" t="str">
            <v>物価</v>
          </cell>
          <cell r="BB800" t="str">
            <v>TRUE</v>
          </cell>
          <cell r="BC800" t="str">
            <v>2026/05/08 15:09</v>
          </cell>
        </row>
        <row r="801">
          <cell r="A801" t="str">
            <v>261C19688280</v>
          </cell>
          <cell r="B801" t="str">
            <v>AI-0000301246</v>
          </cell>
          <cell r="C801" t="str">
            <v>令和８年度奈良県医療機関等における賃上げ・物価上昇に対する支援事業交付【診療所・訪問看護事業所】</v>
          </cell>
          <cell r="D801">
            <v>46150.632638888892</v>
          </cell>
          <cell r="E801" t="str">
            <v>本審査</v>
          </cell>
          <cell r="F801" t="str">
            <v>最終審査中</v>
          </cell>
          <cell r="G801" t="str">
            <v>無床診療所</v>
          </cell>
          <cell r="H801" t="str">
            <v>物価と賃上げの両方</v>
          </cell>
          <cell r="I801" t="str">
            <v/>
          </cell>
          <cell r="J801">
            <v>150000</v>
          </cell>
          <cell r="K801">
            <v>170000</v>
          </cell>
          <cell r="L801" t="str">
            <v>奈良県医療機関等における賃上げ・物価上昇に対する支援事業交付要綱第2条に基づき、別表1に規定された額(賃上げ支援事業分)（150,000円）を申請します。</v>
          </cell>
          <cell r="M8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1" t="str">
            <v>１．令和８年３月１日時点において、O100 外来・在宅ベースアップ評価料（Ⅰ）、P100 歯科外来・在宅ベースアップ評価料（Ⅰ）、訪問看護ベースアップ評価料（Ⅰ）のいずれかを届け出ている。</v>
          </cell>
          <cell r="O801" t="str">
            <v>O100 外来・在宅ベースアップ評価料（Ⅰ）;P100 歯科外来・在宅ベースアップ評価料（Ⅰ）</v>
          </cell>
          <cell r="P801" t="str">
            <v/>
          </cell>
          <cell r="Q801" t="str">
            <v>Ｂ．賃金表等や給与規程等の変更に時間を要するため、本事業の補助額を活用して一時金又は特別手当を支給し、令和８年６月１日から支給した対象職員のベースアップを実施する。</v>
          </cell>
          <cell r="R801" t="b">
            <v>1</v>
          </cell>
          <cell r="S801" t="b">
            <v>1</v>
          </cell>
          <cell r="T801" t="b">
            <v>1</v>
          </cell>
          <cell r="U801" t="b">
            <v>1</v>
          </cell>
          <cell r="V801" t="str">
            <v>1667</v>
          </cell>
          <cell r="W801" t="str">
            <v>019</v>
          </cell>
          <cell r="X801" t="str">
            <v>1.普通預金</v>
          </cell>
          <cell r="Y801" t="str">
            <v>2067997</v>
          </cell>
          <cell r="Z801" t="str">
            <v>ｲﾘｮｳﾎｳｼﾞﾝﾗｸｼﾞｶｲ　ﾘｼﾞﾁｮｳ　ｺﾝﾄﾞｳﾕｳｼﾞ</v>
          </cell>
          <cell r="AB801" t="str">
            <v>らくじクリニック</v>
          </cell>
          <cell r="AC801" t="str">
            <v>0742264165</v>
          </cell>
          <cell r="AD801" t="b">
            <v>1</v>
          </cell>
          <cell r="AE801" t="b">
            <v>1</v>
          </cell>
          <cell r="AF801" t="b">
            <v>1</v>
          </cell>
          <cell r="AG801" t="b">
            <v>1</v>
          </cell>
          <cell r="AH801" t="b">
            <v>1</v>
          </cell>
          <cell r="AI801" t="str">
            <v>医療法人　楽慈会　理事長　近藤　雄二</v>
          </cell>
          <cell r="AJ801" t="str">
            <v>6308356</v>
          </cell>
          <cell r="AK801" t="str">
            <v>らくじクリニック(奈良市南新町１９－１)</v>
          </cell>
          <cell r="AL801" t="str">
            <v>0742264165</v>
          </cell>
          <cell r="AM801">
            <v>1</v>
          </cell>
          <cell r="AN801" t="str">
            <v>261C196882801</v>
          </cell>
          <cell r="AO801" t="str">
            <v>261C19688280AI-0000301246</v>
          </cell>
          <cell r="AP801" t="str">
            <v>O100;P100</v>
          </cell>
          <cell r="AQ801" t="str">
            <v>O100;P100</v>
          </cell>
          <cell r="AR801" t="str">
            <v>B</v>
          </cell>
          <cell r="AS801" t="str">
            <v>✓</v>
          </cell>
          <cell r="AT801" t="str">
            <v>✓</v>
          </cell>
          <cell r="AU801" t="str">
            <v>✓</v>
          </cell>
          <cell r="AV801" t="str">
            <v>✓</v>
          </cell>
          <cell r="AW801" t="str">
            <v>AI-0000301246_らくじクリニック_口座情報写し.jpg</v>
          </cell>
          <cell r="AX801" t="str">
            <v/>
          </cell>
          <cell r="AY801" t="str">
            <v/>
          </cell>
          <cell r="AZ801" t="str">
            <v>賃上げ</v>
          </cell>
          <cell r="BA801" t="str">
            <v>物価</v>
          </cell>
          <cell r="BB801" t="str">
            <v>TRUE</v>
          </cell>
          <cell r="BC801" t="str">
            <v>2026/05/08 15:11</v>
          </cell>
        </row>
        <row r="802">
          <cell r="A802" t="str">
            <v>261C11131236</v>
          </cell>
          <cell r="B802" t="str">
            <v>AI-0000305241</v>
          </cell>
          <cell r="C802" t="str">
            <v>令和８年度奈良県医療機関等における賃上げ・物価上昇に対する支援事業交付【診療所・訪問看護事業所】</v>
          </cell>
          <cell r="D802">
            <v>46150.65</v>
          </cell>
          <cell r="E802" t="str">
            <v>本審査</v>
          </cell>
          <cell r="F802" t="str">
            <v>最終審査中</v>
          </cell>
          <cell r="G802" t="str">
            <v>無床診療所</v>
          </cell>
          <cell r="H802" t="str">
            <v>物価のみ</v>
          </cell>
          <cell r="I802" t="str">
            <v/>
          </cell>
          <cell r="J802" t="str">
            <v/>
          </cell>
          <cell r="K802">
            <v>170000</v>
          </cell>
          <cell r="L802" t="str">
            <v/>
          </cell>
          <cell r="M8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2" t="str">
            <v/>
          </cell>
          <cell r="O802" t="str">
            <v/>
          </cell>
          <cell r="P802" t="str">
            <v/>
          </cell>
          <cell r="Q802" t="str">
            <v/>
          </cell>
          <cell r="R802" t="str">
            <v/>
          </cell>
          <cell r="S802" t="str">
            <v/>
          </cell>
          <cell r="T802" t="str">
            <v/>
          </cell>
          <cell r="U802" t="str">
            <v/>
          </cell>
          <cell r="V802" t="str">
            <v>1667</v>
          </cell>
          <cell r="W802" t="str">
            <v>001</v>
          </cell>
          <cell r="X802" t="str">
            <v>1.普通預金</v>
          </cell>
          <cell r="Y802" t="str">
            <v>2126687</v>
          </cell>
          <cell r="Z802" t="str">
            <v>イ）ヨネダイイン</v>
          </cell>
          <cell r="AB802" t="str">
            <v>医療法人米田医院</v>
          </cell>
          <cell r="AC802" t="str">
            <v>0744451671</v>
          </cell>
          <cell r="AD802" t="b">
            <v>1</v>
          </cell>
          <cell r="AE802" t="b">
            <v>1</v>
          </cell>
          <cell r="AF802" t="b">
            <v>1</v>
          </cell>
          <cell r="AG802" t="b">
            <v>1</v>
          </cell>
          <cell r="AH802" t="b">
            <v>1</v>
          </cell>
          <cell r="AI802" t="str">
            <v>医療法人　米田医院　理事長　米田　尚弘</v>
          </cell>
          <cell r="AJ802" t="str">
            <v>6330091</v>
          </cell>
          <cell r="AK802" t="str">
            <v>医療法人　米田医院(桜井市大字桜井５２６番地３)</v>
          </cell>
          <cell r="AL802" t="str">
            <v>0744460313</v>
          </cell>
          <cell r="AM802">
            <v>1</v>
          </cell>
          <cell r="AN802" t="str">
            <v>261C111312361</v>
          </cell>
          <cell r="AO802" t="str">
            <v>261C11131236AI-0000305241</v>
          </cell>
          <cell r="AP802" t="str">
            <v/>
          </cell>
          <cell r="AQ802" t="str">
            <v/>
          </cell>
          <cell r="AR802" t="str">
            <v/>
          </cell>
          <cell r="AS802" t="str">
            <v/>
          </cell>
          <cell r="AT802" t="str">
            <v/>
          </cell>
          <cell r="AU802" t="str">
            <v/>
          </cell>
          <cell r="AV802" t="str">
            <v/>
          </cell>
          <cell r="AW802" t="str">
            <v>AI-0000305241_医療法人米田医院 口座情報写し.jpg</v>
          </cell>
          <cell r="AX802" t="str">
            <v/>
          </cell>
          <cell r="AY802" t="str">
            <v/>
          </cell>
          <cell r="AZ802" t="str">
            <v/>
          </cell>
          <cell r="BA802" t="str">
            <v>物価</v>
          </cell>
          <cell r="BB802" t="str">
            <v>TRUE</v>
          </cell>
          <cell r="BC802" t="str">
            <v>2026/05/08 15:36</v>
          </cell>
        </row>
        <row r="803">
          <cell r="A803" t="str">
            <v>261C17955949</v>
          </cell>
          <cell r="B803" t="str">
            <v>AI-0000305244</v>
          </cell>
          <cell r="C803" t="str">
            <v>令和８年度奈良県医療機関等における賃上げ・物価上昇に対する支援事業交付【診療所・訪問看護事業所】</v>
          </cell>
          <cell r="D803">
            <v>46150.651388888888</v>
          </cell>
          <cell r="E803" t="str">
            <v>本審査</v>
          </cell>
          <cell r="F803" t="str">
            <v>最終審査中</v>
          </cell>
          <cell r="G803" t="str">
            <v>無床診療所</v>
          </cell>
          <cell r="H803" t="str">
            <v>物価のみ</v>
          </cell>
          <cell r="I803" t="str">
            <v/>
          </cell>
          <cell r="J803" t="str">
            <v/>
          </cell>
          <cell r="K803">
            <v>170000</v>
          </cell>
          <cell r="L803" t="str">
            <v/>
          </cell>
          <cell r="M8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3" t="str">
            <v/>
          </cell>
          <cell r="O803" t="str">
            <v/>
          </cell>
          <cell r="P803" t="str">
            <v/>
          </cell>
          <cell r="Q803" t="str">
            <v/>
          </cell>
          <cell r="R803" t="str">
            <v/>
          </cell>
          <cell r="S803" t="str">
            <v/>
          </cell>
          <cell r="T803" t="str">
            <v/>
          </cell>
          <cell r="U803" t="str">
            <v/>
          </cell>
          <cell r="V803" t="str">
            <v>0162</v>
          </cell>
          <cell r="W803" t="str">
            <v>550</v>
          </cell>
          <cell r="X803" t="str">
            <v>1.普通預金</v>
          </cell>
          <cell r="Y803" t="str">
            <v>0061283</v>
          </cell>
          <cell r="Z803" t="str">
            <v>ｵｳｼﾞｼｭｳﾍﾝｺｳｲｷｷｭｳｼﾞﾂｵｳｷｭｳｼﾝﾘｮｳｼｾﾂｸﾐｱｲ ｶｲｹｲｶﾝﾘｼｬ ｱﾝﾄ</v>
          </cell>
          <cell r="AB803" t="str">
            <v>三室休日応急診療所</v>
          </cell>
          <cell r="AC803" t="str">
            <v>0745744100</v>
          </cell>
          <cell r="AD803" t="b">
            <v>1</v>
          </cell>
          <cell r="AE803" t="b">
            <v>1</v>
          </cell>
          <cell r="AF803" t="b">
            <v>1</v>
          </cell>
          <cell r="AG803" t="b">
            <v>1</v>
          </cell>
          <cell r="AH803" t="b">
            <v>1</v>
          </cell>
          <cell r="AI803" t="str">
            <v>王寺周辺広域休日応急診療施設組合　管理者　中西　和夫</v>
          </cell>
          <cell r="AJ803" t="str">
            <v>6360141</v>
          </cell>
          <cell r="AK803" t="str">
            <v>三室休日応急診療所(生駒郡斑鳩町稲葉車瀬２－５－１８)</v>
          </cell>
          <cell r="AL803" t="str">
            <v>0745744100</v>
          </cell>
          <cell r="AM803">
            <v>1</v>
          </cell>
          <cell r="AN803" t="str">
            <v>261C179559491</v>
          </cell>
          <cell r="AO803" t="str">
            <v>261C17955949AI-0000305244</v>
          </cell>
          <cell r="AP803" t="str">
            <v/>
          </cell>
          <cell r="AQ803" t="str">
            <v/>
          </cell>
          <cell r="AR803" t="str">
            <v/>
          </cell>
          <cell r="AS803" t="str">
            <v/>
          </cell>
          <cell r="AT803" t="str">
            <v/>
          </cell>
          <cell r="AU803" t="str">
            <v/>
          </cell>
          <cell r="AV803" t="str">
            <v/>
          </cell>
          <cell r="AW803" t="str">
            <v>AI-0000305244_三室休日応急診療所_口座情報写し.jpg</v>
          </cell>
          <cell r="AX803" t="str">
            <v/>
          </cell>
          <cell r="AY803" t="str">
            <v/>
          </cell>
          <cell r="AZ803" t="str">
            <v/>
          </cell>
          <cell r="BA803" t="str">
            <v>物価</v>
          </cell>
          <cell r="BB803" t="str">
            <v>TRUE</v>
          </cell>
          <cell r="BC803" t="str">
            <v>2026/05/08 15:38</v>
          </cell>
        </row>
        <row r="804">
          <cell r="A804" t="str">
            <v>261C17417251</v>
          </cell>
          <cell r="B804" t="str">
            <v>AI-0000305248</v>
          </cell>
          <cell r="C804" t="str">
            <v>令和８年度奈良県医療機関等における賃上げ・物価上昇に対する支援事業交付【診療所・訪問看護事業所】</v>
          </cell>
          <cell r="D804">
            <v>46150.654166666667</v>
          </cell>
          <cell r="E804" t="str">
            <v>本審査</v>
          </cell>
          <cell r="F804" t="str">
            <v>最終審査中</v>
          </cell>
          <cell r="G804" t="str">
            <v>無床診療所</v>
          </cell>
          <cell r="H804" t="str">
            <v>物価のみ</v>
          </cell>
          <cell r="I804" t="str">
            <v/>
          </cell>
          <cell r="J804" t="str">
            <v/>
          </cell>
          <cell r="K804">
            <v>170000</v>
          </cell>
          <cell r="L804" t="str">
            <v/>
          </cell>
          <cell r="M8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4" t="str">
            <v/>
          </cell>
          <cell r="O804" t="str">
            <v/>
          </cell>
          <cell r="P804" t="str">
            <v/>
          </cell>
          <cell r="Q804" t="str">
            <v/>
          </cell>
          <cell r="R804" t="str">
            <v/>
          </cell>
          <cell r="S804" t="str">
            <v/>
          </cell>
          <cell r="T804" t="str">
            <v/>
          </cell>
          <cell r="U804" t="str">
            <v/>
          </cell>
          <cell r="V804" t="str">
            <v>0009</v>
          </cell>
          <cell r="W804" t="str">
            <v>541</v>
          </cell>
          <cell r="X804" t="str">
            <v>1.普通預金</v>
          </cell>
          <cell r="Y804" t="str">
            <v>0578083</v>
          </cell>
          <cell r="Z804" t="str">
            <v>ｲﾘｮｳﾎｳｼﾞﾝﾀｹﾑﾗﾅｲｶｲｲﾝﾘｼﾞﾁｮｳﾀｹﾑﾗﾀｹｵ</v>
          </cell>
          <cell r="AB804" t="str">
            <v>医療法人竹村内科医院</v>
          </cell>
          <cell r="AC804" t="str">
            <v>0742224617</v>
          </cell>
          <cell r="AD804" t="b">
            <v>1</v>
          </cell>
          <cell r="AE804" t="b">
            <v>1</v>
          </cell>
          <cell r="AF804" t="b">
            <v>1</v>
          </cell>
          <cell r="AG804" t="b">
            <v>1</v>
          </cell>
          <cell r="AH804" t="b">
            <v>1</v>
          </cell>
          <cell r="AI804" t="str">
            <v>医療法人竹村内科医院　理事長　竹村　猛雄</v>
          </cell>
          <cell r="AJ804" t="str">
            <v>6308343</v>
          </cell>
          <cell r="AK804" t="str">
            <v>医療法人竹村内科医院(奈良市椿井町３３番地)</v>
          </cell>
          <cell r="AL804" t="str">
            <v>0742224617</v>
          </cell>
          <cell r="AM804">
            <v>1</v>
          </cell>
          <cell r="AN804" t="str">
            <v>261C174172511</v>
          </cell>
          <cell r="AO804" t="str">
            <v>261C17417251AI-0000305248</v>
          </cell>
          <cell r="AP804" t="str">
            <v/>
          </cell>
          <cell r="AQ804" t="str">
            <v/>
          </cell>
          <cell r="AR804" t="str">
            <v/>
          </cell>
          <cell r="AS804" t="str">
            <v/>
          </cell>
          <cell r="AT804" t="str">
            <v/>
          </cell>
          <cell r="AU804" t="str">
            <v/>
          </cell>
          <cell r="AV804" t="str">
            <v/>
          </cell>
          <cell r="AW804" t="str">
            <v>AI-0000305248_医療法人竹村内科医院_口座情報写し.jpg</v>
          </cell>
          <cell r="AX804" t="str">
            <v/>
          </cell>
          <cell r="AY804" t="str">
            <v/>
          </cell>
          <cell r="AZ804" t="str">
            <v/>
          </cell>
          <cell r="BA804" t="str">
            <v>物価</v>
          </cell>
          <cell r="BB804" t="str">
            <v>TRUE</v>
          </cell>
          <cell r="BC804" t="str">
            <v>2026/05/08 15:42</v>
          </cell>
        </row>
        <row r="805">
          <cell r="A805" t="str">
            <v>261C16075902</v>
          </cell>
          <cell r="B805" t="str">
            <v>AI-0000303774</v>
          </cell>
          <cell r="C805" t="str">
            <v>令和８年度奈良県医療機関等における賃上げ・物価上昇に対する支援事業交付【診療所・訪問看護事業所】</v>
          </cell>
          <cell r="D805">
            <v>46150.662499999999</v>
          </cell>
          <cell r="E805" t="str">
            <v>本審査</v>
          </cell>
          <cell r="F805" t="str">
            <v>最終審査中</v>
          </cell>
          <cell r="G805" t="str">
            <v>無床診療所</v>
          </cell>
          <cell r="H805" t="str">
            <v>物価と賃上げの両方</v>
          </cell>
          <cell r="I805" t="str">
            <v/>
          </cell>
          <cell r="J805">
            <v>150000</v>
          </cell>
          <cell r="K805">
            <v>170000</v>
          </cell>
          <cell r="L805" t="str">
            <v>奈良県医療機関等における賃上げ・物価上昇に対する支援事業交付要綱第2条に基づき、別表1に規定された額(賃上げ支援事業分)（150,000円）を申請します。</v>
          </cell>
          <cell r="M8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5" t="str">
            <v>１．令和８年３月１日時点において、O100 外来・在宅ベースアップ評価料（Ⅰ）、P100 歯科外来・在宅ベースアップ評価料（Ⅰ）、訪問看護ベースアップ評価料（Ⅰ）のいずれかを届け出ている。</v>
          </cell>
          <cell r="O805" t="str">
            <v>O100 外来・在宅ベースアップ評価料（Ⅰ）</v>
          </cell>
          <cell r="P805" t="str">
            <v/>
          </cell>
          <cell r="Q80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05" t="b">
            <v>1</v>
          </cell>
          <cell r="S805" t="b">
            <v>1</v>
          </cell>
          <cell r="T805" t="b">
            <v>1</v>
          </cell>
          <cell r="U805" t="b">
            <v>1</v>
          </cell>
          <cell r="V805" t="str">
            <v>0162</v>
          </cell>
          <cell r="W805" t="str">
            <v>490</v>
          </cell>
          <cell r="X805" t="str">
            <v>1.普通預金</v>
          </cell>
          <cell r="Y805" t="str">
            <v>2293249</v>
          </cell>
          <cell r="Z805" t="str">
            <v>マルオカガンカ　マルオカ　シンジ</v>
          </cell>
          <cell r="AB805" t="str">
            <v>まるおか眼科</v>
          </cell>
          <cell r="AC805" t="str">
            <v>0743535067</v>
          </cell>
          <cell r="AD805" t="b">
            <v>1</v>
          </cell>
          <cell r="AE805" t="b">
            <v>1</v>
          </cell>
          <cell r="AF805" t="b">
            <v>1</v>
          </cell>
          <cell r="AG805" t="b">
            <v>1</v>
          </cell>
          <cell r="AH805" t="b">
            <v>1</v>
          </cell>
          <cell r="AI805" t="str">
            <v>丸岡　真治</v>
          </cell>
          <cell r="AJ805" t="str">
            <v>6391134</v>
          </cell>
          <cell r="AK805" t="str">
            <v>まるおか眼科(大和郡山市柳町７０－１)</v>
          </cell>
          <cell r="AL805" t="str">
            <v>0743535067</v>
          </cell>
          <cell r="AM805">
            <v>1</v>
          </cell>
          <cell r="AN805" t="str">
            <v>261C160759021</v>
          </cell>
          <cell r="AO805" t="str">
            <v>261C16075902AI-0000303774</v>
          </cell>
          <cell r="AP805" t="str">
            <v>O100</v>
          </cell>
          <cell r="AQ805" t="str">
            <v>O100</v>
          </cell>
          <cell r="AR805" t="str">
            <v>AB</v>
          </cell>
          <cell r="AS805" t="str">
            <v>✓</v>
          </cell>
          <cell r="AT805" t="str">
            <v>✓</v>
          </cell>
          <cell r="AU805" t="str">
            <v>✓</v>
          </cell>
          <cell r="AV805" t="str">
            <v>✓</v>
          </cell>
          <cell r="AW805" t="str">
            <v>AI-0000303774_まるおか眼科_口座情報写し.jpg</v>
          </cell>
          <cell r="AX805" t="str">
            <v/>
          </cell>
          <cell r="AY805" t="str">
            <v/>
          </cell>
          <cell r="AZ805" t="str">
            <v>賃上げ</v>
          </cell>
          <cell r="BA805" t="str">
            <v>物価</v>
          </cell>
          <cell r="BB805" t="str">
            <v>TRUE</v>
          </cell>
          <cell r="BC805" t="str">
            <v>2026/05/08 15:54</v>
          </cell>
        </row>
        <row r="806">
          <cell r="A806" t="str">
            <v>261C19311006</v>
          </cell>
          <cell r="B806" t="str">
            <v>AI-0000305243</v>
          </cell>
          <cell r="C806" t="str">
            <v>令和８年度奈良県医療機関等における賃上げ・物価上昇に対する支援事業交付【診療所・訪問看護事業所】</v>
          </cell>
          <cell r="D806">
            <v>46150.666666666664</v>
          </cell>
          <cell r="E806" t="str">
            <v>本審査</v>
          </cell>
          <cell r="F806" t="str">
            <v>最終審査中</v>
          </cell>
          <cell r="G806" t="str">
            <v>無床診療所</v>
          </cell>
          <cell r="H806" t="str">
            <v>物価と賃上げの両方</v>
          </cell>
          <cell r="I806" t="str">
            <v/>
          </cell>
          <cell r="J806">
            <v>150000</v>
          </cell>
          <cell r="K806">
            <v>170000</v>
          </cell>
          <cell r="L806" t="str">
            <v>奈良県医療機関等における賃上げ・物価上昇に対する支援事業交付要綱第2条に基づき、別表1に規定された額(賃上げ支援事業分)（150,000円）を申請します。</v>
          </cell>
          <cell r="M8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6" t="str">
            <v>１．令和８年３月１日時点において、O100 外来・在宅ベースアップ評価料（Ⅰ）、P100 歯科外来・在宅ベースアップ評価料（Ⅰ）、訪問看護ベースアップ評価料（Ⅰ）のいずれかを届け出ている。</v>
          </cell>
          <cell r="O806" t="str">
            <v>O100 外来・在宅ベースアップ評価料（Ⅰ）</v>
          </cell>
          <cell r="P806" t="str">
            <v/>
          </cell>
          <cell r="Q806" t="str">
            <v>Ａ．本事業の補助額を活用してベースアップを実施し、令和８年６月１日から当該ベースアップの水準を維持又は拡大する。</v>
          </cell>
          <cell r="R806" t="b">
            <v>1</v>
          </cell>
          <cell r="S806" t="b">
            <v>1</v>
          </cell>
          <cell r="T806" t="b">
            <v>1</v>
          </cell>
          <cell r="U806" t="b">
            <v>1</v>
          </cell>
          <cell r="V806" t="str">
            <v>1667</v>
          </cell>
          <cell r="W806" t="str">
            <v>011</v>
          </cell>
          <cell r="X806" t="str">
            <v>1.普通預金</v>
          </cell>
          <cell r="Y806" t="str">
            <v>2048915</v>
          </cell>
          <cell r="Z806" t="str">
            <v>シミズ　カズヒロ</v>
          </cell>
          <cell r="AB806" t="str">
            <v>しみず泌尿器科クリニック</v>
          </cell>
          <cell r="AC806" t="str">
            <v>0742400432</v>
          </cell>
          <cell r="AD806" t="b">
            <v>1</v>
          </cell>
          <cell r="AE806" t="b">
            <v>1</v>
          </cell>
          <cell r="AF806" t="b">
            <v>1</v>
          </cell>
          <cell r="AG806" t="b">
            <v>1</v>
          </cell>
          <cell r="AH806" t="b">
            <v>1</v>
          </cell>
          <cell r="AI806" t="str">
            <v>清水　一宏</v>
          </cell>
          <cell r="AJ806" t="str">
            <v>6310824</v>
          </cell>
          <cell r="AK806" t="str">
            <v>しみず泌尿器科クリニック(奈良市西大寺南町１７番３号カーサ・ウェルネス１０２)</v>
          </cell>
          <cell r="AL806" t="str">
            <v>0742400432</v>
          </cell>
          <cell r="AM806">
            <v>1</v>
          </cell>
          <cell r="AN806" t="str">
            <v>261C193110061</v>
          </cell>
          <cell r="AO806" t="str">
            <v>261C19311006AI-0000305243</v>
          </cell>
          <cell r="AP806" t="str">
            <v>O100</v>
          </cell>
          <cell r="AQ806" t="str">
            <v>O100</v>
          </cell>
          <cell r="AR806" t="str">
            <v>A</v>
          </cell>
          <cell r="AS806" t="str">
            <v>✓</v>
          </cell>
          <cell r="AT806" t="str">
            <v>✓</v>
          </cell>
          <cell r="AU806" t="str">
            <v>✓</v>
          </cell>
          <cell r="AV806" t="str">
            <v>✓</v>
          </cell>
          <cell r="AW806" t="str">
            <v>AI-0000305243_しみず泌尿器科クリニック_口座情報写し.jpeg</v>
          </cell>
          <cell r="AX806" t="str">
            <v/>
          </cell>
          <cell r="AY806" t="str">
            <v/>
          </cell>
          <cell r="AZ806" t="str">
            <v>賃上げ</v>
          </cell>
          <cell r="BA806" t="str">
            <v>物価</v>
          </cell>
          <cell r="BB806" t="str">
            <v>TRUE</v>
          </cell>
          <cell r="BC806" t="str">
            <v>2026/05/08 16:00</v>
          </cell>
        </row>
        <row r="807">
          <cell r="A807" t="str">
            <v>261C14614612</v>
          </cell>
          <cell r="B807" t="str">
            <v>AI-0000305149</v>
          </cell>
          <cell r="C807" t="str">
            <v>令和８年度奈良県医療機関等における賃上げ・物価上昇に対する支援事業交付【診療所・訪問看護事業所】</v>
          </cell>
          <cell r="D807">
            <v>46150.686111111114</v>
          </cell>
          <cell r="E807" t="str">
            <v>本審査</v>
          </cell>
          <cell r="F807" t="str">
            <v>最終審査中</v>
          </cell>
          <cell r="G807" t="str">
            <v>無床診療所</v>
          </cell>
          <cell r="H807" t="str">
            <v>物価のみ</v>
          </cell>
          <cell r="I807" t="str">
            <v/>
          </cell>
          <cell r="J807" t="str">
            <v/>
          </cell>
          <cell r="K807">
            <v>170000</v>
          </cell>
          <cell r="L807" t="str">
            <v/>
          </cell>
          <cell r="M8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7" t="str">
            <v/>
          </cell>
          <cell r="O807" t="str">
            <v/>
          </cell>
          <cell r="P807" t="str">
            <v/>
          </cell>
          <cell r="Q807" t="str">
            <v/>
          </cell>
          <cell r="R807" t="str">
            <v/>
          </cell>
          <cell r="S807" t="str">
            <v/>
          </cell>
          <cell r="T807" t="str">
            <v/>
          </cell>
          <cell r="U807" t="str">
            <v/>
          </cell>
          <cell r="V807" t="str">
            <v>0162</v>
          </cell>
          <cell r="W807" t="str">
            <v>450</v>
          </cell>
          <cell r="X807" t="str">
            <v>1.普通預金</v>
          </cell>
          <cell r="Y807" t="str">
            <v>0098160</v>
          </cell>
          <cell r="Z807" t="str">
            <v>ゴセシカイケイカンリシャ</v>
          </cell>
          <cell r="AB807" t="str">
            <v>御所市休日応急診療所</v>
          </cell>
          <cell r="AC807" t="str">
            <v>0745443268</v>
          </cell>
          <cell r="AD807" t="b">
            <v>1</v>
          </cell>
          <cell r="AE807" t="b">
            <v>1</v>
          </cell>
          <cell r="AF807" t="b">
            <v>1</v>
          </cell>
          <cell r="AG807" t="b">
            <v>1</v>
          </cell>
          <cell r="AH807" t="b">
            <v>1</v>
          </cell>
          <cell r="AI807" t="str">
            <v>御所市　御所市長　山田　秀士</v>
          </cell>
          <cell r="AJ807" t="str">
            <v>6392200</v>
          </cell>
          <cell r="AK807" t="str">
            <v>御所市休日応急診療所(御所市７７４番地の１)</v>
          </cell>
          <cell r="AL807" t="str">
            <v>0745623001</v>
          </cell>
          <cell r="AM807">
            <v>1</v>
          </cell>
          <cell r="AN807" t="str">
            <v>261C146146121</v>
          </cell>
          <cell r="AO807" t="str">
            <v>261C14614612AI-0000305149</v>
          </cell>
          <cell r="AP807" t="str">
            <v/>
          </cell>
          <cell r="AQ807" t="str">
            <v/>
          </cell>
          <cell r="AR807" t="str">
            <v/>
          </cell>
          <cell r="AS807" t="str">
            <v/>
          </cell>
          <cell r="AT807" t="str">
            <v/>
          </cell>
          <cell r="AU807" t="str">
            <v/>
          </cell>
          <cell r="AV807" t="str">
            <v/>
          </cell>
          <cell r="AW807" t="str">
            <v>AI-0000305149_御所市休日応急診療所_口座情報写し.jpg</v>
          </cell>
          <cell r="AX807" t="str">
            <v/>
          </cell>
          <cell r="AY807" t="str">
            <v/>
          </cell>
          <cell r="AZ807" t="str">
            <v/>
          </cell>
          <cell r="BA807" t="str">
            <v>物価</v>
          </cell>
          <cell r="BB807" t="str">
            <v>TRUE</v>
          </cell>
          <cell r="BC807" t="str">
            <v>2026/05/08 16:28</v>
          </cell>
        </row>
        <row r="808">
          <cell r="A808" t="str">
            <v>261C12198195</v>
          </cell>
          <cell r="B808" t="str">
            <v>AI-0000303489</v>
          </cell>
          <cell r="C808" t="str">
            <v>令和８年度奈良県医療機関等における賃上げ・物価上昇に対する支援事業交付【診療所・訪問看護事業所】</v>
          </cell>
          <cell r="D808">
            <v>46150.6875</v>
          </cell>
          <cell r="E808" t="str">
            <v>本審査</v>
          </cell>
          <cell r="F808" t="str">
            <v>最終審査中</v>
          </cell>
          <cell r="G808" t="str">
            <v>無床診療所</v>
          </cell>
          <cell r="H808" t="str">
            <v>物価と賃上げの両方</v>
          </cell>
          <cell r="I808" t="str">
            <v/>
          </cell>
          <cell r="J808">
            <v>150000</v>
          </cell>
          <cell r="K808">
            <v>170000</v>
          </cell>
          <cell r="L808" t="str">
            <v>奈良県医療機関等における賃上げ・物価上昇に対する支援事業交付要綱第2条に基づき、別表1に規定された額(賃上げ支援事業分)（150,000円）を申請します。</v>
          </cell>
          <cell r="M8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8" t="str">
            <v>１．令和８年３月１日時点において、O100 外来・在宅ベースアップ評価料（Ⅰ）、P100 歯科外来・在宅ベースアップ評価料（Ⅰ）、訪問看護ベースアップ評価料（Ⅰ）のいずれかを届け出ている。</v>
          </cell>
          <cell r="O808" t="str">
            <v>O100 外来・在宅ベースアップ評価料（Ⅰ）</v>
          </cell>
          <cell r="P808" t="str">
            <v/>
          </cell>
          <cell r="Q808" t="str">
            <v>Ａ．本事業の補助額を活用してベースアップを実施し、令和８年６月１日から当該ベースアップの水準を維持又は拡大する。</v>
          </cell>
          <cell r="R808" t="b">
            <v>1</v>
          </cell>
          <cell r="S808" t="b">
            <v>1</v>
          </cell>
          <cell r="T808" t="b">
            <v>1</v>
          </cell>
          <cell r="U808" t="b">
            <v>1</v>
          </cell>
          <cell r="V808" t="str">
            <v>0162</v>
          </cell>
          <cell r="W808" t="str">
            <v>540</v>
          </cell>
          <cell r="X808" t="str">
            <v>1.普通預金</v>
          </cell>
          <cell r="Y808" t="str">
            <v>0331348</v>
          </cell>
          <cell r="Z808" t="str">
            <v>ｲﾘｮｳﾎｳｼﾞﾝﾖｺｵﾋﾌｶｲｲﾝ　ﾘｼﾞﾁｮｳﾖｺｵﾀﾀﾞｼ</v>
          </cell>
          <cell r="AB808" t="str">
            <v>医療法人横尾皮膚科医院</v>
          </cell>
          <cell r="AC808" t="str">
            <v>0745323636</v>
          </cell>
          <cell r="AD808" t="b">
            <v>1</v>
          </cell>
          <cell r="AE808" t="b">
            <v>1</v>
          </cell>
          <cell r="AF808" t="b">
            <v>1</v>
          </cell>
          <cell r="AG808" t="b">
            <v>1</v>
          </cell>
          <cell r="AH808" t="b">
            <v>1</v>
          </cell>
          <cell r="AI808" t="str">
            <v>医療法人横尾皮膚科医院　理事長　横尾　正</v>
          </cell>
          <cell r="AJ808" t="str">
            <v>6360003</v>
          </cell>
          <cell r="AK808" t="str">
            <v>医療法人横尾皮膚科医院(北葛城郡王寺町久度二丁目３番１－３０３号)</v>
          </cell>
          <cell r="AL808" t="str">
            <v>0745323636</v>
          </cell>
          <cell r="AM808">
            <v>1</v>
          </cell>
          <cell r="AN808" t="str">
            <v>261C121981951</v>
          </cell>
          <cell r="AO808" t="str">
            <v>261C12198195AI-0000303489</v>
          </cell>
          <cell r="AP808" t="str">
            <v>O100</v>
          </cell>
          <cell r="AQ808" t="str">
            <v>O100</v>
          </cell>
          <cell r="AR808" t="str">
            <v>A</v>
          </cell>
          <cell r="AS808" t="str">
            <v>✓</v>
          </cell>
          <cell r="AT808" t="str">
            <v>✓</v>
          </cell>
          <cell r="AU808" t="str">
            <v>✓</v>
          </cell>
          <cell r="AV808" t="str">
            <v>✓</v>
          </cell>
          <cell r="AW808" t="str">
            <v>AI-0000303489_医療法人横尾皮膚科医院_口座情報写し.jpeg</v>
          </cell>
          <cell r="AX808" t="str">
            <v/>
          </cell>
          <cell r="AY808" t="str">
            <v/>
          </cell>
          <cell r="AZ808" t="str">
            <v>賃上げ</v>
          </cell>
          <cell r="BA808" t="str">
            <v>物価</v>
          </cell>
          <cell r="BB808" t="str">
            <v>TRUE</v>
          </cell>
          <cell r="BC808" t="str">
            <v>2026/05/08 16:30</v>
          </cell>
        </row>
        <row r="809">
          <cell r="A809" t="str">
            <v>261C13002788</v>
          </cell>
          <cell r="B809" t="str">
            <v>AI-0000303142</v>
          </cell>
          <cell r="C809" t="str">
            <v>令和８年度奈良県医療機関等における賃上げ・物価上昇に対する支援事業交付【診療所・訪問看護事業所】</v>
          </cell>
          <cell r="D809">
            <v>46150.7</v>
          </cell>
          <cell r="E809" t="str">
            <v>本審査</v>
          </cell>
          <cell r="F809" t="str">
            <v>最終審査中</v>
          </cell>
          <cell r="G809" t="str">
            <v>無床診療所</v>
          </cell>
          <cell r="H809" t="str">
            <v>物価と賃上げの両方</v>
          </cell>
          <cell r="I809" t="str">
            <v/>
          </cell>
          <cell r="J809">
            <v>150000</v>
          </cell>
          <cell r="K809">
            <v>170000</v>
          </cell>
          <cell r="L809" t="str">
            <v>奈良県医療機関等における賃上げ・物価上昇に対する支援事業交付要綱第2条に基づき、別表1に規定された額(賃上げ支援事業分)（150,000円）を申請します。</v>
          </cell>
          <cell r="M8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09" t="str">
            <v>１．令和８年３月１日時点において、O100 外来・在宅ベースアップ評価料（Ⅰ）、P100 歯科外来・在宅ベースアップ評価料（Ⅰ）、訪問看護ベースアップ評価料（Ⅰ）のいずれかを届け出ている。</v>
          </cell>
          <cell r="O809" t="str">
            <v>O100 外来・在宅ベースアップ評価料（Ⅰ）</v>
          </cell>
          <cell r="P809" t="str">
            <v/>
          </cell>
          <cell r="Q809" t="str">
            <v>Ｂ．賃金表等や給与規程等の変更に時間を要するため、本事業の補助額を活用して一時金又は特別手当を支給し、令和８年６月１日から支給した対象職員のベースアップを実施する。</v>
          </cell>
          <cell r="R809" t="b">
            <v>1</v>
          </cell>
          <cell r="S809" t="b">
            <v>1</v>
          </cell>
          <cell r="T809" t="b">
            <v>1</v>
          </cell>
          <cell r="U809" t="b">
            <v>1</v>
          </cell>
          <cell r="V809" t="str">
            <v>0162</v>
          </cell>
          <cell r="W809" t="str">
            <v>547</v>
          </cell>
          <cell r="X809" t="str">
            <v>1.普通預金</v>
          </cell>
          <cell r="Y809" t="str">
            <v>2009050</v>
          </cell>
          <cell r="Z809" t="str">
            <v>ｲﾘｮｳﾎｳｼﾞﾝｱｲｼﾝｶｲ</v>
          </cell>
          <cell r="AB809" t="str">
            <v>医療法人愛信会</v>
          </cell>
          <cell r="AC809" t="str">
            <v>0745463236</v>
          </cell>
          <cell r="AD809" t="b">
            <v>1</v>
          </cell>
          <cell r="AE809" t="b">
            <v>1</v>
          </cell>
          <cell r="AF809" t="b">
            <v>1</v>
          </cell>
          <cell r="AG809" t="b">
            <v>1</v>
          </cell>
          <cell r="AH809" t="b">
            <v>1</v>
          </cell>
          <cell r="AI809" t="str">
            <v>医療法人　愛信会　理事長　芝田　克範</v>
          </cell>
          <cell r="AJ809" t="str">
            <v>6360911</v>
          </cell>
          <cell r="AK809" t="str">
            <v>医療法人愛信会　芝田内科クリニック(生駒郡平群町椿井７３４－１)</v>
          </cell>
          <cell r="AL809" t="str">
            <v>0745463236</v>
          </cell>
          <cell r="AM809">
            <v>1</v>
          </cell>
          <cell r="AN809" t="str">
            <v>261C130027881</v>
          </cell>
          <cell r="AO809" t="str">
            <v>261C13002788AI-0000303142</v>
          </cell>
          <cell r="AP809" t="str">
            <v>O100</v>
          </cell>
          <cell r="AQ809" t="str">
            <v>O100</v>
          </cell>
          <cell r="AR809" t="str">
            <v>B</v>
          </cell>
          <cell r="AS809" t="str">
            <v>✓</v>
          </cell>
          <cell r="AT809" t="str">
            <v>✓</v>
          </cell>
          <cell r="AU809" t="str">
            <v>✓</v>
          </cell>
          <cell r="AV809" t="str">
            <v>✓</v>
          </cell>
          <cell r="AW809" t="str">
            <v>AI-0000303142_医療法人愛信会_口座情報写し　.jpg</v>
          </cell>
          <cell r="AX809" t="str">
            <v/>
          </cell>
          <cell r="AY809" t="str">
            <v/>
          </cell>
          <cell r="AZ809" t="str">
            <v>賃上げ</v>
          </cell>
          <cell r="BA809" t="str">
            <v>物価</v>
          </cell>
          <cell r="BB809" t="str">
            <v>TRUE</v>
          </cell>
          <cell r="BC809" t="str">
            <v>2026/05/08 16:48</v>
          </cell>
        </row>
        <row r="810">
          <cell r="A810" t="str">
            <v>261C19857719</v>
          </cell>
          <cell r="B810" t="str">
            <v>AI-0000305307</v>
          </cell>
          <cell r="C810" t="str">
            <v>令和８年度奈良県医療機関等における賃上げ・物価上昇に対する支援事業交付【診療所・訪問看護事業所】</v>
          </cell>
          <cell r="D810">
            <v>46150.711111111108</v>
          </cell>
          <cell r="E810" t="str">
            <v>本審査</v>
          </cell>
          <cell r="F810" t="str">
            <v>最終審査中</v>
          </cell>
          <cell r="G810" t="str">
            <v>無床診療所</v>
          </cell>
          <cell r="H810" t="str">
            <v>物価と賃上げの両方</v>
          </cell>
          <cell r="I810" t="str">
            <v/>
          </cell>
          <cell r="J810">
            <v>150000</v>
          </cell>
          <cell r="K810">
            <v>170000</v>
          </cell>
          <cell r="L810" t="str">
            <v>奈良県医療機関等における賃上げ・物価上昇に対する支援事業交付要綱第2条に基づき、別表1に規定された額(賃上げ支援事業分)（150,000円）を申請します。</v>
          </cell>
          <cell r="M8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0" t="str">
            <v>１．令和８年３月１日時点において、O100 外来・在宅ベースアップ評価料（Ⅰ）、P100 歯科外来・在宅ベースアップ評価料（Ⅰ）、訪問看護ベースアップ評価料（Ⅰ）のいずれかを届け出ている。</v>
          </cell>
          <cell r="O810" t="str">
            <v>P100 歯科外来・在宅ベースアップ評価料（Ⅰ）</v>
          </cell>
          <cell r="P810" t="str">
            <v/>
          </cell>
          <cell r="Q810" t="str">
            <v>Ａ．本事業の補助額を活用してベースアップを実施し、令和８年６月１日から当該ベースアップの水準を維持又は拡大する。</v>
          </cell>
          <cell r="R810" t="b">
            <v>1</v>
          </cell>
          <cell r="S810" t="b">
            <v>1</v>
          </cell>
          <cell r="T810" t="b">
            <v>1</v>
          </cell>
          <cell r="U810" t="b">
            <v>1</v>
          </cell>
          <cell r="V810" t="str">
            <v>0162</v>
          </cell>
          <cell r="W810" t="str">
            <v>154</v>
          </cell>
          <cell r="X810" t="str">
            <v>1.普通預金</v>
          </cell>
          <cell r="Y810" t="str">
            <v>2139356</v>
          </cell>
          <cell r="Z810" t="str">
            <v>ｲﾘｮｳﾎｳｼﾞﾝ ｺｳｼｶｲ ﾘｼﾞﾁｮｳ ｷﾊﾗ ﾄｼﾋﾛ</v>
          </cell>
          <cell r="AB810" t="str">
            <v>医療法人輝歯会　木原歯科医院</v>
          </cell>
          <cell r="AC810" t="str">
            <v>0743790381</v>
          </cell>
          <cell r="AD810" t="b">
            <v>1</v>
          </cell>
          <cell r="AE810" t="b">
            <v>1</v>
          </cell>
          <cell r="AF810" t="b">
            <v>1</v>
          </cell>
          <cell r="AG810" t="b">
            <v>1</v>
          </cell>
          <cell r="AH810" t="b">
            <v>1</v>
          </cell>
          <cell r="AI810" t="str">
            <v>医療法人輝歯会　理事長　木原　敏裕</v>
          </cell>
          <cell r="AJ810" t="str">
            <v>6300133</v>
          </cell>
          <cell r="AK810" t="str">
            <v>医療法人輝歯会　木原歯科医院(生駒市あすか野南二丁目１番９号)</v>
          </cell>
          <cell r="AL810" t="str">
            <v>0743790381</v>
          </cell>
          <cell r="AM810">
            <v>1</v>
          </cell>
          <cell r="AN810" t="str">
            <v>261C198577191</v>
          </cell>
          <cell r="AO810" t="str">
            <v>261C19857719AI-0000305307</v>
          </cell>
          <cell r="AP810" t="str">
            <v>P100</v>
          </cell>
          <cell r="AQ810" t="str">
            <v>P100</v>
          </cell>
          <cell r="AR810" t="str">
            <v>A</v>
          </cell>
          <cell r="AS810" t="str">
            <v>✓</v>
          </cell>
          <cell r="AT810" t="str">
            <v>✓</v>
          </cell>
          <cell r="AU810" t="str">
            <v>✓</v>
          </cell>
          <cell r="AV810" t="str">
            <v>✓</v>
          </cell>
          <cell r="AW810" t="str">
            <v>AI-0000305307_医療法人輝歯会　木原歯科医院_口座情報写し.jpg</v>
          </cell>
          <cell r="AX810" t="str">
            <v/>
          </cell>
          <cell r="AY810" t="str">
            <v/>
          </cell>
          <cell r="AZ810" t="str">
            <v>賃上げ</v>
          </cell>
          <cell r="BA810" t="str">
            <v>物価</v>
          </cell>
          <cell r="BB810" t="str">
            <v>TRUE</v>
          </cell>
          <cell r="BC810" t="str">
            <v>2026/05/08 17:04</v>
          </cell>
        </row>
        <row r="811">
          <cell r="A811" t="str">
            <v>261C14883881</v>
          </cell>
          <cell r="B811" t="str">
            <v>AI-0000305049</v>
          </cell>
          <cell r="C811" t="str">
            <v>令和８年度奈良県医療機関等における賃上げ・物価上昇に対する支援事業交付【診療所・訪問看護事業所】</v>
          </cell>
          <cell r="D811">
            <v>46150.711805555555</v>
          </cell>
          <cell r="E811" t="str">
            <v>本審査</v>
          </cell>
          <cell r="F811" t="str">
            <v>最終審査中</v>
          </cell>
          <cell r="G811" t="str">
            <v>無床診療所</v>
          </cell>
          <cell r="H811" t="str">
            <v>物価と賃上げの両方</v>
          </cell>
          <cell r="I811" t="str">
            <v/>
          </cell>
          <cell r="J811">
            <v>150000</v>
          </cell>
          <cell r="K811">
            <v>170000</v>
          </cell>
          <cell r="L811" t="str">
            <v>奈良県医療機関等における賃上げ・物価上昇に対する支援事業交付要綱第2条に基づき、別表1に規定された額(賃上げ支援事業分)（150,000円）を申請します。</v>
          </cell>
          <cell r="M8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1" t="str">
            <v>１．令和８年３月１日時点において、O100 外来・在宅ベースアップ評価料（Ⅰ）、P100 歯科外来・在宅ベースアップ評価料（Ⅰ）、訪問看護ベースアップ評価料（Ⅰ）のいずれかを届け出ている。</v>
          </cell>
          <cell r="O811" t="str">
            <v>O100 外来・在宅ベースアップ評価料（Ⅰ）</v>
          </cell>
          <cell r="P811" t="str">
            <v/>
          </cell>
          <cell r="Q811" t="str">
            <v>Ｂ．賃金表等や給与規程等の変更に時間を要するため、本事業の補助額を活用して一時金又は特別手当を支給し、令和８年６月１日から支給した対象職員のベースアップを実施する。</v>
          </cell>
          <cell r="R811" t="b">
            <v>1</v>
          </cell>
          <cell r="S811" t="b">
            <v>1</v>
          </cell>
          <cell r="T811" t="b">
            <v>1</v>
          </cell>
          <cell r="U811" t="b">
            <v>1</v>
          </cell>
          <cell r="V811" t="str">
            <v>0162</v>
          </cell>
          <cell r="W811" t="str">
            <v>510</v>
          </cell>
          <cell r="X811" t="str">
            <v>1.普通預金</v>
          </cell>
          <cell r="Y811" t="str">
            <v>0446928</v>
          </cell>
          <cell r="Z811" t="str">
            <v>キタオクヨシユキ</v>
          </cell>
          <cell r="AB811" t="str">
            <v>北奥耳鼻咽喉科</v>
          </cell>
          <cell r="AC811" t="str">
            <v>0744284133</v>
          </cell>
          <cell r="AD811" t="b">
            <v>1</v>
          </cell>
          <cell r="AE811" t="b">
            <v>1</v>
          </cell>
          <cell r="AF811" t="b">
            <v>1</v>
          </cell>
          <cell r="AG811" t="b">
            <v>1</v>
          </cell>
          <cell r="AH811" t="b">
            <v>1</v>
          </cell>
          <cell r="AI811" t="str">
            <v>北奥　恵之</v>
          </cell>
          <cell r="AJ811" t="str">
            <v>6340063</v>
          </cell>
          <cell r="AK811" t="str">
            <v>北奥耳鼻咽喉科(橿原市久米町６５０－１)</v>
          </cell>
          <cell r="AL811" t="str">
            <v>0744284133</v>
          </cell>
          <cell r="AM811">
            <v>1</v>
          </cell>
          <cell r="AN811" t="str">
            <v>261C148838811</v>
          </cell>
          <cell r="AO811" t="str">
            <v>261C14883881AI-0000305049</v>
          </cell>
          <cell r="AP811" t="str">
            <v>O100</v>
          </cell>
          <cell r="AQ811" t="str">
            <v>O100</v>
          </cell>
          <cell r="AR811" t="str">
            <v>B</v>
          </cell>
          <cell r="AS811" t="str">
            <v>✓</v>
          </cell>
          <cell r="AT811" t="str">
            <v>✓</v>
          </cell>
          <cell r="AU811" t="str">
            <v>✓</v>
          </cell>
          <cell r="AV811" t="str">
            <v>✓</v>
          </cell>
          <cell r="AW811" t="str">
            <v>AI-0000305049_北奥耳鼻咽喉科_口座情報写し.jpg</v>
          </cell>
          <cell r="AX811" t="str">
            <v/>
          </cell>
          <cell r="AY811" t="str">
            <v/>
          </cell>
          <cell r="AZ811" t="str">
            <v>賃上げ</v>
          </cell>
          <cell r="BA811" t="str">
            <v>物価</v>
          </cell>
          <cell r="BB811" t="str">
            <v>TRUE</v>
          </cell>
          <cell r="BC811" t="str">
            <v>2026/05/08 17:05</v>
          </cell>
        </row>
        <row r="812">
          <cell r="A812" t="str">
            <v>261C13923182</v>
          </cell>
          <cell r="B812" t="str">
            <v>AI-0000305309</v>
          </cell>
          <cell r="C812" t="str">
            <v>令和８年度奈良県医療機関等における賃上げ・物価上昇に対する支援事業交付【診療所・訪問看護事業所】</v>
          </cell>
          <cell r="D812">
            <v>46150.716666666667</v>
          </cell>
          <cell r="E812" t="str">
            <v>本審査</v>
          </cell>
          <cell r="F812" t="str">
            <v>最終審査中</v>
          </cell>
          <cell r="G812" t="str">
            <v>無床診療所</v>
          </cell>
          <cell r="H812" t="str">
            <v>物価のみ</v>
          </cell>
          <cell r="I812" t="str">
            <v/>
          </cell>
          <cell r="J812" t="str">
            <v/>
          </cell>
          <cell r="K812">
            <v>170000</v>
          </cell>
          <cell r="L812" t="str">
            <v/>
          </cell>
          <cell r="M8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2" t="str">
            <v/>
          </cell>
          <cell r="O812" t="str">
            <v/>
          </cell>
          <cell r="P812" t="str">
            <v/>
          </cell>
          <cell r="Q812" t="str">
            <v/>
          </cell>
          <cell r="R812" t="str">
            <v/>
          </cell>
          <cell r="S812" t="str">
            <v/>
          </cell>
          <cell r="T812" t="str">
            <v/>
          </cell>
          <cell r="U812" t="str">
            <v/>
          </cell>
          <cell r="V812" t="str">
            <v>0162</v>
          </cell>
          <cell r="W812" t="str">
            <v>580</v>
          </cell>
          <cell r="X812" t="str">
            <v>1.普通預金</v>
          </cell>
          <cell r="Y812" t="str">
            <v>0311731</v>
          </cell>
          <cell r="Z812" t="str">
            <v>イリョウホウジンヤマダイイン</v>
          </cell>
          <cell r="AB812" t="str">
            <v>医療法人山田医院</v>
          </cell>
          <cell r="AC812" t="str">
            <v>0747222039</v>
          </cell>
          <cell r="AD812" t="b">
            <v>1</v>
          </cell>
          <cell r="AE812" t="b">
            <v>1</v>
          </cell>
          <cell r="AF812" t="b">
            <v>1</v>
          </cell>
          <cell r="AG812" t="b">
            <v>1</v>
          </cell>
          <cell r="AH812" t="b">
            <v>1</v>
          </cell>
          <cell r="AI812" t="str">
            <v>医療法人山田医院　理事長　山田　宏治</v>
          </cell>
          <cell r="AJ812" t="str">
            <v>6370005</v>
          </cell>
          <cell r="AK812" t="str">
            <v>医療法人山田医院(五條市須恵２丁目１番２５号)</v>
          </cell>
          <cell r="AL812" t="str">
            <v>0747222039</v>
          </cell>
          <cell r="AM812">
            <v>1</v>
          </cell>
          <cell r="AN812" t="str">
            <v>261C139231821</v>
          </cell>
          <cell r="AO812" t="str">
            <v>261C13923182AI-0000305309</v>
          </cell>
          <cell r="AP812" t="str">
            <v/>
          </cell>
          <cell r="AQ812" t="str">
            <v/>
          </cell>
          <cell r="AR812" t="str">
            <v/>
          </cell>
          <cell r="AS812" t="str">
            <v/>
          </cell>
          <cell r="AT812" t="str">
            <v/>
          </cell>
          <cell r="AU812" t="str">
            <v/>
          </cell>
          <cell r="AV812" t="str">
            <v/>
          </cell>
          <cell r="AW812" t="str">
            <v>AI-0000305309_医療法人山田医院_口座情報写し.jpeg</v>
          </cell>
          <cell r="AX812" t="str">
            <v/>
          </cell>
          <cell r="AY812" t="str">
            <v/>
          </cell>
          <cell r="AZ812" t="str">
            <v/>
          </cell>
          <cell r="BA812" t="str">
            <v>物価</v>
          </cell>
          <cell r="BB812" t="str">
            <v>TRUE</v>
          </cell>
          <cell r="BC812" t="str">
            <v>2026/05/08 17:12</v>
          </cell>
        </row>
        <row r="813">
          <cell r="A813" t="str">
            <v>261C17191092</v>
          </cell>
          <cell r="B813" t="str">
            <v>AI-0000305101</v>
          </cell>
          <cell r="C813" t="str">
            <v>令和８年度奈良県医療機関等における賃上げ・物価上昇に対する支援事業交付【診療所・訪問看護事業所】</v>
          </cell>
          <cell r="D813">
            <v>46150.72152777778</v>
          </cell>
          <cell r="E813" t="str">
            <v>本審査</v>
          </cell>
          <cell r="F813" t="str">
            <v>最終審査中</v>
          </cell>
          <cell r="G813" t="str">
            <v>無床診療所</v>
          </cell>
          <cell r="H813" t="str">
            <v>物価のみ</v>
          </cell>
          <cell r="I813" t="str">
            <v/>
          </cell>
          <cell r="J813" t="str">
            <v/>
          </cell>
          <cell r="K813">
            <v>170000</v>
          </cell>
          <cell r="L813" t="str">
            <v/>
          </cell>
          <cell r="M8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3" t="str">
            <v/>
          </cell>
          <cell r="O813" t="str">
            <v/>
          </cell>
          <cell r="P813" t="str">
            <v/>
          </cell>
          <cell r="Q813" t="str">
            <v/>
          </cell>
          <cell r="R813" t="str">
            <v/>
          </cell>
          <cell r="S813" t="str">
            <v/>
          </cell>
          <cell r="T813" t="str">
            <v/>
          </cell>
          <cell r="U813" t="str">
            <v/>
          </cell>
          <cell r="V813" t="str">
            <v>0162</v>
          </cell>
          <cell r="W813" t="str">
            <v>010</v>
          </cell>
          <cell r="X813" t="str">
            <v>1.普通預金</v>
          </cell>
          <cell r="Y813" t="str">
            <v>0211418</v>
          </cell>
          <cell r="Z813" t="str">
            <v>ｼｬﾀﾞﾝﾎｳｼﾞﾝ ﾅﾗｹﾝｼｶｲｼｶｲ</v>
          </cell>
          <cell r="AB813" t="str">
            <v>奈良県口腔保健センター</v>
          </cell>
          <cell r="AC813" t="str">
            <v>0742330861</v>
          </cell>
          <cell r="AD813" t="b">
            <v>1</v>
          </cell>
          <cell r="AE813" t="b">
            <v>1</v>
          </cell>
          <cell r="AF813" t="b">
            <v>1</v>
          </cell>
          <cell r="AG813" t="b">
            <v>1</v>
          </cell>
          <cell r="AH813" t="b">
            <v>1</v>
          </cell>
          <cell r="AI813" t="str">
            <v>一般社団法人　奈良県歯科医師会　会長　森　直樹</v>
          </cell>
          <cell r="AJ813" t="str">
            <v>6308002</v>
          </cell>
          <cell r="AK813" t="str">
            <v>奈良県口腔保健センター(奈良市二条町２丁目９－２)</v>
          </cell>
          <cell r="AL813" t="str">
            <v>0742330861</v>
          </cell>
          <cell r="AM813">
            <v>1</v>
          </cell>
          <cell r="AN813" t="str">
            <v>261C171910921</v>
          </cell>
          <cell r="AO813" t="str">
            <v>261C17191092AI-0000305101</v>
          </cell>
          <cell r="AP813" t="str">
            <v/>
          </cell>
          <cell r="AQ813" t="str">
            <v/>
          </cell>
          <cell r="AR813" t="str">
            <v/>
          </cell>
          <cell r="AS813" t="str">
            <v/>
          </cell>
          <cell r="AT813" t="str">
            <v/>
          </cell>
          <cell r="AU813" t="str">
            <v/>
          </cell>
          <cell r="AV813" t="str">
            <v/>
          </cell>
          <cell r="AW813" t="str">
            <v>AI-0000305101_奈良県口腔保健センター_口座情報写し.jpg</v>
          </cell>
          <cell r="AX813" t="str">
            <v/>
          </cell>
          <cell r="AY813" t="str">
            <v/>
          </cell>
          <cell r="AZ813" t="str">
            <v/>
          </cell>
          <cell r="BA813" t="str">
            <v>物価</v>
          </cell>
          <cell r="BB813" t="str">
            <v>TRUE</v>
          </cell>
          <cell r="BC813" t="str">
            <v>2026/05/08 17:19</v>
          </cell>
        </row>
        <row r="814">
          <cell r="A814" t="str">
            <v>261C14929250</v>
          </cell>
          <cell r="B814" t="str">
            <v>AI-0000305308</v>
          </cell>
          <cell r="C814" t="str">
            <v>令和８年度奈良県医療機関等における賃上げ・物価上昇に対する支援事業交付【診療所・訪問看護事業所】</v>
          </cell>
          <cell r="D814">
            <v>46150.723611111112</v>
          </cell>
          <cell r="E814" t="str">
            <v>本審査</v>
          </cell>
          <cell r="F814" t="str">
            <v>最終審査中</v>
          </cell>
          <cell r="G814" t="str">
            <v>無床診療所</v>
          </cell>
          <cell r="H814" t="str">
            <v>物価のみ</v>
          </cell>
          <cell r="I814" t="str">
            <v/>
          </cell>
          <cell r="J814" t="str">
            <v/>
          </cell>
          <cell r="K814">
            <v>170000</v>
          </cell>
          <cell r="L814" t="str">
            <v/>
          </cell>
          <cell r="M8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4" t="str">
            <v/>
          </cell>
          <cell r="O814" t="str">
            <v/>
          </cell>
          <cell r="P814" t="str">
            <v/>
          </cell>
          <cell r="Q814" t="str">
            <v/>
          </cell>
          <cell r="R814" t="str">
            <v/>
          </cell>
          <cell r="S814" t="str">
            <v/>
          </cell>
          <cell r="T814" t="str">
            <v/>
          </cell>
          <cell r="U814" t="str">
            <v/>
          </cell>
          <cell r="V814" t="str">
            <v>0162</v>
          </cell>
          <cell r="W814" t="str">
            <v>570</v>
          </cell>
          <cell r="X814" t="str">
            <v>1.普通預金</v>
          </cell>
          <cell r="Y814" t="str">
            <v>0377628</v>
          </cell>
          <cell r="Z814" t="str">
            <v>ｳｴﾔﾏﾏｻｸﾆ</v>
          </cell>
          <cell r="AB814" t="str">
            <v>田原本療院</v>
          </cell>
          <cell r="AC814" t="str">
            <v>0744322036</v>
          </cell>
          <cell r="AD814" t="b">
            <v>1</v>
          </cell>
          <cell r="AE814" t="b">
            <v>1</v>
          </cell>
          <cell r="AF814" t="b">
            <v>1</v>
          </cell>
          <cell r="AG814" t="b">
            <v>1</v>
          </cell>
          <cell r="AH814" t="b">
            <v>1</v>
          </cell>
          <cell r="AI814" t="str">
            <v>植山　正邦</v>
          </cell>
          <cell r="AJ814" t="str">
            <v>6360337</v>
          </cell>
          <cell r="AK814" t="str">
            <v>田原本療院(磯城郡田原本町１２０)</v>
          </cell>
          <cell r="AL814" t="str">
            <v>0744322036</v>
          </cell>
          <cell r="AM814">
            <v>1</v>
          </cell>
          <cell r="AN814" t="str">
            <v>261C149292501</v>
          </cell>
          <cell r="AO814" t="str">
            <v>261C14929250AI-0000305308</v>
          </cell>
          <cell r="AP814" t="str">
            <v/>
          </cell>
          <cell r="AQ814" t="str">
            <v/>
          </cell>
          <cell r="AR814" t="str">
            <v/>
          </cell>
          <cell r="AS814" t="str">
            <v/>
          </cell>
          <cell r="AT814" t="str">
            <v/>
          </cell>
          <cell r="AU814" t="str">
            <v/>
          </cell>
          <cell r="AV814" t="str">
            <v/>
          </cell>
          <cell r="AW814" t="str">
            <v>AI-0000305308_田原本療院_口座情報写し.jpg</v>
          </cell>
          <cell r="AX814" t="str">
            <v/>
          </cell>
          <cell r="AY814" t="str">
            <v/>
          </cell>
          <cell r="AZ814" t="str">
            <v/>
          </cell>
          <cell r="BA814" t="str">
            <v>物価</v>
          </cell>
          <cell r="BB814" t="str">
            <v>TRUE</v>
          </cell>
          <cell r="BC814" t="str">
            <v>2026/05/08 17:22</v>
          </cell>
        </row>
        <row r="815">
          <cell r="A815" t="str">
            <v>261C11662707</v>
          </cell>
          <cell r="B815" t="str">
            <v>AI-0000305339</v>
          </cell>
          <cell r="C815" t="str">
            <v>令和８年度奈良県医療機関等における賃上げ・物価上昇に対する支援事業交付【診療所・訪問看護事業所】</v>
          </cell>
          <cell r="D815">
            <v>46150.770138888889</v>
          </cell>
          <cell r="E815" t="str">
            <v>本審査</v>
          </cell>
          <cell r="F815" t="str">
            <v>最終審査中</v>
          </cell>
          <cell r="G815" t="str">
            <v>無床診療所</v>
          </cell>
          <cell r="H815" t="str">
            <v>物価と賃上げの両方</v>
          </cell>
          <cell r="I815" t="str">
            <v/>
          </cell>
          <cell r="J815">
            <v>150000</v>
          </cell>
          <cell r="K815">
            <v>170000</v>
          </cell>
          <cell r="L815" t="str">
            <v>奈良県医療機関等における賃上げ・物価上昇に対する支援事業交付要綱第2条に基づき、別表1に規定された額(賃上げ支援事業分)（150,000円）を申請します。</v>
          </cell>
          <cell r="M8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5" t="str">
            <v>１．令和８年３月１日時点において、O100 外来・在宅ベースアップ評価料（Ⅰ）、P100 歯科外来・在宅ベースアップ評価料（Ⅰ）、訪問看護ベースアップ評価料（Ⅰ）のいずれかを届け出ている。</v>
          </cell>
          <cell r="O815" t="str">
            <v>O100 外来・在宅ベースアップ評価料（Ⅰ）</v>
          </cell>
          <cell r="P815" t="str">
            <v/>
          </cell>
          <cell r="Q81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15" t="b">
            <v>1</v>
          </cell>
          <cell r="S815" t="b">
            <v>1</v>
          </cell>
          <cell r="T815" t="b">
            <v>1</v>
          </cell>
          <cell r="U815" t="b">
            <v>1</v>
          </cell>
          <cell r="V815" t="str">
            <v>0162</v>
          </cell>
          <cell r="W815" t="str">
            <v>240</v>
          </cell>
          <cell r="X815" t="str">
            <v>1.普通預金</v>
          </cell>
          <cell r="Y815" t="str">
            <v>0691881</v>
          </cell>
          <cell r="Z815" t="str">
            <v>ｲﾘｮｳﾎｳｼﾞﾝ　ｻｶｸﾞﾁｸﾘﾆｯｸ　ﾘｼﾞﾁｮｳ　ｻｶｸﾞﾁﾔｽﾋﾛ</v>
          </cell>
          <cell r="AB815" t="str">
            <v>医療法人坂口クリニック</v>
          </cell>
          <cell r="AC815" t="str">
            <v>0744442888</v>
          </cell>
          <cell r="AD815" t="b">
            <v>1</v>
          </cell>
          <cell r="AE815" t="b">
            <v>1</v>
          </cell>
          <cell r="AF815" t="b">
            <v>1</v>
          </cell>
          <cell r="AG815" t="b">
            <v>1</v>
          </cell>
          <cell r="AH815" t="b">
            <v>1</v>
          </cell>
          <cell r="AI815" t="str">
            <v>医療法人　坂口クリニック　理事長　坂口　泰弘</v>
          </cell>
          <cell r="AJ815" t="str">
            <v>6330091</v>
          </cell>
          <cell r="AK815" t="str">
            <v>医療法人　坂口クリニック(桜井市桜井１９４－２　駅前グリーンビル)</v>
          </cell>
          <cell r="AL815" t="str">
            <v>0744442888</v>
          </cell>
          <cell r="AM815">
            <v>1</v>
          </cell>
          <cell r="AN815" t="str">
            <v>261C116627071</v>
          </cell>
          <cell r="AO815" t="str">
            <v>261C11662707AI-0000305339</v>
          </cell>
          <cell r="AP815" t="str">
            <v>O100</v>
          </cell>
          <cell r="AQ815" t="str">
            <v>O100</v>
          </cell>
          <cell r="AR815" t="str">
            <v>AB</v>
          </cell>
          <cell r="AS815" t="str">
            <v>✓</v>
          </cell>
          <cell r="AT815" t="str">
            <v>✓</v>
          </cell>
          <cell r="AU815" t="str">
            <v>✓</v>
          </cell>
          <cell r="AV815" t="str">
            <v>✓</v>
          </cell>
          <cell r="AW815" t="str">
            <v>AI-0000305339_医療法人坂口クリニック_口座情報写し.jpeg</v>
          </cell>
          <cell r="AX815" t="str">
            <v/>
          </cell>
          <cell r="AY815" t="str">
            <v/>
          </cell>
          <cell r="AZ815" t="str">
            <v>賃上げ</v>
          </cell>
          <cell r="BA815" t="str">
            <v>物価</v>
          </cell>
          <cell r="BB815" t="str">
            <v>TRUE</v>
          </cell>
          <cell r="BC815" t="str">
            <v>2026/05/08 18:29</v>
          </cell>
        </row>
        <row r="816">
          <cell r="A816" t="str">
            <v>261C15156869</v>
          </cell>
          <cell r="B816" t="str">
            <v>AI-0000305338</v>
          </cell>
          <cell r="C816" t="str">
            <v>令和８年度奈良県医療機関等における賃上げ・物価上昇に対する支援事業交付【診療所・訪問看護事業所】</v>
          </cell>
          <cell r="D816">
            <v>46150.775000000001</v>
          </cell>
          <cell r="E816" t="str">
            <v>本審査</v>
          </cell>
          <cell r="F816" t="str">
            <v>最終審査中</v>
          </cell>
          <cell r="G816" t="str">
            <v>無床診療所</v>
          </cell>
          <cell r="H816" t="str">
            <v>物価と賃上げの両方</v>
          </cell>
          <cell r="I816" t="str">
            <v/>
          </cell>
          <cell r="J816">
            <v>150000</v>
          </cell>
          <cell r="K816">
            <v>170000</v>
          </cell>
          <cell r="L816" t="str">
            <v>奈良県医療機関等における賃上げ・物価上昇に対する支援事業交付要綱第2条に基づき、別表1に規定された額(賃上げ支援事業分)（150,000円）を申請します。</v>
          </cell>
          <cell r="M8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6" t="str">
            <v>１．令和８年３月１日時点において、O100 外来・在宅ベースアップ評価料（Ⅰ）、P100 歯科外来・在宅ベースアップ評価料（Ⅰ）、訪問看護ベースアップ評価料（Ⅰ）のいずれかを届け出ている。</v>
          </cell>
          <cell r="O816" t="str">
            <v>O100 外来・在宅ベースアップ評価料（Ⅰ）</v>
          </cell>
          <cell r="P816" t="str">
            <v/>
          </cell>
          <cell r="Q816" t="str">
            <v>Ａ．本事業の補助額を活用してベースアップを実施し、令和８年６月１日から当該ベースアップの水準を維持又は拡大する。</v>
          </cell>
          <cell r="R816" t="b">
            <v>1</v>
          </cell>
          <cell r="S816" t="b">
            <v>1</v>
          </cell>
          <cell r="T816" t="b">
            <v>1</v>
          </cell>
          <cell r="U816" t="b">
            <v>1</v>
          </cell>
          <cell r="V816" t="str">
            <v>1666</v>
          </cell>
          <cell r="W816" t="str">
            <v>002</v>
          </cell>
          <cell r="X816" t="str">
            <v>1.普通預金</v>
          </cell>
          <cell r="Y816" t="str">
            <v>0325803</v>
          </cell>
          <cell r="Z816" t="str">
            <v>アベ　ヤスシ</v>
          </cell>
          <cell r="AB816" t="str">
            <v>阿部クリニック</v>
          </cell>
          <cell r="AC816" t="str">
            <v>0742445155</v>
          </cell>
          <cell r="AD816" t="b">
            <v>1</v>
          </cell>
          <cell r="AE816" t="b">
            <v>1</v>
          </cell>
          <cell r="AF816" t="b">
            <v>1</v>
          </cell>
          <cell r="AG816" t="b">
            <v>1</v>
          </cell>
          <cell r="AH816" t="b">
            <v>1</v>
          </cell>
          <cell r="AI816" t="str">
            <v>阿部　泰士</v>
          </cell>
          <cell r="AJ816" t="str">
            <v>6310034</v>
          </cell>
          <cell r="AK816" t="str">
            <v>阿部クリニック(奈良市学園南１丁目２－２０)</v>
          </cell>
          <cell r="AL816" t="str">
            <v>0742445155</v>
          </cell>
          <cell r="AM816">
            <v>1</v>
          </cell>
          <cell r="AN816" t="str">
            <v>261C151568691</v>
          </cell>
          <cell r="AO816" t="str">
            <v>261C15156869AI-0000305338</v>
          </cell>
          <cell r="AP816" t="str">
            <v>O100</v>
          </cell>
          <cell r="AQ816" t="str">
            <v>O100</v>
          </cell>
          <cell r="AR816" t="str">
            <v>A</v>
          </cell>
          <cell r="AS816" t="str">
            <v>✓</v>
          </cell>
          <cell r="AT816" t="str">
            <v>✓</v>
          </cell>
          <cell r="AU816" t="str">
            <v>✓</v>
          </cell>
          <cell r="AV816" t="str">
            <v>✓</v>
          </cell>
          <cell r="AW816" t="str">
            <v>AI-0000305338_阿部クリニック_口座情報写し.jpg</v>
          </cell>
          <cell r="AX816" t="str">
            <v/>
          </cell>
          <cell r="AY816" t="str">
            <v/>
          </cell>
          <cell r="AZ816" t="str">
            <v>賃上げ</v>
          </cell>
          <cell r="BA816" t="str">
            <v>物価</v>
          </cell>
          <cell r="BB816" t="str">
            <v>TRUE</v>
          </cell>
          <cell r="BC816" t="str">
            <v>2026/05/08 18:36</v>
          </cell>
        </row>
        <row r="817">
          <cell r="A817" t="str">
            <v>261C16779340</v>
          </cell>
          <cell r="B817" t="str">
            <v>AI-0000305373</v>
          </cell>
          <cell r="C817" t="str">
            <v>令和８年度奈良県医療機関等における賃上げ・物価上昇に対する支援事業交付【診療所・訪問看護事業所】</v>
          </cell>
          <cell r="D817">
            <v>46150.817361111112</v>
          </cell>
          <cell r="E817" t="str">
            <v>本審査</v>
          </cell>
          <cell r="F817" t="str">
            <v>最終審査中</v>
          </cell>
          <cell r="G817" t="str">
            <v>無床診療所</v>
          </cell>
          <cell r="H817" t="str">
            <v>物価と賃上げの両方</v>
          </cell>
          <cell r="I817" t="str">
            <v/>
          </cell>
          <cell r="J817">
            <v>150000</v>
          </cell>
          <cell r="K817">
            <v>170000</v>
          </cell>
          <cell r="L817" t="str">
            <v>奈良県医療機関等における賃上げ・物価上昇に対する支援事業交付要綱第2条に基づき、別表1に規定された額(賃上げ支援事業分)（150,000円）を申請します。</v>
          </cell>
          <cell r="M8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7" t="str">
            <v>１．令和８年３月１日時点において、O100 外来・在宅ベースアップ評価料（Ⅰ）、P100 歯科外来・在宅ベースアップ評価料（Ⅰ）、訪問看護ベースアップ評価料（Ⅰ）のいずれかを届け出ている。</v>
          </cell>
          <cell r="O817" t="str">
            <v>P100 歯科外来・在宅ベースアップ評価料（Ⅰ）</v>
          </cell>
          <cell r="P817" t="str">
            <v/>
          </cell>
          <cell r="Q81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817" t="b">
            <v>1</v>
          </cell>
          <cell r="S817" t="b">
            <v>1</v>
          </cell>
          <cell r="T817" t="b">
            <v>1</v>
          </cell>
          <cell r="U817" t="b">
            <v>1</v>
          </cell>
          <cell r="V817" t="str">
            <v>0162</v>
          </cell>
          <cell r="W817" t="str">
            <v>070</v>
          </cell>
          <cell r="X817" t="str">
            <v>1.普通預金</v>
          </cell>
          <cell r="Y817" t="str">
            <v>0397519</v>
          </cell>
          <cell r="Z817" t="str">
            <v>マツダシカクリニック　マツダマサフミ</v>
          </cell>
          <cell r="AB817" t="str">
            <v>松田歯科クリニック</v>
          </cell>
          <cell r="AC817" t="str">
            <v>0742244618</v>
          </cell>
          <cell r="AD817" t="b">
            <v>1</v>
          </cell>
          <cell r="AE817" t="b">
            <v>1</v>
          </cell>
          <cell r="AF817" t="b">
            <v>1</v>
          </cell>
          <cell r="AG817" t="b">
            <v>1</v>
          </cell>
          <cell r="AH817" t="b">
            <v>1</v>
          </cell>
          <cell r="AI817" t="str">
            <v>松田　正文</v>
          </cell>
          <cell r="AJ817" t="str">
            <v>6308303</v>
          </cell>
          <cell r="AK817" t="str">
            <v>松田歯科クリニック(奈良市南紀寺町３丁目６２－４)</v>
          </cell>
          <cell r="AL817" t="str">
            <v>0742244618</v>
          </cell>
          <cell r="AM817">
            <v>1</v>
          </cell>
          <cell r="AN817" t="str">
            <v>261C167793401</v>
          </cell>
          <cell r="AO817" t="str">
            <v>261C16779340AI-0000305373</v>
          </cell>
          <cell r="AP817" t="str">
            <v>P100</v>
          </cell>
          <cell r="AQ817" t="str">
            <v>P100</v>
          </cell>
          <cell r="AR817" t="str">
            <v>ABC</v>
          </cell>
          <cell r="AS817" t="str">
            <v>✓</v>
          </cell>
          <cell r="AT817" t="str">
            <v>✓</v>
          </cell>
          <cell r="AU817" t="str">
            <v>✓</v>
          </cell>
          <cell r="AV817" t="str">
            <v>✓</v>
          </cell>
          <cell r="AW817" t="str">
            <v>AI-0000305373_松田歯科クリニック_口座情報写し.jpeg</v>
          </cell>
          <cell r="AX817" t="str">
            <v/>
          </cell>
          <cell r="AY817" t="str">
            <v/>
          </cell>
          <cell r="AZ817" t="str">
            <v>賃上げ</v>
          </cell>
          <cell r="BA817" t="str">
            <v>物価</v>
          </cell>
          <cell r="BB817" t="str">
            <v>TRUE</v>
          </cell>
          <cell r="BC817" t="str">
            <v>2026/05/08 19:37</v>
          </cell>
        </row>
        <row r="818">
          <cell r="A818" t="str">
            <v>261C18877947</v>
          </cell>
          <cell r="B818" t="str">
            <v>AI-0000305382</v>
          </cell>
          <cell r="C818" t="str">
            <v>令和８年度奈良県医療機関等における賃上げ・物価上昇に対する支援事業交付【診療所・訪問看護事業所】</v>
          </cell>
          <cell r="D818">
            <v>46150.826388888891</v>
          </cell>
          <cell r="E818" t="str">
            <v>本審査</v>
          </cell>
          <cell r="F818" t="str">
            <v>最終審査中</v>
          </cell>
          <cell r="G818" t="str">
            <v>無床診療所</v>
          </cell>
          <cell r="H818" t="str">
            <v>物価と賃上げの両方</v>
          </cell>
          <cell r="I818" t="str">
            <v/>
          </cell>
          <cell r="J818">
            <v>150000</v>
          </cell>
          <cell r="K818">
            <v>170000</v>
          </cell>
          <cell r="L818" t="str">
            <v>奈良県医療機関等における賃上げ・物価上昇に対する支援事業交付要綱第2条に基づき、別表1に規定された額(賃上げ支援事業分)（150,000円）を申請します。</v>
          </cell>
          <cell r="M8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8" t="str">
            <v>１．令和８年３月１日時点において、O100 外来・在宅ベースアップ評価料（Ⅰ）、P100 歯科外来・在宅ベースアップ評価料（Ⅰ）、訪問看護ベースアップ評価料（Ⅰ）のいずれかを届け出ている。</v>
          </cell>
          <cell r="O818" t="str">
            <v>P100 歯科外来・在宅ベースアップ評価料（Ⅰ）</v>
          </cell>
          <cell r="P818" t="str">
            <v/>
          </cell>
          <cell r="Q8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18" t="b">
            <v>1</v>
          </cell>
          <cell r="S818" t="b">
            <v>1</v>
          </cell>
          <cell r="T818" t="b">
            <v>1</v>
          </cell>
          <cell r="U818" t="b">
            <v>1</v>
          </cell>
          <cell r="V818" t="str">
            <v>0001</v>
          </cell>
          <cell r="W818" t="str">
            <v>620</v>
          </cell>
          <cell r="X818" t="str">
            <v>1.普通預金</v>
          </cell>
          <cell r="Y818" t="str">
            <v>1872713</v>
          </cell>
          <cell r="Z818" t="str">
            <v>クスハラ　コウヘイ</v>
          </cell>
          <cell r="AB818" t="str">
            <v>楠原デンタルクリニック</v>
          </cell>
          <cell r="AC818" t="str">
            <v>0742224168</v>
          </cell>
          <cell r="AD818" t="b">
            <v>1</v>
          </cell>
          <cell r="AE818" t="b">
            <v>1</v>
          </cell>
          <cell r="AF818" t="b">
            <v>1</v>
          </cell>
          <cell r="AG818" t="b">
            <v>1</v>
          </cell>
          <cell r="AH818" t="b">
            <v>1</v>
          </cell>
          <cell r="AI818" t="str">
            <v>楠原　康平</v>
          </cell>
          <cell r="AJ818" t="str">
            <v>6308224</v>
          </cell>
          <cell r="AK818" t="str">
            <v>楠原デンタルクリニック(奈良市角振町１３－１)</v>
          </cell>
          <cell r="AL818" t="str">
            <v>0742224168</v>
          </cell>
          <cell r="AM818">
            <v>1</v>
          </cell>
          <cell r="AN818" t="str">
            <v>261C188779471</v>
          </cell>
          <cell r="AO818" t="str">
            <v>261C18877947AI-0000305382</v>
          </cell>
          <cell r="AP818" t="str">
            <v>P100</v>
          </cell>
          <cell r="AQ818" t="str">
            <v>P100</v>
          </cell>
          <cell r="AR818" t="str">
            <v>AB</v>
          </cell>
          <cell r="AS818" t="str">
            <v>✓</v>
          </cell>
          <cell r="AT818" t="str">
            <v>✓</v>
          </cell>
          <cell r="AU818" t="str">
            <v>✓</v>
          </cell>
          <cell r="AV818" t="str">
            <v>✓</v>
          </cell>
          <cell r="AW818" t="str">
            <v>AI-0000305382_楠原デンタルクリニック_口座情報写し.jpeg</v>
          </cell>
          <cell r="AX818" t="str">
            <v/>
          </cell>
          <cell r="AY818" t="str">
            <v/>
          </cell>
          <cell r="AZ818" t="str">
            <v>賃上げ</v>
          </cell>
          <cell r="BA818" t="str">
            <v>物価</v>
          </cell>
          <cell r="BB818" t="str">
            <v>TRUE</v>
          </cell>
          <cell r="BC818" t="str">
            <v>2026/05/08 19:50</v>
          </cell>
        </row>
        <row r="819">
          <cell r="A819" t="str">
            <v>261C13975932</v>
          </cell>
          <cell r="B819" t="str">
            <v>AI-0000301574</v>
          </cell>
          <cell r="C819" t="str">
            <v>令和８年度奈良県医療機関等における賃上げ・物価上昇に対する支援事業交付【診療所・訪問看護事業所】</v>
          </cell>
          <cell r="D819">
            <v>46150.838888888888</v>
          </cell>
          <cell r="E819" t="str">
            <v>本審査</v>
          </cell>
          <cell r="F819" t="str">
            <v>最終審査中</v>
          </cell>
          <cell r="G819" t="str">
            <v>無床診療所</v>
          </cell>
          <cell r="H819" t="str">
            <v>物価のみ</v>
          </cell>
          <cell r="I819" t="str">
            <v/>
          </cell>
          <cell r="J819" t="str">
            <v/>
          </cell>
          <cell r="K819">
            <v>170000</v>
          </cell>
          <cell r="L819" t="str">
            <v/>
          </cell>
          <cell r="M8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19" t="str">
            <v/>
          </cell>
          <cell r="O819" t="str">
            <v/>
          </cell>
          <cell r="P819" t="str">
            <v/>
          </cell>
          <cell r="Q819" t="str">
            <v/>
          </cell>
          <cell r="R819" t="str">
            <v/>
          </cell>
          <cell r="S819" t="str">
            <v/>
          </cell>
          <cell r="T819" t="str">
            <v/>
          </cell>
          <cell r="U819" t="str">
            <v/>
          </cell>
          <cell r="V819" t="str">
            <v>1666</v>
          </cell>
          <cell r="W819" t="str">
            <v>013</v>
          </cell>
          <cell r="X819" t="str">
            <v>1.普通預金</v>
          </cell>
          <cell r="Y819" t="str">
            <v>0054871</v>
          </cell>
          <cell r="Z819" t="str">
            <v>ｲﾘｮｳﾎｳｼﾞﾝｺﾑｶｲｼｶｸﾘﾆｯｸﾘｼﾞﾁｮｳｺﾑｶｲﾋﾃﾞｷ</v>
          </cell>
          <cell r="AB819" t="str">
            <v>医療法人　小向井歯科クリニック</v>
          </cell>
          <cell r="AC819" t="str">
            <v>0745462500</v>
          </cell>
          <cell r="AD819" t="b">
            <v>1</v>
          </cell>
          <cell r="AE819" t="b">
            <v>1</v>
          </cell>
          <cell r="AF819" t="b">
            <v>1</v>
          </cell>
          <cell r="AG819" t="b">
            <v>1</v>
          </cell>
          <cell r="AH819" t="b">
            <v>1</v>
          </cell>
          <cell r="AI819" t="str">
            <v>医療法人小向井歯科クリニック　理事長　小向井　英記</v>
          </cell>
          <cell r="AJ819" t="str">
            <v>6360913</v>
          </cell>
          <cell r="AK819" t="str">
            <v>小向井歯科クリニック(生駒郡平群町北信貴ケ丘１丁目５２４－１)</v>
          </cell>
          <cell r="AL819" t="str">
            <v>0745462500</v>
          </cell>
          <cell r="AM819">
            <v>1</v>
          </cell>
          <cell r="AN819" t="str">
            <v>261C139759321</v>
          </cell>
          <cell r="AO819" t="str">
            <v>261C13975932AI-0000301574</v>
          </cell>
          <cell r="AP819" t="str">
            <v/>
          </cell>
          <cell r="AQ819" t="str">
            <v/>
          </cell>
          <cell r="AR819" t="str">
            <v/>
          </cell>
          <cell r="AS819" t="str">
            <v/>
          </cell>
          <cell r="AT819" t="str">
            <v/>
          </cell>
          <cell r="AU819" t="str">
            <v/>
          </cell>
          <cell r="AV819" t="str">
            <v/>
          </cell>
          <cell r="AW819" t="str">
            <v>AI-0000301574_医療法人小向井歯科クリニック_口座情報写し.jpeg</v>
          </cell>
          <cell r="AX819" t="str">
            <v/>
          </cell>
          <cell r="AY819" t="str">
            <v/>
          </cell>
          <cell r="AZ819" t="str">
            <v/>
          </cell>
          <cell r="BA819" t="str">
            <v>物価</v>
          </cell>
          <cell r="BB819" t="str">
            <v>TRUE</v>
          </cell>
          <cell r="BC819" t="str">
            <v>2026/05/08 20:08</v>
          </cell>
        </row>
        <row r="820">
          <cell r="A820" t="str">
            <v>261C15956586</v>
          </cell>
          <cell r="B820" t="str">
            <v>AI-0000305379</v>
          </cell>
          <cell r="C820" t="str">
            <v>令和８年度奈良県医療機関等における賃上げ・物価上昇に対する支援事業交付【診療所・訪問看護事業所】</v>
          </cell>
          <cell r="D820">
            <v>46150.848611111112</v>
          </cell>
          <cell r="E820" t="str">
            <v>本審査</v>
          </cell>
          <cell r="F820" t="str">
            <v>最終審査中</v>
          </cell>
          <cell r="G820" t="str">
            <v>無床診療所</v>
          </cell>
          <cell r="H820" t="str">
            <v>物価と賃上げの両方</v>
          </cell>
          <cell r="I820" t="str">
            <v/>
          </cell>
          <cell r="J820">
            <v>150000</v>
          </cell>
          <cell r="K820">
            <v>170000</v>
          </cell>
          <cell r="L820" t="str">
            <v>奈良県医療機関等における賃上げ・物価上昇に対する支援事業交付要綱第2条に基づき、別表1に規定された額(賃上げ支援事業分)（150,000円）を申請します。</v>
          </cell>
          <cell r="M8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0" t="str">
            <v>１．令和８年３月１日時点において、O100 外来・在宅ベースアップ評価料（Ⅰ）、P100 歯科外来・在宅ベースアップ評価料（Ⅰ）、訪問看護ベースアップ評価料（Ⅰ）のいずれかを届け出ている。</v>
          </cell>
          <cell r="O820" t="str">
            <v>P100 歯科外来・在宅ベースアップ評価料（Ⅰ）</v>
          </cell>
          <cell r="P820" t="str">
            <v/>
          </cell>
          <cell r="Q820" t="str">
            <v>Ｂ．賃金表等や給与規程等の変更に時間を要するため、本事業の補助額を活用して一時金又は特別手当を支給し、令和８年６月１日から支給した対象職員のベースアップを実施する。</v>
          </cell>
          <cell r="R820" t="b">
            <v>1</v>
          </cell>
          <cell r="S820" t="b">
            <v>1</v>
          </cell>
          <cell r="T820" t="b">
            <v>1</v>
          </cell>
          <cell r="U820" t="b">
            <v>1</v>
          </cell>
          <cell r="V820" t="str">
            <v>0162</v>
          </cell>
          <cell r="W820" t="str">
            <v>180</v>
          </cell>
          <cell r="X820" t="str">
            <v>1.普通預金</v>
          </cell>
          <cell r="Y820" t="str">
            <v>0377306</v>
          </cell>
          <cell r="Z820" t="str">
            <v>タナカ　ノブユキ</v>
          </cell>
          <cell r="AB820" t="str">
            <v>田中歯科医院</v>
          </cell>
          <cell r="AC820" t="str">
            <v>0743620806</v>
          </cell>
          <cell r="AD820" t="b">
            <v>1</v>
          </cell>
          <cell r="AE820" t="b">
            <v>1</v>
          </cell>
          <cell r="AF820" t="b">
            <v>1</v>
          </cell>
          <cell r="AG820" t="b">
            <v>1</v>
          </cell>
          <cell r="AH820" t="b">
            <v>1</v>
          </cell>
          <cell r="AI820" t="str">
            <v>田中　信之</v>
          </cell>
          <cell r="AJ820" t="str">
            <v>6320034</v>
          </cell>
          <cell r="AK820" t="str">
            <v>田中歯科医院(天理市丹波市町３３４の１)</v>
          </cell>
          <cell r="AL820" t="str">
            <v>0743620806</v>
          </cell>
          <cell r="AM820">
            <v>1</v>
          </cell>
          <cell r="AN820" t="str">
            <v>261C159565861</v>
          </cell>
          <cell r="AO820" t="str">
            <v>261C15956586AI-0000305379</v>
          </cell>
          <cell r="AP820" t="str">
            <v>P100</v>
          </cell>
          <cell r="AQ820" t="str">
            <v>P100</v>
          </cell>
          <cell r="AR820" t="str">
            <v>B</v>
          </cell>
          <cell r="AS820" t="str">
            <v>✓</v>
          </cell>
          <cell r="AT820" t="str">
            <v>✓</v>
          </cell>
          <cell r="AU820" t="str">
            <v>✓</v>
          </cell>
          <cell r="AV820" t="str">
            <v>✓</v>
          </cell>
          <cell r="AW820" t="str">
            <v>AI-0000305379_田中歯科医院_口座情報写し.jpeg</v>
          </cell>
          <cell r="AX820" t="str">
            <v/>
          </cell>
          <cell r="AY820" t="str">
            <v/>
          </cell>
          <cell r="AZ820" t="str">
            <v>賃上げ</v>
          </cell>
          <cell r="BA820" t="str">
            <v>物価</v>
          </cell>
          <cell r="BB820" t="str">
            <v>TRUE</v>
          </cell>
          <cell r="BC820" t="str">
            <v>2026/05/08 20:22</v>
          </cell>
        </row>
        <row r="821">
          <cell r="A821" t="str">
            <v>261C11785316</v>
          </cell>
          <cell r="B821" t="str">
            <v>AI-0000305388</v>
          </cell>
          <cell r="C821" t="str">
            <v>令和８年度奈良県医療機関等における賃上げ・物価上昇に対する支援事業交付【診療所・訪問看護事業所】</v>
          </cell>
          <cell r="D821">
            <v>46150.883333333331</v>
          </cell>
          <cell r="E821" t="str">
            <v>本審査</v>
          </cell>
          <cell r="F821" t="str">
            <v>最終審査中</v>
          </cell>
          <cell r="G821" t="str">
            <v>無床診療所</v>
          </cell>
          <cell r="H821" t="str">
            <v>物価と賃上げの両方</v>
          </cell>
          <cell r="I821" t="str">
            <v/>
          </cell>
          <cell r="J821">
            <v>150000</v>
          </cell>
          <cell r="K821">
            <v>170000</v>
          </cell>
          <cell r="L821" t="str">
            <v>奈良県医療機関等における賃上げ・物価上昇に対する支援事業交付要綱第2条に基づき、別表1に規定された額(賃上げ支援事業分)（150,000円）を申請します。</v>
          </cell>
          <cell r="M8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1" t="str">
            <v>１．令和８年３月１日時点において、O100 外来・在宅ベースアップ評価料（Ⅰ）、P100 歯科外来・在宅ベースアップ評価料（Ⅰ）、訪問看護ベースアップ評価料（Ⅰ）のいずれかを届け出ている。</v>
          </cell>
          <cell r="O821" t="str">
            <v>O100 外来・在宅ベースアップ評価料（Ⅰ）</v>
          </cell>
          <cell r="P821" t="str">
            <v/>
          </cell>
          <cell r="Q821" t="str">
            <v>Ａ．本事業の補助額を活用してベースアップを実施し、令和８年６月１日から当該ベースアップの水準を維持又は拡大する。</v>
          </cell>
          <cell r="R821" t="b">
            <v>1</v>
          </cell>
          <cell r="S821" t="b">
            <v>1</v>
          </cell>
          <cell r="T821" t="b">
            <v>1</v>
          </cell>
          <cell r="U821" t="b">
            <v>1</v>
          </cell>
          <cell r="V821" t="str">
            <v>0162</v>
          </cell>
          <cell r="W821" t="str">
            <v>490</v>
          </cell>
          <cell r="X821" t="str">
            <v>1.普通預金</v>
          </cell>
          <cell r="Y821" t="str">
            <v>0469185</v>
          </cell>
          <cell r="Z821" t="str">
            <v>ハタケヤマ　ヨシオ</v>
          </cell>
          <cell r="AB821" t="str">
            <v>はたけやま耳鼻咽喉科アレルギー科</v>
          </cell>
          <cell r="AC821" t="str">
            <v>0744343387</v>
          </cell>
          <cell r="AD821" t="b">
            <v>1</v>
          </cell>
          <cell r="AE821" t="b">
            <v>1</v>
          </cell>
          <cell r="AF821" t="b">
            <v>1</v>
          </cell>
          <cell r="AG821" t="b">
            <v>1</v>
          </cell>
          <cell r="AH821" t="b">
            <v>1</v>
          </cell>
          <cell r="AI821" t="str">
            <v>畠山　好央</v>
          </cell>
          <cell r="AJ821" t="str">
            <v>6360303</v>
          </cell>
          <cell r="AK821" t="str">
            <v>はたけやま耳鼻咽喉科・アレルギー科(磯城郡田原本町大字保津２９２－１)</v>
          </cell>
          <cell r="AL821" t="str">
            <v>0744343387</v>
          </cell>
          <cell r="AM821">
            <v>1</v>
          </cell>
          <cell r="AN821" t="str">
            <v>261C117853161</v>
          </cell>
          <cell r="AO821" t="str">
            <v>261C11785316AI-0000305388</v>
          </cell>
          <cell r="AP821" t="str">
            <v>O100</v>
          </cell>
          <cell r="AQ821" t="str">
            <v>O100</v>
          </cell>
          <cell r="AR821" t="str">
            <v>A</v>
          </cell>
          <cell r="AS821" t="str">
            <v>✓</v>
          </cell>
          <cell r="AT821" t="str">
            <v>✓</v>
          </cell>
          <cell r="AU821" t="str">
            <v>✓</v>
          </cell>
          <cell r="AV821" t="str">
            <v>✓</v>
          </cell>
          <cell r="AW821" t="str">
            <v>AI-0000305388_はたけやま耳鼻咽喉科アレルギー科_口座情報写し.jpeg</v>
          </cell>
          <cell r="AX821" t="str">
            <v/>
          </cell>
          <cell r="AY821" t="str">
            <v/>
          </cell>
          <cell r="AZ821" t="str">
            <v>賃上げ</v>
          </cell>
          <cell r="BA821" t="str">
            <v>物価</v>
          </cell>
          <cell r="BB821" t="str">
            <v>TRUE</v>
          </cell>
          <cell r="BC821" t="str">
            <v>2026/05/08 21:12</v>
          </cell>
        </row>
        <row r="822">
          <cell r="A822" t="str">
            <v>261C13762521</v>
          </cell>
          <cell r="B822" t="str">
            <v>AI-0000305304</v>
          </cell>
          <cell r="C822" t="str">
            <v>令和８年度奈良県医療機関等における賃上げ・物価上昇に対する支援事業交付【診療所・訪問看護事業所】</v>
          </cell>
          <cell r="D822">
            <v>46150.95208333333</v>
          </cell>
          <cell r="E822" t="str">
            <v>本審査</v>
          </cell>
          <cell r="F822" t="str">
            <v>最終審査中</v>
          </cell>
          <cell r="G822" t="str">
            <v>無床診療所</v>
          </cell>
          <cell r="H822" t="str">
            <v>物価と賃上げの両方</v>
          </cell>
          <cell r="I822" t="str">
            <v/>
          </cell>
          <cell r="J822">
            <v>150000</v>
          </cell>
          <cell r="K822">
            <v>170000</v>
          </cell>
          <cell r="L822" t="str">
            <v>奈良県医療機関等における賃上げ・物価上昇に対する支援事業交付要綱第2条に基づき、別表1に規定された額(賃上げ支援事業分)（150,000円）を申請します。</v>
          </cell>
          <cell r="M8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2" t="str">
            <v>１．令和８年３月１日時点において、O100 外来・在宅ベースアップ評価料（Ⅰ）、P100 歯科外来・在宅ベースアップ評価料（Ⅰ）、訪問看護ベースアップ評価料（Ⅰ）のいずれかを届け出ている。</v>
          </cell>
          <cell r="O822" t="str">
            <v>O100 外来・在宅ベースアップ評価料（Ⅰ）</v>
          </cell>
          <cell r="P822" t="str">
            <v/>
          </cell>
          <cell r="Q822" t="str">
            <v>Ａ．本事業の補助額を活用してベースアップを実施し、令和８年６月１日から当該ベースアップの水準を維持又は拡大する。</v>
          </cell>
          <cell r="R822" t="b">
            <v>1</v>
          </cell>
          <cell r="S822" t="b">
            <v>1</v>
          </cell>
          <cell r="T822" t="b">
            <v>1</v>
          </cell>
          <cell r="U822" t="b">
            <v>1</v>
          </cell>
          <cell r="V822" t="str">
            <v>0162</v>
          </cell>
          <cell r="W822" t="str">
            <v>430</v>
          </cell>
          <cell r="X822" t="str">
            <v>1.普通預金</v>
          </cell>
          <cell r="Y822" t="str">
            <v>0583884</v>
          </cell>
          <cell r="Z822" t="str">
            <v>マエダ　スミヒロ</v>
          </cell>
          <cell r="AB822" t="str">
            <v>まえだ泌尿器科クリニック</v>
          </cell>
          <cell r="AC822" t="str">
            <v>0745780400</v>
          </cell>
          <cell r="AD822" t="b">
            <v>1</v>
          </cell>
          <cell r="AE822" t="b">
            <v>1</v>
          </cell>
          <cell r="AF822" t="b">
            <v>1</v>
          </cell>
          <cell r="AG822" t="b">
            <v>1</v>
          </cell>
          <cell r="AH822" t="b">
            <v>1</v>
          </cell>
          <cell r="AI822" t="str">
            <v>前田　純宏</v>
          </cell>
          <cell r="AJ822" t="str">
            <v>6390231</v>
          </cell>
          <cell r="AK822" t="str">
            <v>まえだ泌尿器科クリニック(香芝市下田西１丁目１０－１９　メディカルプラザ香芝　３階)</v>
          </cell>
          <cell r="AL822" t="str">
            <v>0745780400</v>
          </cell>
          <cell r="AM822">
            <v>1</v>
          </cell>
          <cell r="AN822" t="str">
            <v>261C137625211</v>
          </cell>
          <cell r="AO822" t="str">
            <v>261C13762521AI-0000305304</v>
          </cell>
          <cell r="AP822" t="str">
            <v>O100</v>
          </cell>
          <cell r="AQ822" t="str">
            <v>O100</v>
          </cell>
          <cell r="AR822" t="str">
            <v>A</v>
          </cell>
          <cell r="AS822" t="str">
            <v>✓</v>
          </cell>
          <cell r="AT822" t="str">
            <v>✓</v>
          </cell>
          <cell r="AU822" t="str">
            <v>✓</v>
          </cell>
          <cell r="AV822" t="str">
            <v>✓</v>
          </cell>
          <cell r="AW822" t="str">
            <v>AI-0000305304_まえだ泌尿器科クリニック_口座情報写し.jpg</v>
          </cell>
          <cell r="AX822" t="str">
            <v/>
          </cell>
          <cell r="AY822" t="str">
            <v/>
          </cell>
          <cell r="AZ822" t="str">
            <v>賃上げ</v>
          </cell>
          <cell r="BA822" t="str">
            <v>物価</v>
          </cell>
          <cell r="BB822" t="str">
            <v>TRUE</v>
          </cell>
          <cell r="BC822" t="str">
            <v>2026/05/08 22:51</v>
          </cell>
        </row>
        <row r="823">
          <cell r="A823" t="str">
            <v>261C16350459</v>
          </cell>
          <cell r="B823" t="str">
            <v>AI-0000302001</v>
          </cell>
          <cell r="C823" t="str">
            <v>令和８年度奈良県医療機関等における賃上げ・物価上昇に対する支援事業交付【診療所・訪問看護事業所】</v>
          </cell>
          <cell r="D823">
            <v>46151.011111111111</v>
          </cell>
          <cell r="E823" t="str">
            <v>本審査</v>
          </cell>
          <cell r="F823" t="str">
            <v>最終審査中</v>
          </cell>
          <cell r="G823" t="str">
            <v>無床診療所</v>
          </cell>
          <cell r="H823" t="str">
            <v>物価と賃上げの両方</v>
          </cell>
          <cell r="I823" t="str">
            <v/>
          </cell>
          <cell r="J823">
            <v>150000</v>
          </cell>
          <cell r="K823">
            <v>170000</v>
          </cell>
          <cell r="L823" t="str">
            <v>奈良県医療機関等における賃上げ・物価上昇に対する支援事業交付要綱第2条に基づき、別表1に規定された額(賃上げ支援事業分)（150,000円）を申請します。</v>
          </cell>
          <cell r="M8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3" t="str">
            <v>１．令和８年３月１日時点において、O100 外来・在宅ベースアップ評価料（Ⅰ）、P100 歯科外来・在宅ベースアップ評価料（Ⅰ）、訪問看護ベースアップ評価料（Ⅰ）のいずれかを届け出ている。</v>
          </cell>
          <cell r="O823" t="str">
            <v>O100 外来・在宅ベースアップ評価料（Ⅰ）</v>
          </cell>
          <cell r="P823" t="str">
            <v/>
          </cell>
          <cell r="Q8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23" t="b">
            <v>1</v>
          </cell>
          <cell r="S823" t="b">
            <v>1</v>
          </cell>
          <cell r="T823" t="b">
            <v>1</v>
          </cell>
          <cell r="U823" t="b">
            <v>1</v>
          </cell>
          <cell r="V823" t="str">
            <v>0162</v>
          </cell>
          <cell r="W823" t="str">
            <v>490</v>
          </cell>
          <cell r="X823" t="str">
            <v>1.普通預金</v>
          </cell>
          <cell r="Y823" t="str">
            <v>2298906</v>
          </cell>
          <cell r="Z823" t="str">
            <v>ｲﾘｮｳﾎｳｼﾞﾝ ｾｲｴﾝｶｲ</v>
          </cell>
          <cell r="AB823" t="str">
            <v>たまい整形外科</v>
          </cell>
          <cell r="AC823" t="str">
            <v>0744236200</v>
          </cell>
          <cell r="AD823" t="b">
            <v>1</v>
          </cell>
          <cell r="AE823" t="b">
            <v>1</v>
          </cell>
          <cell r="AF823" t="b">
            <v>1</v>
          </cell>
          <cell r="AG823" t="b">
            <v>1</v>
          </cell>
          <cell r="AH823" t="b">
            <v>1</v>
          </cell>
          <cell r="AI823" t="str">
            <v>医療法人誠援会　理事長　玉井　克弥</v>
          </cell>
          <cell r="AJ823" t="str">
            <v>6340811</v>
          </cell>
          <cell r="AK823" t="str">
            <v>たまい整形外科(橿原市小綱町５番地の４４)</v>
          </cell>
          <cell r="AL823" t="str">
            <v>0744236200</v>
          </cell>
          <cell r="AM823">
            <v>1</v>
          </cell>
          <cell r="AN823" t="str">
            <v>261C163504591</v>
          </cell>
          <cell r="AO823" t="str">
            <v>261C16350459AI-0000302001</v>
          </cell>
          <cell r="AP823" t="str">
            <v>O100</v>
          </cell>
          <cell r="AQ823" t="str">
            <v>O100</v>
          </cell>
          <cell r="AR823" t="str">
            <v>AB</v>
          </cell>
          <cell r="AS823" t="str">
            <v>✓</v>
          </cell>
          <cell r="AT823" t="str">
            <v>✓</v>
          </cell>
          <cell r="AU823" t="str">
            <v>✓</v>
          </cell>
          <cell r="AV823" t="str">
            <v>✓</v>
          </cell>
          <cell r="AW823" t="str">
            <v>AI-0000302001_たまい整形外科_口座情報写し.jpg</v>
          </cell>
          <cell r="AX823" t="str">
            <v/>
          </cell>
          <cell r="AY823" t="str">
            <v/>
          </cell>
          <cell r="AZ823" t="str">
            <v>賃上げ</v>
          </cell>
          <cell r="BA823" t="str">
            <v>物価</v>
          </cell>
          <cell r="BB823" t="str">
            <v>TRUE</v>
          </cell>
          <cell r="BC823" t="str">
            <v>2026/05/09 0:16</v>
          </cell>
        </row>
        <row r="824">
          <cell r="A824" t="str">
            <v>261C15656164</v>
          </cell>
          <cell r="B824" t="str">
            <v>AI-0000305439</v>
          </cell>
          <cell r="C824" t="str">
            <v>令和８年度奈良県医療機関等における賃上げ・物価上昇に対する支援事業交付【診療所・訪問看護事業所】</v>
          </cell>
          <cell r="D824">
            <v>46151.058333333334</v>
          </cell>
          <cell r="E824" t="str">
            <v>本審査</v>
          </cell>
          <cell r="F824" t="str">
            <v>最終審査中</v>
          </cell>
          <cell r="G824" t="str">
            <v>無床診療所</v>
          </cell>
          <cell r="H824" t="str">
            <v>物価と賃上げの両方</v>
          </cell>
          <cell r="I824" t="str">
            <v/>
          </cell>
          <cell r="J824">
            <v>150000</v>
          </cell>
          <cell r="K824">
            <v>170000</v>
          </cell>
          <cell r="L824" t="str">
            <v>奈良県医療機関等における賃上げ・物価上昇に対する支援事業交付要綱第2条に基づき、別表1に規定された額(賃上げ支援事業分)（150,000円）を申請します。</v>
          </cell>
          <cell r="M8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4" t="str">
            <v>１．令和８年３月１日時点において、O100 外来・在宅ベースアップ評価料（Ⅰ）、P100 歯科外来・在宅ベースアップ評価料（Ⅰ）、訪問看護ベースアップ評価料（Ⅰ）のいずれかを届け出ている。</v>
          </cell>
          <cell r="O824" t="str">
            <v>O100 外来・在宅ベースアップ評価料（Ⅰ）</v>
          </cell>
          <cell r="P824" t="str">
            <v/>
          </cell>
          <cell r="Q8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824" t="b">
            <v>1</v>
          </cell>
          <cell r="S824" t="b">
            <v>1</v>
          </cell>
          <cell r="T824" t="b">
            <v>1</v>
          </cell>
          <cell r="U824" t="b">
            <v>1</v>
          </cell>
          <cell r="V824" t="str">
            <v>0162</v>
          </cell>
          <cell r="W824" t="str">
            <v>450</v>
          </cell>
          <cell r="X824" t="str">
            <v>1.普通預金</v>
          </cell>
          <cell r="Y824" t="str">
            <v>0452048</v>
          </cell>
          <cell r="Z824" t="str">
            <v>モリオカイイン　モリオカトシカズ</v>
          </cell>
          <cell r="AB824" t="str">
            <v>森岡医院</v>
          </cell>
          <cell r="AC824" t="str">
            <v>0745642345</v>
          </cell>
          <cell r="AD824" t="b">
            <v>1</v>
          </cell>
          <cell r="AE824" t="b">
            <v>1</v>
          </cell>
          <cell r="AF824" t="b">
            <v>1</v>
          </cell>
          <cell r="AG824" t="b">
            <v>1</v>
          </cell>
          <cell r="AH824" t="b">
            <v>1</v>
          </cell>
          <cell r="AI824" t="str">
            <v>森岡　敏一</v>
          </cell>
          <cell r="AJ824" t="str">
            <v>6392200</v>
          </cell>
          <cell r="AK824" t="str">
            <v>森岡医院(御所市７５５－１)</v>
          </cell>
          <cell r="AL824" t="str">
            <v>0745642345</v>
          </cell>
          <cell r="AM824">
            <v>1</v>
          </cell>
          <cell r="AN824" t="str">
            <v>261C156561641</v>
          </cell>
          <cell r="AO824" t="str">
            <v>261C15656164AI-0000305439</v>
          </cell>
          <cell r="AP824" t="str">
            <v>O100</v>
          </cell>
          <cell r="AQ824" t="str">
            <v>O100</v>
          </cell>
          <cell r="AR824" t="str">
            <v>ABC</v>
          </cell>
          <cell r="AS824" t="str">
            <v>✓</v>
          </cell>
          <cell r="AT824" t="str">
            <v>✓</v>
          </cell>
          <cell r="AU824" t="str">
            <v>✓</v>
          </cell>
          <cell r="AV824" t="str">
            <v>✓</v>
          </cell>
          <cell r="AW824" t="str">
            <v>AI-0000305439_森岡医院_口座情報写し.jpg</v>
          </cell>
          <cell r="AX824" t="str">
            <v/>
          </cell>
          <cell r="AY824" t="str">
            <v/>
          </cell>
          <cell r="AZ824" t="str">
            <v>賃上げ</v>
          </cell>
          <cell r="BA824" t="str">
            <v>物価</v>
          </cell>
          <cell r="BB824" t="str">
            <v>TRUE</v>
          </cell>
          <cell r="BC824" t="str">
            <v>2026/05/09 1:24</v>
          </cell>
        </row>
        <row r="825">
          <cell r="A825" t="str">
            <v>261C16152481</v>
          </cell>
          <cell r="B825" t="str">
            <v>AI-0000305444</v>
          </cell>
          <cell r="C825" t="str">
            <v>令和８年度奈良県医療機関等における賃上げ・物価上昇に対する支援事業交付【診療所・訪問看護事業所】</v>
          </cell>
          <cell r="D825">
            <v>46151.238194444442</v>
          </cell>
          <cell r="E825" t="str">
            <v>本審査</v>
          </cell>
          <cell r="F825" t="str">
            <v>最終審査中</v>
          </cell>
          <cell r="G825" t="str">
            <v>無床診療所</v>
          </cell>
          <cell r="H825" t="str">
            <v>物価と賃上げの両方</v>
          </cell>
          <cell r="I825" t="str">
            <v/>
          </cell>
          <cell r="J825">
            <v>150000</v>
          </cell>
          <cell r="K825">
            <v>170000</v>
          </cell>
          <cell r="L825" t="str">
            <v>奈良県医療機関等における賃上げ・物価上昇に対する支援事業交付要綱第2条に基づき、別表1に規定された額(賃上げ支援事業分)（150,000円）を申請します。</v>
          </cell>
          <cell r="M8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5" t="str">
            <v>１．令和８年３月１日時点において、O100 外来・在宅ベースアップ評価料（Ⅰ）、P100 歯科外来・在宅ベースアップ評価料（Ⅰ）、訪問看護ベースアップ評価料（Ⅰ）のいずれかを届け出ている。</v>
          </cell>
          <cell r="O825" t="str">
            <v>O100 外来・在宅ベースアップ評価料（Ⅰ）</v>
          </cell>
          <cell r="P825" t="str">
            <v/>
          </cell>
          <cell r="Q82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825" t="b">
            <v>1</v>
          </cell>
          <cell r="S825" t="b">
            <v>1</v>
          </cell>
          <cell r="T825" t="b">
            <v>1</v>
          </cell>
          <cell r="U825" t="b">
            <v>1</v>
          </cell>
          <cell r="V825" t="str">
            <v>0163</v>
          </cell>
          <cell r="W825" t="str">
            <v>914</v>
          </cell>
          <cell r="X825" t="str">
            <v>1.普通預金</v>
          </cell>
          <cell r="Y825" t="str">
            <v>1085275</v>
          </cell>
          <cell r="Z825" t="str">
            <v>オカモトマサヒロ</v>
          </cell>
          <cell r="AB825" t="str">
            <v>西大和眼科クリニック</v>
          </cell>
          <cell r="AC825" t="str">
            <v>0745780280</v>
          </cell>
          <cell r="AD825" t="b">
            <v>1</v>
          </cell>
          <cell r="AE825" t="b">
            <v>1</v>
          </cell>
          <cell r="AF825" t="b">
            <v>1</v>
          </cell>
          <cell r="AG825" t="b">
            <v>1</v>
          </cell>
          <cell r="AH825" t="b">
            <v>1</v>
          </cell>
          <cell r="AI825" t="str">
            <v>岡本　全弘</v>
          </cell>
          <cell r="AJ825" t="str">
            <v>6390214</v>
          </cell>
          <cell r="AK825" t="str">
            <v>西大和眼科クリニック(北葛城郡上牧町上牧２１７４－２)</v>
          </cell>
          <cell r="AL825" t="str">
            <v>0745780280</v>
          </cell>
          <cell r="AM825">
            <v>1</v>
          </cell>
          <cell r="AN825" t="str">
            <v>261C161524811</v>
          </cell>
          <cell r="AO825" t="str">
            <v>261C16152481AI-0000305444</v>
          </cell>
          <cell r="AP825" t="str">
            <v>O100</v>
          </cell>
          <cell r="AQ825" t="str">
            <v>O100</v>
          </cell>
          <cell r="AR825" t="str">
            <v>ABC</v>
          </cell>
          <cell r="AS825" t="str">
            <v>✓</v>
          </cell>
          <cell r="AT825" t="str">
            <v>✓</v>
          </cell>
          <cell r="AU825" t="str">
            <v>✓</v>
          </cell>
          <cell r="AV825" t="str">
            <v>✓</v>
          </cell>
          <cell r="AW825" t="str">
            <v>AI-0000305444_西大和眼科クリニック_口座情報写し.PNG</v>
          </cell>
          <cell r="AX825" t="str">
            <v/>
          </cell>
          <cell r="AY825" t="str">
            <v/>
          </cell>
          <cell r="AZ825" t="str">
            <v>賃上げ</v>
          </cell>
          <cell r="BA825" t="str">
            <v>物価</v>
          </cell>
          <cell r="BB825" t="str">
            <v>TRUE</v>
          </cell>
          <cell r="BC825" t="str">
            <v>2026/05/09 5:43</v>
          </cell>
        </row>
        <row r="826">
          <cell r="A826" t="str">
            <v>261C14806264</v>
          </cell>
          <cell r="B826" t="str">
            <v>AI-0000305447</v>
          </cell>
          <cell r="C826" t="str">
            <v>令和８年度奈良県医療機関等における賃上げ・物価上昇に対する支援事業交付【診療所・訪問看護事業所】</v>
          </cell>
          <cell r="D826">
            <v>46151.288194444445</v>
          </cell>
          <cell r="E826" t="str">
            <v>本審査</v>
          </cell>
          <cell r="F826" t="str">
            <v>最終審査中</v>
          </cell>
          <cell r="G826" t="str">
            <v>無床診療所</v>
          </cell>
          <cell r="H826" t="str">
            <v>物価のみ</v>
          </cell>
          <cell r="I826" t="str">
            <v/>
          </cell>
          <cell r="J826" t="str">
            <v/>
          </cell>
          <cell r="K826">
            <v>170000</v>
          </cell>
          <cell r="L826" t="str">
            <v/>
          </cell>
          <cell r="M8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6" t="str">
            <v/>
          </cell>
          <cell r="O826" t="str">
            <v/>
          </cell>
          <cell r="P826" t="str">
            <v/>
          </cell>
          <cell r="Q826" t="str">
            <v/>
          </cell>
          <cell r="R826" t="str">
            <v/>
          </cell>
          <cell r="S826" t="str">
            <v/>
          </cell>
          <cell r="T826" t="str">
            <v/>
          </cell>
          <cell r="U826" t="str">
            <v/>
          </cell>
          <cell r="V826" t="str">
            <v>0162</v>
          </cell>
          <cell r="W826" t="str">
            <v>010</v>
          </cell>
          <cell r="X826" t="str">
            <v>1.普通預金</v>
          </cell>
          <cell r="Y826" t="str">
            <v>2385499</v>
          </cell>
          <cell r="Z826" t="str">
            <v>イワモト　スミヨ</v>
          </cell>
          <cell r="AB826" t="str">
            <v>金田内科医院</v>
          </cell>
          <cell r="AC826" t="str">
            <v>0742266170</v>
          </cell>
          <cell r="AD826" t="b">
            <v>1</v>
          </cell>
          <cell r="AE826" t="b">
            <v>1</v>
          </cell>
          <cell r="AF826" t="b">
            <v>1</v>
          </cell>
          <cell r="AG826" t="b">
            <v>1</v>
          </cell>
          <cell r="AH826" t="b">
            <v>1</v>
          </cell>
          <cell r="AI826" t="str">
            <v>岩本　有代</v>
          </cell>
          <cell r="AJ826" t="str">
            <v>6308373</v>
          </cell>
          <cell r="AK826" t="str">
            <v>金田内科医院(奈良市南市町６)</v>
          </cell>
          <cell r="AL826" t="str">
            <v>0742266170</v>
          </cell>
          <cell r="AM826">
            <v>1</v>
          </cell>
          <cell r="AN826" t="str">
            <v>261C148062641</v>
          </cell>
          <cell r="AO826" t="str">
            <v>261C14806264AI-0000305447</v>
          </cell>
          <cell r="AP826" t="str">
            <v/>
          </cell>
          <cell r="AQ826" t="str">
            <v/>
          </cell>
          <cell r="AR826" t="str">
            <v/>
          </cell>
          <cell r="AS826" t="str">
            <v/>
          </cell>
          <cell r="AT826" t="str">
            <v/>
          </cell>
          <cell r="AU826" t="str">
            <v/>
          </cell>
          <cell r="AV826" t="str">
            <v/>
          </cell>
          <cell r="AW826" t="str">
            <v>AI-0000305447_金田内科医院_口座情報写し.jpg</v>
          </cell>
          <cell r="AX826" t="str">
            <v/>
          </cell>
          <cell r="AY826" t="str">
            <v/>
          </cell>
          <cell r="AZ826" t="str">
            <v/>
          </cell>
          <cell r="BA826" t="str">
            <v>物価</v>
          </cell>
          <cell r="BB826" t="str">
            <v>TRUE</v>
          </cell>
          <cell r="BC826" t="str">
            <v>2026/05/09 6:55</v>
          </cell>
        </row>
        <row r="827">
          <cell r="A827" t="str">
            <v>261C17233652</v>
          </cell>
          <cell r="B827" t="str">
            <v>AI-0000305457</v>
          </cell>
          <cell r="C827" t="str">
            <v>令和８年度奈良県医療機関等における賃上げ・物価上昇に対する支援事業交付【診療所・訪問看護事業所】</v>
          </cell>
          <cell r="D827">
            <v>46151.363888888889</v>
          </cell>
          <cell r="E827" t="str">
            <v>本審査</v>
          </cell>
          <cell r="F827" t="str">
            <v>最終審査中</v>
          </cell>
          <cell r="G827" t="str">
            <v>無床診療所</v>
          </cell>
          <cell r="H827" t="str">
            <v>物価のみ</v>
          </cell>
          <cell r="I827" t="str">
            <v/>
          </cell>
          <cell r="J827" t="str">
            <v/>
          </cell>
          <cell r="K827">
            <v>170000</v>
          </cell>
          <cell r="L827" t="str">
            <v/>
          </cell>
          <cell r="M8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7" t="str">
            <v/>
          </cell>
          <cell r="O827" t="str">
            <v/>
          </cell>
          <cell r="P827" t="str">
            <v/>
          </cell>
          <cell r="Q827" t="str">
            <v/>
          </cell>
          <cell r="R827" t="str">
            <v/>
          </cell>
          <cell r="S827" t="str">
            <v/>
          </cell>
          <cell r="T827" t="str">
            <v/>
          </cell>
          <cell r="U827" t="str">
            <v/>
          </cell>
          <cell r="V827" t="str">
            <v>0162</v>
          </cell>
          <cell r="W827" t="str">
            <v>130</v>
          </cell>
          <cell r="X827" t="str">
            <v>1.普通預金</v>
          </cell>
          <cell r="Y827" t="str">
            <v>2206070</v>
          </cell>
          <cell r="Z827" t="str">
            <v>ババシュンスケ</v>
          </cell>
          <cell r="AB827" t="str">
            <v>馬場歯科医院</v>
          </cell>
          <cell r="AC827" t="str">
            <v>0742476669</v>
          </cell>
          <cell r="AD827" t="b">
            <v>1</v>
          </cell>
          <cell r="AE827" t="b">
            <v>1</v>
          </cell>
          <cell r="AF827" t="b">
            <v>1</v>
          </cell>
          <cell r="AG827" t="b">
            <v>1</v>
          </cell>
          <cell r="AH827" t="b">
            <v>1</v>
          </cell>
          <cell r="AI827" t="str">
            <v>馬場　俊輔</v>
          </cell>
          <cell r="AJ827" t="str">
            <v>6310078</v>
          </cell>
          <cell r="AK827" t="str">
            <v>馬場歯科医院(奈良市富雄元町２丁目５－２５明光ビル２階)</v>
          </cell>
          <cell r="AL827" t="str">
            <v>0742476669</v>
          </cell>
          <cell r="AM827">
            <v>1</v>
          </cell>
          <cell r="AN827" t="str">
            <v>261C172336521</v>
          </cell>
          <cell r="AO827" t="str">
            <v>261C17233652AI-0000305457</v>
          </cell>
          <cell r="AP827" t="str">
            <v/>
          </cell>
          <cell r="AQ827" t="str">
            <v/>
          </cell>
          <cell r="AR827" t="str">
            <v/>
          </cell>
          <cell r="AS827" t="str">
            <v/>
          </cell>
          <cell r="AT827" t="str">
            <v/>
          </cell>
          <cell r="AU827" t="str">
            <v/>
          </cell>
          <cell r="AV827" t="str">
            <v/>
          </cell>
          <cell r="AW827" t="str">
            <v>AI-0000305457_馬場歯科医院_口座情報写し.jpeg</v>
          </cell>
          <cell r="AX827" t="str">
            <v/>
          </cell>
          <cell r="AY827" t="str">
            <v/>
          </cell>
          <cell r="AZ827" t="str">
            <v/>
          </cell>
          <cell r="BA827" t="str">
            <v>物価</v>
          </cell>
          <cell r="BB827" t="str">
            <v>TRUE</v>
          </cell>
          <cell r="BC827" t="str">
            <v>2026/05/09 8:44</v>
          </cell>
        </row>
        <row r="828">
          <cell r="A828" t="str">
            <v>261C12312643</v>
          </cell>
          <cell r="B828" t="str">
            <v>AI-0000305465</v>
          </cell>
          <cell r="C828" t="str">
            <v>令和８年度奈良県医療機関等における賃上げ・物価上昇に対する支援事業交付【診療所・訪問看護事業所】</v>
          </cell>
          <cell r="D828">
            <v>46151.39166666667</v>
          </cell>
          <cell r="E828" t="str">
            <v>本審査</v>
          </cell>
          <cell r="F828" t="str">
            <v>最終審査中</v>
          </cell>
          <cell r="G828" t="str">
            <v>無床診療所</v>
          </cell>
          <cell r="H828" t="str">
            <v>物価のみ</v>
          </cell>
          <cell r="I828" t="str">
            <v/>
          </cell>
          <cell r="J828" t="str">
            <v/>
          </cell>
          <cell r="K828">
            <v>170000</v>
          </cell>
          <cell r="L828" t="str">
            <v/>
          </cell>
          <cell r="M8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8" t="str">
            <v/>
          </cell>
          <cell r="O828" t="str">
            <v/>
          </cell>
          <cell r="P828" t="str">
            <v/>
          </cell>
          <cell r="Q828" t="str">
            <v/>
          </cell>
          <cell r="R828" t="str">
            <v/>
          </cell>
          <cell r="S828" t="str">
            <v/>
          </cell>
          <cell r="T828" t="str">
            <v/>
          </cell>
          <cell r="U828" t="str">
            <v/>
          </cell>
          <cell r="V828" t="str">
            <v>0005</v>
          </cell>
          <cell r="W828" t="str">
            <v>035</v>
          </cell>
          <cell r="X828" t="str">
            <v>1.普通預金</v>
          </cell>
          <cell r="Y828" t="str">
            <v>0145140</v>
          </cell>
          <cell r="Z828" t="str">
            <v>イリョウホウジンイッショウカイリジチョウイチイワトモアキ</v>
          </cell>
          <cell r="AB828" t="str">
            <v>医療法人一尚会いちメンタルクリニック奈良橿原</v>
          </cell>
          <cell r="AC828" t="str">
            <v>0744480635</v>
          </cell>
          <cell r="AD828" t="b">
            <v>1</v>
          </cell>
          <cell r="AE828" t="b">
            <v>1</v>
          </cell>
          <cell r="AF828" t="b">
            <v>1</v>
          </cell>
          <cell r="AG828" t="b">
            <v>1</v>
          </cell>
          <cell r="AH828" t="b">
            <v>1</v>
          </cell>
          <cell r="AI828" t="str">
            <v>医療法人一尚会　理事長　一岩　智明</v>
          </cell>
          <cell r="AJ828" t="str">
            <v>6340804</v>
          </cell>
          <cell r="AK828" t="str">
            <v>医療法人一尚会いちメンタルクリニック奈良橿原(橿原市内膳町５丁目２番４０号　ＦＡＣＥビル３階)</v>
          </cell>
          <cell r="AL828" t="str">
            <v>0744480635</v>
          </cell>
          <cell r="AM828">
            <v>1</v>
          </cell>
          <cell r="AN828" t="str">
            <v>261C123126431</v>
          </cell>
          <cell r="AO828" t="str">
            <v>261C12312643AI-0000305465</v>
          </cell>
          <cell r="AP828" t="str">
            <v/>
          </cell>
          <cell r="AQ828" t="str">
            <v/>
          </cell>
          <cell r="AR828" t="str">
            <v/>
          </cell>
          <cell r="AS828" t="str">
            <v/>
          </cell>
          <cell r="AT828" t="str">
            <v/>
          </cell>
          <cell r="AU828" t="str">
            <v/>
          </cell>
          <cell r="AV828" t="str">
            <v/>
          </cell>
          <cell r="AW828" t="str">
            <v>AI-0000305465_医療法人一尚会いちメンタルクリニック奈良橿原_口座情報写し.jpg</v>
          </cell>
          <cell r="AX828" t="str">
            <v/>
          </cell>
          <cell r="AY828" t="str">
            <v/>
          </cell>
          <cell r="AZ828" t="str">
            <v/>
          </cell>
          <cell r="BA828" t="str">
            <v>物価</v>
          </cell>
          <cell r="BB828" t="str">
            <v>TRUE</v>
          </cell>
          <cell r="BC828" t="str">
            <v>2026/05/09 9:24</v>
          </cell>
        </row>
        <row r="829">
          <cell r="A829" t="str">
            <v>261C19549149</v>
          </cell>
          <cell r="B829" t="str">
            <v>AI-0000305463</v>
          </cell>
          <cell r="C829" t="str">
            <v>令和８年度奈良県医療機関等における賃上げ・物価上昇に対する支援事業交付【診療所・訪問看護事業所】</v>
          </cell>
          <cell r="D829">
            <v>46151.406944444447</v>
          </cell>
          <cell r="E829" t="str">
            <v>本審査</v>
          </cell>
          <cell r="F829" t="str">
            <v>最終審査中</v>
          </cell>
          <cell r="G829" t="str">
            <v>無床診療所</v>
          </cell>
          <cell r="H829" t="str">
            <v>物価と賃上げの両方</v>
          </cell>
          <cell r="I829" t="str">
            <v/>
          </cell>
          <cell r="J829">
            <v>150000</v>
          </cell>
          <cell r="K829">
            <v>170000</v>
          </cell>
          <cell r="L829" t="str">
            <v>奈良県医療機関等における賃上げ・物価上昇に対する支援事業交付要綱第2条に基づき、別表1に規定された額(賃上げ支援事業分)（150,000円）を申請します。</v>
          </cell>
          <cell r="M8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29" t="str">
            <v>１．令和８年３月１日時点において、O100 外来・在宅ベースアップ評価料（Ⅰ）、P100 歯科外来・在宅ベースアップ評価料（Ⅰ）、訪問看護ベースアップ評価料（Ⅰ）のいずれかを届け出ている。</v>
          </cell>
          <cell r="O829" t="str">
            <v>O100 外来・在宅ベースアップ評価料（Ⅰ）</v>
          </cell>
          <cell r="P829" t="str">
            <v/>
          </cell>
          <cell r="Q829" t="str">
            <v>Ａ．本事業の補助額を活用してベースアップを実施し、令和８年６月１日から当該ベースアップの水準を維持又は拡大する。</v>
          </cell>
          <cell r="R829" t="b">
            <v>1</v>
          </cell>
          <cell r="S829" t="b">
            <v>1</v>
          </cell>
          <cell r="T829" t="b">
            <v>1</v>
          </cell>
          <cell r="U829" t="b">
            <v>1</v>
          </cell>
          <cell r="V829" t="str">
            <v>0009</v>
          </cell>
          <cell r="W829" t="str">
            <v>544</v>
          </cell>
          <cell r="X829" t="str">
            <v>1.普通預金</v>
          </cell>
          <cell r="Y829" t="str">
            <v>0699928</v>
          </cell>
          <cell r="Z829" t="str">
            <v>ｲﾘｮｳﾎｳｼﾞﾝｵｻﾞｷｸﾘﾆｯｸ</v>
          </cell>
          <cell r="AB829" t="str">
            <v>医療法人おざきクリニック</v>
          </cell>
          <cell r="AC829" t="str">
            <v>0743555510</v>
          </cell>
          <cell r="AD829" t="b">
            <v>1</v>
          </cell>
          <cell r="AE829" t="b">
            <v>1</v>
          </cell>
          <cell r="AF829" t="b">
            <v>1</v>
          </cell>
          <cell r="AG829" t="b">
            <v>1</v>
          </cell>
          <cell r="AH829" t="b">
            <v>1</v>
          </cell>
          <cell r="AI829" t="str">
            <v>医療法人おざきクリニック　理事長　尾崎　拓郎</v>
          </cell>
          <cell r="AJ829" t="str">
            <v>6391001</v>
          </cell>
          <cell r="AK829" t="str">
            <v>医療法人おざきクリニック(大和郡山市九条町１３１１－１)</v>
          </cell>
          <cell r="AL829" t="str">
            <v>0743555510</v>
          </cell>
          <cell r="AM829">
            <v>1</v>
          </cell>
          <cell r="AN829" t="str">
            <v>261C195491491</v>
          </cell>
          <cell r="AO829" t="str">
            <v>261C19549149AI-0000305463</v>
          </cell>
          <cell r="AP829" t="str">
            <v>O100</v>
          </cell>
          <cell r="AQ829" t="str">
            <v>O100</v>
          </cell>
          <cell r="AR829" t="str">
            <v>A</v>
          </cell>
          <cell r="AS829" t="str">
            <v>✓</v>
          </cell>
          <cell r="AT829" t="str">
            <v>✓</v>
          </cell>
          <cell r="AU829" t="str">
            <v>✓</v>
          </cell>
          <cell r="AV829" t="str">
            <v>✓</v>
          </cell>
          <cell r="AW829" t="str">
            <v>AI-0000305463_医療法人おざきクリニック_口座情報写し.jpg</v>
          </cell>
          <cell r="AX829" t="str">
            <v/>
          </cell>
          <cell r="AY829" t="str">
            <v/>
          </cell>
          <cell r="AZ829" t="str">
            <v>賃上げ</v>
          </cell>
          <cell r="BA829" t="str">
            <v>物価</v>
          </cell>
          <cell r="BB829" t="str">
            <v>TRUE</v>
          </cell>
          <cell r="BC829" t="str">
            <v>2026/05/09 9:46</v>
          </cell>
        </row>
        <row r="830">
          <cell r="A830" t="str">
            <v>261C18308436</v>
          </cell>
          <cell r="B830" t="str">
            <v>AI-0000305454</v>
          </cell>
          <cell r="C830" t="str">
            <v>令和８年度奈良県医療機関等における賃上げ・物価上昇に対する支援事業交付【診療所・訪問看護事業所】</v>
          </cell>
          <cell r="D830">
            <v>46151.45</v>
          </cell>
          <cell r="E830" t="str">
            <v>本審査</v>
          </cell>
          <cell r="F830" t="str">
            <v>最終審査中</v>
          </cell>
          <cell r="G830" t="str">
            <v>無床診療所</v>
          </cell>
          <cell r="H830" t="str">
            <v>物価と賃上げの両方</v>
          </cell>
          <cell r="I830" t="str">
            <v/>
          </cell>
          <cell r="J830">
            <v>150000</v>
          </cell>
          <cell r="K830">
            <v>170000</v>
          </cell>
          <cell r="L830" t="str">
            <v>奈良県医療機関等における賃上げ・物価上昇に対する支援事業交付要綱第2条に基づき、別表1に規定された額(賃上げ支援事業分)（150,000円）を申請します。</v>
          </cell>
          <cell r="M8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0" t="str">
            <v>１．令和８年３月１日時点において、O100 外来・在宅ベースアップ評価料（Ⅰ）、P100 歯科外来・在宅ベースアップ評価料（Ⅰ）、訪問看護ベースアップ評価料（Ⅰ）のいずれかを届け出ている。</v>
          </cell>
          <cell r="O830" t="str">
            <v>P100 歯科外来・在宅ベースアップ評価料（Ⅰ）</v>
          </cell>
          <cell r="P830" t="str">
            <v/>
          </cell>
          <cell r="Q830" t="str">
            <v>Ａ．本事業の補助額を活用してベースアップを実施し、令和８年６月１日から当該ベースアップの水準を維持又は拡大する。</v>
          </cell>
          <cell r="R830" t="b">
            <v>1</v>
          </cell>
          <cell r="S830" t="b">
            <v>1</v>
          </cell>
          <cell r="T830" t="b">
            <v>1</v>
          </cell>
          <cell r="U830" t="b">
            <v>1</v>
          </cell>
          <cell r="V830" t="str">
            <v>0162</v>
          </cell>
          <cell r="W830" t="str">
            <v>440</v>
          </cell>
          <cell r="X830" t="str">
            <v>1.普通預金</v>
          </cell>
          <cell r="Y830" t="str">
            <v>2099649</v>
          </cell>
          <cell r="Z830" t="str">
            <v>イリヨウホウジンケイアンドデイ</v>
          </cell>
          <cell r="AB830" t="str">
            <v>医療法人K＆D堀内歯科</v>
          </cell>
          <cell r="AC830" t="str">
            <v>0745692882</v>
          </cell>
          <cell r="AD830" t="b">
            <v>1</v>
          </cell>
          <cell r="AE830" t="b">
            <v>1</v>
          </cell>
          <cell r="AF830" t="b">
            <v>1</v>
          </cell>
          <cell r="AG830" t="b">
            <v>1</v>
          </cell>
          <cell r="AH830" t="b">
            <v>1</v>
          </cell>
          <cell r="AI830" t="str">
            <v>医療法人Ｋ＆Ｄ　理事長　堀内　洋二</v>
          </cell>
          <cell r="AJ830" t="str">
            <v>6392113</v>
          </cell>
          <cell r="AK830" t="str">
            <v>堀内歯科(葛城市北花内７２３番地１)</v>
          </cell>
          <cell r="AL830" t="str">
            <v>0745692882</v>
          </cell>
          <cell r="AM830">
            <v>1</v>
          </cell>
          <cell r="AN830" t="str">
            <v>261C183084361</v>
          </cell>
          <cell r="AO830" t="str">
            <v>261C18308436AI-0000305454</v>
          </cell>
          <cell r="AP830" t="str">
            <v>P100</v>
          </cell>
          <cell r="AQ830" t="str">
            <v>P100</v>
          </cell>
          <cell r="AR830" t="str">
            <v>A</v>
          </cell>
          <cell r="AS830" t="str">
            <v>✓</v>
          </cell>
          <cell r="AT830" t="str">
            <v>✓</v>
          </cell>
          <cell r="AU830" t="str">
            <v>✓</v>
          </cell>
          <cell r="AV830" t="str">
            <v>✓</v>
          </cell>
          <cell r="AW830" t="str">
            <v>AI-0000305454_医療法人K＆D堀内歯科_口座情報写し.png</v>
          </cell>
          <cell r="AX830" t="str">
            <v/>
          </cell>
          <cell r="AY830" t="str">
            <v/>
          </cell>
          <cell r="AZ830" t="str">
            <v>賃上げ</v>
          </cell>
          <cell r="BA830" t="str">
            <v>物価</v>
          </cell>
          <cell r="BB830" t="str">
            <v>TRUE</v>
          </cell>
          <cell r="BC830" t="str">
            <v>2026/05/09 10:48</v>
          </cell>
        </row>
        <row r="831">
          <cell r="A831" t="str">
            <v>261C17601596</v>
          </cell>
          <cell r="B831" t="str">
            <v>AI-0000305477</v>
          </cell>
          <cell r="C831" t="str">
            <v>令和８年度奈良県医療機関等における賃上げ・物価上昇に対する支援事業交付【診療所・訪問看護事業所】</v>
          </cell>
          <cell r="D831">
            <v>46151.453472222223</v>
          </cell>
          <cell r="E831" t="str">
            <v>本審査</v>
          </cell>
          <cell r="F831" t="str">
            <v>最終審査中</v>
          </cell>
          <cell r="G831" t="str">
            <v>無床診療所</v>
          </cell>
          <cell r="H831" t="str">
            <v>物価のみ</v>
          </cell>
          <cell r="I831" t="str">
            <v/>
          </cell>
          <cell r="J831" t="str">
            <v/>
          </cell>
          <cell r="K831">
            <v>170000</v>
          </cell>
          <cell r="L831" t="str">
            <v/>
          </cell>
          <cell r="M8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1" t="str">
            <v/>
          </cell>
          <cell r="O831" t="str">
            <v/>
          </cell>
          <cell r="P831" t="str">
            <v/>
          </cell>
          <cell r="Q831" t="str">
            <v/>
          </cell>
          <cell r="R831" t="str">
            <v/>
          </cell>
          <cell r="S831" t="str">
            <v/>
          </cell>
          <cell r="T831" t="str">
            <v/>
          </cell>
          <cell r="U831" t="str">
            <v/>
          </cell>
          <cell r="V831" t="str">
            <v>1667</v>
          </cell>
          <cell r="W831" t="str">
            <v>001</v>
          </cell>
          <cell r="X831" t="str">
            <v>1.普通預金</v>
          </cell>
          <cell r="Y831" t="str">
            <v>2165489</v>
          </cell>
          <cell r="Z831" t="str">
            <v>ｽｷﾞﾓﾄ　ﾅｵﾄｼ</v>
          </cell>
          <cell r="AB831" t="str">
            <v>杉本クリニック</v>
          </cell>
          <cell r="AC831" t="str">
            <v>0744493350</v>
          </cell>
          <cell r="AD831" t="b">
            <v>1</v>
          </cell>
          <cell r="AE831" t="b">
            <v>1</v>
          </cell>
          <cell r="AF831" t="b">
            <v>1</v>
          </cell>
          <cell r="AG831" t="b">
            <v>1</v>
          </cell>
          <cell r="AH831" t="b">
            <v>1</v>
          </cell>
          <cell r="AI831" t="str">
            <v>杉本　直俊</v>
          </cell>
          <cell r="AJ831" t="str">
            <v>6330053</v>
          </cell>
          <cell r="AK831" t="str">
            <v>杉本クリニック(桜井市谷３０６の２)</v>
          </cell>
          <cell r="AL831" t="str">
            <v>0744493350</v>
          </cell>
          <cell r="AM831">
            <v>1</v>
          </cell>
          <cell r="AN831" t="str">
            <v>261C176015961</v>
          </cell>
          <cell r="AO831" t="str">
            <v>261C17601596AI-0000305477</v>
          </cell>
          <cell r="AP831" t="str">
            <v/>
          </cell>
          <cell r="AQ831" t="str">
            <v/>
          </cell>
          <cell r="AR831" t="str">
            <v/>
          </cell>
          <cell r="AS831" t="str">
            <v/>
          </cell>
          <cell r="AT831" t="str">
            <v/>
          </cell>
          <cell r="AU831" t="str">
            <v/>
          </cell>
          <cell r="AV831" t="str">
            <v/>
          </cell>
          <cell r="AW831" t="str">
            <v>AI-0000305477_杉本クリニック 口座情報写し.jpg</v>
          </cell>
          <cell r="AX831" t="str">
            <v/>
          </cell>
          <cell r="AY831" t="str">
            <v/>
          </cell>
          <cell r="AZ831" t="str">
            <v/>
          </cell>
          <cell r="BA831" t="str">
            <v>物価</v>
          </cell>
          <cell r="BB831" t="str">
            <v>TRUE</v>
          </cell>
          <cell r="BC831" t="str">
            <v>2026/05/09 10:53</v>
          </cell>
        </row>
        <row r="832">
          <cell r="A832" t="str">
            <v>261C16604270</v>
          </cell>
          <cell r="B832" t="str">
            <v>AI-0000305484</v>
          </cell>
          <cell r="C832" t="str">
            <v>令和８年度奈良県医療機関等における賃上げ・物価上昇に対する支援事業交付【診療所・訪問看護事業所】</v>
          </cell>
          <cell r="D832">
            <v>46151.486111111109</v>
          </cell>
          <cell r="E832" t="str">
            <v>本審査</v>
          </cell>
          <cell r="F832" t="str">
            <v>最終審査中</v>
          </cell>
          <cell r="G832" t="str">
            <v>無床診療所</v>
          </cell>
          <cell r="H832" t="str">
            <v>物価のみ</v>
          </cell>
          <cell r="I832" t="str">
            <v/>
          </cell>
          <cell r="J832" t="str">
            <v/>
          </cell>
          <cell r="K832">
            <v>170000</v>
          </cell>
          <cell r="L832" t="str">
            <v/>
          </cell>
          <cell r="M8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2" t="str">
            <v/>
          </cell>
          <cell r="O832" t="str">
            <v/>
          </cell>
          <cell r="P832" t="str">
            <v/>
          </cell>
          <cell r="Q832" t="str">
            <v/>
          </cell>
          <cell r="R832" t="str">
            <v/>
          </cell>
          <cell r="S832" t="str">
            <v/>
          </cell>
          <cell r="T832" t="str">
            <v/>
          </cell>
          <cell r="U832" t="str">
            <v/>
          </cell>
          <cell r="V832" t="str">
            <v>0009</v>
          </cell>
          <cell r="W832" t="str">
            <v>546</v>
          </cell>
          <cell r="X832" t="str">
            <v>1.普通預金</v>
          </cell>
          <cell r="Y832" t="str">
            <v>3286065</v>
          </cell>
          <cell r="Z832" t="str">
            <v>ｲﾘﾖｳﾎｳｼﾞﾝ ｺｳﾖｳｶｲ ｶﾜﾊﾗｲｲﾝ</v>
          </cell>
          <cell r="AB832" t="str">
            <v>医療法人　向陽会　河原医院</v>
          </cell>
          <cell r="AC832" t="str">
            <v>0742441795</v>
          </cell>
          <cell r="AD832" t="b">
            <v>1</v>
          </cell>
          <cell r="AE832" t="b">
            <v>1</v>
          </cell>
          <cell r="AF832" t="b">
            <v>1</v>
          </cell>
          <cell r="AG832" t="b">
            <v>1</v>
          </cell>
          <cell r="AH832" t="b">
            <v>1</v>
          </cell>
          <cell r="AI832" t="str">
            <v>医療法人　向陽会　理事長　河原　邦彦</v>
          </cell>
          <cell r="AJ832" t="str">
            <v>6310003</v>
          </cell>
          <cell r="AK832" t="str">
            <v>医療法人向陽会　河原医院(奈良市中登美ヶ丘２丁目１９８１番地の１０５)</v>
          </cell>
          <cell r="AL832" t="str">
            <v>0742441795</v>
          </cell>
          <cell r="AM832">
            <v>1</v>
          </cell>
          <cell r="AN832" t="str">
            <v>261C166042701</v>
          </cell>
          <cell r="AO832" t="str">
            <v>261C16604270AI-0000305484</v>
          </cell>
          <cell r="AP832" t="str">
            <v/>
          </cell>
          <cell r="AQ832" t="str">
            <v/>
          </cell>
          <cell r="AR832" t="str">
            <v/>
          </cell>
          <cell r="AS832" t="str">
            <v/>
          </cell>
          <cell r="AT832" t="str">
            <v/>
          </cell>
          <cell r="AU832" t="str">
            <v/>
          </cell>
          <cell r="AV832" t="str">
            <v/>
          </cell>
          <cell r="AW832" t="str">
            <v>AI-0000305484_医療法人向陽会河原医院_口座情報写し.JPG</v>
          </cell>
          <cell r="AX832" t="str">
            <v/>
          </cell>
          <cell r="AY832" t="str">
            <v/>
          </cell>
          <cell r="AZ832" t="str">
            <v/>
          </cell>
          <cell r="BA832" t="str">
            <v>物価</v>
          </cell>
          <cell r="BB832" t="str">
            <v>TRUE</v>
          </cell>
          <cell r="BC832" t="str">
            <v>2026/05/09 11:40</v>
          </cell>
        </row>
        <row r="833">
          <cell r="A833" t="str">
            <v>261C19087998</v>
          </cell>
          <cell r="B833" t="str">
            <v>AI-0000305494</v>
          </cell>
          <cell r="C833" t="str">
            <v>令和８年度奈良県医療機関等における賃上げ・物価上昇に対する支援事業交付【診療所・訪問看護事業所】</v>
          </cell>
          <cell r="D833">
            <v>46151.489583333336</v>
          </cell>
          <cell r="E833" t="str">
            <v>本審査</v>
          </cell>
          <cell r="F833" t="str">
            <v>最終審査中</v>
          </cell>
          <cell r="G833" t="str">
            <v>無床診療所</v>
          </cell>
          <cell r="H833" t="str">
            <v>物価と賃上げの両方</v>
          </cell>
          <cell r="I833" t="str">
            <v/>
          </cell>
          <cell r="J833">
            <v>150000</v>
          </cell>
          <cell r="K833">
            <v>170000</v>
          </cell>
          <cell r="L833" t="str">
            <v>奈良県医療機関等における賃上げ・物価上昇に対する支援事業交付要綱第2条に基づき、別表1に規定された額(賃上げ支援事業分)（150,000円）を申請します。</v>
          </cell>
          <cell r="M8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3" t="str">
            <v>１．令和８年３月１日時点において、O100 外来・在宅ベースアップ評価料（Ⅰ）、P100 歯科外来・在宅ベースアップ評価料（Ⅰ）、訪問看護ベースアップ評価料（Ⅰ）のいずれかを届け出ている。</v>
          </cell>
          <cell r="O833" t="str">
            <v>O100 外来・在宅ベースアップ評価料（Ⅰ）</v>
          </cell>
          <cell r="P833" t="str">
            <v/>
          </cell>
          <cell r="Q833" t="str">
            <v>Ａ．本事業の補助額を活用してベースアップを実施し、令和８年６月１日から当該ベースアップの水準を維持又は拡大する。</v>
          </cell>
          <cell r="R833" t="b">
            <v>1</v>
          </cell>
          <cell r="S833" t="b">
            <v>1</v>
          </cell>
          <cell r="T833" t="b">
            <v>1</v>
          </cell>
          <cell r="U833" t="b">
            <v>1</v>
          </cell>
          <cell r="V833" t="str">
            <v>0162</v>
          </cell>
          <cell r="W833" t="str">
            <v>610</v>
          </cell>
          <cell r="X833" t="str">
            <v>1.普通預金</v>
          </cell>
          <cell r="Y833" t="str">
            <v>0021223</v>
          </cell>
          <cell r="Z833" t="str">
            <v>イリョウホウジンカマダイインリジチョウカマダカツサブロウ</v>
          </cell>
          <cell r="AB833" t="str">
            <v>医療法人鎌田医院賀名生診療所</v>
          </cell>
          <cell r="AC833" t="str">
            <v>0747320525</v>
          </cell>
          <cell r="AD833" t="b">
            <v>1</v>
          </cell>
          <cell r="AE833" t="b">
            <v>1</v>
          </cell>
          <cell r="AF833" t="b">
            <v>1</v>
          </cell>
          <cell r="AG833" t="b">
            <v>1</v>
          </cell>
          <cell r="AH833" t="b">
            <v>1</v>
          </cell>
          <cell r="AI833" t="str">
            <v>医療法人　鎌田医院　理事長　鎌田　勝三郎</v>
          </cell>
          <cell r="AJ833" t="str">
            <v>6370104</v>
          </cell>
          <cell r="AK833" t="str">
            <v>医療法人鎌田医院賀名生診療所(五條市西吉野町屋那瀬１３)</v>
          </cell>
          <cell r="AL833" t="str">
            <v>0747320525</v>
          </cell>
          <cell r="AM833">
            <v>1</v>
          </cell>
          <cell r="AN833" t="str">
            <v>261C190879981</v>
          </cell>
          <cell r="AO833" t="str">
            <v>261C19087998AI-0000305494</v>
          </cell>
          <cell r="AP833" t="str">
            <v>O100</v>
          </cell>
          <cell r="AQ833" t="str">
            <v>O100</v>
          </cell>
          <cell r="AR833" t="str">
            <v>A</v>
          </cell>
          <cell r="AS833" t="str">
            <v>✓</v>
          </cell>
          <cell r="AT833" t="str">
            <v>✓</v>
          </cell>
          <cell r="AU833" t="str">
            <v>✓</v>
          </cell>
          <cell r="AV833" t="str">
            <v>✓</v>
          </cell>
          <cell r="AW833" t="str">
            <v>AI-0000305494_医療法人鎌田医院賀名生診療所_口座情報写し.jpeg</v>
          </cell>
          <cell r="AX833" t="str">
            <v/>
          </cell>
          <cell r="AY833" t="str">
            <v/>
          </cell>
          <cell r="AZ833" t="str">
            <v>賃上げ</v>
          </cell>
          <cell r="BA833" t="str">
            <v>物価</v>
          </cell>
          <cell r="BB833" t="str">
            <v>TRUE</v>
          </cell>
          <cell r="BC833" t="str">
            <v>2026/05/09 11:45</v>
          </cell>
        </row>
        <row r="834">
          <cell r="A834" t="str">
            <v>261C12154248</v>
          </cell>
          <cell r="B834" t="str">
            <v>AI-0000305500</v>
          </cell>
          <cell r="C834" t="str">
            <v>令和８年度奈良県医療機関等における賃上げ・物価上昇に対する支援事業交付【診療所・訪問看護事業所】</v>
          </cell>
          <cell r="D834">
            <v>46151.499305555553</v>
          </cell>
          <cell r="E834" t="str">
            <v>本審査</v>
          </cell>
          <cell r="F834" t="str">
            <v>最終審査中</v>
          </cell>
          <cell r="G834" t="str">
            <v>無床診療所</v>
          </cell>
          <cell r="H834" t="str">
            <v>物価と賃上げの両方</v>
          </cell>
          <cell r="I834" t="str">
            <v/>
          </cell>
          <cell r="J834">
            <v>150000</v>
          </cell>
          <cell r="K834">
            <v>170000</v>
          </cell>
          <cell r="L834" t="str">
            <v>奈良県医療機関等における賃上げ・物価上昇に対する支援事業交付要綱第2条に基づき、別表1に規定された額(賃上げ支援事業分)（150,000円）を申請します。</v>
          </cell>
          <cell r="M8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4" t="str">
            <v>１．令和８年３月１日時点において、O100 外来・在宅ベースアップ評価料（Ⅰ）、P100 歯科外来・在宅ベースアップ評価料（Ⅰ）、訪問看護ベースアップ評価料（Ⅰ）のいずれかを届け出ている。</v>
          </cell>
          <cell r="O834" t="str">
            <v>O100 外来・在宅ベースアップ評価料（Ⅰ）</v>
          </cell>
          <cell r="P834" t="str">
            <v/>
          </cell>
          <cell r="Q834" t="str">
            <v>Ｂ．賃金表等や給与規程等の変更に時間を要するため、本事業の補助額を活用して一時金又は特別手当を支給し、令和８年６月１日から支給した対象職員のベースアップを実施する。</v>
          </cell>
          <cell r="R834" t="b">
            <v>1</v>
          </cell>
          <cell r="S834" t="b">
            <v>1</v>
          </cell>
          <cell r="T834" t="b">
            <v>1</v>
          </cell>
          <cell r="U834" t="b">
            <v>1</v>
          </cell>
          <cell r="V834" t="str">
            <v>0294</v>
          </cell>
          <cell r="W834" t="str">
            <v>720</v>
          </cell>
          <cell r="X834" t="str">
            <v>1.普通預金</v>
          </cell>
          <cell r="Y834" t="str">
            <v>0029207</v>
          </cell>
          <cell r="Z834" t="str">
            <v>エノキノボル</v>
          </cell>
          <cell r="AB834" t="str">
            <v>西大寺セントラルクリニック</v>
          </cell>
          <cell r="AC834" t="str">
            <v>0742497523</v>
          </cell>
          <cell r="AD834" t="b">
            <v>1</v>
          </cell>
          <cell r="AE834" t="b">
            <v>1</v>
          </cell>
          <cell r="AF834" t="b">
            <v>1</v>
          </cell>
          <cell r="AG834" t="b">
            <v>1</v>
          </cell>
          <cell r="AH834" t="b">
            <v>1</v>
          </cell>
          <cell r="AI834" t="str">
            <v>榎木　登</v>
          </cell>
          <cell r="AJ834" t="str">
            <v>6310842</v>
          </cell>
          <cell r="AK834" t="str">
            <v>西大寺セントラルクリニック(奈良市菅原東二丁目２０番１３号)</v>
          </cell>
          <cell r="AL834" t="str">
            <v>0742497523</v>
          </cell>
          <cell r="AM834">
            <v>1</v>
          </cell>
          <cell r="AN834" t="str">
            <v>261C121542481</v>
          </cell>
          <cell r="AO834" t="str">
            <v>261C12154248AI-0000305500</v>
          </cell>
          <cell r="AP834" t="str">
            <v>O100</v>
          </cell>
          <cell r="AQ834" t="str">
            <v>O100</v>
          </cell>
          <cell r="AR834" t="str">
            <v>B</v>
          </cell>
          <cell r="AS834" t="str">
            <v>✓</v>
          </cell>
          <cell r="AT834" t="str">
            <v>✓</v>
          </cell>
          <cell r="AU834" t="str">
            <v>✓</v>
          </cell>
          <cell r="AV834" t="str">
            <v>✓</v>
          </cell>
          <cell r="AW834" t="str">
            <v>AI-0000305500_西大寺セントラルクリニック_口座情報写し.jpg</v>
          </cell>
          <cell r="AX834" t="str">
            <v/>
          </cell>
          <cell r="AY834" t="str">
            <v/>
          </cell>
          <cell r="AZ834" t="str">
            <v>賃上げ</v>
          </cell>
          <cell r="BA834" t="str">
            <v>物価</v>
          </cell>
          <cell r="BB834" t="str">
            <v>TRUE</v>
          </cell>
          <cell r="BC834" t="str">
            <v>2026/05/09 11:59</v>
          </cell>
        </row>
        <row r="835">
          <cell r="A835" t="str">
            <v>261C13580548</v>
          </cell>
          <cell r="B835" t="str">
            <v>AI-0000301636</v>
          </cell>
          <cell r="C835" t="str">
            <v>令和８年度奈良県医療機関等における賃上げ・物価上昇に対する支援事業交付【診療所・訪問看護事業所】</v>
          </cell>
          <cell r="D835">
            <v>46151.527083333334</v>
          </cell>
          <cell r="E835" t="str">
            <v>本審査</v>
          </cell>
          <cell r="F835" t="str">
            <v>最終審査中</v>
          </cell>
          <cell r="G835" t="str">
            <v>無床診療所</v>
          </cell>
          <cell r="H835" t="str">
            <v>物価と賃上げの両方</v>
          </cell>
          <cell r="I835" t="str">
            <v/>
          </cell>
          <cell r="J835">
            <v>150000</v>
          </cell>
          <cell r="K835">
            <v>170000</v>
          </cell>
          <cell r="L835" t="str">
            <v>奈良県医療機関等における賃上げ・物価上昇に対する支援事業交付要綱第2条に基づき、別表1に規定された額(賃上げ支援事業分)（150,000円）を申請します。</v>
          </cell>
          <cell r="M8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5" t="str">
            <v>１．令和８年３月１日時点において、O100 外来・在宅ベースアップ評価料（Ⅰ）、P100 歯科外来・在宅ベースアップ評価料（Ⅰ）、訪問看護ベースアップ評価料（Ⅰ）のいずれかを届け出ている。</v>
          </cell>
          <cell r="O835" t="str">
            <v>P100 歯科外来・在宅ベースアップ評価料（Ⅰ）</v>
          </cell>
          <cell r="P835" t="str">
            <v/>
          </cell>
          <cell r="Q835" t="str">
            <v>Ｃ．令和７年度の対象職員のベースアップが令和７年３月31日時点の賃金水準と比較して2.0％を上回って実施しており、令和７年12月から令和８年５月までの間の当該2.0％を上回る部分に充てる。</v>
          </cell>
          <cell r="R835" t="b">
            <v>1</v>
          </cell>
          <cell r="S835" t="b">
            <v>1</v>
          </cell>
          <cell r="T835" t="b">
            <v>1</v>
          </cell>
          <cell r="U835" t="b">
            <v>1</v>
          </cell>
          <cell r="V835" t="str">
            <v>0162</v>
          </cell>
          <cell r="W835" t="str">
            <v>155</v>
          </cell>
          <cell r="X835" t="str">
            <v>1.普通預金</v>
          </cell>
          <cell r="Y835" t="str">
            <v>2044342</v>
          </cell>
          <cell r="Z835" t="str">
            <v>ヤマモトテツイチロウ</v>
          </cell>
          <cell r="AB835" t="str">
            <v>山本歯科医院</v>
          </cell>
          <cell r="AC835" t="str">
            <v>0743753151</v>
          </cell>
          <cell r="AD835" t="b">
            <v>1</v>
          </cell>
          <cell r="AE835" t="b">
            <v>1</v>
          </cell>
          <cell r="AF835" t="b">
            <v>1</v>
          </cell>
          <cell r="AG835" t="b">
            <v>1</v>
          </cell>
          <cell r="AH835" t="b">
            <v>1</v>
          </cell>
          <cell r="AI835" t="str">
            <v>山本　哲一郎</v>
          </cell>
          <cell r="AJ835" t="str">
            <v>6300257</v>
          </cell>
          <cell r="AK835" t="str">
            <v>山本歯科医院(生駒市元町１丁目１３番１号)</v>
          </cell>
          <cell r="AL835" t="str">
            <v>0743753151</v>
          </cell>
          <cell r="AM835">
            <v>1</v>
          </cell>
          <cell r="AN835" t="str">
            <v>261C135805481</v>
          </cell>
          <cell r="AO835" t="str">
            <v>261C13580548AI-0000301636</v>
          </cell>
          <cell r="AP835" t="str">
            <v>P100</v>
          </cell>
          <cell r="AQ835" t="str">
            <v>P100</v>
          </cell>
          <cell r="AR835" t="str">
            <v>C</v>
          </cell>
          <cell r="AS835" t="str">
            <v>✓</v>
          </cell>
          <cell r="AT835" t="str">
            <v>✓</v>
          </cell>
          <cell r="AU835" t="str">
            <v>✓</v>
          </cell>
          <cell r="AV835" t="str">
            <v>✓</v>
          </cell>
          <cell r="AW835" t="str">
            <v>AI-0000301636_山本歯科医院_口座情報写し.jpg</v>
          </cell>
          <cell r="AX835" t="str">
            <v/>
          </cell>
          <cell r="AY835" t="str">
            <v/>
          </cell>
          <cell r="AZ835" t="str">
            <v>賃上げ</v>
          </cell>
          <cell r="BA835" t="str">
            <v>物価</v>
          </cell>
          <cell r="BB835" t="str">
            <v>TRUE</v>
          </cell>
          <cell r="BC835" t="str">
            <v>2026/05/09 12:39</v>
          </cell>
        </row>
        <row r="836">
          <cell r="A836" t="str">
            <v>261C15007038</v>
          </cell>
          <cell r="B836" t="str">
            <v>AI-0000305508</v>
          </cell>
          <cell r="C836" t="str">
            <v>令和８年度奈良県医療機関等における賃上げ・物価上昇に対する支援事業交付【診療所・訪問看護事業所】</v>
          </cell>
          <cell r="D836">
            <v>46151.53125</v>
          </cell>
          <cell r="E836" t="str">
            <v>本審査</v>
          </cell>
          <cell r="F836" t="str">
            <v>最終審査中</v>
          </cell>
          <cell r="G836" t="str">
            <v>無床診療所</v>
          </cell>
          <cell r="H836" t="str">
            <v>物価のみ</v>
          </cell>
          <cell r="I836" t="str">
            <v/>
          </cell>
          <cell r="J836" t="str">
            <v/>
          </cell>
          <cell r="K836">
            <v>170000</v>
          </cell>
          <cell r="L836" t="str">
            <v/>
          </cell>
          <cell r="M8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6" t="str">
            <v/>
          </cell>
          <cell r="O836" t="str">
            <v/>
          </cell>
          <cell r="P836" t="str">
            <v/>
          </cell>
          <cell r="Q836" t="str">
            <v/>
          </cell>
          <cell r="R836" t="str">
            <v/>
          </cell>
          <cell r="S836" t="str">
            <v/>
          </cell>
          <cell r="T836" t="str">
            <v/>
          </cell>
          <cell r="U836" t="str">
            <v/>
          </cell>
          <cell r="V836" t="str">
            <v>0162</v>
          </cell>
          <cell r="W836" t="str">
            <v>120</v>
          </cell>
          <cell r="X836" t="str">
            <v>1.普通預金</v>
          </cell>
          <cell r="Y836" t="str">
            <v>2136295</v>
          </cell>
          <cell r="Z836" t="str">
            <v>ｲﾀﾞ ﾕｷ</v>
          </cell>
          <cell r="AB836" t="str">
            <v>いだ矯正歯科</v>
          </cell>
          <cell r="AC836" t="str">
            <v>0742510118</v>
          </cell>
          <cell r="AD836" t="b">
            <v>1</v>
          </cell>
          <cell r="AE836" t="b">
            <v>1</v>
          </cell>
          <cell r="AF836" t="b">
            <v>1</v>
          </cell>
          <cell r="AG836" t="b">
            <v>1</v>
          </cell>
          <cell r="AH836" t="b">
            <v>1</v>
          </cell>
          <cell r="AI836" t="str">
            <v>伊田　有希</v>
          </cell>
          <cell r="AJ836" t="str">
            <v>6310003</v>
          </cell>
          <cell r="AK836" t="str">
            <v>いだ矯正歯科(奈良市中登美ケ丘５丁目１１－１)</v>
          </cell>
          <cell r="AL836" t="str">
            <v>0742510118</v>
          </cell>
          <cell r="AM836">
            <v>1</v>
          </cell>
          <cell r="AN836" t="str">
            <v>261C150070381</v>
          </cell>
          <cell r="AO836" t="str">
            <v>261C15007038AI-0000305508</v>
          </cell>
          <cell r="AP836" t="str">
            <v/>
          </cell>
          <cell r="AQ836" t="str">
            <v/>
          </cell>
          <cell r="AR836" t="str">
            <v/>
          </cell>
          <cell r="AS836" t="str">
            <v/>
          </cell>
          <cell r="AT836" t="str">
            <v/>
          </cell>
          <cell r="AU836" t="str">
            <v/>
          </cell>
          <cell r="AV836" t="str">
            <v/>
          </cell>
          <cell r="AW836" t="str">
            <v>AI-0000305508_いだ矯正歯科_口座情報写し.jpg</v>
          </cell>
          <cell r="AX836" t="str">
            <v/>
          </cell>
          <cell r="AY836" t="str">
            <v/>
          </cell>
          <cell r="AZ836" t="str">
            <v/>
          </cell>
          <cell r="BA836" t="str">
            <v>物価</v>
          </cell>
          <cell r="BB836" t="str">
            <v>TRUE</v>
          </cell>
          <cell r="BC836" t="str">
            <v>2026/05/09 12:45</v>
          </cell>
        </row>
        <row r="837">
          <cell r="A837" t="str">
            <v>261C19569183</v>
          </cell>
          <cell r="B837" t="str">
            <v>AI-0000305515</v>
          </cell>
          <cell r="C837" t="str">
            <v>令和８年度奈良県医療機関等における賃上げ・物価上昇に対する支援事業交付【診療所・訪問看護事業所】</v>
          </cell>
          <cell r="D837">
            <v>46151.551388888889</v>
          </cell>
          <cell r="E837" t="str">
            <v>本審査</v>
          </cell>
          <cell r="F837" t="str">
            <v>最終審査中</v>
          </cell>
          <cell r="G837" t="str">
            <v>無床診療所</v>
          </cell>
          <cell r="H837" t="str">
            <v>物価のみ</v>
          </cell>
          <cell r="I837" t="str">
            <v/>
          </cell>
          <cell r="J837" t="str">
            <v/>
          </cell>
          <cell r="K837">
            <v>170000</v>
          </cell>
          <cell r="L837" t="str">
            <v/>
          </cell>
          <cell r="M8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7" t="str">
            <v/>
          </cell>
          <cell r="O837" t="str">
            <v/>
          </cell>
          <cell r="P837" t="str">
            <v/>
          </cell>
          <cell r="Q837" t="str">
            <v/>
          </cell>
          <cell r="R837" t="str">
            <v/>
          </cell>
          <cell r="S837" t="str">
            <v/>
          </cell>
          <cell r="T837" t="str">
            <v/>
          </cell>
          <cell r="U837" t="str">
            <v/>
          </cell>
          <cell r="V837" t="str">
            <v>0162</v>
          </cell>
          <cell r="W837" t="str">
            <v>240</v>
          </cell>
          <cell r="X837" t="str">
            <v>1.普通預金</v>
          </cell>
          <cell r="Y837" t="str">
            <v>0704345</v>
          </cell>
          <cell r="Z837" t="str">
            <v>ﾂﾀﾞｼｶｲｲﾝ ﾂﾀﾞ ﾋﾛﾀｶ</v>
          </cell>
          <cell r="AB837" t="str">
            <v>つだ歯科医院</v>
          </cell>
          <cell r="AC837" t="str">
            <v>0744441418</v>
          </cell>
          <cell r="AD837" t="b">
            <v>1</v>
          </cell>
          <cell r="AE837" t="b">
            <v>1</v>
          </cell>
          <cell r="AF837" t="b">
            <v>1</v>
          </cell>
          <cell r="AG837" t="b">
            <v>1</v>
          </cell>
          <cell r="AH837" t="b">
            <v>1</v>
          </cell>
          <cell r="AI837" t="str">
            <v>津田　浩隆</v>
          </cell>
          <cell r="AJ837" t="str">
            <v>6330062</v>
          </cell>
          <cell r="AK837" t="str">
            <v>つだ歯科医院(桜井市粟殿１０１４－１)</v>
          </cell>
          <cell r="AL837" t="str">
            <v>0744441418</v>
          </cell>
          <cell r="AM837">
            <v>1</v>
          </cell>
          <cell r="AN837" t="str">
            <v>261C195691831</v>
          </cell>
          <cell r="AO837" t="str">
            <v>261C19569183AI-0000305515</v>
          </cell>
          <cell r="AP837" t="str">
            <v/>
          </cell>
          <cell r="AQ837" t="str">
            <v/>
          </cell>
          <cell r="AR837" t="str">
            <v/>
          </cell>
          <cell r="AS837" t="str">
            <v/>
          </cell>
          <cell r="AT837" t="str">
            <v/>
          </cell>
          <cell r="AU837" t="str">
            <v/>
          </cell>
          <cell r="AV837" t="str">
            <v/>
          </cell>
          <cell r="AW837" t="str">
            <v>AI-0000305515_つだ歯科医院_口座情報写し.jpg</v>
          </cell>
          <cell r="AX837" t="str">
            <v/>
          </cell>
          <cell r="AY837" t="str">
            <v/>
          </cell>
          <cell r="AZ837" t="str">
            <v/>
          </cell>
          <cell r="BA837" t="str">
            <v>物価</v>
          </cell>
          <cell r="BB837" t="str">
            <v>TRUE</v>
          </cell>
          <cell r="BC837" t="str">
            <v>2026/05/09 13:14</v>
          </cell>
        </row>
        <row r="838">
          <cell r="A838" t="str">
            <v>261C16308132</v>
          </cell>
          <cell r="B838" t="str">
            <v>AI-0000305522</v>
          </cell>
          <cell r="C838" t="str">
            <v>令和８年度奈良県医療機関等における賃上げ・物価上昇に対する支援事業交付【診療所・訪問看護事業所】</v>
          </cell>
          <cell r="D838">
            <v>46151.574999999997</v>
          </cell>
          <cell r="E838" t="str">
            <v>本審査</v>
          </cell>
          <cell r="F838" t="str">
            <v>最終審査中</v>
          </cell>
          <cell r="G838" t="str">
            <v>無床診療所</v>
          </cell>
          <cell r="H838" t="str">
            <v>物価のみ</v>
          </cell>
          <cell r="I838" t="str">
            <v/>
          </cell>
          <cell r="J838" t="str">
            <v/>
          </cell>
          <cell r="K838">
            <v>170000</v>
          </cell>
          <cell r="L838" t="str">
            <v/>
          </cell>
          <cell r="M8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8" t="str">
            <v/>
          </cell>
          <cell r="O838" t="str">
            <v/>
          </cell>
          <cell r="P838" t="str">
            <v/>
          </cell>
          <cell r="Q838" t="str">
            <v/>
          </cell>
          <cell r="R838" t="str">
            <v/>
          </cell>
          <cell r="S838" t="str">
            <v/>
          </cell>
          <cell r="T838" t="str">
            <v/>
          </cell>
          <cell r="U838" t="str">
            <v/>
          </cell>
          <cell r="V838" t="str">
            <v>0009</v>
          </cell>
          <cell r="W838" t="str">
            <v>546</v>
          </cell>
          <cell r="X838" t="str">
            <v>1.普通預金</v>
          </cell>
          <cell r="Y838" t="str">
            <v>3636393</v>
          </cell>
          <cell r="Z838" t="str">
            <v>ウメキ　ケンイチ</v>
          </cell>
          <cell r="AB838" t="str">
            <v>梅の木クリニック</v>
          </cell>
          <cell r="AC838" t="str">
            <v>0742303633</v>
          </cell>
          <cell r="AD838" t="b">
            <v>1</v>
          </cell>
          <cell r="AE838" t="b">
            <v>1</v>
          </cell>
          <cell r="AF838" t="b">
            <v>1</v>
          </cell>
          <cell r="AG838" t="b">
            <v>1</v>
          </cell>
          <cell r="AH838" t="b">
            <v>1</v>
          </cell>
          <cell r="AI838" t="str">
            <v>梅木　健一</v>
          </cell>
          <cell r="AJ838" t="str">
            <v>6308024</v>
          </cell>
          <cell r="AK838" t="str">
            <v>梅の木クリニック(奈良市尼辻中町１０－２５)</v>
          </cell>
          <cell r="AL838" t="str">
            <v>0742303633</v>
          </cell>
          <cell r="AM838">
            <v>1</v>
          </cell>
          <cell r="AN838" t="str">
            <v>261C163081321</v>
          </cell>
          <cell r="AO838" t="str">
            <v>261C16308132AI-0000305522</v>
          </cell>
          <cell r="AP838" t="str">
            <v/>
          </cell>
          <cell r="AQ838" t="str">
            <v/>
          </cell>
          <cell r="AR838" t="str">
            <v/>
          </cell>
          <cell r="AS838" t="str">
            <v/>
          </cell>
          <cell r="AT838" t="str">
            <v/>
          </cell>
          <cell r="AU838" t="str">
            <v/>
          </cell>
          <cell r="AV838" t="str">
            <v/>
          </cell>
          <cell r="AW838" t="str">
            <v>AI-0000305522_梅の木クリニック_口座情報写し.jpeg</v>
          </cell>
          <cell r="AX838" t="str">
            <v/>
          </cell>
          <cell r="AY838" t="str">
            <v/>
          </cell>
          <cell r="AZ838" t="str">
            <v/>
          </cell>
          <cell r="BA838" t="str">
            <v>物価</v>
          </cell>
          <cell r="BB838" t="str">
            <v>TRUE</v>
          </cell>
          <cell r="BC838" t="str">
            <v>2026/05/09 13:48</v>
          </cell>
        </row>
        <row r="839">
          <cell r="A839" t="str">
            <v>261C15582048</v>
          </cell>
          <cell r="B839" t="str">
            <v>AI-0000305527</v>
          </cell>
          <cell r="C839" t="str">
            <v>令和８年度奈良県医療機関等における賃上げ・物価上昇に対する支援事業交付【診療所・訪問看護事業所】</v>
          </cell>
          <cell r="D839">
            <v>46151.598611111112</v>
          </cell>
          <cell r="E839" t="str">
            <v>本審査</v>
          </cell>
          <cell r="F839" t="str">
            <v>最終審査中</v>
          </cell>
          <cell r="G839" t="str">
            <v>無床診療所</v>
          </cell>
          <cell r="H839" t="str">
            <v>物価と賃上げの両方</v>
          </cell>
          <cell r="I839" t="str">
            <v/>
          </cell>
          <cell r="J839">
            <v>150000</v>
          </cell>
          <cell r="K839">
            <v>170000</v>
          </cell>
          <cell r="L839" t="str">
            <v>奈良県医療機関等における賃上げ・物価上昇に対する支援事業交付要綱第2条に基づき、別表1に規定された額(賃上げ支援事業分)（150,000円）を申請します。</v>
          </cell>
          <cell r="M8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39" t="str">
            <v>１．令和８年３月１日時点において、O100 外来・在宅ベースアップ評価料（Ⅰ）、P100 歯科外来・在宅ベースアップ評価料（Ⅰ）、訪問看護ベースアップ評価料（Ⅰ）のいずれかを届け出ている。</v>
          </cell>
          <cell r="O839" t="str">
            <v>O100 外来・在宅ベースアップ評価料（Ⅰ）</v>
          </cell>
          <cell r="P839" t="str">
            <v/>
          </cell>
          <cell r="Q839" t="str">
            <v>Ａ．本事業の補助額を活用してベースアップを実施し、令和８年６月１日から当該ベースアップの水準を維持又は拡大する。</v>
          </cell>
          <cell r="R839" t="b">
            <v>1</v>
          </cell>
          <cell r="S839" t="b">
            <v>1</v>
          </cell>
          <cell r="T839" t="b">
            <v>1</v>
          </cell>
          <cell r="U839" t="b">
            <v>1</v>
          </cell>
          <cell r="V839" t="str">
            <v>0162</v>
          </cell>
          <cell r="W839" t="str">
            <v>380</v>
          </cell>
          <cell r="X839" t="str">
            <v>1.普通預金</v>
          </cell>
          <cell r="Y839" t="str">
            <v>0304423</v>
          </cell>
          <cell r="Z839" t="str">
            <v>イリョウホウジンナカタニシンリョウショ　リジチョウナカタニマサシ</v>
          </cell>
          <cell r="AB839" t="str">
            <v>医療法人中谷診療所</v>
          </cell>
          <cell r="AC839" t="str">
            <v>0745522166</v>
          </cell>
          <cell r="AD839" t="b">
            <v>1</v>
          </cell>
          <cell r="AE839" t="b">
            <v>1</v>
          </cell>
          <cell r="AF839" t="b">
            <v>1</v>
          </cell>
          <cell r="AG839" t="b">
            <v>1</v>
          </cell>
          <cell r="AH839" t="b">
            <v>1</v>
          </cell>
          <cell r="AI839" t="str">
            <v>医療法人中谷診療所　理事長　中谷　真士</v>
          </cell>
          <cell r="AJ839" t="str">
            <v>6350067</v>
          </cell>
          <cell r="AK839" t="str">
            <v>医療法人中谷診療所(大和高田市春日町２－１－６０)</v>
          </cell>
          <cell r="AL839" t="str">
            <v>0745522166</v>
          </cell>
          <cell r="AM839">
            <v>1</v>
          </cell>
          <cell r="AN839" t="str">
            <v>261C155820481</v>
          </cell>
          <cell r="AO839" t="str">
            <v>261C15582048AI-0000305527</v>
          </cell>
          <cell r="AP839" t="str">
            <v>O100</v>
          </cell>
          <cell r="AQ839" t="str">
            <v>O100</v>
          </cell>
          <cell r="AR839" t="str">
            <v>A</v>
          </cell>
          <cell r="AS839" t="str">
            <v>✓</v>
          </cell>
          <cell r="AT839" t="str">
            <v>✓</v>
          </cell>
          <cell r="AU839" t="str">
            <v>✓</v>
          </cell>
          <cell r="AV839" t="str">
            <v>✓</v>
          </cell>
          <cell r="AW839" t="str">
            <v>AI-0000305527_医療法人中谷診療所_口座情報写し.jpg</v>
          </cell>
          <cell r="AX839" t="str">
            <v/>
          </cell>
          <cell r="AY839" t="str">
            <v/>
          </cell>
          <cell r="AZ839" t="str">
            <v>賃上げ</v>
          </cell>
          <cell r="BA839" t="str">
            <v>物価</v>
          </cell>
          <cell r="BB839" t="str">
            <v>TRUE</v>
          </cell>
          <cell r="BC839" t="str">
            <v>2026/05/09 14:22</v>
          </cell>
        </row>
        <row r="840">
          <cell r="A840" t="str">
            <v>261C19075583</v>
          </cell>
          <cell r="B840" t="str">
            <v>AI-0000305529</v>
          </cell>
          <cell r="C840" t="str">
            <v>令和８年度奈良県医療機関等における賃上げ・物価上昇に対する支援事業交付【診療所・訪問看護事業所】</v>
          </cell>
          <cell r="D840">
            <v>46151.602777777778</v>
          </cell>
          <cell r="E840" t="str">
            <v>本審査</v>
          </cell>
          <cell r="F840" t="str">
            <v>最終審査中</v>
          </cell>
          <cell r="G840" t="str">
            <v>無床診療所</v>
          </cell>
          <cell r="H840" t="str">
            <v>物価と賃上げの両方</v>
          </cell>
          <cell r="I840" t="str">
            <v/>
          </cell>
          <cell r="J840">
            <v>150000</v>
          </cell>
          <cell r="K840">
            <v>170000</v>
          </cell>
          <cell r="L840" t="str">
            <v>奈良県医療機関等における賃上げ・物価上昇に対する支援事業交付要綱第2条に基づき、別表1に規定された額(賃上げ支援事業分)（150,000円）を申請します。</v>
          </cell>
          <cell r="M8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0" t="str">
            <v>１．令和８年３月１日時点において、O100 外来・在宅ベースアップ評価料（Ⅰ）、P100 歯科外来・在宅ベースアップ評価料（Ⅰ）、訪問看護ベースアップ評価料（Ⅰ）のいずれかを届け出ている。</v>
          </cell>
          <cell r="O840" t="str">
            <v>O100 外来・在宅ベースアップ評価料（Ⅰ）</v>
          </cell>
          <cell r="P840" t="str">
            <v/>
          </cell>
          <cell r="Q840" t="str">
            <v>Ｃ．令和７年度の対象職員のベースアップが令和７年３月31日時点の賃金水準と比較して2.0％を上回って実施しており、令和７年12月から令和８年５月までの間の当該2.0％を上回る部分に充てる。</v>
          </cell>
          <cell r="R840" t="b">
            <v>1</v>
          </cell>
          <cell r="S840" t="b">
            <v>1</v>
          </cell>
          <cell r="T840" t="b">
            <v>1</v>
          </cell>
          <cell r="U840" t="b">
            <v>1</v>
          </cell>
          <cell r="V840" t="str">
            <v>0162</v>
          </cell>
          <cell r="W840" t="str">
            <v>430</v>
          </cell>
          <cell r="X840" t="str">
            <v>1.普通預金</v>
          </cell>
          <cell r="Y840" t="str">
            <v>0573868</v>
          </cell>
          <cell r="Z840" t="str">
            <v>イリョウホウジンサワダイイン　リジチョウサワダケンジ</v>
          </cell>
          <cell r="AB840" t="str">
            <v>医療法人澤田医院</v>
          </cell>
          <cell r="AC840" t="str">
            <v>0745762177</v>
          </cell>
          <cell r="AD840" t="b">
            <v>1</v>
          </cell>
          <cell r="AE840" t="b">
            <v>1</v>
          </cell>
          <cell r="AF840" t="b">
            <v>1</v>
          </cell>
          <cell r="AG840" t="b">
            <v>1</v>
          </cell>
          <cell r="AH840" t="b">
            <v>1</v>
          </cell>
          <cell r="AI840" t="str">
            <v>医療法人　澤田医院　理事長　澤田　健史</v>
          </cell>
          <cell r="AJ840" t="str">
            <v>6390226</v>
          </cell>
          <cell r="AK840" t="str">
            <v>医療法人　澤田医院(香芝市五位堂５－１５５)</v>
          </cell>
          <cell r="AL840" t="str">
            <v>0745762177</v>
          </cell>
          <cell r="AM840">
            <v>1</v>
          </cell>
          <cell r="AN840" t="str">
            <v>261C190755831</v>
          </cell>
          <cell r="AO840" t="str">
            <v>261C19075583AI-0000305529</v>
          </cell>
          <cell r="AP840" t="str">
            <v>O100</v>
          </cell>
          <cell r="AQ840" t="str">
            <v>O100</v>
          </cell>
          <cell r="AR840" t="str">
            <v>C</v>
          </cell>
          <cell r="AS840" t="str">
            <v>✓</v>
          </cell>
          <cell r="AT840" t="str">
            <v>✓</v>
          </cell>
          <cell r="AU840" t="str">
            <v>✓</v>
          </cell>
          <cell r="AV840" t="str">
            <v>✓</v>
          </cell>
          <cell r="AW840" t="str">
            <v>AI-0000305529_医療法人澤田医院_口座情報写し.jpeg</v>
          </cell>
          <cell r="AX840" t="str">
            <v/>
          </cell>
          <cell r="AY840" t="str">
            <v/>
          </cell>
          <cell r="AZ840" t="str">
            <v>賃上げ</v>
          </cell>
          <cell r="BA840" t="str">
            <v>物価</v>
          </cell>
          <cell r="BB840" t="str">
            <v>TRUE</v>
          </cell>
          <cell r="BC840" t="str">
            <v>2026/05/09 14:28</v>
          </cell>
        </row>
        <row r="841">
          <cell r="A841" t="str">
            <v>261C15226535</v>
          </cell>
          <cell r="B841" t="str">
            <v>AI-0000305482</v>
          </cell>
          <cell r="C841" t="str">
            <v>令和８年度奈良県医療機関等における賃上げ・物価上昇に対する支援事業交付【診療所・訪問看護事業所】</v>
          </cell>
          <cell r="D841">
            <v>46151.617361111108</v>
          </cell>
          <cell r="E841" t="str">
            <v>本審査</v>
          </cell>
          <cell r="F841" t="str">
            <v>最終審査中</v>
          </cell>
          <cell r="G841" t="str">
            <v>無床診療所</v>
          </cell>
          <cell r="H841" t="str">
            <v>物価と賃上げの両方</v>
          </cell>
          <cell r="I841" t="str">
            <v/>
          </cell>
          <cell r="J841">
            <v>150000</v>
          </cell>
          <cell r="K841">
            <v>170000</v>
          </cell>
          <cell r="L841" t="str">
            <v>奈良県医療機関等における賃上げ・物価上昇に対する支援事業交付要綱第2条に基づき、別表1に規定された額(賃上げ支援事業分)（150,000円）を申請します。</v>
          </cell>
          <cell r="M8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1" t="str">
            <v>２．令和８年３月１日時点において、１に掲げる診療報酬の対象外だが、令和８年６月１日時点で令和８年度診療報酬改定による見直し後のベースアップ評価料を届け出る。</v>
          </cell>
          <cell r="O841" t="str">
            <v/>
          </cell>
          <cell r="P841" t="b">
            <v>1</v>
          </cell>
          <cell r="Q841" t="str">
            <v>Ａ．本事業の補助額を活用してベースアップを実施し、令和８年６月１日から当該ベースアップの水準を維持又は拡大する。</v>
          </cell>
          <cell r="R841" t="b">
            <v>1</v>
          </cell>
          <cell r="S841" t="b">
            <v>1</v>
          </cell>
          <cell r="T841" t="b">
            <v>1</v>
          </cell>
          <cell r="U841" t="b">
            <v>1</v>
          </cell>
          <cell r="V841" t="str">
            <v>0162</v>
          </cell>
          <cell r="W841" t="str">
            <v>510</v>
          </cell>
          <cell r="X841" t="str">
            <v>1.普通預金</v>
          </cell>
          <cell r="Y841" t="str">
            <v>2213300</v>
          </cell>
          <cell r="Z841" t="str">
            <v>イリョウホウジンシンワカイ　リジチョウオカシタシンタロウ</v>
          </cell>
          <cell r="AB841" t="str">
            <v>岡下矯正歯科</v>
          </cell>
          <cell r="AC841" t="str">
            <v>0744284183</v>
          </cell>
          <cell r="AD841" t="b">
            <v>1</v>
          </cell>
          <cell r="AE841" t="b">
            <v>1</v>
          </cell>
          <cell r="AF841" t="b">
            <v>1</v>
          </cell>
          <cell r="AG841" t="b">
            <v>1</v>
          </cell>
          <cell r="AH841" t="b">
            <v>1</v>
          </cell>
          <cell r="AI841" t="str">
            <v>医療法人　慎和会　理事長　岡下　慎太郎</v>
          </cell>
          <cell r="AJ841" t="str">
            <v>6340045</v>
          </cell>
          <cell r="AK841" t="str">
            <v>岡下矯正歯科(橿原市石川町２８２番地３)</v>
          </cell>
          <cell r="AL841" t="str">
            <v>0744284183</v>
          </cell>
          <cell r="AM841">
            <v>1</v>
          </cell>
          <cell r="AN841" t="str">
            <v>261C152265351</v>
          </cell>
          <cell r="AO841" t="str">
            <v>261C15226535AI-0000305482</v>
          </cell>
          <cell r="AP841" t="str">
            <v/>
          </cell>
          <cell r="AQ841" t="str">
            <v>今後届出（職種構成OK)</v>
          </cell>
          <cell r="AR841" t="str">
            <v>A</v>
          </cell>
          <cell r="AS841" t="str">
            <v>✓</v>
          </cell>
          <cell r="AT841" t="str">
            <v>✓</v>
          </cell>
          <cell r="AU841" t="str">
            <v>✓</v>
          </cell>
          <cell r="AV841" t="str">
            <v>✓</v>
          </cell>
          <cell r="AW841" t="str">
            <v>AI-0000305482_岡下矯正歯科_口座情報写し.jpg</v>
          </cell>
          <cell r="AX841" t="str">
            <v/>
          </cell>
          <cell r="AY841" t="str">
            <v/>
          </cell>
          <cell r="AZ841" t="str">
            <v>賃上げ</v>
          </cell>
          <cell r="BA841" t="str">
            <v>物価</v>
          </cell>
          <cell r="BB841" t="str">
            <v>TRUE</v>
          </cell>
          <cell r="BC841" t="str">
            <v>2026/05/09 14:49</v>
          </cell>
        </row>
        <row r="842">
          <cell r="A842" t="str">
            <v>261C18572848</v>
          </cell>
          <cell r="B842" t="str">
            <v>AI-0000305553</v>
          </cell>
          <cell r="C842" t="str">
            <v>令和８年度奈良県医療機関等における賃上げ・物価上昇に対する支援事業交付【診療所・訪問看護事業所】</v>
          </cell>
          <cell r="D842">
            <v>46151.640277777777</v>
          </cell>
          <cell r="E842" t="str">
            <v>本審査</v>
          </cell>
          <cell r="F842" t="str">
            <v>最終審査中</v>
          </cell>
          <cell r="G842" t="str">
            <v>無床診療所</v>
          </cell>
          <cell r="H842" t="str">
            <v>物価のみ</v>
          </cell>
          <cell r="I842" t="str">
            <v/>
          </cell>
          <cell r="J842" t="str">
            <v/>
          </cell>
          <cell r="K842">
            <v>170000</v>
          </cell>
          <cell r="L842" t="str">
            <v/>
          </cell>
          <cell r="M8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2" t="str">
            <v/>
          </cell>
          <cell r="O842" t="str">
            <v/>
          </cell>
          <cell r="P842" t="str">
            <v/>
          </cell>
          <cell r="Q842" t="str">
            <v/>
          </cell>
          <cell r="R842" t="str">
            <v/>
          </cell>
          <cell r="S842" t="str">
            <v/>
          </cell>
          <cell r="T842" t="str">
            <v/>
          </cell>
          <cell r="U842" t="str">
            <v/>
          </cell>
          <cell r="V842" t="str">
            <v>0158</v>
          </cell>
          <cell r="W842" t="str">
            <v>531</v>
          </cell>
          <cell r="X842" t="str">
            <v>1.普通預金</v>
          </cell>
          <cell r="Y842" t="str">
            <v>3019416</v>
          </cell>
          <cell r="Z842" t="str">
            <v>フク）シンエイフクシカイ</v>
          </cell>
          <cell r="AB842" t="str">
            <v>晋栄福祉会診療所</v>
          </cell>
          <cell r="AC842" t="str">
            <v>0743701832</v>
          </cell>
          <cell r="AD842" t="b">
            <v>1</v>
          </cell>
          <cell r="AE842" t="b">
            <v>1</v>
          </cell>
          <cell r="AF842" t="b">
            <v>1</v>
          </cell>
          <cell r="AG842" t="b">
            <v>1</v>
          </cell>
          <cell r="AH842" t="b">
            <v>1</v>
          </cell>
          <cell r="AI842" t="str">
            <v>社会福祉法人晋栄福祉会　理事長　浜田　和則</v>
          </cell>
          <cell r="AJ842" t="str">
            <v>6300101</v>
          </cell>
          <cell r="AK842" t="str">
            <v>晋栄福祉会診療所(生駒市高山町８０３０)</v>
          </cell>
          <cell r="AL842" t="str">
            <v>0743791601</v>
          </cell>
          <cell r="AM842">
            <v>1</v>
          </cell>
          <cell r="AN842" t="str">
            <v>261C185728481</v>
          </cell>
          <cell r="AO842" t="str">
            <v>261C18572848AI-0000305553</v>
          </cell>
          <cell r="AP842" t="str">
            <v/>
          </cell>
          <cell r="AQ842" t="str">
            <v/>
          </cell>
          <cell r="AR842" t="str">
            <v/>
          </cell>
          <cell r="AS842" t="str">
            <v/>
          </cell>
          <cell r="AT842" t="str">
            <v/>
          </cell>
          <cell r="AU842" t="str">
            <v/>
          </cell>
          <cell r="AV842" t="str">
            <v/>
          </cell>
          <cell r="AW842" t="str">
            <v>AI-0000305553_晋栄福祉会診療所_口座情報写し.jpg</v>
          </cell>
          <cell r="AX842" t="str">
            <v/>
          </cell>
          <cell r="AY842" t="str">
            <v/>
          </cell>
          <cell r="AZ842" t="str">
            <v/>
          </cell>
          <cell r="BA842" t="str">
            <v>物価</v>
          </cell>
          <cell r="BB842" t="str">
            <v>TRUE</v>
          </cell>
          <cell r="BC842" t="str">
            <v>2026/05/09 15:22</v>
          </cell>
        </row>
        <row r="843">
          <cell r="A843" t="str">
            <v>261C13955873</v>
          </cell>
          <cell r="B843" t="str">
            <v>AI-0000305555</v>
          </cell>
          <cell r="C843" t="str">
            <v>令和８年度奈良県医療機関等における賃上げ・物価上昇に対する支援事業交付【診療所・訪問看護事業所】</v>
          </cell>
          <cell r="D843">
            <v>46151.647222222222</v>
          </cell>
          <cell r="E843" t="str">
            <v>本審査</v>
          </cell>
          <cell r="F843" t="str">
            <v>最終審査中</v>
          </cell>
          <cell r="G843" t="str">
            <v>無床診療所</v>
          </cell>
          <cell r="H843" t="str">
            <v>物価のみ</v>
          </cell>
          <cell r="I843" t="str">
            <v/>
          </cell>
          <cell r="J843" t="str">
            <v/>
          </cell>
          <cell r="K843">
            <v>170000</v>
          </cell>
          <cell r="L843" t="str">
            <v/>
          </cell>
          <cell r="M8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3" t="str">
            <v/>
          </cell>
          <cell r="O843" t="str">
            <v/>
          </cell>
          <cell r="P843" t="str">
            <v/>
          </cell>
          <cell r="Q843" t="str">
            <v/>
          </cell>
          <cell r="R843" t="str">
            <v/>
          </cell>
          <cell r="S843" t="str">
            <v/>
          </cell>
          <cell r="T843" t="str">
            <v/>
          </cell>
          <cell r="U843" t="str">
            <v/>
          </cell>
          <cell r="V843" t="str">
            <v>0162</v>
          </cell>
          <cell r="W843" t="str">
            <v>160</v>
          </cell>
          <cell r="X843" t="str">
            <v>1.普通預金</v>
          </cell>
          <cell r="Y843" t="str">
            <v>0001363</v>
          </cell>
          <cell r="Z843" t="str">
            <v>ｳﾗｶﾞﾐﾋﾛｼﾞ</v>
          </cell>
          <cell r="AB843" t="str">
            <v>浦上歯科医院</v>
          </cell>
          <cell r="AC843" t="str">
            <v>0743536050</v>
          </cell>
          <cell r="AD843" t="b">
            <v>1</v>
          </cell>
          <cell r="AE843" t="b">
            <v>1</v>
          </cell>
          <cell r="AF843" t="b">
            <v>1</v>
          </cell>
          <cell r="AG843" t="b">
            <v>1</v>
          </cell>
          <cell r="AH843" t="b">
            <v>1</v>
          </cell>
          <cell r="AI843" t="str">
            <v>浦上　博示</v>
          </cell>
          <cell r="AJ843" t="str">
            <v>6391001</v>
          </cell>
          <cell r="AK843" t="str">
            <v>浦上歯科医院(大和郡山市九条町３０５－１)</v>
          </cell>
          <cell r="AL843" t="str">
            <v>0743536050</v>
          </cell>
          <cell r="AM843">
            <v>1</v>
          </cell>
          <cell r="AN843" t="str">
            <v>261C139558731</v>
          </cell>
          <cell r="AO843" t="str">
            <v>261C13955873AI-0000305555</v>
          </cell>
          <cell r="AP843" t="str">
            <v/>
          </cell>
          <cell r="AQ843" t="str">
            <v/>
          </cell>
          <cell r="AR843" t="str">
            <v/>
          </cell>
          <cell r="AS843" t="str">
            <v/>
          </cell>
          <cell r="AT843" t="str">
            <v/>
          </cell>
          <cell r="AU843" t="str">
            <v/>
          </cell>
          <cell r="AV843" t="str">
            <v/>
          </cell>
          <cell r="AW843" t="str">
            <v>AI-0000305555_浦上歯科医院_口座情報写し.jpg</v>
          </cell>
          <cell r="AX843" t="str">
            <v/>
          </cell>
          <cell r="AY843" t="str">
            <v/>
          </cell>
          <cell r="AZ843" t="str">
            <v/>
          </cell>
          <cell r="BA843" t="str">
            <v>物価</v>
          </cell>
          <cell r="BB843" t="str">
            <v>TRUE</v>
          </cell>
          <cell r="BC843" t="str">
            <v>2026/05/09 15:32</v>
          </cell>
        </row>
        <row r="844">
          <cell r="A844" t="str">
            <v>261C13961457</v>
          </cell>
          <cell r="B844" t="str">
            <v>AI-0000301693</v>
          </cell>
          <cell r="C844" t="str">
            <v>令和８年度奈良県医療機関等における賃上げ・物価上昇に対する支援事業交付【診療所・訪問看護事業所】</v>
          </cell>
          <cell r="D844">
            <v>46151.662499999999</v>
          </cell>
          <cell r="E844" t="str">
            <v>本審査</v>
          </cell>
          <cell r="F844" t="str">
            <v>最終審査中</v>
          </cell>
          <cell r="G844" t="str">
            <v>無床診療所</v>
          </cell>
          <cell r="H844" t="str">
            <v>物価と賃上げの両方</v>
          </cell>
          <cell r="I844" t="str">
            <v/>
          </cell>
          <cell r="J844">
            <v>150000</v>
          </cell>
          <cell r="K844">
            <v>170000</v>
          </cell>
          <cell r="L844" t="str">
            <v>奈良県医療機関等における賃上げ・物価上昇に対する支援事業交付要綱第2条に基づき、別表1に規定された額(賃上げ支援事業分)（150,000円）を申請します。</v>
          </cell>
          <cell r="M8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4" t="str">
            <v>１．令和８年３月１日時点において、O100 外来・在宅ベースアップ評価料（Ⅰ）、P100 歯科外来・在宅ベースアップ評価料（Ⅰ）、訪問看護ベースアップ評価料（Ⅰ）のいずれかを届け出ている。</v>
          </cell>
          <cell r="O844" t="str">
            <v>P100 歯科外来・在宅ベースアップ評価料（Ⅰ）</v>
          </cell>
          <cell r="P844" t="str">
            <v/>
          </cell>
          <cell r="Q844" t="str">
            <v>Ｃ．令和７年度の対象職員のベースアップが令和７年３月31日時点の賃金水準と比較して2.0％を上回って実施しており、令和７年12月から令和８年５月までの間の当該2.0％を上回る部分に充てる。</v>
          </cell>
          <cell r="R844" t="b">
            <v>1</v>
          </cell>
          <cell r="S844" t="b">
            <v>1</v>
          </cell>
          <cell r="T844" t="b">
            <v>1</v>
          </cell>
          <cell r="U844" t="b">
            <v>1</v>
          </cell>
          <cell r="V844" t="str">
            <v>0162</v>
          </cell>
          <cell r="W844" t="str">
            <v>497</v>
          </cell>
          <cell r="X844" t="str">
            <v>1.普通預金</v>
          </cell>
          <cell r="Y844" t="str">
            <v>0220551</v>
          </cell>
          <cell r="Z844" t="str">
            <v>ｲﾘｮｳﾎｳｼﾞﾝｷﾀﾖｼｼｶｲｲﾝﾘｼﾞﾁｮｳｷﾀﾖｼﾘｴｺ</v>
          </cell>
          <cell r="AB844" t="str">
            <v>医療法人きたよし歯科医院</v>
          </cell>
          <cell r="AC844" t="str">
            <v>0744295344</v>
          </cell>
          <cell r="AD844" t="b">
            <v>1</v>
          </cell>
          <cell r="AE844" t="b">
            <v>1</v>
          </cell>
          <cell r="AF844" t="b">
            <v>1</v>
          </cell>
          <cell r="AG844" t="b">
            <v>1</v>
          </cell>
          <cell r="AH844" t="b">
            <v>1</v>
          </cell>
          <cell r="AI844" t="str">
            <v>医療法人きたよし歯科医院　理事長　北吉　利江子</v>
          </cell>
          <cell r="AJ844" t="str">
            <v>6340014</v>
          </cell>
          <cell r="AK844" t="str">
            <v>医療法人きたよし歯科医院(橿原市石原田町２７８番地の１１)</v>
          </cell>
          <cell r="AL844" t="str">
            <v>0744295344</v>
          </cell>
          <cell r="AM844">
            <v>1</v>
          </cell>
          <cell r="AN844" t="str">
            <v>261C139614571</v>
          </cell>
          <cell r="AO844" t="str">
            <v>261C13961457AI-0000301693</v>
          </cell>
          <cell r="AP844" t="str">
            <v>P100</v>
          </cell>
          <cell r="AQ844" t="str">
            <v>P100</v>
          </cell>
          <cell r="AR844" t="str">
            <v>C</v>
          </cell>
          <cell r="AS844" t="str">
            <v>✓</v>
          </cell>
          <cell r="AT844" t="str">
            <v>✓</v>
          </cell>
          <cell r="AU844" t="str">
            <v>✓</v>
          </cell>
          <cell r="AV844" t="str">
            <v>✓</v>
          </cell>
          <cell r="AW844" t="str">
            <v>AI-0000301693_医療法人きたよし歯科医院　口座情報写し.ファイル.jpeg</v>
          </cell>
          <cell r="AX844" t="str">
            <v/>
          </cell>
          <cell r="AY844" t="str">
            <v/>
          </cell>
          <cell r="AZ844" t="str">
            <v>賃上げ</v>
          </cell>
          <cell r="BA844" t="str">
            <v>物価</v>
          </cell>
          <cell r="BB844" t="str">
            <v>TRUE</v>
          </cell>
          <cell r="BC844" t="str">
            <v>2026/05/09 15:54</v>
          </cell>
        </row>
        <row r="845">
          <cell r="A845" t="str">
            <v>261C12056619</v>
          </cell>
          <cell r="B845" t="str">
            <v>AI-0000305530</v>
          </cell>
          <cell r="C845" t="str">
            <v>令和８年度奈良県医療機関等における賃上げ・物価上昇に対する支援事業交付【診療所・訪問看護事業所】</v>
          </cell>
          <cell r="D845">
            <v>46151.67083333333</v>
          </cell>
          <cell r="E845" t="str">
            <v>本審査</v>
          </cell>
          <cell r="F845" t="str">
            <v>最終審査中</v>
          </cell>
          <cell r="G845" t="str">
            <v>無床診療所</v>
          </cell>
          <cell r="H845" t="str">
            <v>物価のみ</v>
          </cell>
          <cell r="I845" t="str">
            <v/>
          </cell>
          <cell r="J845" t="str">
            <v/>
          </cell>
          <cell r="K845">
            <v>170000</v>
          </cell>
          <cell r="L845" t="str">
            <v/>
          </cell>
          <cell r="M8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5" t="str">
            <v/>
          </cell>
          <cell r="O845" t="str">
            <v/>
          </cell>
          <cell r="P845" t="str">
            <v/>
          </cell>
          <cell r="Q845" t="str">
            <v/>
          </cell>
          <cell r="R845" t="str">
            <v/>
          </cell>
          <cell r="S845" t="str">
            <v/>
          </cell>
          <cell r="T845" t="str">
            <v/>
          </cell>
          <cell r="U845" t="str">
            <v/>
          </cell>
          <cell r="V845" t="str">
            <v>0162</v>
          </cell>
          <cell r="W845" t="str">
            <v>180</v>
          </cell>
          <cell r="X845" t="str">
            <v>1.普通預金</v>
          </cell>
          <cell r="Y845" t="str">
            <v>2245775</v>
          </cell>
          <cell r="Z845" t="str">
            <v>ホリウチマサヨ</v>
          </cell>
          <cell r="AB845" t="str">
            <v>HaNaデンタルクリニック</v>
          </cell>
          <cell r="AC845" t="str">
            <v>0743623766</v>
          </cell>
          <cell r="AD845" t="b">
            <v>1</v>
          </cell>
          <cell r="AE845" t="b">
            <v>1</v>
          </cell>
          <cell r="AF845" t="b">
            <v>1</v>
          </cell>
          <cell r="AG845" t="b">
            <v>1</v>
          </cell>
          <cell r="AH845" t="b">
            <v>1</v>
          </cell>
          <cell r="AI845" t="str">
            <v>堀内　昌代</v>
          </cell>
          <cell r="AJ845" t="str">
            <v>6320018</v>
          </cell>
          <cell r="AK845" t="str">
            <v>ＨａＮａデンタルクリニック(天理市別所町２３７－３)</v>
          </cell>
          <cell r="AL845" t="str">
            <v>0743623766</v>
          </cell>
          <cell r="AM845">
            <v>1</v>
          </cell>
          <cell r="AN845" t="str">
            <v>261C120566191</v>
          </cell>
          <cell r="AO845" t="str">
            <v>261C12056619AI-0000305530</v>
          </cell>
          <cell r="AP845" t="str">
            <v/>
          </cell>
          <cell r="AQ845" t="str">
            <v/>
          </cell>
          <cell r="AR845" t="str">
            <v/>
          </cell>
          <cell r="AS845" t="str">
            <v/>
          </cell>
          <cell r="AT845" t="str">
            <v/>
          </cell>
          <cell r="AU845" t="str">
            <v/>
          </cell>
          <cell r="AV845" t="str">
            <v/>
          </cell>
          <cell r="AW845" t="str">
            <v>AI-0000305530_HaNaデンタルクリニック_口座情報写し.jpeg</v>
          </cell>
          <cell r="AX845" t="str">
            <v/>
          </cell>
          <cell r="AY845" t="str">
            <v/>
          </cell>
          <cell r="AZ845" t="str">
            <v/>
          </cell>
          <cell r="BA845" t="str">
            <v>物価</v>
          </cell>
          <cell r="BB845" t="str">
            <v>TRUE</v>
          </cell>
          <cell r="BC845" t="str">
            <v>2026/05/09 16:06</v>
          </cell>
        </row>
        <row r="846">
          <cell r="A846" t="str">
            <v>261C19306591</v>
          </cell>
          <cell r="B846" t="str">
            <v>AI-0000305573</v>
          </cell>
          <cell r="C846" t="str">
            <v>令和８年度奈良県医療機関等における賃上げ・物価上昇に対する支援事業交付【診療所・訪問看護事業所】</v>
          </cell>
          <cell r="D846">
            <v>46151.689583333333</v>
          </cell>
          <cell r="E846" t="str">
            <v>本審査</v>
          </cell>
          <cell r="F846" t="str">
            <v>最終審査中</v>
          </cell>
          <cell r="G846" t="str">
            <v>無床診療所</v>
          </cell>
          <cell r="H846" t="str">
            <v>物価と賃上げの両方</v>
          </cell>
          <cell r="I846" t="str">
            <v/>
          </cell>
          <cell r="J846">
            <v>150000</v>
          </cell>
          <cell r="K846">
            <v>170000</v>
          </cell>
          <cell r="L846" t="str">
            <v>奈良県医療機関等における賃上げ・物価上昇に対する支援事業交付要綱第2条に基づき、別表1に規定された額(賃上げ支援事業分)（150,000円）を申請します。</v>
          </cell>
          <cell r="M8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6" t="str">
            <v>１．令和８年３月１日時点において、O100 外来・在宅ベースアップ評価料（Ⅰ）、P100 歯科外来・在宅ベースアップ評価料（Ⅰ）、訪問看護ベースアップ評価料（Ⅰ）のいずれかを届け出ている。</v>
          </cell>
          <cell r="O846" t="str">
            <v>O100 外来・在宅ベースアップ評価料（Ⅰ）</v>
          </cell>
          <cell r="P846" t="str">
            <v/>
          </cell>
          <cell r="Q846" t="str">
            <v>Ａ．本事業の補助額を活用してベースアップを実施し、令和８年６月１日から当該ベースアップの水準を維持又は拡大する。</v>
          </cell>
          <cell r="R846" t="b">
            <v>1</v>
          </cell>
          <cell r="S846" t="b">
            <v>1</v>
          </cell>
          <cell r="T846" t="b">
            <v>1</v>
          </cell>
          <cell r="U846" t="b">
            <v>1</v>
          </cell>
          <cell r="V846" t="str">
            <v>1667</v>
          </cell>
          <cell r="W846" t="str">
            <v>012</v>
          </cell>
          <cell r="X846" t="str">
            <v>1.普通預金</v>
          </cell>
          <cell r="Y846" t="str">
            <v>0000498</v>
          </cell>
          <cell r="Z846" t="str">
            <v>モリモトケイスケ</v>
          </cell>
          <cell r="AB846" t="str">
            <v>もりもとクリニック</v>
          </cell>
          <cell r="AC846" t="str">
            <v>0742633200</v>
          </cell>
          <cell r="AD846" t="b">
            <v>1</v>
          </cell>
          <cell r="AE846" t="b">
            <v>1</v>
          </cell>
          <cell r="AF846" t="b">
            <v>1</v>
          </cell>
          <cell r="AG846" t="b">
            <v>1</v>
          </cell>
          <cell r="AH846" t="b">
            <v>1</v>
          </cell>
          <cell r="AI846" t="str">
            <v>森本　圭介</v>
          </cell>
          <cell r="AJ846" t="str">
            <v>6308141</v>
          </cell>
          <cell r="AK846" t="str">
            <v>もりもとクリニック(奈良市南京終町７１０－１)</v>
          </cell>
          <cell r="AL846" t="str">
            <v>0742633200</v>
          </cell>
          <cell r="AM846">
            <v>1</v>
          </cell>
          <cell r="AN846" t="str">
            <v>261C193065911</v>
          </cell>
          <cell r="AO846" t="str">
            <v>261C19306591AI-0000305573</v>
          </cell>
          <cell r="AP846" t="str">
            <v>O100</v>
          </cell>
          <cell r="AQ846" t="str">
            <v>O100</v>
          </cell>
          <cell r="AR846" t="str">
            <v>A</v>
          </cell>
          <cell r="AS846" t="str">
            <v>✓</v>
          </cell>
          <cell r="AT846" t="str">
            <v>✓</v>
          </cell>
          <cell r="AU846" t="str">
            <v>✓</v>
          </cell>
          <cell r="AV846" t="str">
            <v>✓</v>
          </cell>
          <cell r="AW846" t="str">
            <v>AI-0000305573_もりもとクリニック_口座情報写し.JPG</v>
          </cell>
          <cell r="AX846" t="str">
            <v/>
          </cell>
          <cell r="AY846" t="str">
            <v/>
          </cell>
          <cell r="AZ846" t="str">
            <v>賃上げ</v>
          </cell>
          <cell r="BA846" t="str">
            <v>物価</v>
          </cell>
          <cell r="BB846" t="str">
            <v>TRUE</v>
          </cell>
          <cell r="BC846" t="str">
            <v>2026/05/09 16:33</v>
          </cell>
        </row>
        <row r="847">
          <cell r="A847" t="str">
            <v>261C18428848</v>
          </cell>
          <cell r="B847" t="str">
            <v>AI-0000305581</v>
          </cell>
          <cell r="C847" t="str">
            <v>令和８年度奈良県医療機関等における賃上げ・物価上昇に対する支援事業交付【診療所・訪問看護事業所】</v>
          </cell>
          <cell r="D847">
            <v>46151.714583333334</v>
          </cell>
          <cell r="E847" t="str">
            <v>本審査</v>
          </cell>
          <cell r="F847" t="str">
            <v>最終審査中</v>
          </cell>
          <cell r="G847" t="str">
            <v>無床診療所</v>
          </cell>
          <cell r="H847" t="str">
            <v>物価と賃上げの両方</v>
          </cell>
          <cell r="I847" t="str">
            <v/>
          </cell>
          <cell r="J847">
            <v>150000</v>
          </cell>
          <cell r="K847">
            <v>170000</v>
          </cell>
          <cell r="L847" t="str">
            <v>奈良県医療機関等における賃上げ・物価上昇に対する支援事業交付要綱第2条に基づき、別表1に規定された額(賃上げ支援事業分)（150,000円）を申請します。</v>
          </cell>
          <cell r="M8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7" t="str">
            <v>１．令和８年３月１日時点において、O100 外来・在宅ベースアップ評価料（Ⅰ）、P100 歯科外来・在宅ベースアップ評価料（Ⅰ）、訪問看護ベースアップ評価料（Ⅰ）のいずれかを届け出ている。</v>
          </cell>
          <cell r="O847" t="str">
            <v>P100 歯科外来・在宅ベースアップ評価料（Ⅰ）</v>
          </cell>
          <cell r="P847" t="str">
            <v/>
          </cell>
          <cell r="Q847" t="str">
            <v>Ａ．本事業の補助額を活用してベースアップを実施し、令和８年６月１日から当該ベースアップの水準を維持又は拡大する。</v>
          </cell>
          <cell r="R847" t="b">
            <v>1</v>
          </cell>
          <cell r="S847" t="b">
            <v>1</v>
          </cell>
          <cell r="T847" t="b">
            <v>1</v>
          </cell>
          <cell r="U847" t="b">
            <v>1</v>
          </cell>
          <cell r="V847" t="str">
            <v>0009</v>
          </cell>
          <cell r="W847" t="str">
            <v>541</v>
          </cell>
          <cell r="X847" t="str">
            <v>1.普通預金</v>
          </cell>
          <cell r="Y847" t="str">
            <v>1133397</v>
          </cell>
          <cell r="Z847" t="str">
            <v>コメダシカイイン　コメダノブヒデ</v>
          </cell>
          <cell r="AB847" t="str">
            <v>米田歯科医院</v>
          </cell>
          <cell r="AC847" t="str">
            <v>0742403337</v>
          </cell>
          <cell r="AD847" t="b">
            <v>1</v>
          </cell>
          <cell r="AE847" t="b">
            <v>1</v>
          </cell>
          <cell r="AF847" t="b">
            <v>1</v>
          </cell>
          <cell r="AG847" t="b">
            <v>1</v>
          </cell>
          <cell r="AH847" t="b">
            <v>1</v>
          </cell>
          <cell r="AI847" t="str">
            <v>米田　宣英</v>
          </cell>
          <cell r="AJ847" t="str">
            <v>6310006</v>
          </cell>
          <cell r="AK847" t="str">
            <v>米田歯科医院(奈良市西登美ヶ丘２丁目１番２５号)</v>
          </cell>
          <cell r="AL847" t="str">
            <v>0742403337</v>
          </cell>
          <cell r="AM847">
            <v>1</v>
          </cell>
          <cell r="AN847" t="str">
            <v>261C184288481</v>
          </cell>
          <cell r="AO847" t="str">
            <v>261C18428848AI-0000305581</v>
          </cell>
          <cell r="AP847" t="str">
            <v>P100</v>
          </cell>
          <cell r="AQ847" t="str">
            <v>P100</v>
          </cell>
          <cell r="AR847" t="str">
            <v>A</v>
          </cell>
          <cell r="AS847" t="str">
            <v>✓</v>
          </cell>
          <cell r="AT847" t="str">
            <v>✓</v>
          </cell>
          <cell r="AU847" t="str">
            <v>✓</v>
          </cell>
          <cell r="AV847" t="str">
            <v>✓</v>
          </cell>
          <cell r="AW847" t="str">
            <v>AI-0000305581_米田歯科医院_口座情報写し.jpeg</v>
          </cell>
          <cell r="AX847" t="str">
            <v/>
          </cell>
          <cell r="AY847" t="str">
            <v/>
          </cell>
          <cell r="AZ847" t="str">
            <v>賃上げ</v>
          </cell>
          <cell r="BA847" t="str">
            <v>物価</v>
          </cell>
          <cell r="BB847" t="str">
            <v>TRUE</v>
          </cell>
          <cell r="BC847" t="str">
            <v>2026/05/09 17:09</v>
          </cell>
        </row>
        <row r="848">
          <cell r="A848" t="str">
            <v>261C15225240</v>
          </cell>
          <cell r="B848" t="str">
            <v>AI-0000304036</v>
          </cell>
          <cell r="C848" t="str">
            <v>令和８年度奈良県医療機関等における賃上げ・物価上昇に対する支援事業交付【診療所・訪問看護事業所】</v>
          </cell>
          <cell r="D848">
            <v>46151.717361111114</v>
          </cell>
          <cell r="E848" t="str">
            <v>本審査</v>
          </cell>
          <cell r="F848" t="str">
            <v>最終審査中</v>
          </cell>
          <cell r="G848" t="str">
            <v>無床診療所</v>
          </cell>
          <cell r="H848" t="str">
            <v>物価と賃上げの両方</v>
          </cell>
          <cell r="I848" t="str">
            <v/>
          </cell>
          <cell r="J848">
            <v>150000</v>
          </cell>
          <cell r="K848">
            <v>170000</v>
          </cell>
          <cell r="L848" t="str">
            <v>奈良県医療機関等における賃上げ・物価上昇に対する支援事業交付要綱第2条に基づき、別表1に規定された額(賃上げ支援事業分)（150,000円）を申請します。</v>
          </cell>
          <cell r="M8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8" t="str">
            <v>１．令和８年３月１日時点において、O100 外来・在宅ベースアップ評価料（Ⅰ）、P100 歯科外来・在宅ベースアップ評価料（Ⅰ）、訪問看護ベースアップ評価料（Ⅰ）のいずれかを届け出ている。</v>
          </cell>
          <cell r="O848" t="str">
            <v>P100 歯科外来・在宅ベースアップ評価料（Ⅰ）</v>
          </cell>
          <cell r="P848" t="str">
            <v/>
          </cell>
          <cell r="Q848" t="str">
            <v>Ａ．本事業の補助額を活用してベースアップを実施し、令和８年６月１日から当該ベースアップの水準を維持又は拡大する。</v>
          </cell>
          <cell r="R848" t="b">
            <v>1</v>
          </cell>
          <cell r="S848" t="b">
            <v>1</v>
          </cell>
          <cell r="T848" t="b">
            <v>1</v>
          </cell>
          <cell r="U848" t="b">
            <v>1</v>
          </cell>
          <cell r="V848" t="str">
            <v>0009</v>
          </cell>
          <cell r="W848" t="str">
            <v>194</v>
          </cell>
          <cell r="X848" t="str">
            <v>1.普通預金</v>
          </cell>
          <cell r="Y848" t="str">
            <v>3882033</v>
          </cell>
          <cell r="Z848" t="str">
            <v>イリョウホウジン　チジンユウカイ</v>
          </cell>
          <cell r="AB848" t="str">
            <v>医療法人　智仁勇会　やわらぎ歯科医院」</v>
          </cell>
          <cell r="AC848" t="str">
            <v>0745342500</v>
          </cell>
          <cell r="AD848" t="b">
            <v>1</v>
          </cell>
          <cell r="AE848" t="b">
            <v>1</v>
          </cell>
          <cell r="AF848" t="b">
            <v>1</v>
          </cell>
          <cell r="AG848" t="b">
            <v>1</v>
          </cell>
          <cell r="AH848" t="b">
            <v>1</v>
          </cell>
          <cell r="AI848" t="str">
            <v>医療法人　智仁勇会　理事長　高安　智史</v>
          </cell>
          <cell r="AJ848" t="str">
            <v>6360002</v>
          </cell>
          <cell r="AK848" t="str">
            <v>医療法人　智仁勇会　やわらぎ歯科医院(北葛城郡王寺町王寺２－６－４　クレール吉田２Ｆ－３)</v>
          </cell>
          <cell r="AL848" t="str">
            <v>0745342500</v>
          </cell>
          <cell r="AM848">
            <v>1</v>
          </cell>
          <cell r="AN848" t="str">
            <v>261C152252401</v>
          </cell>
          <cell r="AO848" t="str">
            <v>261C15225240AI-0000304036</v>
          </cell>
          <cell r="AP848" t="str">
            <v>P100</v>
          </cell>
          <cell r="AQ848" t="str">
            <v>P100</v>
          </cell>
          <cell r="AR848" t="str">
            <v>A</v>
          </cell>
          <cell r="AS848" t="str">
            <v>✓</v>
          </cell>
          <cell r="AT848" t="str">
            <v>✓</v>
          </cell>
          <cell r="AU848" t="str">
            <v>✓</v>
          </cell>
          <cell r="AV848" t="str">
            <v>✓</v>
          </cell>
          <cell r="AW848" t="str">
            <v>AI-0000304036_医療法人　智仁勇会　やわらぎ歯科医院_口座情報写し.jpg</v>
          </cell>
          <cell r="AX848" t="str">
            <v/>
          </cell>
          <cell r="AY848" t="str">
            <v/>
          </cell>
          <cell r="AZ848" t="str">
            <v>賃上げ</v>
          </cell>
          <cell r="BA848" t="str">
            <v>物価</v>
          </cell>
          <cell r="BB848" t="str">
            <v>TRUE</v>
          </cell>
          <cell r="BC848" t="str">
            <v>2026/05/09 17:13</v>
          </cell>
        </row>
        <row r="849">
          <cell r="A849" t="str">
            <v>261C12403069</v>
          </cell>
          <cell r="B849" t="str">
            <v>AI-0000305568</v>
          </cell>
          <cell r="C849" t="str">
            <v>令和８年度奈良県医療機関等における賃上げ・物価上昇に対する支援事業交付【診療所・訪問看護事業所】</v>
          </cell>
          <cell r="D849">
            <v>46151.75</v>
          </cell>
          <cell r="E849" t="str">
            <v>本審査</v>
          </cell>
          <cell r="F849" t="str">
            <v>最終審査中</v>
          </cell>
          <cell r="G849" t="str">
            <v>無床診療所</v>
          </cell>
          <cell r="H849" t="str">
            <v>物価と賃上げの両方</v>
          </cell>
          <cell r="I849" t="str">
            <v/>
          </cell>
          <cell r="J849">
            <v>150000</v>
          </cell>
          <cell r="K849">
            <v>170000</v>
          </cell>
          <cell r="L849" t="str">
            <v>奈良県医療機関等における賃上げ・物価上昇に対する支援事業交付要綱第2条に基づき、別表1に規定された額(賃上げ支援事業分)（150,000円）を申請します。</v>
          </cell>
          <cell r="M8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49" t="str">
            <v>２．令和８年３月１日時点において、１に掲げる診療報酬の対象外だが、令和８年６月１日時点で令和８年度診療報酬改定による見直し後のベースアップ評価料を届け出る。</v>
          </cell>
          <cell r="O849" t="str">
            <v/>
          </cell>
          <cell r="P849" t="b">
            <v>1</v>
          </cell>
          <cell r="Q849" t="str">
            <v>Ａ．本事業の補助額を活用してベースアップを実施し、令和８年６月１日から当該ベースアップの水準を維持又は拡大する。</v>
          </cell>
          <cell r="R849" t="b">
            <v>1</v>
          </cell>
          <cell r="S849" t="b">
            <v>1</v>
          </cell>
          <cell r="T849" t="b">
            <v>1</v>
          </cell>
          <cell r="U849" t="b">
            <v>1</v>
          </cell>
          <cell r="V849" t="str">
            <v>0009</v>
          </cell>
          <cell r="W849" t="str">
            <v>178</v>
          </cell>
          <cell r="X849" t="str">
            <v>1.普通預金</v>
          </cell>
          <cell r="Y849" t="str">
            <v>6604167</v>
          </cell>
          <cell r="Z849" t="str">
            <v>カワタニ　カズヒコ</v>
          </cell>
          <cell r="AB849" t="str">
            <v>河谷歯科医院</v>
          </cell>
          <cell r="AC849" t="str">
            <v>0745486478</v>
          </cell>
          <cell r="AD849" t="b">
            <v>1</v>
          </cell>
          <cell r="AE849" t="b">
            <v>1</v>
          </cell>
          <cell r="AF849" t="b">
            <v>1</v>
          </cell>
          <cell r="AG849" t="b">
            <v>1</v>
          </cell>
          <cell r="AH849" t="b">
            <v>1</v>
          </cell>
          <cell r="AI849" t="str">
            <v>河谷　和彦</v>
          </cell>
          <cell r="AJ849" t="str">
            <v>6390275</v>
          </cell>
          <cell r="AK849" t="str">
            <v>河谷歯科医院(葛城市勝根２５３－１)</v>
          </cell>
          <cell r="AL849" t="str">
            <v>0745486478</v>
          </cell>
          <cell r="AM849">
            <v>1</v>
          </cell>
          <cell r="AN849" t="str">
            <v>261C124030691</v>
          </cell>
          <cell r="AO849" t="str">
            <v>261C12403069AI-0000305568</v>
          </cell>
          <cell r="AP849" t="str">
            <v/>
          </cell>
          <cell r="AQ849" t="str">
            <v>今後届出（職種構成OK)</v>
          </cell>
          <cell r="AR849" t="str">
            <v>A</v>
          </cell>
          <cell r="AS849" t="str">
            <v>✓</v>
          </cell>
          <cell r="AT849" t="str">
            <v>✓</v>
          </cell>
          <cell r="AU849" t="str">
            <v>✓</v>
          </cell>
          <cell r="AV849" t="str">
            <v>✓</v>
          </cell>
          <cell r="AW849" t="str">
            <v>AI-0000305568_河谷歯科医院_口座情報写し.jpeg</v>
          </cell>
          <cell r="AX849" t="str">
            <v/>
          </cell>
          <cell r="AY849" t="str">
            <v/>
          </cell>
          <cell r="AZ849" t="str">
            <v>賃上げ</v>
          </cell>
          <cell r="BA849" t="str">
            <v>物価</v>
          </cell>
          <cell r="BB849" t="str">
            <v>TRUE</v>
          </cell>
          <cell r="BC849" t="str">
            <v>2026/05/09 18:00</v>
          </cell>
        </row>
        <row r="850">
          <cell r="A850" t="str">
            <v>261C15351394</v>
          </cell>
          <cell r="B850" t="str">
            <v>AI-0000305606</v>
          </cell>
          <cell r="C850" t="str">
            <v>令和８年度奈良県医療機関等における賃上げ・物価上昇に対する支援事業交付【診療所・訪問看護事業所】</v>
          </cell>
          <cell r="D850">
            <v>46151.788194444445</v>
          </cell>
          <cell r="E850" t="str">
            <v>本審査</v>
          </cell>
          <cell r="F850" t="str">
            <v>最終審査中</v>
          </cell>
          <cell r="G850" t="str">
            <v>無床診療所</v>
          </cell>
          <cell r="H850" t="str">
            <v>物価と賃上げの両方</v>
          </cell>
          <cell r="I850" t="str">
            <v/>
          </cell>
          <cell r="J850">
            <v>150000</v>
          </cell>
          <cell r="K850">
            <v>170000</v>
          </cell>
          <cell r="L850" t="str">
            <v>奈良県医療機関等における賃上げ・物価上昇に対する支援事業交付要綱第2条に基づき、別表1に規定された額(賃上げ支援事業分)（150,000円）を申請します。</v>
          </cell>
          <cell r="M8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0" t="str">
            <v>１．令和８年３月１日時点において、O100 外来・在宅ベースアップ評価料（Ⅰ）、P100 歯科外来・在宅ベースアップ評価料（Ⅰ）、訪問看護ベースアップ評価料（Ⅰ）のいずれかを届け出ている。</v>
          </cell>
          <cell r="O850" t="str">
            <v>O100 外来・在宅ベースアップ評価料（Ⅰ）</v>
          </cell>
          <cell r="P850" t="str">
            <v/>
          </cell>
          <cell r="Q850" t="str">
            <v>Ｂ．賃金表等や給与規程等の変更に時間を要するため、本事業の補助額を活用して一時金又は特別手当を支給し、令和８年６月１日から支給した対象職員のベースアップを実施する。</v>
          </cell>
          <cell r="R850" t="b">
            <v>1</v>
          </cell>
          <cell r="S850" t="b">
            <v>1</v>
          </cell>
          <cell r="T850" t="b">
            <v>1</v>
          </cell>
          <cell r="U850" t="b">
            <v>1</v>
          </cell>
          <cell r="V850" t="str">
            <v>0162</v>
          </cell>
          <cell r="W850" t="str">
            <v>240</v>
          </cell>
          <cell r="X850" t="str">
            <v>1.普通預金</v>
          </cell>
          <cell r="Y850" t="str">
            <v>0180792</v>
          </cell>
          <cell r="Z850" t="str">
            <v>ｲﾘﾖｳﾎｳｼﾞﾝｺｳｼﾞﾝｶｲﾘｼﾞﾁﾖｳｷﾉｼﾀｸﾆﾋﾛ</v>
          </cell>
          <cell r="AB850" t="str">
            <v>医療法人幸仁会木下医院</v>
          </cell>
          <cell r="AC850" t="str">
            <v>0744424053</v>
          </cell>
          <cell r="AD850" t="b">
            <v>1</v>
          </cell>
          <cell r="AE850" t="b">
            <v>1</v>
          </cell>
          <cell r="AF850" t="b">
            <v>1</v>
          </cell>
          <cell r="AG850" t="b">
            <v>1</v>
          </cell>
          <cell r="AH850" t="b">
            <v>1</v>
          </cell>
          <cell r="AI850" t="str">
            <v>医療法人　幸仁会　理事長　木下　国浩</v>
          </cell>
          <cell r="AJ850" t="str">
            <v>6330054</v>
          </cell>
          <cell r="AK850" t="str">
            <v>医療法人　幸仁会　木下医院(桜井市大字阿部５５０番地)</v>
          </cell>
          <cell r="AL850" t="str">
            <v>0744424053</v>
          </cell>
          <cell r="AM850">
            <v>1</v>
          </cell>
          <cell r="AN850" t="str">
            <v>261C153513941</v>
          </cell>
          <cell r="AO850" t="str">
            <v>261C15351394AI-0000305606</v>
          </cell>
          <cell r="AP850" t="str">
            <v>O100</v>
          </cell>
          <cell r="AQ850" t="str">
            <v>O100</v>
          </cell>
          <cell r="AR850" t="str">
            <v>B</v>
          </cell>
          <cell r="AS850" t="str">
            <v>✓</v>
          </cell>
          <cell r="AT850" t="str">
            <v>✓</v>
          </cell>
          <cell r="AU850" t="str">
            <v>✓</v>
          </cell>
          <cell r="AV850" t="str">
            <v>✓</v>
          </cell>
          <cell r="AW850" t="str">
            <v>AI-0000305606_医療法人幸仁会木下医院_口座情報写し.jpg</v>
          </cell>
          <cell r="AX850" t="str">
            <v/>
          </cell>
          <cell r="AY850" t="str">
            <v/>
          </cell>
          <cell r="AZ850" t="str">
            <v>賃上げ</v>
          </cell>
          <cell r="BA850" t="str">
            <v>物価</v>
          </cell>
          <cell r="BB850" t="str">
            <v>TRUE</v>
          </cell>
          <cell r="BC850" t="str">
            <v>2026/05/09 18:55</v>
          </cell>
        </row>
        <row r="851">
          <cell r="A851" t="str">
            <v>261C19684156</v>
          </cell>
          <cell r="B851" t="str">
            <v>AI-0000305359</v>
          </cell>
          <cell r="C851" t="str">
            <v>令和８年度奈良県医療機関等における賃上げ・物価上昇に対する支援事業交付【診療所・訪問看護事業所】</v>
          </cell>
          <cell r="D851">
            <v>46151.793055555558</v>
          </cell>
          <cell r="E851" t="str">
            <v>本審査</v>
          </cell>
          <cell r="F851" t="str">
            <v>最終審査中</v>
          </cell>
          <cell r="G851" t="str">
            <v>無床診療所</v>
          </cell>
          <cell r="H851" t="str">
            <v>物価と賃上げの両方</v>
          </cell>
          <cell r="I851" t="str">
            <v/>
          </cell>
          <cell r="J851">
            <v>150000</v>
          </cell>
          <cell r="K851">
            <v>170000</v>
          </cell>
          <cell r="L851" t="str">
            <v>奈良県医療機関等における賃上げ・物価上昇に対する支援事業交付要綱第2条に基づき、別表1に規定された額(賃上げ支援事業分)（150,000円）を申請します。</v>
          </cell>
          <cell r="M8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1" t="str">
            <v>１．令和８年３月１日時点において、O100 外来・在宅ベースアップ評価料（Ⅰ）、P100 歯科外来・在宅ベースアップ評価料（Ⅰ）、訪問看護ベースアップ評価料（Ⅰ）のいずれかを届け出ている。</v>
          </cell>
          <cell r="O851" t="str">
            <v>P100 歯科外来・在宅ベースアップ評価料（Ⅰ）</v>
          </cell>
          <cell r="P851" t="str">
            <v/>
          </cell>
          <cell r="Q851" t="str">
            <v>Ｃ．令和７年度の対象職員のベースアップが令和７年３月31日時点の賃金水準と比較して2.0％を上回って実施しており、令和７年12月から令和８年５月までの間の当該2.0％を上回る部分に充てる。</v>
          </cell>
          <cell r="R851" t="b">
            <v>1</v>
          </cell>
          <cell r="S851" t="b">
            <v>1</v>
          </cell>
          <cell r="T851" t="b">
            <v>1</v>
          </cell>
          <cell r="U851" t="b">
            <v>1</v>
          </cell>
          <cell r="V851" t="str">
            <v>0162</v>
          </cell>
          <cell r="W851" t="str">
            <v>490</v>
          </cell>
          <cell r="X851" t="str">
            <v>1.普通預金</v>
          </cell>
          <cell r="Y851" t="str">
            <v>2249185</v>
          </cell>
          <cell r="Z851" t="str">
            <v>ｼｮｳﾀﾞ ｼﾝ</v>
          </cell>
          <cell r="AB851" t="str">
            <v>正田歯科医院</v>
          </cell>
          <cell r="AC851" t="str">
            <v>0744244454</v>
          </cell>
          <cell r="AD851" t="b">
            <v>1</v>
          </cell>
          <cell r="AE851" t="b">
            <v>1</v>
          </cell>
          <cell r="AF851" t="b">
            <v>1</v>
          </cell>
          <cell r="AG851" t="b">
            <v>1</v>
          </cell>
          <cell r="AH851" t="b">
            <v>1</v>
          </cell>
          <cell r="AI851" t="str">
            <v>正田　真</v>
          </cell>
          <cell r="AJ851" t="str">
            <v>6340804</v>
          </cell>
          <cell r="AK851" t="str">
            <v>正田歯科医院(橿原市内膳町２－７－９)</v>
          </cell>
          <cell r="AL851" t="str">
            <v>0744244454</v>
          </cell>
          <cell r="AM851">
            <v>1</v>
          </cell>
          <cell r="AN851" t="str">
            <v>261C196841561</v>
          </cell>
          <cell r="AO851" t="str">
            <v>261C19684156AI-0000305359</v>
          </cell>
          <cell r="AP851" t="str">
            <v>P100</v>
          </cell>
          <cell r="AQ851" t="str">
            <v>P100</v>
          </cell>
          <cell r="AR851" t="str">
            <v>C</v>
          </cell>
          <cell r="AS851" t="str">
            <v>✓</v>
          </cell>
          <cell r="AT851" t="str">
            <v>✓</v>
          </cell>
          <cell r="AU851" t="str">
            <v>✓</v>
          </cell>
          <cell r="AV851" t="str">
            <v>✓</v>
          </cell>
          <cell r="AW851" t="str">
            <v>AI-0000305359_正田歯科医院_口座情報写し.jpeg</v>
          </cell>
          <cell r="AX851" t="str">
            <v/>
          </cell>
          <cell r="AY851" t="str">
            <v/>
          </cell>
          <cell r="AZ851" t="str">
            <v>賃上げ</v>
          </cell>
          <cell r="BA851" t="str">
            <v>物価</v>
          </cell>
          <cell r="BB851" t="str">
            <v>TRUE</v>
          </cell>
          <cell r="BC851" t="str">
            <v>2026/05/09 19:02</v>
          </cell>
        </row>
        <row r="852">
          <cell r="A852" t="str">
            <v>261C15668028</v>
          </cell>
          <cell r="B852" t="str">
            <v>AI-0000305611</v>
          </cell>
          <cell r="C852" t="str">
            <v>令和８年度奈良県医療機関等における賃上げ・物価上昇に対する支援事業交付【診療所・訪問看護事業所】</v>
          </cell>
          <cell r="D852">
            <v>46151.804166666669</v>
          </cell>
          <cell r="E852" t="str">
            <v>本審査</v>
          </cell>
          <cell r="F852" t="str">
            <v>最終審査中</v>
          </cell>
          <cell r="G852" t="str">
            <v>無床診療所</v>
          </cell>
          <cell r="H852" t="str">
            <v>物価と賃上げの両方</v>
          </cell>
          <cell r="I852" t="str">
            <v/>
          </cell>
          <cell r="J852">
            <v>150000</v>
          </cell>
          <cell r="K852">
            <v>170000</v>
          </cell>
          <cell r="L852" t="str">
            <v>奈良県医療機関等における賃上げ・物価上昇に対する支援事業交付要綱第2条に基づき、別表1に規定された額(賃上げ支援事業分)（150,000円）を申請します。</v>
          </cell>
          <cell r="M8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2" t="str">
            <v>１．令和８年３月１日時点において、O100 外来・在宅ベースアップ評価料（Ⅰ）、P100 歯科外来・在宅ベースアップ評価料（Ⅰ）、訪問看護ベースアップ評価料（Ⅰ）のいずれかを届け出ている。</v>
          </cell>
          <cell r="O852" t="str">
            <v>O100 外来・在宅ベースアップ評価料（Ⅰ）</v>
          </cell>
          <cell r="P852" t="str">
            <v/>
          </cell>
          <cell r="Q85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852" t="b">
            <v>1</v>
          </cell>
          <cell r="S852" t="b">
            <v>1</v>
          </cell>
          <cell r="T852" t="b">
            <v>1</v>
          </cell>
          <cell r="U852" t="b">
            <v>1</v>
          </cell>
          <cell r="V852" t="str">
            <v>0033</v>
          </cell>
          <cell r="W852" t="str">
            <v>005</v>
          </cell>
          <cell r="X852" t="str">
            <v>1.普通預金</v>
          </cell>
          <cell r="Y852" t="str">
            <v>1858886</v>
          </cell>
          <cell r="Z852" t="str">
            <v>ｲﾘｮｳﾎｳｼﾞﾝﾜﾀﾞﾊﾞﾔｼﾋﾌｶ</v>
          </cell>
          <cell r="AB852" t="str">
            <v>わだばやし皮膚科</v>
          </cell>
          <cell r="AC852" t="str">
            <v>0745521211</v>
          </cell>
          <cell r="AD852" t="b">
            <v>1</v>
          </cell>
          <cell r="AE852" t="b">
            <v>1</v>
          </cell>
          <cell r="AF852" t="b">
            <v>1</v>
          </cell>
          <cell r="AG852" t="b">
            <v>1</v>
          </cell>
          <cell r="AH852" t="b">
            <v>1</v>
          </cell>
          <cell r="AI852" t="str">
            <v>医療法人わだばやし皮膚科　理事長　和田林　幹央</v>
          </cell>
          <cell r="AJ852" t="str">
            <v>6350031</v>
          </cell>
          <cell r="AK852" t="str">
            <v>わだばやし皮膚科(大和高田市今里町５－２８)</v>
          </cell>
          <cell r="AL852" t="str">
            <v>0745521211</v>
          </cell>
          <cell r="AM852">
            <v>1</v>
          </cell>
          <cell r="AN852" t="str">
            <v>261C156680281</v>
          </cell>
          <cell r="AO852" t="str">
            <v>261C15668028AI-0000305611</v>
          </cell>
          <cell r="AP852" t="str">
            <v>O100</v>
          </cell>
          <cell r="AQ852" t="str">
            <v>O100</v>
          </cell>
          <cell r="AR852" t="str">
            <v>AC</v>
          </cell>
          <cell r="AS852" t="str">
            <v>✓</v>
          </cell>
          <cell r="AT852" t="str">
            <v>✓</v>
          </cell>
          <cell r="AU852" t="str">
            <v>✓</v>
          </cell>
          <cell r="AV852" t="str">
            <v>✓</v>
          </cell>
          <cell r="AW852" t="str">
            <v>AI-0000305611_わだばやし皮膚科_口座情報写し..png</v>
          </cell>
          <cell r="AX852" t="str">
            <v/>
          </cell>
          <cell r="AY852" t="str">
            <v/>
          </cell>
          <cell r="AZ852" t="str">
            <v>賃上げ</v>
          </cell>
          <cell r="BA852" t="str">
            <v>物価</v>
          </cell>
          <cell r="BB852" t="str">
            <v>TRUE</v>
          </cell>
          <cell r="BC852" t="str">
            <v>2026/05/09 19:18</v>
          </cell>
        </row>
        <row r="853">
          <cell r="A853" t="str">
            <v>261C11737042</v>
          </cell>
          <cell r="B853" t="str">
            <v>AI-0000305603</v>
          </cell>
          <cell r="C853" t="str">
            <v>令和８年度奈良県医療機関等における賃上げ・物価上昇に対する支援事業交付【診療所・訪問看護事業所】</v>
          </cell>
          <cell r="D853">
            <v>46151.829861111109</v>
          </cell>
          <cell r="E853" t="str">
            <v>本審査</v>
          </cell>
          <cell r="F853" t="str">
            <v>最終審査中</v>
          </cell>
          <cell r="G853" t="str">
            <v>無床診療所</v>
          </cell>
          <cell r="H853" t="str">
            <v>物価のみ</v>
          </cell>
          <cell r="I853" t="str">
            <v/>
          </cell>
          <cell r="J853" t="str">
            <v/>
          </cell>
          <cell r="K853">
            <v>170000</v>
          </cell>
          <cell r="L853" t="str">
            <v/>
          </cell>
          <cell r="M8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3" t="str">
            <v/>
          </cell>
          <cell r="O853" t="str">
            <v/>
          </cell>
          <cell r="P853" t="str">
            <v/>
          </cell>
          <cell r="Q853" t="str">
            <v/>
          </cell>
          <cell r="R853" t="str">
            <v/>
          </cell>
          <cell r="S853" t="str">
            <v/>
          </cell>
          <cell r="T853" t="str">
            <v/>
          </cell>
          <cell r="U853" t="str">
            <v/>
          </cell>
          <cell r="V853" t="str">
            <v>0162</v>
          </cell>
          <cell r="W853" t="str">
            <v>100</v>
          </cell>
          <cell r="X853" t="str">
            <v>1.普通預金</v>
          </cell>
          <cell r="Y853" t="str">
            <v>0654611</v>
          </cell>
          <cell r="Z853" t="str">
            <v>ミヤギワナイカクリニックミヤギワミキ</v>
          </cell>
          <cell r="AB853" t="str">
            <v>みやぎわ内科クリニック</v>
          </cell>
          <cell r="AC853" t="str">
            <v>0742435508</v>
          </cell>
          <cell r="AD853" t="b">
            <v>1</v>
          </cell>
          <cell r="AE853" t="b">
            <v>1</v>
          </cell>
          <cell r="AF853" t="b">
            <v>1</v>
          </cell>
          <cell r="AG853" t="b">
            <v>1</v>
          </cell>
          <cell r="AH853" t="b">
            <v>1</v>
          </cell>
          <cell r="AI853" t="str">
            <v>宮際　幹</v>
          </cell>
          <cell r="AJ853" t="str">
            <v>6310011</v>
          </cell>
          <cell r="AK853" t="str">
            <v>みやぎわ内科クリニック(奈良市押熊町１１４１)</v>
          </cell>
          <cell r="AL853" t="str">
            <v>0742435508</v>
          </cell>
          <cell r="AM853">
            <v>1</v>
          </cell>
          <cell r="AN853" t="str">
            <v>261C117370421</v>
          </cell>
          <cell r="AO853" t="str">
            <v>261C11737042AI-0000305603</v>
          </cell>
          <cell r="AP853" t="str">
            <v/>
          </cell>
          <cell r="AQ853" t="str">
            <v/>
          </cell>
          <cell r="AR853" t="str">
            <v/>
          </cell>
          <cell r="AS853" t="str">
            <v/>
          </cell>
          <cell r="AT853" t="str">
            <v/>
          </cell>
          <cell r="AU853" t="str">
            <v/>
          </cell>
          <cell r="AV853" t="str">
            <v/>
          </cell>
          <cell r="AW853" t="str">
            <v>AI-0000305603_みやぎわ内科クリニック_口座情報写し.jpg</v>
          </cell>
          <cell r="AX853" t="str">
            <v/>
          </cell>
          <cell r="AY853" t="str">
            <v/>
          </cell>
          <cell r="AZ853" t="str">
            <v/>
          </cell>
          <cell r="BA853" t="str">
            <v>物価</v>
          </cell>
          <cell r="BB853" t="str">
            <v>TRUE</v>
          </cell>
          <cell r="BC853" t="str">
            <v>2026/05/09 19:55</v>
          </cell>
        </row>
        <row r="854">
          <cell r="A854" t="str">
            <v>261C12593030</v>
          </cell>
          <cell r="B854" t="str">
            <v>AI-0000305623</v>
          </cell>
          <cell r="C854" t="str">
            <v>令和８年度奈良県医療機関等における賃上げ・物価上昇に対する支援事業交付【診療所・訪問看護事業所】</v>
          </cell>
          <cell r="D854">
            <v>46151.847916666666</v>
          </cell>
          <cell r="E854" t="str">
            <v>本審査</v>
          </cell>
          <cell r="F854" t="str">
            <v>最終審査中</v>
          </cell>
          <cell r="G854" t="str">
            <v>無床診療所</v>
          </cell>
          <cell r="H854" t="str">
            <v>物価と賃上げの両方</v>
          </cell>
          <cell r="I854" t="str">
            <v/>
          </cell>
          <cell r="J854">
            <v>150000</v>
          </cell>
          <cell r="K854">
            <v>170000</v>
          </cell>
          <cell r="L854" t="str">
            <v>奈良県医療機関等における賃上げ・物価上昇に対する支援事業交付要綱第2条に基づき、別表1に規定された額(賃上げ支援事業分)（150,000円）を申請します。</v>
          </cell>
          <cell r="M8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4" t="str">
            <v>１．令和８年３月１日時点において、O100 外来・在宅ベースアップ評価料（Ⅰ）、P100 歯科外来・在宅ベースアップ評価料（Ⅰ）、訪問看護ベースアップ評価料（Ⅰ）のいずれかを届け出ている。</v>
          </cell>
          <cell r="O854" t="str">
            <v>P100 歯科外来・在宅ベースアップ評価料（Ⅰ）</v>
          </cell>
          <cell r="P854" t="str">
            <v/>
          </cell>
          <cell r="Q854" t="str">
            <v>Ａ．本事業の補助額を活用してベースアップを実施し、令和８年６月１日から当該ベースアップの水準を維持又は拡大する。</v>
          </cell>
          <cell r="R854" t="b">
            <v>1</v>
          </cell>
          <cell r="S854" t="b">
            <v>1</v>
          </cell>
          <cell r="T854" t="b">
            <v>1</v>
          </cell>
          <cell r="U854" t="b">
            <v>1</v>
          </cell>
          <cell r="V854" t="str">
            <v>0162</v>
          </cell>
          <cell r="W854" t="str">
            <v>434</v>
          </cell>
          <cell r="X854" t="str">
            <v>1.普通預金</v>
          </cell>
          <cell r="Y854" t="str">
            <v>0110558</v>
          </cell>
          <cell r="Z854" t="str">
            <v>ｲ)ﾐﾅﾐｼﾞﾏｼｶｲｲﾝ</v>
          </cell>
          <cell r="AB854" t="str">
            <v>医療法人ミナミジマ歯科医院</v>
          </cell>
          <cell r="AC854" t="str">
            <v>0745781557</v>
          </cell>
          <cell r="AD854" t="b">
            <v>1</v>
          </cell>
          <cell r="AE854" t="b">
            <v>1</v>
          </cell>
          <cell r="AF854" t="b">
            <v>1</v>
          </cell>
          <cell r="AG854" t="b">
            <v>1</v>
          </cell>
          <cell r="AH854" t="b">
            <v>1</v>
          </cell>
          <cell r="AI854" t="str">
            <v>医療法人ミナミジマ歯科医院　理事長　南島　正和</v>
          </cell>
          <cell r="AJ854" t="str">
            <v>6390252</v>
          </cell>
          <cell r="AK854" t="str">
            <v>医療法人ミナミジマ歯科医院(香芝市穴虫１０５６番地の１)</v>
          </cell>
          <cell r="AL854" t="str">
            <v>0745781557</v>
          </cell>
          <cell r="AM854">
            <v>1</v>
          </cell>
          <cell r="AN854" t="str">
            <v>261C125930301</v>
          </cell>
          <cell r="AO854" t="str">
            <v>261C12593030AI-0000305623</v>
          </cell>
          <cell r="AP854" t="str">
            <v>P100</v>
          </cell>
          <cell r="AQ854" t="str">
            <v>P100</v>
          </cell>
          <cell r="AR854" t="str">
            <v>A</v>
          </cell>
          <cell r="AS854" t="str">
            <v>✓</v>
          </cell>
          <cell r="AT854" t="str">
            <v>✓</v>
          </cell>
          <cell r="AU854" t="str">
            <v>✓</v>
          </cell>
          <cell r="AV854" t="str">
            <v>✓</v>
          </cell>
          <cell r="AW854" t="str">
            <v>AI-0000305623_医療法人ミナミジマ歯科医院_口座情報写し.jpg</v>
          </cell>
          <cell r="AX854" t="str">
            <v/>
          </cell>
          <cell r="AY854" t="str">
            <v/>
          </cell>
          <cell r="AZ854" t="str">
            <v>賃上げ</v>
          </cell>
          <cell r="BA854" t="str">
            <v>物価</v>
          </cell>
          <cell r="BB854" t="str">
            <v>TRUE</v>
          </cell>
          <cell r="BC854" t="str">
            <v>2026/05/09 20:21</v>
          </cell>
        </row>
        <row r="855">
          <cell r="A855" t="str">
            <v>261C16199299</v>
          </cell>
          <cell r="B855" t="str">
            <v>AI-0000305635</v>
          </cell>
          <cell r="C855" t="str">
            <v>令和８年度奈良県医療機関等における賃上げ・物価上昇に対する支援事業交付【診療所・訪問看護事業所】</v>
          </cell>
          <cell r="D855">
            <v>46151.893055555556</v>
          </cell>
          <cell r="E855" t="str">
            <v>本審査</v>
          </cell>
          <cell r="F855" t="str">
            <v>最終審査中</v>
          </cell>
          <cell r="G855" t="str">
            <v>無床診療所</v>
          </cell>
          <cell r="H855" t="str">
            <v>物価と賃上げの両方</v>
          </cell>
          <cell r="I855" t="str">
            <v/>
          </cell>
          <cell r="J855">
            <v>150000</v>
          </cell>
          <cell r="K855">
            <v>170000</v>
          </cell>
          <cell r="L855" t="str">
            <v>奈良県医療機関等における賃上げ・物価上昇に対する支援事業交付要綱第2条に基づき、別表1に規定された額(賃上げ支援事業分)（150,000円）を申請します。</v>
          </cell>
          <cell r="M8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5" t="str">
            <v>１．令和８年３月１日時点において、O100 外来・在宅ベースアップ評価料（Ⅰ）、P100 歯科外来・在宅ベースアップ評価料（Ⅰ）、訪問看護ベースアップ評価料（Ⅰ）のいずれかを届け出ている。</v>
          </cell>
          <cell r="O855" t="str">
            <v>P100 歯科外来・在宅ベースアップ評価料（Ⅰ）</v>
          </cell>
          <cell r="P855" t="str">
            <v/>
          </cell>
          <cell r="Q855" t="str">
            <v>Ａ．本事業の補助額を活用してベースアップを実施し、令和８年６月１日から当該ベースアップの水準を維持又は拡大する。</v>
          </cell>
          <cell r="R855" t="b">
            <v>1</v>
          </cell>
          <cell r="S855" t="b">
            <v>1</v>
          </cell>
          <cell r="T855" t="b">
            <v>1</v>
          </cell>
          <cell r="U855" t="b">
            <v>1</v>
          </cell>
          <cell r="V855" t="str">
            <v>0162</v>
          </cell>
          <cell r="W855" t="str">
            <v>180</v>
          </cell>
          <cell r="X855" t="str">
            <v>1.普通預金</v>
          </cell>
          <cell r="Y855" t="str">
            <v>2375983</v>
          </cell>
          <cell r="Z855" t="str">
            <v>ニシカワシカコウクウゲカクリニック　ニシカワアツシ</v>
          </cell>
          <cell r="AB855" t="str">
            <v>にしかわ歯科口腔外科クリニック</v>
          </cell>
          <cell r="AC855" t="str">
            <v>0743641903</v>
          </cell>
          <cell r="AD855" t="b">
            <v>1</v>
          </cell>
          <cell r="AE855" t="b">
            <v>1</v>
          </cell>
          <cell r="AF855" t="b">
            <v>1</v>
          </cell>
          <cell r="AG855" t="b">
            <v>1</v>
          </cell>
          <cell r="AH855" t="b">
            <v>1</v>
          </cell>
          <cell r="AI855" t="str">
            <v>西川　敦</v>
          </cell>
          <cell r="AJ855" t="str">
            <v>6320081</v>
          </cell>
          <cell r="AK855" t="str">
            <v>にしかわ歯科口腔外科クリニック(天理市二階堂上ノ庄町１４０－３)</v>
          </cell>
          <cell r="AL855" t="str">
            <v>0743641903</v>
          </cell>
          <cell r="AM855">
            <v>1</v>
          </cell>
          <cell r="AN855" t="str">
            <v>261C161992991</v>
          </cell>
          <cell r="AO855" t="str">
            <v>261C16199299AI-0000305635</v>
          </cell>
          <cell r="AP855" t="str">
            <v>P100</v>
          </cell>
          <cell r="AQ855" t="str">
            <v>P100</v>
          </cell>
          <cell r="AR855" t="str">
            <v>A</v>
          </cell>
          <cell r="AS855" t="str">
            <v>✓</v>
          </cell>
          <cell r="AT855" t="str">
            <v>✓</v>
          </cell>
          <cell r="AU855" t="str">
            <v>✓</v>
          </cell>
          <cell r="AV855" t="str">
            <v>✓</v>
          </cell>
          <cell r="AW855" t="str">
            <v>AI-0000305635_にしかわ歯科口腔外科クリニック_口座情報写し.jpg</v>
          </cell>
          <cell r="AX855" t="str">
            <v/>
          </cell>
          <cell r="AY855" t="str">
            <v/>
          </cell>
          <cell r="AZ855" t="str">
            <v>賃上げ</v>
          </cell>
          <cell r="BA855" t="str">
            <v>物価</v>
          </cell>
          <cell r="BB855" t="str">
            <v>TRUE</v>
          </cell>
          <cell r="BC855" t="str">
            <v>2026/05/09 21:26</v>
          </cell>
        </row>
        <row r="856">
          <cell r="A856" t="str">
            <v>261C19202683</v>
          </cell>
          <cell r="B856" t="str">
            <v>AI-0000305640</v>
          </cell>
          <cell r="C856" t="str">
            <v>令和８年度奈良県医療機関等における賃上げ・物価上昇に対する支援事業交付【診療所・訪問看護事業所】</v>
          </cell>
          <cell r="D856">
            <v>46151.922222222223</v>
          </cell>
          <cell r="E856" t="str">
            <v>本審査</v>
          </cell>
          <cell r="F856" t="str">
            <v>最終審査中</v>
          </cell>
          <cell r="G856" t="str">
            <v>無床診療所</v>
          </cell>
          <cell r="H856" t="str">
            <v>物価と賃上げの両方</v>
          </cell>
          <cell r="I856" t="str">
            <v/>
          </cell>
          <cell r="J856">
            <v>150000</v>
          </cell>
          <cell r="K856">
            <v>170000</v>
          </cell>
          <cell r="L856" t="str">
            <v>奈良県医療機関等における賃上げ・物価上昇に対する支援事業交付要綱第2条に基づき、別表1に規定された額(賃上げ支援事業分)（150,000円）を申請します。</v>
          </cell>
          <cell r="M8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6" t="str">
            <v>１．令和８年３月１日時点において、O100 外来・在宅ベースアップ評価料（Ⅰ）、P100 歯科外来・在宅ベースアップ評価料（Ⅰ）、訪問看護ベースアップ評価料（Ⅰ）のいずれかを届け出ている。</v>
          </cell>
          <cell r="O856" t="str">
            <v>P100 歯科外来・在宅ベースアップ評価料（Ⅰ）</v>
          </cell>
          <cell r="P856" t="str">
            <v/>
          </cell>
          <cell r="Q856" t="str">
            <v>Ａ．本事業の補助額を活用してベースアップを実施し、令和８年６月１日から当該ベースアップの水準を維持又は拡大する。</v>
          </cell>
          <cell r="R856" t="b">
            <v>1</v>
          </cell>
          <cell r="S856" t="b">
            <v>1</v>
          </cell>
          <cell r="T856" t="b">
            <v>1</v>
          </cell>
          <cell r="U856" t="b">
            <v>1</v>
          </cell>
          <cell r="V856" t="str">
            <v>0162</v>
          </cell>
          <cell r="W856" t="str">
            <v>040</v>
          </cell>
          <cell r="X856" t="str">
            <v>1.普通預金</v>
          </cell>
          <cell r="Y856" t="str">
            <v>0101939</v>
          </cell>
          <cell r="Z856" t="str">
            <v>トミモリカツノリ</v>
          </cell>
          <cell r="AB856" t="str">
            <v>冨森歯科油阪診療所</v>
          </cell>
          <cell r="AC856" t="str">
            <v>0742228692</v>
          </cell>
          <cell r="AD856" t="b">
            <v>1</v>
          </cell>
          <cell r="AE856" t="b">
            <v>1</v>
          </cell>
          <cell r="AF856" t="b">
            <v>1</v>
          </cell>
          <cell r="AG856" t="b">
            <v>1</v>
          </cell>
          <cell r="AH856" t="b">
            <v>1</v>
          </cell>
          <cell r="AI856" t="str">
            <v>冨森　克典</v>
          </cell>
          <cell r="AJ856" t="str">
            <v>6308247</v>
          </cell>
          <cell r="AK856" t="str">
            <v>冨森歯科油阪診療所(奈良市油阪町３の２０)</v>
          </cell>
          <cell r="AL856" t="str">
            <v>0742228692</v>
          </cell>
          <cell r="AM856">
            <v>1</v>
          </cell>
          <cell r="AN856" t="str">
            <v>261C192026831</v>
          </cell>
          <cell r="AO856" t="str">
            <v>261C19202683AI-0000305640</v>
          </cell>
          <cell r="AP856" t="str">
            <v>P100</v>
          </cell>
          <cell r="AQ856" t="str">
            <v>P100</v>
          </cell>
          <cell r="AR856" t="str">
            <v>A</v>
          </cell>
          <cell r="AS856" t="str">
            <v>✓</v>
          </cell>
          <cell r="AT856" t="str">
            <v>✓</v>
          </cell>
          <cell r="AU856" t="str">
            <v>✓</v>
          </cell>
          <cell r="AV856" t="str">
            <v>✓</v>
          </cell>
          <cell r="AW856" t="str">
            <v>AI-0000305640_冨森歯科油阪診療所_口座情報写し.jpg</v>
          </cell>
          <cell r="AX856" t="str">
            <v/>
          </cell>
          <cell r="AY856" t="str">
            <v/>
          </cell>
          <cell r="AZ856" t="str">
            <v>賃上げ</v>
          </cell>
          <cell r="BA856" t="str">
            <v>物価</v>
          </cell>
          <cell r="BB856" t="str">
            <v>TRUE</v>
          </cell>
          <cell r="BC856" t="str">
            <v>2026/05/09 22:08</v>
          </cell>
        </row>
        <row r="857">
          <cell r="A857" t="str">
            <v>261C17987352</v>
          </cell>
          <cell r="B857" t="str">
            <v>AI-0000305644</v>
          </cell>
          <cell r="C857" t="str">
            <v>令和８年度奈良県医療機関等における賃上げ・物価上昇に対する支援事業交付【診療所・訪問看護事業所】</v>
          </cell>
          <cell r="D857">
            <v>46151.934027777781</v>
          </cell>
          <cell r="E857" t="str">
            <v>本審査</v>
          </cell>
          <cell r="F857" t="str">
            <v>最終審査中</v>
          </cell>
          <cell r="G857" t="str">
            <v>無床診療所</v>
          </cell>
          <cell r="H857" t="str">
            <v>物価と賃上げの両方</v>
          </cell>
          <cell r="I857" t="str">
            <v/>
          </cell>
          <cell r="J857">
            <v>150000</v>
          </cell>
          <cell r="K857">
            <v>170000</v>
          </cell>
          <cell r="L857" t="str">
            <v>奈良県医療機関等における賃上げ・物価上昇に対する支援事業交付要綱第2条に基づき、別表1に規定された額(賃上げ支援事業分)（150,000円）を申請します。</v>
          </cell>
          <cell r="M8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7" t="str">
            <v>１．令和８年３月１日時点において、O100 外来・在宅ベースアップ評価料（Ⅰ）、P100 歯科外来・在宅ベースアップ評価料（Ⅰ）、訪問看護ベースアップ評価料（Ⅰ）のいずれかを届け出ている。</v>
          </cell>
          <cell r="O857" t="str">
            <v>O100 外来・在宅ベースアップ評価料（Ⅰ）</v>
          </cell>
          <cell r="P857" t="str">
            <v/>
          </cell>
          <cell r="Q857" t="str">
            <v>Ｂ．賃金表等や給与規程等の変更に時間を要するため、本事業の補助額を活用して一時金又は特別手当を支給し、令和８年６月１日から支給した対象職員のベースアップを実施する。</v>
          </cell>
          <cell r="R857" t="b">
            <v>1</v>
          </cell>
          <cell r="S857" t="b">
            <v>1</v>
          </cell>
          <cell r="T857" t="b">
            <v>1</v>
          </cell>
          <cell r="U857" t="b">
            <v>1</v>
          </cell>
          <cell r="V857" t="str">
            <v>0162</v>
          </cell>
          <cell r="W857" t="str">
            <v>520</v>
          </cell>
          <cell r="X857" t="str">
            <v>1.普通預金</v>
          </cell>
          <cell r="Y857" t="str">
            <v>0075910</v>
          </cell>
          <cell r="Z857" t="str">
            <v>ｲﾘｮｳﾎｳｼﾞﾝｽｼﾞｬｸｶｲﾘｼﾞﾁｮｳﾔﾏｼﾀｼﾞｭﾝ</v>
          </cell>
          <cell r="AB857" t="str">
            <v>医療法人朱雀会山下医院</v>
          </cell>
          <cell r="AC857" t="str">
            <v>0744543079</v>
          </cell>
          <cell r="AD857" t="b">
            <v>1</v>
          </cell>
          <cell r="AE857" t="b">
            <v>1</v>
          </cell>
          <cell r="AF857" t="b">
            <v>1</v>
          </cell>
          <cell r="AG857" t="b">
            <v>1</v>
          </cell>
          <cell r="AH857" t="b">
            <v>1</v>
          </cell>
          <cell r="AI857" t="str">
            <v>医療法人　朱雀会　理事長　山下　潤</v>
          </cell>
          <cell r="AJ857" t="str">
            <v>6340111</v>
          </cell>
          <cell r="AK857" t="str">
            <v>医療法人朱雀会山下医院(高市郡明日香村岡１１４３－３)</v>
          </cell>
          <cell r="AL857" t="str">
            <v>0744543079</v>
          </cell>
          <cell r="AM857">
            <v>1</v>
          </cell>
          <cell r="AN857" t="str">
            <v>261C179873521</v>
          </cell>
          <cell r="AO857" t="str">
            <v>261C17987352AI-0000305644</v>
          </cell>
          <cell r="AP857" t="str">
            <v>O100</v>
          </cell>
          <cell r="AQ857" t="str">
            <v>O100</v>
          </cell>
          <cell r="AR857" t="str">
            <v>B</v>
          </cell>
          <cell r="AS857" t="str">
            <v>✓</v>
          </cell>
          <cell r="AT857" t="str">
            <v>✓</v>
          </cell>
          <cell r="AU857" t="str">
            <v>✓</v>
          </cell>
          <cell r="AV857" t="str">
            <v>✓</v>
          </cell>
          <cell r="AW857" t="str">
            <v>AI-0000305644_医療法人朱雀会山下医院_口座情報写し.jpg</v>
          </cell>
          <cell r="AX857" t="str">
            <v/>
          </cell>
          <cell r="AY857" t="str">
            <v/>
          </cell>
          <cell r="AZ857" t="str">
            <v>賃上げ</v>
          </cell>
          <cell r="BA857" t="str">
            <v>物価</v>
          </cell>
          <cell r="BB857" t="str">
            <v>TRUE</v>
          </cell>
          <cell r="BC857" t="str">
            <v>2026/05/09 22:25</v>
          </cell>
        </row>
        <row r="858">
          <cell r="A858" t="str">
            <v>261C15910763</v>
          </cell>
          <cell r="B858" t="str">
            <v>AI-0000305647</v>
          </cell>
          <cell r="C858" t="str">
            <v>令和８年度奈良県医療機関等における賃上げ・物価上昇に対する支援事業交付【診療所・訪問看護事業所】</v>
          </cell>
          <cell r="D858">
            <v>46151.938194444447</v>
          </cell>
          <cell r="E858" t="str">
            <v>本審査</v>
          </cell>
          <cell r="F858" t="str">
            <v>最終審査中</v>
          </cell>
          <cell r="G858" t="str">
            <v>無床診療所</v>
          </cell>
          <cell r="H858" t="str">
            <v>物価と賃上げの両方</v>
          </cell>
          <cell r="I858" t="str">
            <v/>
          </cell>
          <cell r="J858">
            <v>150000</v>
          </cell>
          <cell r="K858">
            <v>170000</v>
          </cell>
          <cell r="L858" t="str">
            <v>奈良県医療機関等における賃上げ・物価上昇に対する支援事業交付要綱第2条に基づき、別表1に規定された額(賃上げ支援事業分)（150,000円）を申請します。</v>
          </cell>
          <cell r="M8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8" t="str">
            <v>１．令和８年３月１日時点において、O100 外来・在宅ベースアップ評価料（Ⅰ）、P100 歯科外来・在宅ベースアップ評価料（Ⅰ）、訪問看護ベースアップ評価料（Ⅰ）のいずれかを届け出ている。</v>
          </cell>
          <cell r="O858" t="str">
            <v>O100 外来・在宅ベースアップ評価料（Ⅰ）</v>
          </cell>
          <cell r="P858" t="str">
            <v/>
          </cell>
          <cell r="Q85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858" t="b">
            <v>1</v>
          </cell>
          <cell r="S858" t="b">
            <v>1</v>
          </cell>
          <cell r="T858" t="b">
            <v>1</v>
          </cell>
          <cell r="U858" t="b">
            <v>1</v>
          </cell>
          <cell r="V858" t="str">
            <v>0163</v>
          </cell>
          <cell r="W858" t="str">
            <v>914</v>
          </cell>
          <cell r="X858" t="str">
            <v>1.普通預金</v>
          </cell>
          <cell r="Y858" t="str">
            <v>1031574</v>
          </cell>
          <cell r="Z858" t="str">
            <v>マスダヤスマサ</v>
          </cell>
          <cell r="AB858" t="str">
            <v>ますだ診療所</v>
          </cell>
          <cell r="AC858" t="str">
            <v>0745480023</v>
          </cell>
          <cell r="AD858" t="b">
            <v>1</v>
          </cell>
          <cell r="AE858" t="b">
            <v>1</v>
          </cell>
          <cell r="AF858" t="b">
            <v>1</v>
          </cell>
          <cell r="AG858" t="b">
            <v>1</v>
          </cell>
          <cell r="AH858" t="b">
            <v>1</v>
          </cell>
          <cell r="AI858" t="str">
            <v>増田　安政</v>
          </cell>
          <cell r="AJ858" t="str">
            <v>6392163</v>
          </cell>
          <cell r="AK858" t="str">
            <v>ますだ診療所(葛城市八川１１３番地１)</v>
          </cell>
          <cell r="AL858" t="str">
            <v>0745480023</v>
          </cell>
          <cell r="AM858">
            <v>1</v>
          </cell>
          <cell r="AN858" t="str">
            <v>261C159107631</v>
          </cell>
          <cell r="AO858" t="str">
            <v>261C15910763AI-0000305647</v>
          </cell>
          <cell r="AP858" t="str">
            <v>O100</v>
          </cell>
          <cell r="AQ858" t="str">
            <v>O100</v>
          </cell>
          <cell r="AR858" t="str">
            <v>ABC</v>
          </cell>
          <cell r="AS858" t="str">
            <v>✓</v>
          </cell>
          <cell r="AT858" t="str">
            <v>✓</v>
          </cell>
          <cell r="AU858" t="str">
            <v>✓</v>
          </cell>
          <cell r="AV858" t="str">
            <v>✓</v>
          </cell>
          <cell r="AW858" t="str">
            <v>AI-0000305647_ますだ診療所_口座情報写し.jpg</v>
          </cell>
          <cell r="AX858" t="str">
            <v/>
          </cell>
          <cell r="AY858" t="str">
            <v/>
          </cell>
          <cell r="AZ858" t="str">
            <v>賃上げ</v>
          </cell>
          <cell r="BA858" t="str">
            <v>物価</v>
          </cell>
          <cell r="BB858" t="str">
            <v>TRUE</v>
          </cell>
          <cell r="BC858" t="str">
            <v>2026/05/09 22:31</v>
          </cell>
        </row>
        <row r="859">
          <cell r="A859" t="str">
            <v>261C19183685</v>
          </cell>
          <cell r="B859" t="str">
            <v>AI-0000305648</v>
          </cell>
          <cell r="C859" t="str">
            <v>令和８年度奈良県医療機関等における賃上げ・物価上昇に対する支援事業交付【診療所・訪問看護事業所】</v>
          </cell>
          <cell r="D859">
            <v>46151.938194444447</v>
          </cell>
          <cell r="E859" t="str">
            <v>本審査</v>
          </cell>
          <cell r="F859" t="str">
            <v>最終審査中</v>
          </cell>
          <cell r="G859" t="str">
            <v>無床診療所</v>
          </cell>
          <cell r="H859" t="str">
            <v>物価のみ</v>
          </cell>
          <cell r="I859" t="str">
            <v/>
          </cell>
          <cell r="J859" t="str">
            <v/>
          </cell>
          <cell r="K859">
            <v>170000</v>
          </cell>
          <cell r="L859" t="str">
            <v/>
          </cell>
          <cell r="M8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59" t="str">
            <v/>
          </cell>
          <cell r="O859" t="str">
            <v/>
          </cell>
          <cell r="P859" t="str">
            <v/>
          </cell>
          <cell r="Q859" t="str">
            <v/>
          </cell>
          <cell r="R859" t="str">
            <v/>
          </cell>
          <cell r="S859" t="str">
            <v/>
          </cell>
          <cell r="T859" t="str">
            <v/>
          </cell>
          <cell r="U859" t="str">
            <v/>
          </cell>
          <cell r="V859" t="str">
            <v>0005</v>
          </cell>
          <cell r="W859" t="str">
            <v>194</v>
          </cell>
          <cell r="X859" t="str">
            <v>1.普通預金</v>
          </cell>
          <cell r="Y859" t="str">
            <v>0486889</v>
          </cell>
          <cell r="Z859" t="str">
            <v>オオバヤシ　ヒロキ</v>
          </cell>
          <cell r="AB859" t="str">
            <v>生駒駅前こころのクリニック</v>
          </cell>
          <cell r="AC859" t="str">
            <v>0743848973</v>
          </cell>
          <cell r="AD859" t="b">
            <v>1</v>
          </cell>
          <cell r="AE859" t="b">
            <v>1</v>
          </cell>
          <cell r="AF859" t="b">
            <v>1</v>
          </cell>
          <cell r="AG859" t="b">
            <v>1</v>
          </cell>
          <cell r="AH859" t="b">
            <v>1</v>
          </cell>
          <cell r="AI859" t="str">
            <v>大林　拓樹</v>
          </cell>
          <cell r="AJ859" t="str">
            <v>6300257</v>
          </cell>
          <cell r="AK859" t="str">
            <v>生駒駅前こころのクリニック(生駒市元町１丁目５－１６ＩＭＮビル２０２)</v>
          </cell>
          <cell r="AL859" t="str">
            <v>0743848973</v>
          </cell>
          <cell r="AM859">
            <v>1</v>
          </cell>
          <cell r="AN859" t="str">
            <v>261C191836851</v>
          </cell>
          <cell r="AO859" t="str">
            <v>261C19183685AI-0000305648</v>
          </cell>
          <cell r="AP859" t="str">
            <v/>
          </cell>
          <cell r="AQ859" t="str">
            <v/>
          </cell>
          <cell r="AR859" t="str">
            <v/>
          </cell>
          <cell r="AS859" t="str">
            <v/>
          </cell>
          <cell r="AT859" t="str">
            <v/>
          </cell>
          <cell r="AU859" t="str">
            <v/>
          </cell>
          <cell r="AV859" t="str">
            <v/>
          </cell>
          <cell r="AW859" t="str">
            <v>AI-0000305648_生駒駅前こころのクリニック_口座情報写し.jpeg</v>
          </cell>
          <cell r="AX859" t="str">
            <v/>
          </cell>
          <cell r="AY859" t="str">
            <v/>
          </cell>
          <cell r="AZ859" t="str">
            <v/>
          </cell>
          <cell r="BA859" t="str">
            <v>物価</v>
          </cell>
          <cell r="BB859" t="str">
            <v>TRUE</v>
          </cell>
          <cell r="BC859" t="str">
            <v>2026/05/09 22:31</v>
          </cell>
        </row>
        <row r="860">
          <cell r="A860" t="str">
            <v>261C17963568</v>
          </cell>
          <cell r="B860" t="str">
            <v>AI-0000305650</v>
          </cell>
          <cell r="C860" t="str">
            <v>令和８年度奈良県医療機関等における賃上げ・物価上昇に対する支援事業交付【診療所・訪問看護事業所】</v>
          </cell>
          <cell r="D860">
            <v>46151.947222222225</v>
          </cell>
          <cell r="E860" t="str">
            <v>本審査</v>
          </cell>
          <cell r="F860" t="str">
            <v>最終審査中</v>
          </cell>
          <cell r="G860" t="str">
            <v>無床診療所</v>
          </cell>
          <cell r="H860" t="str">
            <v>物価のみ</v>
          </cell>
          <cell r="I860" t="str">
            <v/>
          </cell>
          <cell r="J860" t="str">
            <v/>
          </cell>
          <cell r="K860">
            <v>170000</v>
          </cell>
          <cell r="L860" t="str">
            <v/>
          </cell>
          <cell r="M8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0" t="str">
            <v/>
          </cell>
          <cell r="O860" t="str">
            <v/>
          </cell>
          <cell r="P860" t="str">
            <v/>
          </cell>
          <cell r="Q860" t="str">
            <v/>
          </cell>
          <cell r="R860" t="str">
            <v/>
          </cell>
          <cell r="S860" t="str">
            <v/>
          </cell>
          <cell r="T860" t="str">
            <v/>
          </cell>
          <cell r="U860" t="str">
            <v/>
          </cell>
          <cell r="V860" t="str">
            <v>0010</v>
          </cell>
          <cell r="W860" t="str">
            <v>523</v>
          </cell>
          <cell r="X860" t="str">
            <v>1.普通預金</v>
          </cell>
          <cell r="Y860" t="str">
            <v>5178419</v>
          </cell>
          <cell r="Z860" t="str">
            <v>タケダ　タダシ</v>
          </cell>
          <cell r="AB860" t="str">
            <v>竹田歯科</v>
          </cell>
          <cell r="AC860" t="str">
            <v>0745310880</v>
          </cell>
          <cell r="AD860" t="b">
            <v>1</v>
          </cell>
          <cell r="AE860" t="b">
            <v>1</v>
          </cell>
          <cell r="AF860" t="b">
            <v>1</v>
          </cell>
          <cell r="AG860" t="b">
            <v>1</v>
          </cell>
          <cell r="AH860" t="b">
            <v>1</v>
          </cell>
          <cell r="AI860" t="str">
            <v>竹田　唯志</v>
          </cell>
          <cell r="AJ860" t="str">
            <v>6360082</v>
          </cell>
          <cell r="AK860" t="str">
            <v>竹田歯科(北葛城郡河合町薬井４７７)</v>
          </cell>
          <cell r="AL860" t="str">
            <v>0745310880</v>
          </cell>
          <cell r="AM860">
            <v>1</v>
          </cell>
          <cell r="AN860" t="str">
            <v>261C179635681</v>
          </cell>
          <cell r="AO860" t="str">
            <v>261C17963568AI-0000305650</v>
          </cell>
          <cell r="AP860" t="str">
            <v/>
          </cell>
          <cell r="AQ860" t="str">
            <v/>
          </cell>
          <cell r="AR860" t="str">
            <v/>
          </cell>
          <cell r="AS860" t="str">
            <v/>
          </cell>
          <cell r="AT860" t="str">
            <v/>
          </cell>
          <cell r="AU860" t="str">
            <v/>
          </cell>
          <cell r="AV860" t="str">
            <v/>
          </cell>
          <cell r="AW860" t="str">
            <v>AI-0000305650_竹田歯科_口座情報写し.jpeg</v>
          </cell>
          <cell r="AX860" t="str">
            <v/>
          </cell>
          <cell r="AY860" t="str">
            <v/>
          </cell>
          <cell r="AZ860" t="str">
            <v/>
          </cell>
          <cell r="BA860" t="str">
            <v>物価</v>
          </cell>
          <cell r="BB860" t="str">
            <v>TRUE</v>
          </cell>
          <cell r="BC860" t="str">
            <v>2026/05/09 22:44</v>
          </cell>
        </row>
        <row r="861">
          <cell r="A861" t="str">
            <v>261C18477590</v>
          </cell>
          <cell r="B861" t="str">
            <v>AI-0000305671</v>
          </cell>
          <cell r="C861" t="str">
            <v>令和８年度奈良県医療機関等における賃上げ・物価上昇に対する支援事業交付【診療所・訪問看護事業所】</v>
          </cell>
          <cell r="D861">
            <v>46152.147916666669</v>
          </cell>
          <cell r="E861" t="str">
            <v>本審査</v>
          </cell>
          <cell r="F861" t="str">
            <v>最終審査中</v>
          </cell>
          <cell r="G861" t="str">
            <v>無床診療所</v>
          </cell>
          <cell r="H861" t="str">
            <v>物価と賃上げの両方</v>
          </cell>
          <cell r="I861" t="str">
            <v/>
          </cell>
          <cell r="J861">
            <v>150000</v>
          </cell>
          <cell r="K861">
            <v>170000</v>
          </cell>
          <cell r="L861" t="str">
            <v>奈良県医療機関等における賃上げ・物価上昇に対する支援事業交付要綱第2条に基づき、別表1に規定された額(賃上げ支援事業分)（150,000円）を申請します。</v>
          </cell>
          <cell r="M8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1" t="str">
            <v>１．令和８年３月１日時点において、O100 外来・在宅ベースアップ評価料（Ⅰ）、P100 歯科外来・在宅ベースアップ評価料（Ⅰ）、訪問看護ベースアップ評価料（Ⅰ）のいずれかを届け出ている。</v>
          </cell>
          <cell r="O861" t="str">
            <v>P100 歯科外来・在宅ベースアップ評価料（Ⅰ）</v>
          </cell>
          <cell r="P861" t="str">
            <v/>
          </cell>
          <cell r="Q861" t="str">
            <v>Ｃ．令和７年度の対象職員のベースアップが令和７年３月31日時点の賃金水準と比較して2.0％を上回って実施しており、令和７年12月から令和８年５月までの間の当該2.0％を上回る部分に充てる。</v>
          </cell>
          <cell r="R861" t="b">
            <v>1</v>
          </cell>
          <cell r="S861" t="b">
            <v>1</v>
          </cell>
          <cell r="T861" t="b">
            <v>1</v>
          </cell>
          <cell r="U861" t="b">
            <v>1</v>
          </cell>
          <cell r="V861" t="str">
            <v>0162</v>
          </cell>
          <cell r="W861" t="str">
            <v>270</v>
          </cell>
          <cell r="X861" t="str">
            <v>1.普通預金</v>
          </cell>
          <cell r="Y861" t="str">
            <v>0051801</v>
          </cell>
          <cell r="Z861" t="str">
            <v>マツヅカシカイイン　マツヅカヤスヒロ</v>
          </cell>
          <cell r="AB861" t="str">
            <v>松塚歯科医院</v>
          </cell>
          <cell r="AC861" t="str">
            <v>0745828841</v>
          </cell>
          <cell r="AD861" t="b">
            <v>1</v>
          </cell>
          <cell r="AE861" t="b">
            <v>1</v>
          </cell>
          <cell r="AF861" t="b">
            <v>1</v>
          </cell>
          <cell r="AG861" t="b">
            <v>1</v>
          </cell>
          <cell r="AH861" t="b">
            <v>1</v>
          </cell>
          <cell r="AI861" t="str">
            <v>松塚　裕弘</v>
          </cell>
          <cell r="AJ861" t="str">
            <v>6330251</v>
          </cell>
          <cell r="AK861" t="str">
            <v>松塚歯科医院(宇陀市榛原ひのき坂３－６－１３)</v>
          </cell>
          <cell r="AL861" t="str">
            <v>0745828841</v>
          </cell>
          <cell r="AM861">
            <v>1</v>
          </cell>
          <cell r="AN861" t="str">
            <v>261C184775901</v>
          </cell>
          <cell r="AO861" t="str">
            <v>261C18477590AI-0000305671</v>
          </cell>
          <cell r="AP861" t="str">
            <v>P100</v>
          </cell>
          <cell r="AQ861" t="str">
            <v>P100</v>
          </cell>
          <cell r="AR861" t="str">
            <v>C</v>
          </cell>
          <cell r="AS861" t="str">
            <v>✓</v>
          </cell>
          <cell r="AT861" t="str">
            <v>✓</v>
          </cell>
          <cell r="AU861" t="str">
            <v>✓</v>
          </cell>
          <cell r="AV861" t="str">
            <v>✓</v>
          </cell>
          <cell r="AW861" t="str">
            <v>AI-0000305671_松塚歯科医院_口座情報写し.jpg</v>
          </cell>
          <cell r="AX861" t="str">
            <v/>
          </cell>
          <cell r="AY861" t="str">
            <v/>
          </cell>
          <cell r="AZ861" t="str">
            <v>賃上げ</v>
          </cell>
          <cell r="BA861" t="str">
            <v>物価</v>
          </cell>
          <cell r="BB861" t="str">
            <v>TRUE</v>
          </cell>
          <cell r="BC861" t="str">
            <v>2026/05/10 3:33</v>
          </cell>
        </row>
        <row r="862">
          <cell r="A862" t="str">
            <v>261C13572885</v>
          </cell>
          <cell r="B862" t="str">
            <v>AI-0000305675</v>
          </cell>
          <cell r="C862" t="str">
            <v>令和８年度奈良県医療機関等における賃上げ・物価上昇に対する支援事業交付【診療所・訪問看護事業所】</v>
          </cell>
          <cell r="D862">
            <v>46152.357638888891</v>
          </cell>
          <cell r="E862" t="str">
            <v>本審査</v>
          </cell>
          <cell r="F862" t="str">
            <v>最終審査中</v>
          </cell>
          <cell r="G862" t="str">
            <v>無床診療所</v>
          </cell>
          <cell r="H862" t="str">
            <v>物価のみ</v>
          </cell>
          <cell r="I862" t="str">
            <v/>
          </cell>
          <cell r="J862" t="str">
            <v/>
          </cell>
          <cell r="K862">
            <v>170000</v>
          </cell>
          <cell r="L862" t="str">
            <v/>
          </cell>
          <cell r="M8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2" t="str">
            <v/>
          </cell>
          <cell r="O862" t="str">
            <v/>
          </cell>
          <cell r="P862" t="str">
            <v/>
          </cell>
          <cell r="Q862" t="str">
            <v/>
          </cell>
          <cell r="R862" t="str">
            <v/>
          </cell>
          <cell r="S862" t="str">
            <v/>
          </cell>
          <cell r="T862" t="str">
            <v/>
          </cell>
          <cell r="U862" t="str">
            <v/>
          </cell>
          <cell r="V862" t="str">
            <v>0005</v>
          </cell>
          <cell r="W862" t="str">
            <v>134</v>
          </cell>
          <cell r="X862" t="str">
            <v>1.普通預金</v>
          </cell>
          <cell r="Y862" t="str">
            <v>0099993</v>
          </cell>
          <cell r="Z862" t="str">
            <v>カタオカ　ミキオ</v>
          </cell>
          <cell r="AB862" t="str">
            <v>かたおか歯科口腔外科</v>
          </cell>
          <cell r="AC862" t="str">
            <v>0744333777</v>
          </cell>
          <cell r="AD862" t="b">
            <v>1</v>
          </cell>
          <cell r="AE862" t="b">
            <v>1</v>
          </cell>
          <cell r="AF862" t="b">
            <v>1</v>
          </cell>
          <cell r="AG862" t="b">
            <v>1</v>
          </cell>
          <cell r="AH862" t="b">
            <v>1</v>
          </cell>
          <cell r="AI862" t="str">
            <v>片岡　幹雄</v>
          </cell>
          <cell r="AJ862" t="str">
            <v>6360341</v>
          </cell>
          <cell r="AK862" t="str">
            <v>かたおか歯科口腔外科(磯城郡田原本町薬王寺１４５－１０)</v>
          </cell>
          <cell r="AL862" t="str">
            <v>0744333777</v>
          </cell>
          <cell r="AM862">
            <v>1</v>
          </cell>
          <cell r="AN862" t="str">
            <v>261C135728851</v>
          </cell>
          <cell r="AO862" t="str">
            <v>261C13572885AI-0000305675</v>
          </cell>
          <cell r="AP862" t="str">
            <v/>
          </cell>
          <cell r="AQ862" t="str">
            <v/>
          </cell>
          <cell r="AR862" t="str">
            <v/>
          </cell>
          <cell r="AS862" t="str">
            <v/>
          </cell>
          <cell r="AT862" t="str">
            <v/>
          </cell>
          <cell r="AU862" t="str">
            <v/>
          </cell>
          <cell r="AV862" t="str">
            <v/>
          </cell>
          <cell r="AW862" t="str">
            <v>AI-0000305675_かたおか歯科口腔外科_口座情報写し.jpg</v>
          </cell>
          <cell r="AX862" t="str">
            <v/>
          </cell>
          <cell r="AY862" t="str">
            <v/>
          </cell>
          <cell r="AZ862" t="str">
            <v/>
          </cell>
          <cell r="BA862" t="str">
            <v>物価</v>
          </cell>
          <cell r="BB862" t="str">
            <v>TRUE</v>
          </cell>
          <cell r="BC862" t="str">
            <v>2026/05/10 8:35</v>
          </cell>
        </row>
        <row r="863">
          <cell r="A863" t="str">
            <v>261C18139227</v>
          </cell>
          <cell r="B863" t="str">
            <v>AI-0000305684</v>
          </cell>
          <cell r="C863" t="str">
            <v>令和８年度奈良県医療機関等における賃上げ・物価上昇に対する支援事業交付【診療所・訪問看護事業所】</v>
          </cell>
          <cell r="D863">
            <v>46152.40347222222</v>
          </cell>
          <cell r="E863" t="str">
            <v>本審査</v>
          </cell>
          <cell r="F863" t="str">
            <v>最終審査中</v>
          </cell>
          <cell r="G863" t="str">
            <v>無床診療所</v>
          </cell>
          <cell r="H863" t="str">
            <v>物価のみ</v>
          </cell>
          <cell r="I863" t="str">
            <v/>
          </cell>
          <cell r="J863" t="str">
            <v/>
          </cell>
          <cell r="K863">
            <v>170000</v>
          </cell>
          <cell r="L863" t="str">
            <v/>
          </cell>
          <cell r="M8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3" t="str">
            <v/>
          </cell>
          <cell r="O863" t="str">
            <v/>
          </cell>
          <cell r="P863" t="str">
            <v/>
          </cell>
          <cell r="Q863" t="str">
            <v/>
          </cell>
          <cell r="R863" t="str">
            <v/>
          </cell>
          <cell r="S863" t="str">
            <v/>
          </cell>
          <cell r="T863" t="str">
            <v/>
          </cell>
          <cell r="U863" t="str">
            <v/>
          </cell>
          <cell r="V863" t="str">
            <v>0162</v>
          </cell>
          <cell r="W863" t="str">
            <v>090</v>
          </cell>
          <cell r="X863" t="str">
            <v>1.普通預金</v>
          </cell>
          <cell r="Y863" t="str">
            <v>1118544</v>
          </cell>
          <cell r="Z863" t="str">
            <v>ﾅｶｸﾗ ﾏｻﾄｼ</v>
          </cell>
          <cell r="AB863" t="str">
            <v>中倉歯科医院</v>
          </cell>
          <cell r="AC863" t="str">
            <v>0742225065</v>
          </cell>
          <cell r="AD863" t="b">
            <v>1</v>
          </cell>
          <cell r="AE863" t="b">
            <v>1</v>
          </cell>
          <cell r="AF863" t="b">
            <v>1</v>
          </cell>
          <cell r="AG863" t="b">
            <v>1</v>
          </cell>
          <cell r="AH863" t="b">
            <v>1</v>
          </cell>
          <cell r="AI863" t="str">
            <v>中倉　正利</v>
          </cell>
          <cell r="AJ863" t="str">
            <v>6308305</v>
          </cell>
          <cell r="AK863" t="str">
            <v>中倉歯科医院(奈良市東紀寺町２丁目７－１４)</v>
          </cell>
          <cell r="AL863" t="str">
            <v>0742225065</v>
          </cell>
          <cell r="AM863">
            <v>1</v>
          </cell>
          <cell r="AN863" t="str">
            <v>261C181392271</v>
          </cell>
          <cell r="AO863" t="str">
            <v>261C18139227AI-0000305684</v>
          </cell>
          <cell r="AP863" t="str">
            <v/>
          </cell>
          <cell r="AQ863" t="str">
            <v/>
          </cell>
          <cell r="AR863" t="str">
            <v/>
          </cell>
          <cell r="AS863" t="str">
            <v/>
          </cell>
          <cell r="AT863" t="str">
            <v/>
          </cell>
          <cell r="AU863" t="str">
            <v/>
          </cell>
          <cell r="AV863" t="str">
            <v/>
          </cell>
          <cell r="AW863" t="str">
            <v>AI-0000305684_中倉歯科医院_口座情報写し.jpg</v>
          </cell>
          <cell r="AX863" t="str">
            <v/>
          </cell>
          <cell r="AY863" t="str">
            <v/>
          </cell>
          <cell r="AZ863" t="str">
            <v/>
          </cell>
          <cell r="BA863" t="str">
            <v>物価</v>
          </cell>
          <cell r="BB863" t="str">
            <v>TRUE</v>
          </cell>
          <cell r="BC863" t="str">
            <v>2026/05/10 9:41</v>
          </cell>
        </row>
        <row r="864">
          <cell r="A864" t="str">
            <v>261C16668100</v>
          </cell>
          <cell r="B864" t="str">
            <v>AI-0000305689</v>
          </cell>
          <cell r="C864" t="str">
            <v>令和８年度奈良県医療機関等における賃上げ・物価上昇に対する支援事業交付【診療所・訪問看護事業所】</v>
          </cell>
          <cell r="D864">
            <v>46152.412499999999</v>
          </cell>
          <cell r="E864" t="str">
            <v>本審査</v>
          </cell>
          <cell r="F864" t="str">
            <v>最終審査中</v>
          </cell>
          <cell r="G864" t="str">
            <v>無床診療所</v>
          </cell>
          <cell r="H864" t="str">
            <v>物価のみ</v>
          </cell>
          <cell r="I864" t="str">
            <v/>
          </cell>
          <cell r="J864" t="str">
            <v/>
          </cell>
          <cell r="K864">
            <v>170000</v>
          </cell>
          <cell r="L864" t="str">
            <v/>
          </cell>
          <cell r="M8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4" t="str">
            <v/>
          </cell>
          <cell r="O864" t="str">
            <v/>
          </cell>
          <cell r="P864" t="str">
            <v/>
          </cell>
          <cell r="Q864" t="str">
            <v/>
          </cell>
          <cell r="R864" t="str">
            <v/>
          </cell>
          <cell r="S864" t="str">
            <v/>
          </cell>
          <cell r="T864" t="str">
            <v/>
          </cell>
          <cell r="U864" t="str">
            <v/>
          </cell>
          <cell r="V864" t="str">
            <v>0009</v>
          </cell>
          <cell r="W864" t="str">
            <v>773</v>
          </cell>
          <cell r="X864" t="str">
            <v>1.普通預金</v>
          </cell>
          <cell r="Y864" t="str">
            <v>1051520</v>
          </cell>
          <cell r="Z864" t="str">
            <v>テラノトシオ</v>
          </cell>
          <cell r="AB864" t="str">
            <v>寺野歯科医院</v>
          </cell>
          <cell r="AC864" t="str">
            <v>0743745728</v>
          </cell>
          <cell r="AD864" t="b">
            <v>1</v>
          </cell>
          <cell r="AE864" t="b">
            <v>1</v>
          </cell>
          <cell r="AF864" t="b">
            <v>1</v>
          </cell>
          <cell r="AG864" t="b">
            <v>1</v>
          </cell>
          <cell r="AH864" t="b">
            <v>1</v>
          </cell>
          <cell r="AI864" t="str">
            <v>寺野　俊雄</v>
          </cell>
          <cell r="AJ864" t="str">
            <v>6300251</v>
          </cell>
          <cell r="AK864" t="str">
            <v>寺野歯科医院(生駒市谷田町１６００番地　アントレいこま1)</v>
          </cell>
          <cell r="AL864" t="str">
            <v>0743745728</v>
          </cell>
          <cell r="AM864">
            <v>1</v>
          </cell>
          <cell r="AN864" t="str">
            <v>261C166681001</v>
          </cell>
          <cell r="AO864" t="str">
            <v>261C16668100AI-0000305689</v>
          </cell>
          <cell r="AP864" t="str">
            <v/>
          </cell>
          <cell r="AQ864" t="str">
            <v/>
          </cell>
          <cell r="AR864" t="str">
            <v/>
          </cell>
          <cell r="AS864" t="str">
            <v/>
          </cell>
          <cell r="AT864" t="str">
            <v/>
          </cell>
          <cell r="AU864" t="str">
            <v/>
          </cell>
          <cell r="AV864" t="str">
            <v/>
          </cell>
          <cell r="AW864" t="str">
            <v>AI-0000305689_寺野歯科医院_口座情報写し.jpg</v>
          </cell>
          <cell r="AX864" t="str">
            <v/>
          </cell>
          <cell r="AY864" t="str">
            <v/>
          </cell>
          <cell r="AZ864" t="str">
            <v/>
          </cell>
          <cell r="BA864" t="str">
            <v>物価</v>
          </cell>
          <cell r="BB864" t="str">
            <v>TRUE</v>
          </cell>
          <cell r="BC864" t="str">
            <v>2026/05/10 9:54</v>
          </cell>
        </row>
        <row r="865">
          <cell r="A865" t="str">
            <v>261C12305003</v>
          </cell>
          <cell r="B865" t="str">
            <v>AI-0000305690</v>
          </cell>
          <cell r="C865" t="str">
            <v>令和８年度奈良県医療機関等における賃上げ・物価上昇に対する支援事業交付【診療所・訪問看護事業所】</v>
          </cell>
          <cell r="D865">
            <v>46152.413888888892</v>
          </cell>
          <cell r="E865" t="str">
            <v>本審査</v>
          </cell>
          <cell r="F865" t="str">
            <v>最終審査中</v>
          </cell>
          <cell r="G865" t="str">
            <v>無床診療所</v>
          </cell>
          <cell r="H865" t="str">
            <v>物価と賃上げの両方</v>
          </cell>
          <cell r="I865" t="str">
            <v/>
          </cell>
          <cell r="J865">
            <v>150000</v>
          </cell>
          <cell r="K865">
            <v>170000</v>
          </cell>
          <cell r="L865" t="str">
            <v>奈良県医療機関等における賃上げ・物価上昇に対する支援事業交付要綱第2条に基づき、別表1に規定された額(賃上げ支援事業分)（150,000円）を申請します。</v>
          </cell>
          <cell r="M8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5" t="str">
            <v>１．令和８年３月１日時点において、O100 外来・在宅ベースアップ評価料（Ⅰ）、P100 歯科外来・在宅ベースアップ評価料（Ⅰ）、訪問看護ベースアップ評価料（Ⅰ）のいずれかを届け出ている。</v>
          </cell>
          <cell r="O865" t="str">
            <v>O100 外来・在宅ベースアップ評価料（Ⅰ）</v>
          </cell>
          <cell r="P865" t="str">
            <v/>
          </cell>
          <cell r="Q865" t="str">
            <v>Ａ．本事業の補助額を活用してベースアップを実施し、令和８年６月１日から当該ベースアップの水準を維持又は拡大する。</v>
          </cell>
          <cell r="R865" t="b">
            <v>1</v>
          </cell>
          <cell r="S865" t="b">
            <v>1</v>
          </cell>
          <cell r="T865" t="b">
            <v>1</v>
          </cell>
          <cell r="U865" t="b">
            <v>1</v>
          </cell>
          <cell r="V865" t="str">
            <v>0162</v>
          </cell>
          <cell r="W865" t="str">
            <v>160</v>
          </cell>
          <cell r="X865" t="str">
            <v>1.普通預金</v>
          </cell>
          <cell r="Y865" t="str">
            <v>2039155</v>
          </cell>
          <cell r="Z865" t="str">
            <v>ヤタヤマシンリョウショ　ナカガワヨシヒト</v>
          </cell>
          <cell r="AB865" t="str">
            <v>矢田山診療所</v>
          </cell>
          <cell r="AC865" t="str">
            <v>0743537741</v>
          </cell>
          <cell r="AD865" t="b">
            <v>1</v>
          </cell>
          <cell r="AE865" t="b">
            <v>1</v>
          </cell>
          <cell r="AF865" t="b">
            <v>1</v>
          </cell>
          <cell r="AG865" t="b">
            <v>1</v>
          </cell>
          <cell r="AH865" t="b">
            <v>1</v>
          </cell>
          <cell r="AI865" t="str">
            <v>中川　義仁</v>
          </cell>
          <cell r="AJ865" t="str">
            <v>6391055</v>
          </cell>
          <cell r="AK865" t="str">
            <v>矢田山診療所(大和郡山市矢田山町５８番地)</v>
          </cell>
          <cell r="AL865" t="str">
            <v>0743537741</v>
          </cell>
          <cell r="AM865">
            <v>1</v>
          </cell>
          <cell r="AN865" t="str">
            <v>261C123050031</v>
          </cell>
          <cell r="AO865" t="str">
            <v>261C12305003AI-0000305690</v>
          </cell>
          <cell r="AP865" t="str">
            <v>O100</v>
          </cell>
          <cell r="AQ865" t="str">
            <v>O100</v>
          </cell>
          <cell r="AR865" t="str">
            <v>A</v>
          </cell>
          <cell r="AS865" t="str">
            <v>✓</v>
          </cell>
          <cell r="AT865" t="str">
            <v>✓</v>
          </cell>
          <cell r="AU865" t="str">
            <v>✓</v>
          </cell>
          <cell r="AV865" t="str">
            <v>✓</v>
          </cell>
          <cell r="AW865" t="str">
            <v>AI-0000305690_矢田山診療所_口座番号写し.jpg</v>
          </cell>
          <cell r="AX865" t="str">
            <v/>
          </cell>
          <cell r="AY865" t="str">
            <v/>
          </cell>
          <cell r="AZ865" t="str">
            <v>賃上げ</v>
          </cell>
          <cell r="BA865" t="str">
            <v>物価</v>
          </cell>
          <cell r="BB865" t="str">
            <v>TRUE</v>
          </cell>
          <cell r="BC865" t="str">
            <v>2026/05/10 9:56</v>
          </cell>
        </row>
        <row r="866">
          <cell r="A866" t="str">
            <v>261C11699162</v>
          </cell>
          <cell r="B866" t="str">
            <v>AI-0000305691</v>
          </cell>
          <cell r="C866" t="str">
            <v>令和８年度奈良県医療機関等における賃上げ・物価上昇に対する支援事業交付【診療所・訪問看護事業所】</v>
          </cell>
          <cell r="D866">
            <v>46152.418055555558</v>
          </cell>
          <cell r="E866" t="str">
            <v>本審査</v>
          </cell>
          <cell r="F866" t="str">
            <v>最終審査中</v>
          </cell>
          <cell r="G866" t="str">
            <v>無床診療所</v>
          </cell>
          <cell r="H866" t="str">
            <v>物価と賃上げの両方</v>
          </cell>
          <cell r="I866" t="str">
            <v/>
          </cell>
          <cell r="J866">
            <v>150000</v>
          </cell>
          <cell r="K866">
            <v>170000</v>
          </cell>
          <cell r="L866" t="str">
            <v>奈良県医療機関等における賃上げ・物価上昇に対する支援事業交付要綱第2条に基づき、別表1に規定された額(賃上げ支援事業分)（150,000円）を申請します。</v>
          </cell>
          <cell r="M8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6" t="str">
            <v>１．令和８年３月１日時点において、O100 外来・在宅ベースアップ評価料（Ⅰ）、P100 歯科外来・在宅ベースアップ評価料（Ⅰ）、訪問看護ベースアップ評価料（Ⅰ）のいずれかを届け出ている。</v>
          </cell>
          <cell r="O866" t="str">
            <v>O100 外来・在宅ベースアップ評価料（Ⅰ）</v>
          </cell>
          <cell r="P866" t="str">
            <v/>
          </cell>
          <cell r="Q86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866" t="b">
            <v>1</v>
          </cell>
          <cell r="S866" t="b">
            <v>1</v>
          </cell>
          <cell r="T866" t="b">
            <v>1</v>
          </cell>
          <cell r="U866" t="b">
            <v>1</v>
          </cell>
          <cell r="V866" t="str">
            <v>0162</v>
          </cell>
          <cell r="W866" t="str">
            <v>100</v>
          </cell>
          <cell r="X866" t="str">
            <v>1.普通預金</v>
          </cell>
          <cell r="Y866" t="str">
            <v>2043359</v>
          </cell>
          <cell r="Z866" t="str">
            <v>イリョウホウジン　ヨネダナイカクリニック</v>
          </cell>
          <cell r="AB866" t="str">
            <v>医療法人　よねだ内科クリニック</v>
          </cell>
          <cell r="AC866" t="str">
            <v>0742487310</v>
          </cell>
          <cell r="AD866" t="b">
            <v>1</v>
          </cell>
          <cell r="AE866" t="b">
            <v>1</v>
          </cell>
          <cell r="AF866" t="b">
            <v>1</v>
          </cell>
          <cell r="AG866" t="b">
            <v>1</v>
          </cell>
          <cell r="AH866" t="b">
            <v>1</v>
          </cell>
          <cell r="AI866" t="str">
            <v>医療法人　よねだ内科クリニック　理事長　米田　諭</v>
          </cell>
          <cell r="AJ866" t="str">
            <v>6310041</v>
          </cell>
          <cell r="AK866" t="str">
            <v>医療法人よねだ内科クリニック(奈良市学園大和町６－１５４２－３８２)</v>
          </cell>
          <cell r="AL866" t="str">
            <v>0742487310</v>
          </cell>
          <cell r="AM866">
            <v>1</v>
          </cell>
          <cell r="AN866" t="str">
            <v>261C116991621</v>
          </cell>
          <cell r="AO866" t="str">
            <v>261C11699162AI-0000305691</v>
          </cell>
          <cell r="AP866" t="str">
            <v>O100</v>
          </cell>
          <cell r="AQ866" t="str">
            <v>O100</v>
          </cell>
          <cell r="AR866" t="str">
            <v>ABC</v>
          </cell>
          <cell r="AS866" t="str">
            <v>✓</v>
          </cell>
          <cell r="AT866" t="str">
            <v>✓</v>
          </cell>
          <cell r="AU866" t="str">
            <v>✓</v>
          </cell>
          <cell r="AV866" t="str">
            <v>✓</v>
          </cell>
          <cell r="AW866" t="str">
            <v>AI-0000305691_医療法人　よねだ内科クリニック_口座情報写し.png</v>
          </cell>
          <cell r="AX866" t="str">
            <v/>
          </cell>
          <cell r="AY866" t="str">
            <v/>
          </cell>
          <cell r="AZ866" t="str">
            <v>賃上げ</v>
          </cell>
          <cell r="BA866" t="str">
            <v>物価</v>
          </cell>
          <cell r="BB866" t="str">
            <v>TRUE</v>
          </cell>
          <cell r="BC866" t="str">
            <v>2026/05/10 10:02</v>
          </cell>
        </row>
        <row r="867">
          <cell r="A867" t="str">
            <v>261C18020501</v>
          </cell>
          <cell r="B867" t="str">
            <v>AI-0000305686</v>
          </cell>
          <cell r="C867" t="str">
            <v>令和８年度奈良県医療機関等における賃上げ・物価上昇に対する支援事業交付【診療所・訪問看護事業所】</v>
          </cell>
          <cell r="D867">
            <v>46152.419444444444</v>
          </cell>
          <cell r="E867" t="str">
            <v>本審査</v>
          </cell>
          <cell r="F867" t="str">
            <v>職権取り下げ</v>
          </cell>
          <cell r="G867" t="str">
            <v>無床診療所</v>
          </cell>
          <cell r="H867" t="str">
            <v>物価と賃上げの両方</v>
          </cell>
          <cell r="I867" t="str">
            <v/>
          </cell>
          <cell r="J867">
            <v>150000</v>
          </cell>
          <cell r="K867">
            <v>170000</v>
          </cell>
          <cell r="L867" t="str">
            <v>奈良県医療機関等における賃上げ・物価上昇に対する支援事業交付要綱第2条に基づき、別表1に規定された額(賃上げ支援事業分)（150,000円）を申請します。</v>
          </cell>
          <cell r="M8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7" t="str">
            <v>２．令和８年３月１日時点において、１に掲げる診療報酬の対象外だが、令和８年６月１日時点で令和８年度診療報酬改定による見直し後のベースアップ評価料を届け出る。</v>
          </cell>
          <cell r="O867" t="str">
            <v/>
          </cell>
          <cell r="P867" t="b">
            <v>1</v>
          </cell>
          <cell r="Q867" t="str">
            <v>Ａ．本事業の補助額を活用してベースアップを実施し、令和８年６月１日から当該ベースアップの水準を維持又は拡大する。</v>
          </cell>
          <cell r="R867" t="b">
            <v>1</v>
          </cell>
          <cell r="S867" t="b">
            <v>1</v>
          </cell>
          <cell r="T867" t="b">
            <v>1</v>
          </cell>
          <cell r="U867" t="b">
            <v>1</v>
          </cell>
          <cell r="V867" t="str">
            <v>0162</v>
          </cell>
          <cell r="W867" t="str">
            <v>500</v>
          </cell>
          <cell r="X867" t="str">
            <v>1.普通預金</v>
          </cell>
          <cell r="Y867" t="str">
            <v>0200475</v>
          </cell>
          <cell r="Z867" t="str">
            <v>イヌイ　タカシ</v>
          </cell>
          <cell r="AB867" t="str">
            <v>耳鼻咽喉科いぬいクリニック</v>
          </cell>
          <cell r="AC867" t="str">
            <v>0744288711</v>
          </cell>
          <cell r="AD867" t="b">
            <v>1</v>
          </cell>
          <cell r="AE867" t="b">
            <v>1</v>
          </cell>
          <cell r="AF867" t="b">
            <v>1</v>
          </cell>
          <cell r="AG867" t="b">
            <v>1</v>
          </cell>
          <cell r="AH867" t="b">
            <v>1</v>
          </cell>
          <cell r="AI867" t="str">
            <v>乾　健</v>
          </cell>
          <cell r="AJ867" t="str">
            <v>6340044</v>
          </cell>
          <cell r="AK867" t="str">
            <v>耳鼻咽喉科いぬいクリニック(橿原市大軽町１１６－６)</v>
          </cell>
          <cell r="AL867" t="str">
            <v>0744288711</v>
          </cell>
          <cell r="AM867">
            <v>1</v>
          </cell>
          <cell r="AN867" t="str">
            <v>261C180205011</v>
          </cell>
          <cell r="AO867" t="str">
            <v>261C18020501AI-0000305686</v>
          </cell>
          <cell r="AP867" t="str">
            <v/>
          </cell>
          <cell r="AQ867" t="str">
            <v>今後届出（職種構成OK)</v>
          </cell>
          <cell r="AR867" t="str">
            <v>A</v>
          </cell>
          <cell r="AS867" t="str">
            <v>✓</v>
          </cell>
          <cell r="AT867" t="str">
            <v>✓</v>
          </cell>
          <cell r="AU867" t="str">
            <v>✓</v>
          </cell>
          <cell r="AV867" t="str">
            <v>✓</v>
          </cell>
          <cell r="AW867" t="str">
            <v/>
          </cell>
          <cell r="AX867" t="str">
            <v/>
          </cell>
          <cell r="AY867" t="str">
            <v/>
          </cell>
          <cell r="AZ867" t="str">
            <v>賃上げ</v>
          </cell>
          <cell r="BA867" t="str">
            <v>物価</v>
          </cell>
          <cell r="BB867" t="str">
            <v>TRUE</v>
          </cell>
          <cell r="BC867" t="str">
            <v>2026/05/10 10:04</v>
          </cell>
        </row>
        <row r="868">
          <cell r="A868" t="str">
            <v>261C18020501</v>
          </cell>
          <cell r="B868" t="str">
            <v>AI-0000305692</v>
          </cell>
          <cell r="C868" t="str">
            <v>令和８年度奈良県医療機関等における賃上げ・物価上昇に対する支援事業交付【診療所・訪問看護事業所】</v>
          </cell>
          <cell r="D868">
            <v>46152.423611111109</v>
          </cell>
          <cell r="E868" t="str">
            <v>本審査</v>
          </cell>
          <cell r="F868" t="str">
            <v>最終審査中</v>
          </cell>
          <cell r="G868" t="str">
            <v>無床診療所</v>
          </cell>
          <cell r="H868" t="str">
            <v>物価と賃上げの両方</v>
          </cell>
          <cell r="I868" t="str">
            <v/>
          </cell>
          <cell r="J868">
            <v>150000</v>
          </cell>
          <cell r="K868">
            <v>170000</v>
          </cell>
          <cell r="L868" t="str">
            <v>奈良県医療機関等における賃上げ・物価上昇に対する支援事業交付要綱第2条に基づき、別表1に規定された額(賃上げ支援事業分)（150,000円）を申請します。</v>
          </cell>
          <cell r="M8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8" t="str">
            <v>２．令和８年３月１日時点において、１に掲げる診療報酬の対象外だが、令和８年６月１日時点で令和８年度診療報酬改定による見直し後のベースアップ評価料を届け出る。</v>
          </cell>
          <cell r="O868" t="str">
            <v/>
          </cell>
          <cell r="P868" t="b">
            <v>1</v>
          </cell>
          <cell r="Q868" t="str">
            <v>Ａ．本事業の補助額を活用してベースアップを実施し、令和８年６月１日から当該ベースアップの水準を維持又は拡大する。</v>
          </cell>
          <cell r="R868" t="b">
            <v>1</v>
          </cell>
          <cell r="S868" t="b">
            <v>1</v>
          </cell>
          <cell r="T868" t="b">
            <v>1</v>
          </cell>
          <cell r="U868" t="b">
            <v>1</v>
          </cell>
          <cell r="V868" t="str">
            <v>0162</v>
          </cell>
          <cell r="W868" t="str">
            <v>500</v>
          </cell>
          <cell r="X868" t="str">
            <v>1.普通預金</v>
          </cell>
          <cell r="Y868" t="str">
            <v>0200475</v>
          </cell>
          <cell r="Z868" t="str">
            <v>イヌイ　タカシ</v>
          </cell>
          <cell r="AB868" t="str">
            <v>耳鼻咽喉科いぬいクリニック</v>
          </cell>
          <cell r="AC868" t="str">
            <v>0744288711</v>
          </cell>
          <cell r="AD868" t="b">
            <v>1</v>
          </cell>
          <cell r="AE868" t="b">
            <v>1</v>
          </cell>
          <cell r="AF868" t="b">
            <v>1</v>
          </cell>
          <cell r="AG868" t="b">
            <v>1</v>
          </cell>
          <cell r="AH868" t="b">
            <v>1</v>
          </cell>
          <cell r="AI868" t="str">
            <v>乾　健</v>
          </cell>
          <cell r="AJ868" t="str">
            <v>6340044</v>
          </cell>
          <cell r="AK868" t="str">
            <v>耳鼻咽喉科いぬいクリニック(橿原市大軽町１１６－６)</v>
          </cell>
          <cell r="AL868" t="str">
            <v>0744288711</v>
          </cell>
          <cell r="AM868">
            <v>2</v>
          </cell>
          <cell r="AN868" t="str">
            <v>261C180205012</v>
          </cell>
          <cell r="AO868" t="str">
            <v>261C18020501AI-0000305692</v>
          </cell>
          <cell r="AP868" t="str">
            <v/>
          </cell>
          <cell r="AQ868" t="str">
            <v>今後届出（職種構成OK)</v>
          </cell>
          <cell r="AR868" t="str">
            <v>A</v>
          </cell>
          <cell r="AS868" t="str">
            <v>✓</v>
          </cell>
          <cell r="AT868" t="str">
            <v>✓</v>
          </cell>
          <cell r="AU868" t="str">
            <v>✓</v>
          </cell>
          <cell r="AV868" t="str">
            <v>✓</v>
          </cell>
          <cell r="AW868" t="str">
            <v>AI-0000305692_耳鼻咽喉科いぬいクリニック_口座情報写し.jpeg</v>
          </cell>
          <cell r="AX868" t="str">
            <v/>
          </cell>
          <cell r="AY868" t="str">
            <v/>
          </cell>
          <cell r="AZ868" t="str">
            <v>賃上げ</v>
          </cell>
          <cell r="BA868" t="str">
            <v>物価</v>
          </cell>
          <cell r="BB868" t="str">
            <v>TRUE</v>
          </cell>
          <cell r="BC868" t="str">
            <v>2026/05/10 10:10</v>
          </cell>
        </row>
        <row r="869">
          <cell r="A869" t="str">
            <v>261C11168825</v>
          </cell>
          <cell r="B869" t="str">
            <v>AI-0000305702</v>
          </cell>
          <cell r="C869" t="str">
            <v>令和８年度奈良県医療機関等における賃上げ・物価上昇に対する支援事業交付【診療所・訪問看護事業所】</v>
          </cell>
          <cell r="D869">
            <v>46152.448611111111</v>
          </cell>
          <cell r="E869" t="str">
            <v>本審査</v>
          </cell>
          <cell r="F869" t="str">
            <v>最終審査中</v>
          </cell>
          <cell r="G869" t="str">
            <v>無床診療所</v>
          </cell>
          <cell r="H869" t="str">
            <v>物価と賃上げの両方</v>
          </cell>
          <cell r="I869" t="str">
            <v/>
          </cell>
          <cell r="J869">
            <v>150000</v>
          </cell>
          <cell r="K869">
            <v>170000</v>
          </cell>
          <cell r="L869" t="str">
            <v>奈良県医療機関等における賃上げ・物価上昇に対する支援事業交付要綱第2条に基づき、別表1に規定された額(賃上げ支援事業分)（150,000円）を申請します。</v>
          </cell>
          <cell r="M8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69" t="str">
            <v>１．令和８年３月１日時点において、O100 外来・在宅ベースアップ評価料（Ⅰ）、P100 歯科外来・在宅ベースアップ評価料（Ⅰ）、訪問看護ベースアップ評価料（Ⅰ）のいずれかを届け出ている。</v>
          </cell>
          <cell r="O869" t="str">
            <v>O100 外来・在宅ベースアップ評価料（Ⅰ）</v>
          </cell>
          <cell r="P869" t="str">
            <v/>
          </cell>
          <cell r="Q869" t="str">
            <v>Ｂ．賃金表等や給与規程等の変更に時間を要するため、本事業の補助額を活用して一時金又は特別手当を支給し、令和８年６月１日から支給した対象職員のベースアップを実施する。</v>
          </cell>
          <cell r="R869" t="b">
            <v>1</v>
          </cell>
          <cell r="S869" t="b">
            <v>1</v>
          </cell>
          <cell r="T869" t="b">
            <v>1</v>
          </cell>
          <cell r="U869" t="b">
            <v>1</v>
          </cell>
          <cell r="V869" t="str">
            <v>0005</v>
          </cell>
          <cell r="W869" t="str">
            <v>526</v>
          </cell>
          <cell r="X869" t="str">
            <v>1.普通預金</v>
          </cell>
          <cell r="Y869" t="str">
            <v>0293064</v>
          </cell>
          <cell r="Z869" t="str">
            <v>ナカタ　ヒロシ</v>
          </cell>
          <cell r="AB869" t="str">
            <v>なかた整形外科</v>
          </cell>
          <cell r="AC869" t="str">
            <v>0742530051</v>
          </cell>
          <cell r="AD869" t="b">
            <v>1</v>
          </cell>
          <cell r="AE869" t="b">
            <v>1</v>
          </cell>
          <cell r="AF869" t="b">
            <v>1</v>
          </cell>
          <cell r="AG869" t="b">
            <v>1</v>
          </cell>
          <cell r="AH869" t="b">
            <v>1</v>
          </cell>
          <cell r="AI869" t="str">
            <v>中田　浩司</v>
          </cell>
          <cell r="AJ869" t="str">
            <v>6310013</v>
          </cell>
          <cell r="AK869" t="str">
            <v>なかた整形外科(奈良市中山町西４－４５６－１Ｔ．Ｓ．ビル１Ｆ)</v>
          </cell>
          <cell r="AL869" t="str">
            <v>0742530051</v>
          </cell>
          <cell r="AM869">
            <v>1</v>
          </cell>
          <cell r="AN869" t="str">
            <v>261C111688251</v>
          </cell>
          <cell r="AO869" t="str">
            <v>261C11168825AI-0000305702</v>
          </cell>
          <cell r="AP869" t="str">
            <v>O100</v>
          </cell>
          <cell r="AQ869" t="str">
            <v>O100</v>
          </cell>
          <cell r="AR869" t="str">
            <v>B</v>
          </cell>
          <cell r="AS869" t="str">
            <v>✓</v>
          </cell>
          <cell r="AT869" t="str">
            <v>✓</v>
          </cell>
          <cell r="AU869" t="str">
            <v>✓</v>
          </cell>
          <cell r="AV869" t="str">
            <v>✓</v>
          </cell>
          <cell r="AW869" t="str">
            <v>AI-0000305702_なかた整形外科_口座情報写し.jpg</v>
          </cell>
          <cell r="AX869" t="str">
            <v/>
          </cell>
          <cell r="AY869" t="str">
            <v/>
          </cell>
          <cell r="AZ869" t="str">
            <v>賃上げ</v>
          </cell>
          <cell r="BA869" t="str">
            <v>物価</v>
          </cell>
          <cell r="BB869" t="str">
            <v>TRUE</v>
          </cell>
          <cell r="BC869" t="str">
            <v>2026/05/10 10:46</v>
          </cell>
        </row>
        <row r="870">
          <cell r="A870" t="str">
            <v>261C16874538</v>
          </cell>
          <cell r="B870" t="str">
            <v>AI-0000305374</v>
          </cell>
          <cell r="C870" t="str">
            <v>令和８年度奈良県医療機関等における賃上げ・物価上昇に対する支援事業交付【診療所・訪問看護事業所】</v>
          </cell>
          <cell r="D870">
            <v>46152.456250000003</v>
          </cell>
          <cell r="E870" t="str">
            <v>本審査</v>
          </cell>
          <cell r="F870" t="str">
            <v>最終審査中</v>
          </cell>
          <cell r="G870" t="str">
            <v>無床診療所</v>
          </cell>
          <cell r="H870" t="str">
            <v>物価と賃上げの両方</v>
          </cell>
          <cell r="I870" t="str">
            <v/>
          </cell>
          <cell r="J870">
            <v>150000</v>
          </cell>
          <cell r="K870">
            <v>170000</v>
          </cell>
          <cell r="L870" t="str">
            <v>奈良県医療機関等における賃上げ・物価上昇に対する支援事業交付要綱第2条に基づき、別表1に規定された額(賃上げ支援事業分)（150,000円）を申請します。</v>
          </cell>
          <cell r="M8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0" t="str">
            <v>１．令和８年３月１日時点において、O100 外来・在宅ベースアップ評価料（Ⅰ）、P100 歯科外来・在宅ベースアップ評価料（Ⅰ）、訪問看護ベースアップ評価料（Ⅰ）のいずれかを届け出ている。</v>
          </cell>
          <cell r="O870" t="str">
            <v>P100 歯科外来・在宅ベースアップ評価料（Ⅰ）</v>
          </cell>
          <cell r="P870" t="str">
            <v/>
          </cell>
          <cell r="Q870" t="str">
            <v>Ａ．本事業の補助額を活用してベースアップを実施し、令和８年６月１日から当該ベースアップの水準を維持又は拡大する。</v>
          </cell>
          <cell r="R870" t="b">
            <v>1</v>
          </cell>
          <cell r="S870" t="b">
            <v>1</v>
          </cell>
          <cell r="T870" t="b">
            <v>1</v>
          </cell>
          <cell r="U870" t="b">
            <v>1</v>
          </cell>
          <cell r="V870" t="str">
            <v>0162</v>
          </cell>
          <cell r="W870" t="str">
            <v>030</v>
          </cell>
          <cell r="X870" t="str">
            <v>1.普通預金</v>
          </cell>
          <cell r="Y870" t="str">
            <v>0487518</v>
          </cell>
          <cell r="Z870" t="str">
            <v>ナカガワ　ヨシアキ</v>
          </cell>
          <cell r="AB870" t="str">
            <v>ナカガワ歯科クリニック</v>
          </cell>
          <cell r="AC870" t="str">
            <v>0742358787</v>
          </cell>
          <cell r="AD870" t="b">
            <v>1</v>
          </cell>
          <cell r="AE870" t="b">
            <v>1</v>
          </cell>
          <cell r="AF870" t="b">
            <v>1</v>
          </cell>
          <cell r="AG870" t="b">
            <v>1</v>
          </cell>
          <cell r="AH870" t="b">
            <v>1</v>
          </cell>
          <cell r="AI870" t="str">
            <v>中川　佳昭</v>
          </cell>
          <cell r="AJ870" t="str">
            <v>6308115</v>
          </cell>
          <cell r="AK870" t="str">
            <v>ナカガワ歯科クリニック(奈良市大宮町４丁目２３５－１中川ビル１階)</v>
          </cell>
          <cell r="AL870" t="str">
            <v>0742358787</v>
          </cell>
          <cell r="AM870">
            <v>1</v>
          </cell>
          <cell r="AN870" t="str">
            <v>261C168745381</v>
          </cell>
          <cell r="AO870" t="str">
            <v>261C16874538AI-0000305374</v>
          </cell>
          <cell r="AP870" t="str">
            <v>P100</v>
          </cell>
          <cell r="AQ870" t="str">
            <v>P100</v>
          </cell>
          <cell r="AR870" t="str">
            <v>A</v>
          </cell>
          <cell r="AS870" t="str">
            <v>✓</v>
          </cell>
          <cell r="AT870" t="str">
            <v>✓</v>
          </cell>
          <cell r="AU870" t="str">
            <v>✓</v>
          </cell>
          <cell r="AV870" t="str">
            <v>✓</v>
          </cell>
          <cell r="AW870" t="str">
            <v>AI-0000305374_ナカガワ歯科クリニック_口座情報写し.jpg</v>
          </cell>
          <cell r="AX870" t="str">
            <v/>
          </cell>
          <cell r="AY870" t="str">
            <v/>
          </cell>
          <cell r="AZ870" t="str">
            <v>賃上げ</v>
          </cell>
          <cell r="BA870" t="str">
            <v>物価</v>
          </cell>
          <cell r="BB870" t="str">
            <v>TRUE</v>
          </cell>
          <cell r="BC870" t="str">
            <v>2026/05/10 10:57</v>
          </cell>
        </row>
        <row r="871">
          <cell r="A871" t="str">
            <v>261C14690330</v>
          </cell>
          <cell r="B871" t="str">
            <v>AI-0000305734</v>
          </cell>
          <cell r="C871" t="str">
            <v>令和８年度奈良県医療機関等における賃上げ・物価上昇に対する支援事業交付【診療所・訪問看護事業所】</v>
          </cell>
          <cell r="D871">
            <v>46152.584027777775</v>
          </cell>
          <cell r="E871" t="str">
            <v>本審査</v>
          </cell>
          <cell r="F871" t="str">
            <v>最終審査中</v>
          </cell>
          <cell r="G871" t="str">
            <v>無床診療所</v>
          </cell>
          <cell r="H871" t="str">
            <v>物価のみ</v>
          </cell>
          <cell r="I871" t="str">
            <v/>
          </cell>
          <cell r="J871" t="str">
            <v/>
          </cell>
          <cell r="K871">
            <v>170000</v>
          </cell>
          <cell r="L871" t="str">
            <v/>
          </cell>
          <cell r="M8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1" t="str">
            <v/>
          </cell>
          <cell r="O871" t="str">
            <v/>
          </cell>
          <cell r="P871" t="str">
            <v/>
          </cell>
          <cell r="Q871" t="str">
            <v/>
          </cell>
          <cell r="R871" t="str">
            <v/>
          </cell>
          <cell r="S871" t="str">
            <v/>
          </cell>
          <cell r="T871" t="str">
            <v/>
          </cell>
          <cell r="U871" t="str">
            <v/>
          </cell>
          <cell r="V871" t="str">
            <v>0162</v>
          </cell>
          <cell r="W871" t="str">
            <v>010</v>
          </cell>
          <cell r="X871" t="str">
            <v>1.普通預金</v>
          </cell>
          <cell r="Y871" t="str">
            <v>2232606</v>
          </cell>
          <cell r="Z871" t="str">
            <v>ハシモトコウジ</v>
          </cell>
          <cell r="AB871" t="str">
            <v>はしもと内科</v>
          </cell>
          <cell r="AC871" t="str">
            <v>0742252828</v>
          </cell>
          <cell r="AD871" t="b">
            <v>1</v>
          </cell>
          <cell r="AE871" t="b">
            <v>1</v>
          </cell>
          <cell r="AF871" t="b">
            <v>1</v>
          </cell>
          <cell r="AG871" t="b">
            <v>1</v>
          </cell>
          <cell r="AH871" t="b">
            <v>1</v>
          </cell>
          <cell r="AI871" t="str">
            <v>橋本　耕二</v>
          </cell>
          <cell r="AJ871" t="str">
            <v>6308214</v>
          </cell>
          <cell r="AK871" t="str">
            <v>はしもと内科(奈良市東向北町３０番１号グランドカワイビル２階)</v>
          </cell>
          <cell r="AL871" t="str">
            <v>0742252828</v>
          </cell>
          <cell r="AM871">
            <v>1</v>
          </cell>
          <cell r="AN871" t="str">
            <v>261C146903301</v>
          </cell>
          <cell r="AO871" t="str">
            <v>261C14690330AI-0000305734</v>
          </cell>
          <cell r="AP871" t="str">
            <v/>
          </cell>
          <cell r="AQ871" t="str">
            <v/>
          </cell>
          <cell r="AR871" t="str">
            <v/>
          </cell>
          <cell r="AS871" t="str">
            <v/>
          </cell>
          <cell r="AT871" t="str">
            <v/>
          </cell>
          <cell r="AU871" t="str">
            <v/>
          </cell>
          <cell r="AV871" t="str">
            <v/>
          </cell>
          <cell r="AW871" t="str">
            <v>AI-0000305734_はしもと内科_口座情報写し.jpg</v>
          </cell>
          <cell r="AX871" t="str">
            <v/>
          </cell>
          <cell r="AY871" t="str">
            <v/>
          </cell>
          <cell r="AZ871" t="str">
            <v/>
          </cell>
          <cell r="BA871" t="str">
            <v>物価</v>
          </cell>
          <cell r="BB871" t="str">
            <v>TRUE</v>
          </cell>
          <cell r="BC871" t="str">
            <v>2026/05/10 14:01</v>
          </cell>
        </row>
        <row r="872">
          <cell r="A872" t="str">
            <v>261C12819740</v>
          </cell>
          <cell r="B872" t="str">
            <v>AI-0000305735</v>
          </cell>
          <cell r="C872" t="str">
            <v>令和８年度奈良県医療機関等における賃上げ・物価上昇に対する支援事業交付【診療所・訪問看護事業所】</v>
          </cell>
          <cell r="D872">
            <v>46152.604861111111</v>
          </cell>
          <cell r="E872" t="str">
            <v>本審査</v>
          </cell>
          <cell r="F872" t="str">
            <v>最終審査中</v>
          </cell>
          <cell r="G872" t="str">
            <v>無床診療所</v>
          </cell>
          <cell r="H872" t="str">
            <v>物価と賃上げの両方</v>
          </cell>
          <cell r="I872" t="str">
            <v/>
          </cell>
          <cell r="J872">
            <v>150000</v>
          </cell>
          <cell r="K872">
            <v>170000</v>
          </cell>
          <cell r="L872" t="str">
            <v>奈良県医療機関等における賃上げ・物価上昇に対する支援事業交付要綱第2条に基づき、別表1に規定された額(賃上げ支援事業分)（150,000円）を申請します。</v>
          </cell>
          <cell r="M8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2" t="str">
            <v>１．令和８年３月１日時点において、O100 外来・在宅ベースアップ評価料（Ⅰ）、P100 歯科外来・在宅ベースアップ評価料（Ⅰ）、訪問看護ベースアップ評価料（Ⅰ）のいずれかを届け出ている。</v>
          </cell>
          <cell r="O872" t="str">
            <v>P100 歯科外来・在宅ベースアップ評価料（Ⅰ）</v>
          </cell>
          <cell r="P872" t="str">
            <v/>
          </cell>
          <cell r="Q872" t="str">
            <v>Ａ．本事業の補助額を活用してベースアップを実施し、令和８年６月１日から当該ベースアップの水準を維持又は拡大する。</v>
          </cell>
          <cell r="R872" t="b">
            <v>1</v>
          </cell>
          <cell r="S872" t="b">
            <v>1</v>
          </cell>
          <cell r="T872" t="b">
            <v>1</v>
          </cell>
          <cell r="U872" t="b">
            <v>1</v>
          </cell>
          <cell r="V872" t="str">
            <v>0162</v>
          </cell>
          <cell r="W872" t="str">
            <v>097</v>
          </cell>
          <cell r="X872" t="str">
            <v>1.普通預金</v>
          </cell>
          <cell r="Y872" t="str">
            <v>2087484</v>
          </cell>
          <cell r="Z872" t="str">
            <v>イリョウホウジンオウナカイリジチョウヨシダエイスケ</v>
          </cell>
          <cell r="AB872" t="str">
            <v>医療法人桜奈会アスキーデンタルクリニック</v>
          </cell>
          <cell r="AC872" t="str">
            <v>0742396788</v>
          </cell>
          <cell r="AD872" t="b">
            <v>1</v>
          </cell>
          <cell r="AE872" t="b">
            <v>1</v>
          </cell>
          <cell r="AF872" t="b">
            <v>1</v>
          </cell>
          <cell r="AG872" t="b">
            <v>1</v>
          </cell>
          <cell r="AH872" t="b">
            <v>1</v>
          </cell>
          <cell r="AI872" t="str">
            <v>医療法人　桜奈会　理事長　吉田　栄介</v>
          </cell>
          <cell r="AJ872" t="str">
            <v>6308114</v>
          </cell>
          <cell r="AK872" t="str">
            <v>医療法人　桜奈会アスキーデンタルクリニック(奈良市芝辻町２－１０－４)</v>
          </cell>
          <cell r="AL872" t="str">
            <v>0742306788</v>
          </cell>
          <cell r="AM872">
            <v>1</v>
          </cell>
          <cell r="AN872" t="str">
            <v>261C128197401</v>
          </cell>
          <cell r="AO872" t="str">
            <v>261C12819740AI-0000305735</v>
          </cell>
          <cell r="AP872" t="str">
            <v>P100</v>
          </cell>
          <cell r="AQ872" t="str">
            <v>P100</v>
          </cell>
          <cell r="AR872" t="str">
            <v>A</v>
          </cell>
          <cell r="AS872" t="str">
            <v>✓</v>
          </cell>
          <cell r="AT872" t="str">
            <v>✓</v>
          </cell>
          <cell r="AU872" t="str">
            <v>✓</v>
          </cell>
          <cell r="AV872" t="str">
            <v>✓</v>
          </cell>
          <cell r="AW872" t="str">
            <v>AI-0000305735_医療法人桜奈会アスキーデンタルクリニック_口座情報写し.jpg</v>
          </cell>
          <cell r="AX872" t="str">
            <v/>
          </cell>
          <cell r="AY872" t="str">
            <v/>
          </cell>
          <cell r="AZ872" t="str">
            <v>賃上げ</v>
          </cell>
          <cell r="BA872" t="str">
            <v>物価</v>
          </cell>
          <cell r="BB872" t="str">
            <v>TRUE</v>
          </cell>
          <cell r="BC872" t="str">
            <v>2026/05/10 14:31</v>
          </cell>
        </row>
        <row r="873">
          <cell r="A873" t="str">
            <v>261C11491088</v>
          </cell>
          <cell r="B873" t="str">
            <v>AI-0000305743</v>
          </cell>
          <cell r="C873" t="str">
            <v>令和８年度奈良県医療機関等における賃上げ・物価上昇に対する支援事業交付【診療所・訪問看護事業所】</v>
          </cell>
          <cell r="D873">
            <v>46152.622916666667</v>
          </cell>
          <cell r="E873" t="str">
            <v>本審査</v>
          </cell>
          <cell r="F873" t="str">
            <v>最終審査中</v>
          </cell>
          <cell r="G873" t="str">
            <v>無床診療所</v>
          </cell>
          <cell r="H873" t="str">
            <v>物価と賃上げの両方</v>
          </cell>
          <cell r="I873" t="str">
            <v/>
          </cell>
          <cell r="J873">
            <v>150000</v>
          </cell>
          <cell r="K873">
            <v>170000</v>
          </cell>
          <cell r="L873" t="str">
            <v>奈良県医療機関等における賃上げ・物価上昇に対する支援事業交付要綱第2条に基づき、別表1に規定された額(賃上げ支援事業分)（150,000円）を申請します。</v>
          </cell>
          <cell r="M8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3" t="str">
            <v>１．令和８年３月１日時点において、O100 外来・在宅ベースアップ評価料（Ⅰ）、P100 歯科外来・在宅ベースアップ評価料（Ⅰ）、訪問看護ベースアップ評価料（Ⅰ）のいずれかを届け出ている。</v>
          </cell>
          <cell r="O873" t="str">
            <v>P100 歯科外来・在宅ベースアップ評価料（Ⅰ）</v>
          </cell>
          <cell r="P873" t="str">
            <v/>
          </cell>
          <cell r="Q87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73" t="b">
            <v>1</v>
          </cell>
          <cell r="S873" t="b">
            <v>1</v>
          </cell>
          <cell r="T873" t="b">
            <v>1</v>
          </cell>
          <cell r="U873" t="b">
            <v>1</v>
          </cell>
          <cell r="V873" t="str">
            <v>0162</v>
          </cell>
          <cell r="W873" t="str">
            <v>395</v>
          </cell>
          <cell r="X873" t="str">
            <v>1.普通預金</v>
          </cell>
          <cell r="Y873" t="str">
            <v>0015836</v>
          </cell>
          <cell r="Z873" t="str">
            <v>ｴﾝﾄﾞｳｼｶｸﾘﾆｯｸ ｴﾝﾄﾞｳﾀｹﾋﾛ</v>
          </cell>
          <cell r="AB873" t="str">
            <v>えんどう歯科クリニック</v>
          </cell>
          <cell r="AC873" t="str">
            <v>0745235445</v>
          </cell>
          <cell r="AD873" t="b">
            <v>1</v>
          </cell>
          <cell r="AE873" t="b">
            <v>1</v>
          </cell>
          <cell r="AF873" t="b">
            <v>1</v>
          </cell>
          <cell r="AG873" t="b">
            <v>1</v>
          </cell>
          <cell r="AH873" t="b">
            <v>1</v>
          </cell>
          <cell r="AI873" t="str">
            <v>遠藤　武弘</v>
          </cell>
          <cell r="AJ873" t="str">
            <v>6350025</v>
          </cell>
          <cell r="AK873" t="str">
            <v>えんどう歯科クリニック(大和高田市神楽２丁目１２－３４向井ビル１－３)</v>
          </cell>
          <cell r="AL873" t="str">
            <v>0745235445</v>
          </cell>
          <cell r="AM873">
            <v>1</v>
          </cell>
          <cell r="AN873" t="str">
            <v>261C114910881</v>
          </cell>
          <cell r="AO873" t="str">
            <v>261C11491088AI-0000305743</v>
          </cell>
          <cell r="AP873" t="str">
            <v>P100</v>
          </cell>
          <cell r="AQ873" t="str">
            <v>P100</v>
          </cell>
          <cell r="AR873" t="str">
            <v>AB</v>
          </cell>
          <cell r="AS873" t="str">
            <v>✓</v>
          </cell>
          <cell r="AT873" t="str">
            <v>✓</v>
          </cell>
          <cell r="AU873" t="str">
            <v>✓</v>
          </cell>
          <cell r="AV873" t="str">
            <v>✓</v>
          </cell>
          <cell r="AW873" t="str">
            <v>AI-0000305743_えんどう歯科クリニック_口座情報写し.jpg</v>
          </cell>
          <cell r="AX873" t="str">
            <v/>
          </cell>
          <cell r="AY873" t="str">
            <v/>
          </cell>
          <cell r="AZ873" t="str">
            <v>賃上げ</v>
          </cell>
          <cell r="BA873" t="str">
            <v>物価</v>
          </cell>
          <cell r="BB873" t="str">
            <v>TRUE</v>
          </cell>
          <cell r="BC873" t="str">
            <v>2026/05/10 14:57</v>
          </cell>
        </row>
        <row r="874">
          <cell r="A874" t="str">
            <v>261C18494571</v>
          </cell>
          <cell r="B874" t="str">
            <v>AI-0000305748</v>
          </cell>
          <cell r="C874" t="str">
            <v>令和８年度奈良県医療機関等における賃上げ・物価上昇に対する支援事業交付【診療所・訪問看護事業所】</v>
          </cell>
          <cell r="D874">
            <v>46152.642361111109</v>
          </cell>
          <cell r="E874" t="str">
            <v>本審査</v>
          </cell>
          <cell r="F874" t="str">
            <v>最終審査中</v>
          </cell>
          <cell r="G874" t="str">
            <v>無床診療所</v>
          </cell>
          <cell r="H874" t="str">
            <v>物価と賃上げの両方</v>
          </cell>
          <cell r="I874" t="str">
            <v/>
          </cell>
          <cell r="J874">
            <v>150000</v>
          </cell>
          <cell r="K874">
            <v>170000</v>
          </cell>
          <cell r="L874" t="str">
            <v>奈良県医療機関等における賃上げ・物価上昇に対する支援事業交付要綱第2条に基づき、別表1に規定された額(賃上げ支援事業分)（150,000円）を申請します。</v>
          </cell>
          <cell r="M8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4" t="str">
            <v>１．令和８年３月１日時点において、O100 外来・在宅ベースアップ評価料（Ⅰ）、P100 歯科外来・在宅ベースアップ評価料（Ⅰ）、訪問看護ベースアップ評価料（Ⅰ）のいずれかを届け出ている。</v>
          </cell>
          <cell r="O874" t="str">
            <v>O100 外来・在宅ベースアップ評価料（Ⅰ）</v>
          </cell>
          <cell r="P874" t="str">
            <v/>
          </cell>
          <cell r="Q874" t="str">
            <v>Ｂ．賃金表等や給与規程等の変更に時間を要するため、本事業の補助額を活用して一時金又は特別手当を支給し、令和８年６月１日から支給した対象職員のベースアップを実施する。</v>
          </cell>
          <cell r="R874" t="b">
            <v>1</v>
          </cell>
          <cell r="S874" t="b">
            <v>1</v>
          </cell>
          <cell r="T874" t="b">
            <v>1</v>
          </cell>
          <cell r="U874" t="b">
            <v>1</v>
          </cell>
          <cell r="V874" t="str">
            <v>0162</v>
          </cell>
          <cell r="W874" t="str">
            <v>130</v>
          </cell>
          <cell r="X874" t="str">
            <v>1.普通預金</v>
          </cell>
          <cell r="Y874" t="str">
            <v>0313888</v>
          </cell>
          <cell r="Z874" t="str">
            <v>ムライサトシ</v>
          </cell>
          <cell r="AB874" t="str">
            <v>村井整形外科</v>
          </cell>
          <cell r="AC874" t="str">
            <v>0742516788</v>
          </cell>
          <cell r="AD874" t="b">
            <v>1</v>
          </cell>
          <cell r="AE874" t="b">
            <v>1</v>
          </cell>
          <cell r="AF874" t="b">
            <v>1</v>
          </cell>
          <cell r="AG874" t="b">
            <v>1</v>
          </cell>
          <cell r="AH874" t="b">
            <v>1</v>
          </cell>
          <cell r="AI874" t="str">
            <v>村井　聰</v>
          </cell>
          <cell r="AJ874" t="str">
            <v>6310076</v>
          </cell>
          <cell r="AK874" t="str">
            <v>村井整形外科(奈良市富雄北２－３－３)</v>
          </cell>
          <cell r="AL874" t="str">
            <v>0742516788</v>
          </cell>
          <cell r="AM874">
            <v>1</v>
          </cell>
          <cell r="AN874" t="str">
            <v>261C184945711</v>
          </cell>
          <cell r="AO874" t="str">
            <v>261C18494571AI-0000305748</v>
          </cell>
          <cell r="AP874" t="str">
            <v>O100</v>
          </cell>
          <cell r="AQ874" t="str">
            <v>O100</v>
          </cell>
          <cell r="AR874" t="str">
            <v>B</v>
          </cell>
          <cell r="AS874" t="str">
            <v>✓</v>
          </cell>
          <cell r="AT874" t="str">
            <v>✓</v>
          </cell>
          <cell r="AU874" t="str">
            <v>✓</v>
          </cell>
          <cell r="AV874" t="str">
            <v>✓</v>
          </cell>
          <cell r="AW874" t="str">
            <v>AI-0000305748_村井整形外科_口座情報写し.jpg</v>
          </cell>
          <cell r="AX874" t="str">
            <v/>
          </cell>
          <cell r="AY874" t="str">
            <v/>
          </cell>
          <cell r="AZ874" t="str">
            <v>賃上げ</v>
          </cell>
          <cell r="BA874" t="str">
            <v>物価</v>
          </cell>
          <cell r="BB874" t="str">
            <v>TRUE</v>
          </cell>
          <cell r="BC874" t="str">
            <v>2026/05/10 15:25</v>
          </cell>
        </row>
        <row r="875">
          <cell r="A875" t="str">
            <v>261C11761606</v>
          </cell>
          <cell r="B875" t="str">
            <v>AI-0000305760</v>
          </cell>
          <cell r="C875" t="str">
            <v>令和８年度奈良県医療機関等における賃上げ・物価上昇に対する支援事業交付【診療所・訪問看護事業所】</v>
          </cell>
          <cell r="D875">
            <v>46152.669444444444</v>
          </cell>
          <cell r="E875" t="str">
            <v>本審査</v>
          </cell>
          <cell r="F875" t="str">
            <v>最終審査中</v>
          </cell>
          <cell r="G875" t="str">
            <v>無床診療所</v>
          </cell>
          <cell r="H875" t="str">
            <v>物価のみ</v>
          </cell>
          <cell r="I875" t="str">
            <v/>
          </cell>
          <cell r="J875" t="str">
            <v/>
          </cell>
          <cell r="K875">
            <v>170000</v>
          </cell>
          <cell r="L875" t="str">
            <v/>
          </cell>
          <cell r="M8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5" t="str">
            <v/>
          </cell>
          <cell r="O875" t="str">
            <v/>
          </cell>
          <cell r="P875" t="str">
            <v/>
          </cell>
          <cell r="Q875" t="str">
            <v/>
          </cell>
          <cell r="R875" t="str">
            <v/>
          </cell>
          <cell r="S875" t="str">
            <v/>
          </cell>
          <cell r="T875" t="str">
            <v/>
          </cell>
          <cell r="U875" t="str">
            <v/>
          </cell>
          <cell r="V875" t="str">
            <v>0162</v>
          </cell>
          <cell r="W875" t="str">
            <v>290</v>
          </cell>
          <cell r="X875" t="str">
            <v>1.普通預金</v>
          </cell>
          <cell r="Y875" t="str">
            <v>0073983</v>
          </cell>
          <cell r="Z875" t="str">
            <v>オキナカ　レイホ</v>
          </cell>
          <cell r="AB875" t="str">
            <v>おきなか歯科</v>
          </cell>
          <cell r="AC875" t="str">
            <v>0745849181</v>
          </cell>
          <cell r="AD875" t="b">
            <v>1</v>
          </cell>
          <cell r="AE875" t="b">
            <v>1</v>
          </cell>
          <cell r="AF875" t="b">
            <v>1</v>
          </cell>
          <cell r="AG875" t="b">
            <v>1</v>
          </cell>
          <cell r="AH875" t="b">
            <v>1</v>
          </cell>
          <cell r="AI875" t="str">
            <v>沖中　玲甫</v>
          </cell>
          <cell r="AJ875" t="str">
            <v>6332221</v>
          </cell>
          <cell r="AK875" t="str">
            <v>おきなか歯科(宇陀市菟田野松井１６４－１)</v>
          </cell>
          <cell r="AL875" t="str">
            <v>0745849181</v>
          </cell>
          <cell r="AM875">
            <v>1</v>
          </cell>
          <cell r="AN875" t="str">
            <v>261C117616061</v>
          </cell>
          <cell r="AO875" t="str">
            <v>261C11761606AI-0000305760</v>
          </cell>
          <cell r="AP875" t="str">
            <v/>
          </cell>
          <cell r="AQ875" t="str">
            <v/>
          </cell>
          <cell r="AR875" t="str">
            <v/>
          </cell>
          <cell r="AS875" t="str">
            <v/>
          </cell>
          <cell r="AT875" t="str">
            <v/>
          </cell>
          <cell r="AU875" t="str">
            <v/>
          </cell>
          <cell r="AV875" t="str">
            <v/>
          </cell>
          <cell r="AW875" t="str">
            <v>AI-0000305760_おきなか歯科_口座情報写し.jpg</v>
          </cell>
          <cell r="AX875" t="str">
            <v/>
          </cell>
          <cell r="AY875" t="str">
            <v/>
          </cell>
          <cell r="AZ875" t="str">
            <v/>
          </cell>
          <cell r="BA875" t="str">
            <v>物価</v>
          </cell>
          <cell r="BB875" t="str">
            <v>TRUE</v>
          </cell>
          <cell r="BC875" t="str">
            <v>2026/05/10 16:04</v>
          </cell>
        </row>
        <row r="876">
          <cell r="A876" t="str">
            <v>261C16625480</v>
          </cell>
          <cell r="B876" t="str">
            <v>AI-0000304308</v>
          </cell>
          <cell r="C876" t="str">
            <v>令和８年度奈良県医療機関等における賃上げ・物価上昇に対する支援事業交付【診療所・訪問看護事業所】</v>
          </cell>
          <cell r="D876">
            <v>46152.72152777778</v>
          </cell>
          <cell r="E876" t="str">
            <v>本審査</v>
          </cell>
          <cell r="F876" t="str">
            <v>最終審査中</v>
          </cell>
          <cell r="G876" t="str">
            <v>無床診療所</v>
          </cell>
          <cell r="H876" t="str">
            <v>物価のみ</v>
          </cell>
          <cell r="I876" t="str">
            <v/>
          </cell>
          <cell r="J876" t="str">
            <v/>
          </cell>
          <cell r="K876">
            <v>170000</v>
          </cell>
          <cell r="L876" t="str">
            <v/>
          </cell>
          <cell r="M8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6" t="str">
            <v/>
          </cell>
          <cell r="O876" t="str">
            <v/>
          </cell>
          <cell r="P876" t="str">
            <v/>
          </cell>
          <cell r="Q876" t="str">
            <v/>
          </cell>
          <cell r="R876" t="str">
            <v/>
          </cell>
          <cell r="S876" t="str">
            <v/>
          </cell>
          <cell r="T876" t="str">
            <v/>
          </cell>
          <cell r="U876" t="str">
            <v/>
          </cell>
          <cell r="V876" t="str">
            <v>0162</v>
          </cell>
          <cell r="W876" t="str">
            <v>450</v>
          </cell>
          <cell r="X876" t="str">
            <v>1.普通預金</v>
          </cell>
          <cell r="Y876" t="str">
            <v>2092000</v>
          </cell>
          <cell r="Z876" t="str">
            <v>ｶﾂﾔﾏﾅｲｶｲｲﾝｶﾂﾔﾏﾖｼﾕｷ</v>
          </cell>
          <cell r="AB876" t="str">
            <v>勝山内科医院</v>
          </cell>
          <cell r="AC876" t="str">
            <v>0745626438</v>
          </cell>
          <cell r="AD876" t="b">
            <v>1</v>
          </cell>
          <cell r="AE876" t="b">
            <v>1</v>
          </cell>
          <cell r="AF876" t="b">
            <v>1</v>
          </cell>
          <cell r="AG876" t="b">
            <v>1</v>
          </cell>
          <cell r="AH876" t="b">
            <v>1</v>
          </cell>
          <cell r="AI876" t="str">
            <v>勝山　慶之</v>
          </cell>
          <cell r="AJ876" t="str">
            <v>6392212</v>
          </cell>
          <cell r="AK876" t="str">
            <v>勝山内科医院(御所市中央通り１１２８)</v>
          </cell>
          <cell r="AL876" t="str">
            <v>0745626438</v>
          </cell>
          <cell r="AM876">
            <v>1</v>
          </cell>
          <cell r="AN876" t="str">
            <v>261C166254801</v>
          </cell>
          <cell r="AO876" t="str">
            <v>261C16625480AI-0000304308</v>
          </cell>
          <cell r="AP876" t="str">
            <v/>
          </cell>
          <cell r="AQ876" t="str">
            <v/>
          </cell>
          <cell r="AR876" t="str">
            <v/>
          </cell>
          <cell r="AS876" t="str">
            <v/>
          </cell>
          <cell r="AT876" t="str">
            <v/>
          </cell>
          <cell r="AU876" t="str">
            <v/>
          </cell>
          <cell r="AV876" t="str">
            <v/>
          </cell>
          <cell r="AW876" t="str">
            <v>AI-0000304308_勝山内科医院_口座情報写し.jpg</v>
          </cell>
          <cell r="AX876" t="str">
            <v/>
          </cell>
          <cell r="AY876" t="str">
            <v/>
          </cell>
          <cell r="AZ876" t="str">
            <v/>
          </cell>
          <cell r="BA876" t="str">
            <v>物価</v>
          </cell>
          <cell r="BB876" t="str">
            <v>TRUE</v>
          </cell>
          <cell r="BC876" t="str">
            <v>2026/05/10 17:19</v>
          </cell>
        </row>
        <row r="877">
          <cell r="A877" t="str">
            <v>261C18902951</v>
          </cell>
          <cell r="B877" t="str">
            <v>AI-0000305808</v>
          </cell>
          <cell r="C877" t="str">
            <v>令和８年度奈良県医療機関等における賃上げ・物価上昇に対する支援事業交付【診療所・訪問看護事業所】</v>
          </cell>
          <cell r="D877">
            <v>46152.790277777778</v>
          </cell>
          <cell r="E877" t="str">
            <v>本審査</v>
          </cell>
          <cell r="F877" t="str">
            <v>最終審査中</v>
          </cell>
          <cell r="G877" t="str">
            <v>無床診療所</v>
          </cell>
          <cell r="H877" t="str">
            <v>物価のみ</v>
          </cell>
          <cell r="I877" t="str">
            <v/>
          </cell>
          <cell r="J877" t="str">
            <v/>
          </cell>
          <cell r="K877">
            <v>170000</v>
          </cell>
          <cell r="L877" t="str">
            <v/>
          </cell>
          <cell r="M8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7" t="str">
            <v/>
          </cell>
          <cell r="O877" t="str">
            <v/>
          </cell>
          <cell r="P877" t="str">
            <v/>
          </cell>
          <cell r="Q877" t="str">
            <v/>
          </cell>
          <cell r="R877" t="str">
            <v/>
          </cell>
          <cell r="S877" t="str">
            <v/>
          </cell>
          <cell r="T877" t="str">
            <v/>
          </cell>
          <cell r="U877" t="str">
            <v/>
          </cell>
          <cell r="V877" t="str">
            <v>1667</v>
          </cell>
          <cell r="W877" t="str">
            <v>006</v>
          </cell>
          <cell r="X877" t="str">
            <v>1.普通預金</v>
          </cell>
          <cell r="Y877" t="str">
            <v>2134947</v>
          </cell>
          <cell r="Z877" t="str">
            <v>フジモト　カズタカ</v>
          </cell>
          <cell r="AB877" t="str">
            <v>藤本歯科医院さくら</v>
          </cell>
          <cell r="AC877" t="str">
            <v>0743854396</v>
          </cell>
          <cell r="AD877" t="b">
            <v>1</v>
          </cell>
          <cell r="AE877" t="b">
            <v>1</v>
          </cell>
          <cell r="AF877" t="b">
            <v>1</v>
          </cell>
          <cell r="AG877" t="b">
            <v>1</v>
          </cell>
          <cell r="AH877" t="b">
            <v>1</v>
          </cell>
          <cell r="AI877" t="str">
            <v>藤本　和孝</v>
          </cell>
          <cell r="AJ877" t="str">
            <v>6320017</v>
          </cell>
          <cell r="AK877" t="str">
            <v>藤本歯科医院さくら(天理市田部町２３)</v>
          </cell>
          <cell r="AL877" t="str">
            <v>0743854396</v>
          </cell>
          <cell r="AM877">
            <v>1</v>
          </cell>
          <cell r="AN877" t="str">
            <v>261C189029511</v>
          </cell>
          <cell r="AO877" t="str">
            <v>261C18902951AI-0000305808</v>
          </cell>
          <cell r="AP877" t="str">
            <v/>
          </cell>
          <cell r="AQ877" t="str">
            <v/>
          </cell>
          <cell r="AR877" t="str">
            <v/>
          </cell>
          <cell r="AS877" t="str">
            <v/>
          </cell>
          <cell r="AT877" t="str">
            <v/>
          </cell>
          <cell r="AU877" t="str">
            <v/>
          </cell>
          <cell r="AV877" t="str">
            <v/>
          </cell>
          <cell r="AW877" t="str">
            <v>AI-0000305808_藤本歯科医院さくら_口座情報写し.jpeg</v>
          </cell>
          <cell r="AX877" t="str">
            <v/>
          </cell>
          <cell r="AY877" t="str">
            <v/>
          </cell>
          <cell r="AZ877" t="str">
            <v/>
          </cell>
          <cell r="BA877" t="str">
            <v>物価</v>
          </cell>
          <cell r="BB877" t="str">
            <v>TRUE</v>
          </cell>
          <cell r="BC877" t="str">
            <v>2026/05/10 18:58</v>
          </cell>
        </row>
        <row r="878">
          <cell r="A878" t="str">
            <v>261C12647684</v>
          </cell>
          <cell r="B878" t="str">
            <v>AI-0000305715</v>
          </cell>
          <cell r="C878" t="str">
            <v>令和８年度奈良県医療機関等における賃上げ・物価上昇に対する支援事業交付【診療所・訪問看護事業所】</v>
          </cell>
          <cell r="D878">
            <v>46152.87777777778</v>
          </cell>
          <cell r="E878" t="str">
            <v>本審査</v>
          </cell>
          <cell r="F878" t="str">
            <v>最終審査中</v>
          </cell>
          <cell r="G878" t="str">
            <v>無床診療所</v>
          </cell>
          <cell r="H878" t="str">
            <v>物価と賃上げの両方</v>
          </cell>
          <cell r="I878" t="str">
            <v/>
          </cell>
          <cell r="J878">
            <v>150000</v>
          </cell>
          <cell r="K878">
            <v>170000</v>
          </cell>
          <cell r="L878" t="str">
            <v>奈良県医療機関等における賃上げ・物価上昇に対する支援事業交付要綱第2条に基づき、別表1に規定された額(賃上げ支援事業分)（150,000円）を申請します。</v>
          </cell>
          <cell r="M8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8" t="str">
            <v>１．令和８年３月１日時点において、O100 外来・在宅ベースアップ評価料（Ⅰ）、P100 歯科外来・在宅ベースアップ評価料（Ⅰ）、訪問看護ベースアップ評価料（Ⅰ）のいずれかを届け出ている。</v>
          </cell>
          <cell r="O878" t="str">
            <v>O100 外来・在宅ベースアップ評価料（Ⅰ）</v>
          </cell>
          <cell r="P878" t="str">
            <v/>
          </cell>
          <cell r="Q87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78" t="b">
            <v>1</v>
          </cell>
          <cell r="S878" t="b">
            <v>1</v>
          </cell>
          <cell r="T878" t="b">
            <v>1</v>
          </cell>
          <cell r="U878" t="b">
            <v>1</v>
          </cell>
          <cell r="V878" t="str">
            <v>0010</v>
          </cell>
          <cell r="W878" t="str">
            <v>013</v>
          </cell>
          <cell r="X878" t="str">
            <v>1.普通預金</v>
          </cell>
          <cell r="Y878" t="str">
            <v>1037360</v>
          </cell>
          <cell r="Z878" t="str">
            <v>イリョウホウジンサカモトセイケイゲカクリニック</v>
          </cell>
          <cell r="AB878" t="str">
            <v>医療法人さかもと整形外科クリニック</v>
          </cell>
          <cell r="AC878" t="str">
            <v>0743583216</v>
          </cell>
          <cell r="AD878" t="b">
            <v>1</v>
          </cell>
          <cell r="AE878" t="b">
            <v>1</v>
          </cell>
          <cell r="AF878" t="b">
            <v>1</v>
          </cell>
          <cell r="AG878" t="b">
            <v>1</v>
          </cell>
          <cell r="AH878" t="b">
            <v>1</v>
          </cell>
          <cell r="AI878" t="str">
            <v>医療法人さかもと整形外科クリニック　理事長　酒本　佳洋</v>
          </cell>
          <cell r="AJ878" t="str">
            <v>6391045</v>
          </cell>
          <cell r="AK878" t="str">
            <v>医療法人さかもと整形外科クリニック(大和郡山市小林町西一丁目３番地２４)</v>
          </cell>
          <cell r="AL878" t="str">
            <v>0743583216</v>
          </cell>
          <cell r="AM878">
            <v>1</v>
          </cell>
          <cell r="AN878" t="str">
            <v>261C126476841</v>
          </cell>
          <cell r="AO878" t="str">
            <v>261C12647684AI-0000305715</v>
          </cell>
          <cell r="AP878" t="str">
            <v>O100</v>
          </cell>
          <cell r="AQ878" t="str">
            <v>O100</v>
          </cell>
          <cell r="AR878" t="str">
            <v>AB</v>
          </cell>
          <cell r="AS878" t="str">
            <v>✓</v>
          </cell>
          <cell r="AT878" t="str">
            <v>✓</v>
          </cell>
          <cell r="AU878" t="str">
            <v>✓</v>
          </cell>
          <cell r="AV878" t="str">
            <v>✓</v>
          </cell>
          <cell r="AW878" t="str">
            <v>AI-0000305715_さかもと整形外科クリニック_口座情報写し.jpeg</v>
          </cell>
          <cell r="AX878" t="str">
            <v/>
          </cell>
          <cell r="AY878" t="str">
            <v/>
          </cell>
          <cell r="AZ878" t="str">
            <v>賃上げ</v>
          </cell>
          <cell r="BA878" t="str">
            <v>物価</v>
          </cell>
          <cell r="BB878" t="str">
            <v>TRUE</v>
          </cell>
          <cell r="BC878" t="str">
            <v>2026/05/10 21:04</v>
          </cell>
        </row>
        <row r="879">
          <cell r="A879" t="str">
            <v>261C15644793</v>
          </cell>
          <cell r="B879" t="str">
            <v>AI-0000305843</v>
          </cell>
          <cell r="C879" t="str">
            <v>令和８年度奈良県医療機関等における賃上げ・物価上昇に対する支援事業交付【診療所・訪問看護事業所】</v>
          </cell>
          <cell r="D879">
            <v>46152.894444444442</v>
          </cell>
          <cell r="E879" t="str">
            <v>本審査</v>
          </cell>
          <cell r="F879" t="str">
            <v>最終審査中</v>
          </cell>
          <cell r="G879" t="str">
            <v>無床診療所</v>
          </cell>
          <cell r="H879" t="str">
            <v>物価のみ</v>
          </cell>
          <cell r="I879" t="str">
            <v/>
          </cell>
          <cell r="J879" t="str">
            <v/>
          </cell>
          <cell r="K879">
            <v>170000</v>
          </cell>
          <cell r="L879" t="str">
            <v/>
          </cell>
          <cell r="M8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79" t="str">
            <v/>
          </cell>
          <cell r="O879" t="str">
            <v/>
          </cell>
          <cell r="P879" t="str">
            <v/>
          </cell>
          <cell r="Q879" t="str">
            <v/>
          </cell>
          <cell r="R879" t="str">
            <v/>
          </cell>
          <cell r="S879" t="str">
            <v/>
          </cell>
          <cell r="T879" t="str">
            <v/>
          </cell>
          <cell r="U879" t="str">
            <v/>
          </cell>
          <cell r="V879" t="str">
            <v>0162</v>
          </cell>
          <cell r="W879" t="str">
            <v>150</v>
          </cell>
          <cell r="X879" t="str">
            <v>1.普通預金</v>
          </cell>
          <cell r="Y879" t="str">
            <v>2183696</v>
          </cell>
          <cell r="Z879" t="str">
            <v>イリョウホウジンマキノダンナイカ</v>
          </cell>
          <cell r="AB879" t="str">
            <v>医療法人牧之段内科</v>
          </cell>
          <cell r="AC879" t="str">
            <v>0743740330</v>
          </cell>
          <cell r="AD879" t="b">
            <v>1</v>
          </cell>
          <cell r="AE879" t="b">
            <v>1</v>
          </cell>
          <cell r="AF879" t="b">
            <v>1</v>
          </cell>
          <cell r="AG879" t="b">
            <v>1</v>
          </cell>
          <cell r="AH879" t="b">
            <v>1</v>
          </cell>
          <cell r="AI879" t="str">
            <v>医療法人　牧之段内科　理事長　牧之段　潔</v>
          </cell>
          <cell r="AJ879" t="str">
            <v>6300251</v>
          </cell>
          <cell r="AK879" t="str">
            <v>医療法人　牧之段内科(生駒市谷田町８５０番４谷田ビル２階)</v>
          </cell>
          <cell r="AL879" t="str">
            <v>0743740330</v>
          </cell>
          <cell r="AM879">
            <v>1</v>
          </cell>
          <cell r="AN879" t="str">
            <v>261C156447931</v>
          </cell>
          <cell r="AO879" t="str">
            <v>261C15644793AI-0000305843</v>
          </cell>
          <cell r="AP879" t="str">
            <v/>
          </cell>
          <cell r="AQ879" t="str">
            <v/>
          </cell>
          <cell r="AR879" t="str">
            <v/>
          </cell>
          <cell r="AS879" t="str">
            <v/>
          </cell>
          <cell r="AT879" t="str">
            <v/>
          </cell>
          <cell r="AU879" t="str">
            <v/>
          </cell>
          <cell r="AV879" t="str">
            <v/>
          </cell>
          <cell r="AW879" t="str">
            <v>AI-0000305843_医療法人牧之段内科_口座情報写し.jpg</v>
          </cell>
          <cell r="AX879" t="str">
            <v/>
          </cell>
          <cell r="AY879" t="str">
            <v/>
          </cell>
          <cell r="AZ879" t="str">
            <v/>
          </cell>
          <cell r="BA879" t="str">
            <v>物価</v>
          </cell>
          <cell r="BB879" t="str">
            <v>TRUE</v>
          </cell>
          <cell r="BC879" t="str">
            <v>2026/05/10 21:28</v>
          </cell>
        </row>
        <row r="880">
          <cell r="A880" t="str">
            <v>261C19504739</v>
          </cell>
          <cell r="B880" t="str">
            <v>AI-0000305846</v>
          </cell>
          <cell r="C880" t="str">
            <v>令和８年度奈良県医療機関等における賃上げ・物価上昇に対する支援事業交付【診療所・訪問看護事業所】</v>
          </cell>
          <cell r="D880">
            <v>46152.897222222222</v>
          </cell>
          <cell r="E880" t="str">
            <v>本審査</v>
          </cell>
          <cell r="F880" t="str">
            <v>最終審査中</v>
          </cell>
          <cell r="G880" t="str">
            <v>無床診療所</v>
          </cell>
          <cell r="H880" t="str">
            <v>物価と賃上げの両方</v>
          </cell>
          <cell r="I880" t="str">
            <v/>
          </cell>
          <cell r="J880">
            <v>150000</v>
          </cell>
          <cell r="K880">
            <v>170000</v>
          </cell>
          <cell r="L880" t="str">
            <v>奈良県医療機関等における賃上げ・物価上昇に対する支援事業交付要綱第2条に基づき、別表1に規定された額(賃上げ支援事業分)（150,000円）を申請します。</v>
          </cell>
          <cell r="M8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0" t="str">
            <v>１．令和８年３月１日時点において、O100 外来・在宅ベースアップ評価料（Ⅰ）、P100 歯科外来・在宅ベースアップ評価料（Ⅰ）、訪問看護ベースアップ評価料（Ⅰ）のいずれかを届け出ている。</v>
          </cell>
          <cell r="O880" t="str">
            <v>O100 外来・在宅ベースアップ評価料（Ⅰ）</v>
          </cell>
          <cell r="P880" t="str">
            <v/>
          </cell>
          <cell r="Q880" t="str">
            <v>Ａ．本事業の補助額を活用してベースアップを実施し、令和８年６月１日から当該ベースアップの水準を維持又は拡大する。</v>
          </cell>
          <cell r="R880" t="b">
            <v>1</v>
          </cell>
          <cell r="S880" t="b">
            <v>1</v>
          </cell>
          <cell r="T880" t="b">
            <v>1</v>
          </cell>
          <cell r="U880" t="b">
            <v>1</v>
          </cell>
          <cell r="V880" t="str">
            <v>0005</v>
          </cell>
          <cell r="W880" t="str">
            <v>719</v>
          </cell>
          <cell r="X880" t="str">
            <v>2.当座預金</v>
          </cell>
          <cell r="Y880" t="str">
            <v>0152704</v>
          </cell>
          <cell r="Z880" t="str">
            <v>イ）ソウフクカイイトウイインリジチョウイトウタイスケ</v>
          </cell>
          <cell r="AB880" t="str">
            <v>医療法人双福会伊藤医院</v>
          </cell>
          <cell r="AC880" t="str">
            <v>0742613677</v>
          </cell>
          <cell r="AD880" t="b">
            <v>1</v>
          </cell>
          <cell r="AE880" t="b">
            <v>1</v>
          </cell>
          <cell r="AF880" t="b">
            <v>1</v>
          </cell>
          <cell r="AG880" t="b">
            <v>1</v>
          </cell>
          <cell r="AH880" t="b">
            <v>1</v>
          </cell>
          <cell r="AI880" t="str">
            <v>医療法人双福会伊藤医院　理事長　伊藤　太祐</v>
          </cell>
          <cell r="AJ880" t="str">
            <v>6308443</v>
          </cell>
          <cell r="AK880" t="str">
            <v>医療法人双福会伊藤医院(奈良市南永井町３７７番地の３)</v>
          </cell>
          <cell r="AL880" t="str">
            <v>0742613677</v>
          </cell>
          <cell r="AM880">
            <v>1</v>
          </cell>
          <cell r="AN880" t="str">
            <v>261C195047391</v>
          </cell>
          <cell r="AO880" t="str">
            <v>261C19504739AI-0000305846</v>
          </cell>
          <cell r="AP880" t="str">
            <v>O100</v>
          </cell>
          <cell r="AQ880" t="str">
            <v>O100</v>
          </cell>
          <cell r="AR880" t="str">
            <v>A</v>
          </cell>
          <cell r="AS880" t="str">
            <v>✓</v>
          </cell>
          <cell r="AT880" t="str">
            <v>✓</v>
          </cell>
          <cell r="AU880" t="str">
            <v>✓</v>
          </cell>
          <cell r="AV880" t="str">
            <v>✓</v>
          </cell>
          <cell r="AW880" t="str">
            <v>AI-0000305846_医療法人双福会伊藤医院_口座情報写し.jpeg</v>
          </cell>
          <cell r="AX880" t="str">
            <v/>
          </cell>
          <cell r="AY880" t="str">
            <v/>
          </cell>
          <cell r="AZ880" t="str">
            <v>賃上げ</v>
          </cell>
          <cell r="BA880" t="str">
            <v>物価</v>
          </cell>
          <cell r="BB880" t="str">
            <v>TRUE</v>
          </cell>
          <cell r="BC880" t="str">
            <v>2026/05/10 21:32</v>
          </cell>
        </row>
        <row r="881">
          <cell r="A881" t="str">
            <v>261C11794094</v>
          </cell>
          <cell r="B881" t="str">
            <v>AI-0000305864</v>
          </cell>
          <cell r="C881" t="str">
            <v>令和８年度奈良県医療機関等における賃上げ・物価上昇に対する支援事業交付【診療所・訪問看護事業所】</v>
          </cell>
          <cell r="D881">
            <v>46152.96875</v>
          </cell>
          <cell r="E881" t="str">
            <v>本審査</v>
          </cell>
          <cell r="F881" t="str">
            <v>最終審査中</v>
          </cell>
          <cell r="G881" t="str">
            <v>無床診療所</v>
          </cell>
          <cell r="H881" t="str">
            <v>物価と賃上げの両方</v>
          </cell>
          <cell r="I881" t="str">
            <v/>
          </cell>
          <cell r="J881">
            <v>150000</v>
          </cell>
          <cell r="K881">
            <v>170000</v>
          </cell>
          <cell r="L881" t="str">
            <v>奈良県医療機関等における賃上げ・物価上昇に対する支援事業交付要綱第2条に基づき、別表1に規定された額(賃上げ支援事業分)（150,000円）を申請します。</v>
          </cell>
          <cell r="M8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1" t="str">
            <v>１．令和８年３月１日時点において、O100 外来・在宅ベースアップ評価料（Ⅰ）、P100 歯科外来・在宅ベースアップ評価料（Ⅰ）、訪問看護ベースアップ評価料（Ⅰ）のいずれかを届け出ている。</v>
          </cell>
          <cell r="O881" t="str">
            <v>O100 外来・在宅ベースアップ評価料（Ⅰ）</v>
          </cell>
          <cell r="P881" t="str">
            <v/>
          </cell>
          <cell r="Q881" t="str">
            <v>Ｂ．賃金表等や給与規程等の変更に時間を要するため、本事業の補助額を活用して一時金又は特別手当を支給し、令和８年６月１日から支給した対象職員のベースアップを実施する。</v>
          </cell>
          <cell r="R881" t="b">
            <v>1</v>
          </cell>
          <cell r="S881" t="b">
            <v>1</v>
          </cell>
          <cell r="T881" t="b">
            <v>1</v>
          </cell>
          <cell r="U881" t="b">
            <v>1</v>
          </cell>
          <cell r="V881" t="str">
            <v>0162</v>
          </cell>
          <cell r="W881" t="str">
            <v>433</v>
          </cell>
          <cell r="X881" t="str">
            <v>1.普通預金</v>
          </cell>
          <cell r="Y881" t="str">
            <v>2042827</v>
          </cell>
          <cell r="Z881" t="str">
            <v>イケハラヒフカ　イケハラリュウイチロウ</v>
          </cell>
          <cell r="AB881" t="str">
            <v>池原皮膚科</v>
          </cell>
          <cell r="AC881" t="str">
            <v>0745796181</v>
          </cell>
          <cell r="AD881" t="b">
            <v>1</v>
          </cell>
          <cell r="AE881" t="b">
            <v>1</v>
          </cell>
          <cell r="AF881" t="b">
            <v>1</v>
          </cell>
          <cell r="AG881" t="b">
            <v>1</v>
          </cell>
          <cell r="AH881" t="b">
            <v>1</v>
          </cell>
          <cell r="AI881" t="str">
            <v>池原　龍一郎</v>
          </cell>
          <cell r="AJ881" t="str">
            <v>6390225</v>
          </cell>
          <cell r="AK881" t="str">
            <v>池原皮膚科(香芝市瓦口２３００番地)</v>
          </cell>
          <cell r="AL881" t="str">
            <v>0745796181</v>
          </cell>
          <cell r="AM881">
            <v>2</v>
          </cell>
          <cell r="AN881" t="str">
            <v>261C117940942</v>
          </cell>
          <cell r="AO881" t="str">
            <v>261C11794094AI-0000305864</v>
          </cell>
          <cell r="AP881" t="str">
            <v>O100</v>
          </cell>
          <cell r="AQ881" t="str">
            <v>O100</v>
          </cell>
          <cell r="AR881" t="str">
            <v>B</v>
          </cell>
          <cell r="AS881" t="str">
            <v>✓</v>
          </cell>
          <cell r="AT881" t="str">
            <v>✓</v>
          </cell>
          <cell r="AU881" t="str">
            <v>✓</v>
          </cell>
          <cell r="AV881" t="str">
            <v>✓</v>
          </cell>
          <cell r="AW881" t="str">
            <v>AI-0000305864_池原皮膚科_口座情報写し.jpg</v>
          </cell>
          <cell r="AX881" t="str">
            <v/>
          </cell>
          <cell r="AY881" t="str">
            <v/>
          </cell>
          <cell r="AZ881" t="str">
            <v>賃上げ</v>
          </cell>
          <cell r="BA881" t="str">
            <v>物価</v>
          </cell>
          <cell r="BB881" t="str">
            <v>TRUE</v>
          </cell>
          <cell r="BC881" t="str">
            <v>2026/05/10 23:15</v>
          </cell>
        </row>
        <row r="882">
          <cell r="A882" t="str">
            <v>261C14437911</v>
          </cell>
          <cell r="B882" t="str">
            <v>AI-0000305869</v>
          </cell>
          <cell r="C882" t="str">
            <v>令和８年度奈良県医療機関等における賃上げ・物価上昇に対する支援事業交付【診療所・訪問看護事業所】</v>
          </cell>
          <cell r="D882">
            <v>46152.980555555558</v>
          </cell>
          <cell r="E882" t="str">
            <v>本審査</v>
          </cell>
          <cell r="F882" t="str">
            <v>最終審査中</v>
          </cell>
          <cell r="G882" t="str">
            <v>無床診療所</v>
          </cell>
          <cell r="H882" t="str">
            <v>物価と賃上げの両方</v>
          </cell>
          <cell r="I882" t="str">
            <v/>
          </cell>
          <cell r="J882">
            <v>150000</v>
          </cell>
          <cell r="K882">
            <v>170000</v>
          </cell>
          <cell r="L882" t="str">
            <v>奈良県医療機関等における賃上げ・物価上昇に対する支援事業交付要綱第2条に基づき、別表1に規定された額(賃上げ支援事業分)（150,000円）を申請します。</v>
          </cell>
          <cell r="M8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2" t="str">
            <v>２．令和８年３月１日時点において、１に掲げる診療報酬の対象外だが、令和８年６月１日時点で令和８年度診療報酬改定による見直し後のベースアップ評価料を届け出る。</v>
          </cell>
          <cell r="O882" t="str">
            <v/>
          </cell>
          <cell r="P882" t="b">
            <v>1</v>
          </cell>
          <cell r="Q88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82" t="b">
            <v>1</v>
          </cell>
          <cell r="S882" t="b">
            <v>1</v>
          </cell>
          <cell r="T882" t="b">
            <v>1</v>
          </cell>
          <cell r="U882" t="b">
            <v>1</v>
          </cell>
          <cell r="V882" t="str">
            <v>1667</v>
          </cell>
          <cell r="W882" t="str">
            <v>013</v>
          </cell>
          <cell r="X882" t="str">
            <v>1.普通預金</v>
          </cell>
          <cell r="Y882" t="str">
            <v>2119059</v>
          </cell>
          <cell r="Z882" t="str">
            <v>キタガワ　ナオト</v>
          </cell>
          <cell r="AB882" t="str">
            <v>エスエイ歯科医院</v>
          </cell>
          <cell r="AC882" t="str">
            <v>0745710888</v>
          </cell>
          <cell r="AD882" t="b">
            <v>1</v>
          </cell>
          <cell r="AE882" t="b">
            <v>1</v>
          </cell>
          <cell r="AF882" t="b">
            <v>1</v>
          </cell>
          <cell r="AG882" t="b">
            <v>1</v>
          </cell>
          <cell r="AH882" t="b">
            <v>1</v>
          </cell>
          <cell r="AI882" t="str">
            <v>北川　直人</v>
          </cell>
          <cell r="AJ882" t="str">
            <v>6390218</v>
          </cell>
          <cell r="AK882" t="str">
            <v>エスエイ歯科医院(北葛城郡上牧町ささゆり台一丁目１番地アピタ西大和１階)</v>
          </cell>
          <cell r="AL882" t="str">
            <v>0745710888</v>
          </cell>
          <cell r="AM882">
            <v>1</v>
          </cell>
          <cell r="AN882" t="str">
            <v>261C144379111</v>
          </cell>
          <cell r="AO882" t="str">
            <v>261C14437911AI-0000305869</v>
          </cell>
          <cell r="AP882" t="str">
            <v/>
          </cell>
          <cell r="AQ882" t="str">
            <v>今後届出（職種構成OK)</v>
          </cell>
          <cell r="AR882" t="str">
            <v>AB</v>
          </cell>
          <cell r="AS882" t="str">
            <v>✓</v>
          </cell>
          <cell r="AT882" t="str">
            <v>✓</v>
          </cell>
          <cell r="AU882" t="str">
            <v>✓</v>
          </cell>
          <cell r="AV882" t="str">
            <v>✓</v>
          </cell>
          <cell r="AW882" t="str">
            <v>AI-0000305869_エスエイ歯科医院_口座情報写し.jpg</v>
          </cell>
          <cell r="AX882" t="str">
            <v/>
          </cell>
          <cell r="AY882" t="str">
            <v/>
          </cell>
          <cell r="AZ882" t="str">
            <v>賃上げ</v>
          </cell>
          <cell r="BA882" t="str">
            <v>物価</v>
          </cell>
          <cell r="BB882" t="str">
            <v>TRUE</v>
          </cell>
          <cell r="BC882" t="str">
            <v>2026/05/10 23:32</v>
          </cell>
        </row>
        <row r="883">
          <cell r="A883" t="str">
            <v>261C13690487</v>
          </cell>
          <cell r="B883" t="str">
            <v>AI-0000305877</v>
          </cell>
          <cell r="C883" t="str">
            <v>令和８年度奈良県医療機関等における賃上げ・物価上昇に対する支援事業交付【診療所・訪問看護事業所】</v>
          </cell>
          <cell r="D883">
            <v>46153.026388888888</v>
          </cell>
          <cell r="E883" t="str">
            <v>本審査</v>
          </cell>
          <cell r="F883" t="str">
            <v>最終審査中</v>
          </cell>
          <cell r="G883" t="str">
            <v>無床診療所</v>
          </cell>
          <cell r="H883" t="str">
            <v>物価と賃上げの両方</v>
          </cell>
          <cell r="I883" t="str">
            <v/>
          </cell>
          <cell r="J883">
            <v>150000</v>
          </cell>
          <cell r="K883">
            <v>170000</v>
          </cell>
          <cell r="L883" t="str">
            <v>奈良県医療機関等における賃上げ・物価上昇に対する支援事業交付要綱第2条に基づき、別表1に規定された額(賃上げ支援事業分)（150,000円）を申請します。</v>
          </cell>
          <cell r="M8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3" t="str">
            <v>１．令和８年３月１日時点において、O100 外来・在宅ベースアップ評価料（Ⅰ）、P100 歯科外来・在宅ベースアップ評価料（Ⅰ）、訪問看護ベースアップ評価料（Ⅰ）のいずれかを届け出ている。</v>
          </cell>
          <cell r="O883" t="str">
            <v>P100 歯科外来・在宅ベースアップ評価料（Ⅰ）</v>
          </cell>
          <cell r="P883" t="str">
            <v/>
          </cell>
          <cell r="Q883" t="str">
            <v>Ａ．本事業の補助額を活用してベースアップを実施し、令和８年６月１日から当該ベースアップの水準を維持又は拡大する。</v>
          </cell>
          <cell r="R883" t="b">
            <v>1</v>
          </cell>
          <cell r="S883" t="b">
            <v>1</v>
          </cell>
          <cell r="T883" t="b">
            <v>1</v>
          </cell>
          <cell r="U883" t="b">
            <v>1</v>
          </cell>
          <cell r="V883" t="str">
            <v>0010</v>
          </cell>
          <cell r="W883" t="str">
            <v>557</v>
          </cell>
          <cell r="X883" t="str">
            <v>1.普通預金</v>
          </cell>
          <cell r="Y883" t="str">
            <v>0050713</v>
          </cell>
          <cell r="Z883" t="str">
            <v>ニシイユウジ</v>
          </cell>
          <cell r="AB883" t="str">
            <v>西井歯科医院</v>
          </cell>
          <cell r="AC883" t="str">
            <v>0745661343</v>
          </cell>
          <cell r="AD883" t="b">
            <v>1</v>
          </cell>
          <cell r="AE883" t="b">
            <v>1</v>
          </cell>
          <cell r="AF883" t="b">
            <v>1</v>
          </cell>
          <cell r="AG883" t="b">
            <v>1</v>
          </cell>
          <cell r="AH883" t="b">
            <v>1</v>
          </cell>
          <cell r="AI883" t="str">
            <v>西井　祐二</v>
          </cell>
          <cell r="AJ883" t="str">
            <v>6392315</v>
          </cell>
          <cell r="AK883" t="str">
            <v>西井歯科医院(御所市宮戸１０１)</v>
          </cell>
          <cell r="AL883" t="str">
            <v>0745661343</v>
          </cell>
          <cell r="AM883">
            <v>1</v>
          </cell>
          <cell r="AN883" t="str">
            <v>261C136904871</v>
          </cell>
          <cell r="AO883" t="str">
            <v>261C13690487AI-0000305877</v>
          </cell>
          <cell r="AP883" t="str">
            <v>P100</v>
          </cell>
          <cell r="AQ883" t="str">
            <v>P100</v>
          </cell>
          <cell r="AR883" t="str">
            <v>A</v>
          </cell>
          <cell r="AS883" t="str">
            <v>✓</v>
          </cell>
          <cell r="AT883" t="str">
            <v>✓</v>
          </cell>
          <cell r="AU883" t="str">
            <v>✓</v>
          </cell>
          <cell r="AV883" t="str">
            <v>✓</v>
          </cell>
          <cell r="AW883" t="str">
            <v>AI-0000305877_西井歯科医院_口座情報写し.jpg</v>
          </cell>
          <cell r="AX883" t="str">
            <v/>
          </cell>
          <cell r="AY883" t="str">
            <v/>
          </cell>
          <cell r="AZ883" t="str">
            <v>賃上げ</v>
          </cell>
          <cell r="BA883" t="str">
            <v>物価</v>
          </cell>
          <cell r="BB883" t="str">
            <v>TRUE</v>
          </cell>
          <cell r="BC883" t="str">
            <v>2026/05/11 0:38</v>
          </cell>
        </row>
        <row r="884">
          <cell r="A884" t="str">
            <v>261C14824362</v>
          </cell>
          <cell r="B884" t="str">
            <v>AI-0000305455</v>
          </cell>
          <cell r="C884" t="str">
            <v>令和８年度奈良県医療機関等における賃上げ・物価上昇に対する支援事業交付【診療所・訪問看護事業所】</v>
          </cell>
          <cell r="D884">
            <v>46153.356249999997</v>
          </cell>
          <cell r="E884" t="str">
            <v>本審査</v>
          </cell>
          <cell r="F884" t="str">
            <v>最終審査中</v>
          </cell>
          <cell r="G884" t="str">
            <v>無床診療所</v>
          </cell>
          <cell r="H884" t="str">
            <v>物価と賃上げの両方</v>
          </cell>
          <cell r="I884" t="str">
            <v/>
          </cell>
          <cell r="J884">
            <v>150000</v>
          </cell>
          <cell r="K884">
            <v>170000</v>
          </cell>
          <cell r="L884" t="str">
            <v>奈良県医療機関等における賃上げ・物価上昇に対する支援事業交付要綱第2条に基づき、別表1に規定された額(賃上げ支援事業分)（150,000円）を申請します。</v>
          </cell>
          <cell r="M8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4" t="str">
            <v>１．令和８年３月１日時点において、O100 外来・在宅ベースアップ評価料（Ⅰ）、P100 歯科外来・在宅ベースアップ評価料（Ⅰ）、訪問看護ベースアップ評価料（Ⅰ）のいずれかを届け出ている。</v>
          </cell>
          <cell r="O884" t="str">
            <v>O100 外来・在宅ベースアップ評価料（Ⅰ）</v>
          </cell>
          <cell r="P884" t="str">
            <v/>
          </cell>
          <cell r="Q884" t="str">
            <v>Ｂ．賃金表等や給与規程等の変更に時間を要するため、本事業の補助額を活用して一時金又は特別手当を支給し、令和８年６月１日から支給した対象職員のベースアップを実施する。</v>
          </cell>
          <cell r="R884" t="b">
            <v>1</v>
          </cell>
          <cell r="S884" t="b">
            <v>1</v>
          </cell>
          <cell r="T884" t="b">
            <v>1</v>
          </cell>
          <cell r="U884" t="b">
            <v>1</v>
          </cell>
          <cell r="V884" t="str">
            <v>0162</v>
          </cell>
          <cell r="W884" t="str">
            <v>550</v>
          </cell>
          <cell r="X884" t="str">
            <v>1.普通預金</v>
          </cell>
          <cell r="Y884" t="str">
            <v>2212585</v>
          </cell>
          <cell r="Z884" t="str">
            <v>ｲﾘｮｳﾎｳｼﾞﾝｹﾝｼｮｳｶｲ</v>
          </cell>
          <cell r="AB884" t="str">
            <v>KENレディースクリニック</v>
          </cell>
          <cell r="AC884" t="str">
            <v>0745740008</v>
          </cell>
          <cell r="AD884" t="b">
            <v>1</v>
          </cell>
          <cell r="AE884" t="b">
            <v>1</v>
          </cell>
          <cell r="AF884" t="b">
            <v>1</v>
          </cell>
          <cell r="AG884" t="b">
            <v>1</v>
          </cell>
          <cell r="AH884" t="b">
            <v>1</v>
          </cell>
          <cell r="AI884" t="str">
            <v>医療法人健翔会　理事長　山下　健</v>
          </cell>
          <cell r="AJ884" t="str">
            <v>6360123</v>
          </cell>
          <cell r="AK884" t="str">
            <v>ＫＥＮレディースクリニック(生駒郡斑鳩町興留４－１０－１４野口ビル１Ｆ)</v>
          </cell>
          <cell r="AL884" t="str">
            <v>0745740008</v>
          </cell>
          <cell r="AM884">
            <v>1</v>
          </cell>
          <cell r="AN884" t="str">
            <v>261C148243621</v>
          </cell>
          <cell r="AO884" t="str">
            <v>261C14824362AI-0000305455</v>
          </cell>
          <cell r="AP884" t="str">
            <v>O100</v>
          </cell>
          <cell r="AQ884" t="str">
            <v>O100</v>
          </cell>
          <cell r="AR884" t="str">
            <v>B</v>
          </cell>
          <cell r="AS884" t="str">
            <v>✓</v>
          </cell>
          <cell r="AT884" t="str">
            <v>✓</v>
          </cell>
          <cell r="AU884" t="str">
            <v>✓</v>
          </cell>
          <cell r="AV884" t="str">
            <v>✓</v>
          </cell>
          <cell r="AW884" t="str">
            <v>AI-0000305455_KENレディースクリニック_口座情報写し.jpg</v>
          </cell>
          <cell r="AX884" t="str">
            <v/>
          </cell>
          <cell r="AY884" t="str">
            <v/>
          </cell>
          <cell r="AZ884" t="str">
            <v>賃上げ</v>
          </cell>
          <cell r="BA884" t="str">
            <v>物価</v>
          </cell>
          <cell r="BB884" t="str">
            <v>TRUE</v>
          </cell>
          <cell r="BC884" t="str">
            <v>2026/05/11 8:33</v>
          </cell>
        </row>
        <row r="885">
          <cell r="A885" t="str">
            <v>261C16830390</v>
          </cell>
          <cell r="B885" t="str">
            <v>AI-0000303221</v>
          </cell>
          <cell r="C885" t="str">
            <v>令和８年度奈良県医療機関等における賃上げ・物価上昇に対する支援事業交付【診療所・訪問看護事業所】</v>
          </cell>
          <cell r="D885">
            <v>46153.381944444445</v>
          </cell>
          <cell r="E885" t="str">
            <v>本審査</v>
          </cell>
          <cell r="F885" t="str">
            <v>最終審査中</v>
          </cell>
          <cell r="G885" t="str">
            <v>無床診療所</v>
          </cell>
          <cell r="H885" t="str">
            <v>物価と賃上げの両方</v>
          </cell>
          <cell r="I885" t="str">
            <v/>
          </cell>
          <cell r="J885">
            <v>150000</v>
          </cell>
          <cell r="K885">
            <v>170000</v>
          </cell>
          <cell r="L885" t="str">
            <v>奈良県医療機関等における賃上げ・物価上昇に対する支援事業交付要綱第2条に基づき、別表1に規定された額(賃上げ支援事業分)（150,000円）を申請します。</v>
          </cell>
          <cell r="M8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5" t="str">
            <v>１．令和８年３月１日時点において、O100 外来・在宅ベースアップ評価料（Ⅰ）、P100 歯科外来・在宅ベースアップ評価料（Ⅰ）、訪問看護ベースアップ評価料（Ⅰ）のいずれかを届け出ている。</v>
          </cell>
          <cell r="O885" t="str">
            <v>O100 外来・在宅ベースアップ評価料（Ⅰ）</v>
          </cell>
          <cell r="P885" t="str">
            <v/>
          </cell>
          <cell r="Q885" t="str">
            <v>Ａ．本事業の補助額を活用してベースアップを実施し、令和８年６月１日から当該ベースアップの水準を維持又は拡大する。</v>
          </cell>
          <cell r="R885" t="b">
            <v>1</v>
          </cell>
          <cell r="S885" t="b">
            <v>1</v>
          </cell>
          <cell r="T885" t="b">
            <v>1</v>
          </cell>
          <cell r="U885" t="b">
            <v>1</v>
          </cell>
          <cell r="V885" t="str">
            <v>0162</v>
          </cell>
          <cell r="W885" t="str">
            <v>120</v>
          </cell>
          <cell r="X885" t="str">
            <v>1.普通預金</v>
          </cell>
          <cell r="Y885" t="str">
            <v>0296666</v>
          </cell>
          <cell r="Z885" t="str">
            <v>ｲﾘｮｳﾎｳｼﾞﾝﾊﾏﾀﾞｶｲ ﾊﾏﾀﾞｸﾘﾆﾂｸ</v>
          </cell>
          <cell r="AB885" t="str">
            <v>医療法人浜田会</v>
          </cell>
          <cell r="AC885" t="str">
            <v>0742459000</v>
          </cell>
          <cell r="AD885" t="b">
            <v>1</v>
          </cell>
          <cell r="AE885" t="b">
            <v>1</v>
          </cell>
          <cell r="AF885" t="b">
            <v>1</v>
          </cell>
          <cell r="AG885" t="b">
            <v>1</v>
          </cell>
          <cell r="AH885" t="b">
            <v>1</v>
          </cell>
          <cell r="AI885" t="str">
            <v>医療法人　浜田会　理事長　堂阪　宜雄</v>
          </cell>
          <cell r="AJ885" t="str">
            <v>6310034</v>
          </cell>
          <cell r="AK885" t="str">
            <v>医療法人浜田会浜田クリニック(奈良市学園南１－３－４)</v>
          </cell>
          <cell r="AL885" t="str">
            <v>0742459000</v>
          </cell>
          <cell r="AM885">
            <v>1</v>
          </cell>
          <cell r="AN885" t="str">
            <v>261C168303901</v>
          </cell>
          <cell r="AO885" t="str">
            <v>261C16830390AI-0000303221</v>
          </cell>
          <cell r="AP885" t="str">
            <v>O100</v>
          </cell>
          <cell r="AQ885" t="str">
            <v>O100</v>
          </cell>
          <cell r="AR885" t="str">
            <v>A</v>
          </cell>
          <cell r="AS885" t="str">
            <v>✓</v>
          </cell>
          <cell r="AT885" t="str">
            <v>✓</v>
          </cell>
          <cell r="AU885" t="str">
            <v>✓</v>
          </cell>
          <cell r="AV885" t="str">
            <v>✓</v>
          </cell>
          <cell r="AW885" t="str">
            <v>AI-0000303221_医療法人浜田会_口座情報写し.jpg</v>
          </cell>
          <cell r="AX885" t="str">
            <v/>
          </cell>
          <cell r="AY885" t="str">
            <v/>
          </cell>
          <cell r="AZ885" t="str">
            <v>賃上げ</v>
          </cell>
          <cell r="BA885" t="str">
            <v>物価</v>
          </cell>
          <cell r="BB885" t="str">
            <v>TRUE</v>
          </cell>
          <cell r="BC885" t="str">
            <v>2026/05/11 9:10</v>
          </cell>
        </row>
        <row r="886">
          <cell r="A886" t="str">
            <v>261C13798564</v>
          </cell>
          <cell r="B886" t="str">
            <v>AI-0000301554</v>
          </cell>
          <cell r="C886" t="str">
            <v>令和８年度奈良県医療機関等における賃上げ・物価上昇に対する支援事業交付【診療所・訪問看護事業所】</v>
          </cell>
          <cell r="D886">
            <v>46153.397916666669</v>
          </cell>
          <cell r="E886" t="str">
            <v>本審査</v>
          </cell>
          <cell r="F886" t="str">
            <v>最終審査中</v>
          </cell>
          <cell r="G886" t="str">
            <v>無床診療所</v>
          </cell>
          <cell r="H886" t="str">
            <v>物価のみ</v>
          </cell>
          <cell r="I886" t="str">
            <v/>
          </cell>
          <cell r="J886" t="str">
            <v/>
          </cell>
          <cell r="K886">
            <v>170000</v>
          </cell>
          <cell r="L886" t="str">
            <v/>
          </cell>
          <cell r="M8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6" t="str">
            <v/>
          </cell>
          <cell r="O886" t="str">
            <v/>
          </cell>
          <cell r="P886" t="str">
            <v/>
          </cell>
          <cell r="Q886" t="str">
            <v/>
          </cell>
          <cell r="R886" t="str">
            <v/>
          </cell>
          <cell r="S886" t="str">
            <v/>
          </cell>
          <cell r="T886" t="str">
            <v/>
          </cell>
          <cell r="U886" t="str">
            <v/>
          </cell>
          <cell r="V886" t="str">
            <v>0162</v>
          </cell>
          <cell r="W886" t="str">
            <v>157</v>
          </cell>
          <cell r="X886" t="str">
            <v>1.普通預金</v>
          </cell>
          <cell r="Y886" t="str">
            <v>0112585</v>
          </cell>
          <cell r="Z886" t="str">
            <v>イリョウホウジンウエダイイン</v>
          </cell>
          <cell r="AB886" t="str">
            <v>医療法人　植田医院</v>
          </cell>
          <cell r="AC886" t="str">
            <v>0743778013</v>
          </cell>
          <cell r="AD886" t="b">
            <v>1</v>
          </cell>
          <cell r="AE886" t="b">
            <v>1</v>
          </cell>
          <cell r="AF886" t="b">
            <v>1</v>
          </cell>
          <cell r="AG886" t="b">
            <v>1</v>
          </cell>
          <cell r="AH886" t="b">
            <v>1</v>
          </cell>
          <cell r="AI886" t="str">
            <v>医療法人植田医院　理事長　植田洋明</v>
          </cell>
          <cell r="AJ886" t="str">
            <v>6300223</v>
          </cell>
          <cell r="AK886" t="str">
            <v>医療法人　植田医院(生駒市小瀬町５９－１)</v>
          </cell>
          <cell r="AL886" t="str">
            <v>0743778013</v>
          </cell>
          <cell r="AM886">
            <v>1</v>
          </cell>
          <cell r="AN886" t="str">
            <v>261C137985641</v>
          </cell>
          <cell r="AO886" t="str">
            <v>261C13798564AI-0000301554</v>
          </cell>
          <cell r="AP886" t="str">
            <v/>
          </cell>
          <cell r="AQ886" t="str">
            <v/>
          </cell>
          <cell r="AR886" t="str">
            <v/>
          </cell>
          <cell r="AS886" t="str">
            <v/>
          </cell>
          <cell r="AT886" t="str">
            <v/>
          </cell>
          <cell r="AU886" t="str">
            <v/>
          </cell>
          <cell r="AV886" t="str">
            <v/>
          </cell>
          <cell r="AW886" t="str">
            <v>AI-0000301554_植田医院_口座情報写し.jpg</v>
          </cell>
          <cell r="AX886" t="str">
            <v/>
          </cell>
          <cell r="AY886" t="str">
            <v/>
          </cell>
          <cell r="AZ886" t="str">
            <v/>
          </cell>
          <cell r="BA886" t="str">
            <v>物価</v>
          </cell>
          <cell r="BB886" t="str">
            <v>TRUE</v>
          </cell>
          <cell r="BC886" t="str">
            <v>2026/05/11 9:33</v>
          </cell>
        </row>
        <row r="887">
          <cell r="A887" t="str">
            <v>261C18349848</v>
          </cell>
          <cell r="B887" t="str">
            <v>AI-0000305947</v>
          </cell>
          <cell r="C887" t="str">
            <v>令和８年度奈良県医療機関等における賃上げ・物価上昇に対する支援事業交付【診療所・訪問看護事業所】</v>
          </cell>
          <cell r="D887">
            <v>46153.435416666667</v>
          </cell>
          <cell r="E887" t="str">
            <v>本審査</v>
          </cell>
          <cell r="F887" t="str">
            <v>最終審査中</v>
          </cell>
          <cell r="G887" t="str">
            <v>無床診療所</v>
          </cell>
          <cell r="H887" t="str">
            <v>物価と賃上げの両方</v>
          </cell>
          <cell r="I887" t="str">
            <v/>
          </cell>
          <cell r="J887">
            <v>150000</v>
          </cell>
          <cell r="K887">
            <v>170000</v>
          </cell>
          <cell r="L887" t="str">
            <v>奈良県医療機関等における賃上げ・物価上昇に対する支援事業交付要綱第2条に基づき、別表1に規定された額(賃上げ支援事業分)（150,000円）を申請します。</v>
          </cell>
          <cell r="M8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7" t="str">
            <v>２．令和８年３月１日時点において、１に掲げる診療報酬の対象外だが、令和８年６月１日時点で令和８年度診療報酬改定による見直し後のベースアップ評価料を届け出る。</v>
          </cell>
          <cell r="O887" t="str">
            <v/>
          </cell>
          <cell r="P887" t="b">
            <v>1</v>
          </cell>
          <cell r="Q887" t="str">
            <v>Ａ．本事業の補助額を活用してベースアップを実施し、令和８年６月１日から当該ベースアップの水準を維持又は拡大する。</v>
          </cell>
          <cell r="R887" t="b">
            <v>1</v>
          </cell>
          <cell r="S887" t="b">
            <v>1</v>
          </cell>
          <cell r="T887" t="b">
            <v>1</v>
          </cell>
          <cell r="U887" t="b">
            <v>1</v>
          </cell>
          <cell r="V887" t="str">
            <v>0162</v>
          </cell>
          <cell r="W887" t="str">
            <v>155</v>
          </cell>
          <cell r="X887" t="str">
            <v>1.普通預金</v>
          </cell>
          <cell r="Y887" t="str">
            <v>0166070</v>
          </cell>
          <cell r="Z887" t="str">
            <v>オクダ　トシオ</v>
          </cell>
          <cell r="AB887" t="str">
            <v>東生駒トシオデンタル</v>
          </cell>
          <cell r="AC887" t="str">
            <v>0743730087</v>
          </cell>
          <cell r="AD887" t="b">
            <v>1</v>
          </cell>
          <cell r="AE887" t="b">
            <v>1</v>
          </cell>
          <cell r="AF887" t="b">
            <v>1</v>
          </cell>
          <cell r="AG887" t="b">
            <v>1</v>
          </cell>
          <cell r="AH887" t="b">
            <v>1</v>
          </cell>
          <cell r="AI887" t="str">
            <v>奥田　寿男</v>
          </cell>
          <cell r="AJ887" t="str">
            <v>6300213</v>
          </cell>
          <cell r="AK887" t="str">
            <v>東生駒トシオデンタル(生駒市東生駒１丁目５７番)</v>
          </cell>
          <cell r="AL887" t="str">
            <v>0743730087</v>
          </cell>
          <cell r="AM887">
            <v>1</v>
          </cell>
          <cell r="AN887" t="str">
            <v>261C183498481</v>
          </cell>
          <cell r="AO887" t="str">
            <v>261C18349848AI-0000305947</v>
          </cell>
          <cell r="AP887" t="str">
            <v/>
          </cell>
          <cell r="AQ887" t="str">
            <v>今後届出（職種構成OK)</v>
          </cell>
          <cell r="AR887" t="str">
            <v>A</v>
          </cell>
          <cell r="AS887" t="str">
            <v>✓</v>
          </cell>
          <cell r="AT887" t="str">
            <v>✓</v>
          </cell>
          <cell r="AU887" t="str">
            <v>✓</v>
          </cell>
          <cell r="AV887" t="str">
            <v>✓</v>
          </cell>
          <cell r="AW887" t="str">
            <v>AI-0000305947_東生駒トシオデンタル_口座情報写し.jpeg</v>
          </cell>
          <cell r="AX887" t="str">
            <v/>
          </cell>
          <cell r="AY887" t="str">
            <v/>
          </cell>
          <cell r="AZ887" t="str">
            <v>賃上げ</v>
          </cell>
          <cell r="BA887" t="str">
            <v>物価</v>
          </cell>
          <cell r="BB887" t="str">
            <v>TRUE</v>
          </cell>
          <cell r="BC887" t="str">
            <v>2026/05/11 10:27</v>
          </cell>
        </row>
        <row r="888">
          <cell r="A888" t="str">
            <v>261D17403466</v>
          </cell>
          <cell r="B888" t="str">
            <v>AI-0000305961</v>
          </cell>
          <cell r="C888" t="str">
            <v>令和８年度奈良県医療機関等における賃上げ・物価上昇に対する支援事業交付【診療所・訪問看護事業所】</v>
          </cell>
          <cell r="D888">
            <v>46153.446527777778</v>
          </cell>
          <cell r="E888" t="str">
            <v>本審査</v>
          </cell>
          <cell r="F888" t="str">
            <v>最終審査中</v>
          </cell>
          <cell r="G888" t="str">
            <v>訪問看護事業所</v>
          </cell>
          <cell r="H888" t="str">
            <v>賃上げのみ</v>
          </cell>
          <cell r="I888" t="str">
            <v/>
          </cell>
          <cell r="J888">
            <v>228000</v>
          </cell>
          <cell r="K888" t="str">
            <v/>
          </cell>
          <cell r="L888" t="str">
            <v>奈良県医療機関等における賃上げ・物価上昇に対する支援事業交付要綱第2条に基づき、別表1に規定された額(賃上げ支援事業分)（228,000円）を申請します。</v>
          </cell>
          <cell r="M888" t="str">
            <v/>
          </cell>
          <cell r="N888" t="str">
            <v>１．令和８年３月１日時点において、O100 外来・在宅ベースアップ評価料（Ⅰ）、P100 歯科外来・在宅ベースアップ評価料（Ⅰ）、訪問看護ベースアップ評価料（Ⅰ）のいずれかを届け出ている。</v>
          </cell>
          <cell r="O888" t="str">
            <v>訪問看護ベースアップ評価料（Ⅰ）</v>
          </cell>
          <cell r="P888" t="str">
            <v/>
          </cell>
          <cell r="Q888" t="str">
            <v>Ａ．本事業の補助額を活用してベースアップを実施し、令和８年６月１日から当該ベースアップの水準を維持又は拡大する。</v>
          </cell>
          <cell r="R888" t="b">
            <v>1</v>
          </cell>
          <cell r="S888" t="b">
            <v>1</v>
          </cell>
          <cell r="T888" t="b">
            <v>1</v>
          </cell>
          <cell r="U888" t="b">
            <v>1</v>
          </cell>
          <cell r="V888" t="str">
            <v>0009</v>
          </cell>
          <cell r="W888" t="str">
            <v>544</v>
          </cell>
          <cell r="X888" t="str">
            <v>1.普通預金</v>
          </cell>
          <cell r="Y888" t="str">
            <v>0844456</v>
          </cell>
          <cell r="Z888" t="str">
            <v>ｲﾘｮｳﾎｳｼﾞﾝﾕｳｱｶｲ</v>
          </cell>
          <cell r="AB888" t="str">
            <v>郡山訪問看護ステーションゆう</v>
          </cell>
          <cell r="AC888" t="str">
            <v>0743555327</v>
          </cell>
          <cell r="AD888" t="b">
            <v>1</v>
          </cell>
          <cell r="AE888" t="b">
            <v>1</v>
          </cell>
          <cell r="AF888" t="b">
            <v>1</v>
          </cell>
          <cell r="AG888" t="b">
            <v>1</v>
          </cell>
          <cell r="AH888" t="b">
            <v>1</v>
          </cell>
          <cell r="AI888" t="str">
            <v>医療法人悠明会　理事長　井村　龍麿</v>
          </cell>
          <cell r="AJ888">
            <v>6391028</v>
          </cell>
          <cell r="AK888" t="str">
            <v>郡山訪問看護ステーションゆう(大和郡山市田中町741)</v>
          </cell>
          <cell r="AL888" t="str">
            <v>0743555327</v>
          </cell>
          <cell r="AM888">
            <v>1</v>
          </cell>
          <cell r="AN888" t="str">
            <v>261D174034661</v>
          </cell>
          <cell r="AO888" t="str">
            <v>261D17403466AI-0000305961</v>
          </cell>
          <cell r="AP888" t="str">
            <v>訪問看護</v>
          </cell>
          <cell r="AQ888" t="str">
            <v>訪問看護</v>
          </cell>
          <cell r="AR888" t="str">
            <v>A</v>
          </cell>
          <cell r="AS888" t="str">
            <v>✓</v>
          </cell>
          <cell r="AT888" t="str">
            <v>✓</v>
          </cell>
          <cell r="AU888" t="str">
            <v>✓</v>
          </cell>
          <cell r="AV888" t="str">
            <v>✓</v>
          </cell>
          <cell r="AW888" t="str">
            <v>AI-0000305961_郡山訪問看護ステーションゆう_口座情報写し.jpg</v>
          </cell>
          <cell r="AX888" t="str">
            <v/>
          </cell>
          <cell r="AY888" t="str">
            <v/>
          </cell>
          <cell r="AZ888" t="str">
            <v>賃上げ</v>
          </cell>
          <cell r="BA888" t="str">
            <v/>
          </cell>
          <cell r="BB888" t="str">
            <v>TRUE</v>
          </cell>
          <cell r="BC888" t="str">
            <v>2026/05/11 10:43</v>
          </cell>
        </row>
        <row r="889">
          <cell r="A889" t="str">
            <v>261C13867303</v>
          </cell>
          <cell r="B889" t="str">
            <v>AI-0000305973</v>
          </cell>
          <cell r="C889" t="str">
            <v>令和８年度奈良県医療機関等における賃上げ・物価上昇に対する支援事業交付【診療所・訪問看護事業所】</v>
          </cell>
          <cell r="D889">
            <v>46153.460416666669</v>
          </cell>
          <cell r="E889" t="str">
            <v>本審査</v>
          </cell>
          <cell r="F889" t="str">
            <v>最終審査中</v>
          </cell>
          <cell r="G889" t="str">
            <v>無床診療所</v>
          </cell>
          <cell r="H889" t="str">
            <v>物価と賃上げの両方</v>
          </cell>
          <cell r="I889" t="str">
            <v/>
          </cell>
          <cell r="J889">
            <v>150000</v>
          </cell>
          <cell r="K889">
            <v>170000</v>
          </cell>
          <cell r="L889" t="str">
            <v>奈良県医療機関等における賃上げ・物価上昇に対する支援事業交付要綱第2条に基づき、別表1に規定された額(賃上げ支援事業分)（150,000円）を申請します。</v>
          </cell>
          <cell r="M8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89" t="str">
            <v>１．令和８年３月１日時点において、O100 外来・在宅ベースアップ評価料（Ⅰ）、P100 歯科外来・在宅ベースアップ評価料（Ⅰ）、訪問看護ベースアップ評価料（Ⅰ）のいずれかを届け出ている。</v>
          </cell>
          <cell r="O889" t="str">
            <v>O100 外来・在宅ベースアップ評価料（Ⅰ）</v>
          </cell>
          <cell r="P889" t="str">
            <v/>
          </cell>
          <cell r="Q88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89" t="b">
            <v>1</v>
          </cell>
          <cell r="S889" t="b">
            <v>1</v>
          </cell>
          <cell r="T889" t="b">
            <v>1</v>
          </cell>
          <cell r="U889" t="b">
            <v>1</v>
          </cell>
          <cell r="V889" t="str">
            <v>0162</v>
          </cell>
          <cell r="W889" t="str">
            <v>395</v>
          </cell>
          <cell r="X889" t="str">
            <v>2.当座預金</v>
          </cell>
          <cell r="Y889" t="str">
            <v>0000621</v>
          </cell>
          <cell r="Z889" t="str">
            <v>ｲﾘﾖｳﾎｳｼﾞﾝｹﾝｾｲｶｲ</v>
          </cell>
          <cell r="AB889" t="str">
            <v>社会医療法人健生会土庫こども診療所</v>
          </cell>
          <cell r="AC889" t="str">
            <v>0745231682</v>
          </cell>
          <cell r="AD889" t="b">
            <v>1</v>
          </cell>
          <cell r="AE889" t="b">
            <v>1</v>
          </cell>
          <cell r="AF889" t="b">
            <v>1</v>
          </cell>
          <cell r="AG889" t="b">
            <v>1</v>
          </cell>
          <cell r="AH889" t="b">
            <v>1</v>
          </cell>
          <cell r="AI889" t="str">
            <v>社会医療法人健生会　理事長　横山　知司</v>
          </cell>
          <cell r="AJ889" t="str">
            <v>6350022</v>
          </cell>
          <cell r="AK889" t="str">
            <v>社会医療法人健生会土庫こども診療所(大和高田市日之出町１３番３号)</v>
          </cell>
          <cell r="AL889" t="str">
            <v>0745231682</v>
          </cell>
          <cell r="AM889">
            <v>1</v>
          </cell>
          <cell r="AN889" t="str">
            <v>261C138673031</v>
          </cell>
          <cell r="AO889" t="str">
            <v>261C13867303AI-0000305973</v>
          </cell>
          <cell r="AP889" t="str">
            <v>O100</v>
          </cell>
          <cell r="AQ889" t="str">
            <v>O100</v>
          </cell>
          <cell r="AR889" t="str">
            <v>AB</v>
          </cell>
          <cell r="AS889" t="str">
            <v>✓</v>
          </cell>
          <cell r="AT889" t="str">
            <v>✓</v>
          </cell>
          <cell r="AU889" t="str">
            <v>✓</v>
          </cell>
          <cell r="AV889" t="str">
            <v>✓</v>
          </cell>
          <cell r="AW889" t="str">
            <v>AI-0000305973_土庫こども診療所_口座情報写し.jpg</v>
          </cell>
          <cell r="AX889" t="str">
            <v/>
          </cell>
          <cell r="AY889" t="str">
            <v/>
          </cell>
          <cell r="AZ889" t="str">
            <v>賃上げ</v>
          </cell>
          <cell r="BA889" t="str">
            <v>物価</v>
          </cell>
          <cell r="BB889" t="str">
            <v>TRUE</v>
          </cell>
          <cell r="BC889" t="str">
            <v>2026/05/11 11:03</v>
          </cell>
        </row>
        <row r="890">
          <cell r="A890" t="str">
            <v>261C19969943</v>
          </cell>
          <cell r="B890" t="str">
            <v>AI-0000305459</v>
          </cell>
          <cell r="C890" t="str">
            <v>令和８年度奈良県医療機関等における賃上げ・物価上昇に対する支援事業交付【診療所・訪問看護事業所】</v>
          </cell>
          <cell r="D890">
            <v>46153.473611111112</v>
          </cell>
          <cell r="E890" t="str">
            <v>本審査</v>
          </cell>
          <cell r="F890" t="str">
            <v>最終審査中</v>
          </cell>
          <cell r="G890" t="str">
            <v>無床診療所</v>
          </cell>
          <cell r="H890" t="str">
            <v>物価のみ</v>
          </cell>
          <cell r="I890" t="str">
            <v/>
          </cell>
          <cell r="J890" t="str">
            <v/>
          </cell>
          <cell r="K890">
            <v>170000</v>
          </cell>
          <cell r="L890" t="str">
            <v/>
          </cell>
          <cell r="M8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0" t="str">
            <v/>
          </cell>
          <cell r="O890" t="str">
            <v/>
          </cell>
          <cell r="P890" t="str">
            <v/>
          </cell>
          <cell r="Q890" t="str">
            <v/>
          </cell>
          <cell r="R890" t="str">
            <v/>
          </cell>
          <cell r="S890" t="str">
            <v/>
          </cell>
          <cell r="T890" t="str">
            <v/>
          </cell>
          <cell r="U890" t="str">
            <v/>
          </cell>
          <cell r="V890" t="str">
            <v>0009</v>
          </cell>
          <cell r="W890" t="str">
            <v>772</v>
          </cell>
          <cell r="X890" t="str">
            <v>1.普通預金</v>
          </cell>
          <cell r="Y890" t="str">
            <v>3869720</v>
          </cell>
          <cell r="Z890" t="str">
            <v>イリョウホウジンケンセイカイウエダジビインコウカリジチョウウエダカズタカ</v>
          </cell>
          <cell r="AB890" t="str">
            <v>医療法人健成会うえだ耳鼻咽喉科</v>
          </cell>
          <cell r="AC890" t="str">
            <v>0745728370</v>
          </cell>
          <cell r="AD890" t="b">
            <v>1</v>
          </cell>
          <cell r="AE890" t="b">
            <v>1</v>
          </cell>
          <cell r="AF890" t="b">
            <v>1</v>
          </cell>
          <cell r="AG890" t="b">
            <v>1</v>
          </cell>
          <cell r="AH890" t="b">
            <v>1</v>
          </cell>
          <cell r="AI890" t="str">
            <v>医療法人健成会　理事長　上田　和孝</v>
          </cell>
          <cell r="AJ890" t="str">
            <v>6360002</v>
          </cell>
          <cell r="AK890" t="str">
            <v>医療法人健成会うえだ耳鼻咽喉科(北葛城郡王寺町王寺２丁目６番４号　クレール吉田３階)</v>
          </cell>
          <cell r="AL890" t="str">
            <v>0745728370</v>
          </cell>
          <cell r="AM890">
            <v>1</v>
          </cell>
          <cell r="AN890" t="str">
            <v>261C199699431</v>
          </cell>
          <cell r="AO890" t="str">
            <v>261C19969943AI-0000305459</v>
          </cell>
          <cell r="AP890" t="str">
            <v/>
          </cell>
          <cell r="AQ890" t="str">
            <v/>
          </cell>
          <cell r="AR890" t="str">
            <v/>
          </cell>
          <cell r="AS890" t="str">
            <v/>
          </cell>
          <cell r="AT890" t="str">
            <v/>
          </cell>
          <cell r="AU890" t="str">
            <v/>
          </cell>
          <cell r="AV890" t="str">
            <v/>
          </cell>
          <cell r="AW890" t="str">
            <v>AI-0000305459_医療法人健成会うえだ耳鼻咽喉科_口座情報写し.jpeg</v>
          </cell>
          <cell r="AX890" t="str">
            <v/>
          </cell>
          <cell r="AY890" t="str">
            <v/>
          </cell>
          <cell r="AZ890" t="str">
            <v/>
          </cell>
          <cell r="BA890" t="str">
            <v>物価</v>
          </cell>
          <cell r="BB890" t="str">
            <v>TRUE</v>
          </cell>
          <cell r="BC890" t="str">
            <v>2026/05/11 11:22</v>
          </cell>
        </row>
        <row r="891">
          <cell r="A891" t="str">
            <v>261C13776189</v>
          </cell>
          <cell r="B891" t="str">
            <v>AI-0000304897</v>
          </cell>
          <cell r="C891" t="str">
            <v>令和８年度奈良県医療機関等における賃上げ・物価上昇に対する支援事業交付【診療所・訪問看護事業所】</v>
          </cell>
          <cell r="D891">
            <v>46153.477777777778</v>
          </cell>
          <cell r="E891" t="str">
            <v>本審査</v>
          </cell>
          <cell r="F891" t="str">
            <v>最終審査中</v>
          </cell>
          <cell r="G891" t="str">
            <v>無床診療所</v>
          </cell>
          <cell r="H891" t="str">
            <v>物価と賃上げの両方</v>
          </cell>
          <cell r="I891" t="str">
            <v/>
          </cell>
          <cell r="J891">
            <v>150000</v>
          </cell>
          <cell r="K891">
            <v>170000</v>
          </cell>
          <cell r="L891" t="str">
            <v>奈良県医療機関等における賃上げ・物価上昇に対する支援事業交付要綱第2条に基づき、別表1に規定された額(賃上げ支援事業分)（150,000円）を申請します。</v>
          </cell>
          <cell r="M8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1" t="str">
            <v>１．令和８年３月１日時点において、O100 外来・在宅ベースアップ評価料（Ⅰ）、P100 歯科外来・在宅ベースアップ評価料（Ⅰ）、訪問看護ベースアップ評価料（Ⅰ）のいずれかを届け出ている。</v>
          </cell>
          <cell r="O891" t="str">
            <v>O100 外来・在宅ベースアップ評価料（Ⅰ）</v>
          </cell>
          <cell r="P891" t="str">
            <v/>
          </cell>
          <cell r="Q891" t="str">
            <v>Ａ．本事業の補助額を活用してベースアップを実施し、令和８年６月１日から当該ベースアップの水準を維持又は拡大する。</v>
          </cell>
          <cell r="R891" t="b">
            <v>1</v>
          </cell>
          <cell r="S891" t="b">
            <v>1</v>
          </cell>
          <cell r="T891" t="b">
            <v>1</v>
          </cell>
          <cell r="U891" t="b">
            <v>1</v>
          </cell>
          <cell r="V891" t="str">
            <v>0009</v>
          </cell>
          <cell r="W891" t="str">
            <v>772</v>
          </cell>
          <cell r="X891" t="str">
            <v>1.普通預金</v>
          </cell>
          <cell r="Y891" t="str">
            <v>3743639</v>
          </cell>
          <cell r="Z891" t="str">
            <v>ｲﾘｮｳﾎｳｼﾞﾝﾔﾜﾗｷﾞｶｲﾘｼﾞﾁｮｳｷﾀｶｽﾞﾔ</v>
          </cell>
          <cell r="AB891" t="str">
            <v>医療法人やわらぎ会やわらぎクリニック</v>
          </cell>
          <cell r="AC891" t="str">
            <v>0745316611</v>
          </cell>
          <cell r="AD891" t="b">
            <v>1</v>
          </cell>
          <cell r="AE891" t="b">
            <v>1</v>
          </cell>
          <cell r="AF891" t="b">
            <v>1</v>
          </cell>
          <cell r="AG891" t="b">
            <v>1</v>
          </cell>
          <cell r="AH891" t="b">
            <v>1</v>
          </cell>
          <cell r="AI891" t="str">
            <v>医療法人やわらぎ会　理事長　北　和也</v>
          </cell>
          <cell r="AJ891" t="str">
            <v>6360822</v>
          </cell>
          <cell r="AK891" t="str">
            <v>医療法人やわらぎ会やわらぎクリニック(生駒郡三郷町立野南２丁目８番１２号)</v>
          </cell>
          <cell r="AL891" t="str">
            <v>0745316611</v>
          </cell>
          <cell r="AM891">
            <v>1</v>
          </cell>
          <cell r="AN891" t="str">
            <v>261C137761891</v>
          </cell>
          <cell r="AO891" t="str">
            <v>261C13776189AI-0000304897</v>
          </cell>
          <cell r="AP891" t="str">
            <v>O100</v>
          </cell>
          <cell r="AQ891" t="str">
            <v>O100</v>
          </cell>
          <cell r="AR891" t="str">
            <v>A</v>
          </cell>
          <cell r="AS891" t="str">
            <v>✓</v>
          </cell>
          <cell r="AT891" t="str">
            <v>✓</v>
          </cell>
          <cell r="AU891" t="str">
            <v>✓</v>
          </cell>
          <cell r="AV891" t="str">
            <v>✓</v>
          </cell>
          <cell r="AW891" t="str">
            <v>AI-0000304897_医療法人やわらぎ会やわらぎクリニック_口座情報写し.jpeg</v>
          </cell>
          <cell r="AX891" t="str">
            <v/>
          </cell>
          <cell r="AY891" t="str">
            <v/>
          </cell>
          <cell r="AZ891" t="str">
            <v>賃上げ</v>
          </cell>
          <cell r="BA891" t="str">
            <v>物価</v>
          </cell>
          <cell r="BB891" t="str">
            <v>TRUE</v>
          </cell>
          <cell r="BC891" t="str">
            <v>2026/05/11 11:28</v>
          </cell>
        </row>
        <row r="892">
          <cell r="A892" t="str">
            <v>261C13530293</v>
          </cell>
          <cell r="B892" t="str">
            <v>AI-0000305297</v>
          </cell>
          <cell r="C892" t="str">
            <v>令和８年度奈良県医療機関等における賃上げ・物価上昇に対する支援事業交付【診療所・訪問看護事業所】</v>
          </cell>
          <cell r="D892">
            <v>46153.488194444442</v>
          </cell>
          <cell r="E892" t="str">
            <v>本審査</v>
          </cell>
          <cell r="F892" t="str">
            <v>最終審査中</v>
          </cell>
          <cell r="G892" t="str">
            <v>無床診療所</v>
          </cell>
          <cell r="H892" t="str">
            <v>物価のみ</v>
          </cell>
          <cell r="I892" t="str">
            <v/>
          </cell>
          <cell r="J892" t="str">
            <v/>
          </cell>
          <cell r="K892">
            <v>170000</v>
          </cell>
          <cell r="L892" t="str">
            <v/>
          </cell>
          <cell r="M8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2" t="str">
            <v/>
          </cell>
          <cell r="O892" t="str">
            <v/>
          </cell>
          <cell r="P892" t="str">
            <v/>
          </cell>
          <cell r="Q892" t="str">
            <v/>
          </cell>
          <cell r="R892" t="str">
            <v/>
          </cell>
          <cell r="S892" t="str">
            <v/>
          </cell>
          <cell r="T892" t="str">
            <v/>
          </cell>
          <cell r="U892" t="str">
            <v/>
          </cell>
          <cell r="V892" t="str">
            <v>0162</v>
          </cell>
          <cell r="W892" t="str">
            <v>395</v>
          </cell>
          <cell r="X892" t="str">
            <v>1.普通預金</v>
          </cell>
          <cell r="Y892" t="str">
            <v>0152538</v>
          </cell>
          <cell r="Z892" t="str">
            <v>ﾎｿﾔﾏﾏｻﾐﾁ</v>
          </cell>
          <cell r="AB892" t="str">
            <v>細山矯正歯科医院</v>
          </cell>
          <cell r="AC892" t="str">
            <v>0745523511</v>
          </cell>
          <cell r="AD892" t="b">
            <v>1</v>
          </cell>
          <cell r="AE892" t="b">
            <v>1</v>
          </cell>
          <cell r="AF892" t="b">
            <v>1</v>
          </cell>
          <cell r="AG892" t="b">
            <v>1</v>
          </cell>
          <cell r="AH892" t="b">
            <v>1</v>
          </cell>
          <cell r="AI892" t="str">
            <v>細山　勝道</v>
          </cell>
          <cell r="AJ892" t="str">
            <v>6350015</v>
          </cell>
          <cell r="AK892" t="str">
            <v>細山矯正歯科医院(大和高田市幸町１０－１６)</v>
          </cell>
          <cell r="AL892" t="str">
            <v>0745523511</v>
          </cell>
          <cell r="AM892">
            <v>1</v>
          </cell>
          <cell r="AN892" t="str">
            <v>261C135302931</v>
          </cell>
          <cell r="AO892" t="str">
            <v>261C13530293AI-0000305297</v>
          </cell>
          <cell r="AP892" t="str">
            <v/>
          </cell>
          <cell r="AQ892" t="str">
            <v/>
          </cell>
          <cell r="AR892" t="str">
            <v/>
          </cell>
          <cell r="AS892" t="str">
            <v/>
          </cell>
          <cell r="AT892" t="str">
            <v/>
          </cell>
          <cell r="AU892" t="str">
            <v/>
          </cell>
          <cell r="AV892" t="str">
            <v/>
          </cell>
          <cell r="AW892" t="str">
            <v>AI-0000305297_細山矯正歯科医院_口座情報写し.jpg</v>
          </cell>
          <cell r="AX892" t="str">
            <v/>
          </cell>
          <cell r="AY892" t="str">
            <v/>
          </cell>
          <cell r="AZ892" t="str">
            <v/>
          </cell>
          <cell r="BA892" t="str">
            <v>物価</v>
          </cell>
          <cell r="BB892" t="str">
            <v>TRUE</v>
          </cell>
          <cell r="BC892" t="str">
            <v>2026/05/11 11:43</v>
          </cell>
        </row>
        <row r="893">
          <cell r="A893" t="str">
            <v>261C12415048</v>
          </cell>
          <cell r="B893" t="str">
            <v>AI-0000306008</v>
          </cell>
          <cell r="C893" t="str">
            <v>令和８年度奈良県医療機関等における賃上げ・物価上昇に対する支援事業交付【診療所・訪問看護事業所】</v>
          </cell>
          <cell r="D893">
            <v>46153.497916666667</v>
          </cell>
          <cell r="E893" t="str">
            <v>本審査</v>
          </cell>
          <cell r="F893" t="str">
            <v>最終審査中</v>
          </cell>
          <cell r="G893" t="str">
            <v>無床診療所</v>
          </cell>
          <cell r="H893" t="str">
            <v>物価のみ</v>
          </cell>
          <cell r="I893" t="str">
            <v/>
          </cell>
          <cell r="J893" t="str">
            <v/>
          </cell>
          <cell r="K893">
            <v>170000</v>
          </cell>
          <cell r="L893" t="str">
            <v/>
          </cell>
          <cell r="M8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3" t="str">
            <v/>
          </cell>
          <cell r="O893" t="str">
            <v/>
          </cell>
          <cell r="P893" t="str">
            <v/>
          </cell>
          <cell r="Q893" t="str">
            <v/>
          </cell>
          <cell r="R893" t="str">
            <v/>
          </cell>
          <cell r="S893" t="str">
            <v/>
          </cell>
          <cell r="T893" t="str">
            <v/>
          </cell>
          <cell r="U893" t="str">
            <v/>
          </cell>
          <cell r="V893" t="str">
            <v>0005</v>
          </cell>
          <cell r="W893" t="str">
            <v>455</v>
          </cell>
          <cell r="X893" t="str">
            <v>1.普通預金</v>
          </cell>
          <cell r="Y893" t="str">
            <v>3629599</v>
          </cell>
          <cell r="Z893" t="str">
            <v>ｲﾘﾖｳﾎｳｼﾞﾝ ｽｷﾞﾊﾗ ﾅｲｶ</v>
          </cell>
          <cell r="AB893" t="str">
            <v>医療法人杉原内科</v>
          </cell>
          <cell r="AC893" t="str">
            <v>0745551585</v>
          </cell>
          <cell r="AD893" t="b">
            <v>1</v>
          </cell>
          <cell r="AE893" t="b">
            <v>1</v>
          </cell>
          <cell r="AF893" t="b">
            <v>1</v>
          </cell>
          <cell r="AG893" t="b">
            <v>1</v>
          </cell>
          <cell r="AH893" t="b">
            <v>1</v>
          </cell>
          <cell r="AI893" t="str">
            <v>医療法人杉原内科　理事長　杉原　洋一</v>
          </cell>
          <cell r="AJ893" t="str">
            <v>6350823</v>
          </cell>
          <cell r="AK893" t="str">
            <v>医療法人杉原内科(北葛城郡広陵町三吉７０－２)</v>
          </cell>
          <cell r="AL893" t="str">
            <v>0745551585</v>
          </cell>
          <cell r="AM893">
            <v>1</v>
          </cell>
          <cell r="AN893" t="str">
            <v>261C124150481</v>
          </cell>
          <cell r="AO893" t="str">
            <v>261C12415048AI-0000306008</v>
          </cell>
          <cell r="AP893" t="str">
            <v/>
          </cell>
          <cell r="AQ893" t="str">
            <v/>
          </cell>
          <cell r="AR893" t="str">
            <v/>
          </cell>
          <cell r="AS893" t="str">
            <v/>
          </cell>
          <cell r="AT893" t="str">
            <v/>
          </cell>
          <cell r="AU893" t="str">
            <v/>
          </cell>
          <cell r="AV893" t="str">
            <v/>
          </cell>
          <cell r="AW893" t="str">
            <v>AI-0000306008_医療法人杉原内科_口座情報写し.JPG</v>
          </cell>
          <cell r="AX893" t="str">
            <v/>
          </cell>
          <cell r="AY893" t="str">
            <v/>
          </cell>
          <cell r="AZ893" t="str">
            <v/>
          </cell>
          <cell r="BA893" t="str">
            <v>物価</v>
          </cell>
          <cell r="BB893" t="str">
            <v>TRUE</v>
          </cell>
          <cell r="BC893" t="str">
            <v>2026/05/11 11:57</v>
          </cell>
        </row>
        <row r="894">
          <cell r="A894" t="str">
            <v>261C16245440</v>
          </cell>
          <cell r="B894" t="str">
            <v>AI-0000306009</v>
          </cell>
          <cell r="C894" t="str">
            <v>令和８年度奈良県医療機関等における賃上げ・物価上昇に対する支援事業交付【診療所・訪問看護事業所】</v>
          </cell>
          <cell r="D894">
            <v>46153.508333333331</v>
          </cell>
          <cell r="E894" t="str">
            <v>本審査</v>
          </cell>
          <cell r="F894" t="str">
            <v>最終審査中</v>
          </cell>
          <cell r="G894" t="str">
            <v>無床診療所</v>
          </cell>
          <cell r="H894" t="str">
            <v>物価と賃上げの両方</v>
          </cell>
          <cell r="I894" t="str">
            <v/>
          </cell>
          <cell r="J894">
            <v>150000</v>
          </cell>
          <cell r="K894">
            <v>170000</v>
          </cell>
          <cell r="L894" t="str">
            <v>奈良県医療機関等における賃上げ・物価上昇に対する支援事業交付要綱第2条に基づき、別表1に規定された額(賃上げ支援事業分)（150,000円）を申請します。</v>
          </cell>
          <cell r="M8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4" t="str">
            <v>１．令和８年３月１日時点において、O100 外来・在宅ベースアップ評価料（Ⅰ）、P100 歯科外来・在宅ベースアップ評価料（Ⅰ）、訪問看護ベースアップ評価料（Ⅰ）のいずれかを届け出ている。</v>
          </cell>
          <cell r="O894" t="str">
            <v>O100 外来・在宅ベースアップ評価料（Ⅰ）</v>
          </cell>
          <cell r="P894" t="str">
            <v/>
          </cell>
          <cell r="Q894" t="str">
            <v>Ｂ．賃金表等や給与規程等の変更に時間を要するため、本事業の補助額を活用して一時金又は特別手当を支給し、令和８年６月１日から支給した対象職員のベースアップを実施する。</v>
          </cell>
          <cell r="R894" t="b">
            <v>1</v>
          </cell>
          <cell r="S894" t="b">
            <v>1</v>
          </cell>
          <cell r="T894" t="b">
            <v>1</v>
          </cell>
          <cell r="U894" t="b">
            <v>1</v>
          </cell>
          <cell r="V894" t="str">
            <v>1667</v>
          </cell>
          <cell r="W894" t="str">
            <v>004</v>
          </cell>
          <cell r="X894" t="str">
            <v>1.普通預金</v>
          </cell>
          <cell r="Y894" t="str">
            <v>2117171</v>
          </cell>
          <cell r="Z894" t="str">
            <v>イ）ツボミカイ</v>
          </cell>
          <cell r="AB894" t="str">
            <v>かわにしクリニック</v>
          </cell>
          <cell r="AC894" t="str">
            <v>0745521617</v>
          </cell>
          <cell r="AD894" t="b">
            <v>1</v>
          </cell>
          <cell r="AE894" t="b">
            <v>1</v>
          </cell>
          <cell r="AF894" t="b">
            <v>1</v>
          </cell>
          <cell r="AG894" t="b">
            <v>1</v>
          </cell>
          <cell r="AH894" t="b">
            <v>1</v>
          </cell>
          <cell r="AI894" t="str">
            <v>医療法人つぼみ会　理事長　川西　弘一</v>
          </cell>
          <cell r="AJ894" t="str">
            <v>6350067</v>
          </cell>
          <cell r="AK894" t="str">
            <v>かわにしクリニック(大和高田市春日町一丁目８番３６号)</v>
          </cell>
          <cell r="AL894" t="str">
            <v>0745521617</v>
          </cell>
          <cell r="AM894">
            <v>1</v>
          </cell>
          <cell r="AN894" t="str">
            <v>261C162454401</v>
          </cell>
          <cell r="AO894" t="str">
            <v>261C16245440AI-0000306009</v>
          </cell>
          <cell r="AP894" t="str">
            <v>O100</v>
          </cell>
          <cell r="AQ894" t="str">
            <v>O100</v>
          </cell>
          <cell r="AR894" t="str">
            <v>B</v>
          </cell>
          <cell r="AS894" t="str">
            <v>✓</v>
          </cell>
          <cell r="AT894" t="str">
            <v>✓</v>
          </cell>
          <cell r="AU894" t="str">
            <v>✓</v>
          </cell>
          <cell r="AV894" t="str">
            <v>✓</v>
          </cell>
          <cell r="AW894" t="str">
            <v>AI-0000306009_かわにしクリニック_口座情報写し.jpeg</v>
          </cell>
          <cell r="AX894" t="str">
            <v/>
          </cell>
          <cell r="AY894" t="str">
            <v/>
          </cell>
          <cell r="AZ894" t="str">
            <v>賃上げ</v>
          </cell>
          <cell r="BA894" t="str">
            <v>物価</v>
          </cell>
          <cell r="BB894" t="str">
            <v>TRUE</v>
          </cell>
          <cell r="BC894" t="str">
            <v>2026/05/11 12:12</v>
          </cell>
        </row>
        <row r="895">
          <cell r="A895" t="str">
            <v>261C15110129</v>
          </cell>
          <cell r="B895" t="str">
            <v>AI-0000306019</v>
          </cell>
          <cell r="C895" t="str">
            <v>令和８年度奈良県医療機関等における賃上げ・物価上昇に対する支援事業交付【診療所・訪問看護事業所】</v>
          </cell>
          <cell r="D895">
            <v>46153.509722222225</v>
          </cell>
          <cell r="E895" t="str">
            <v>本審査</v>
          </cell>
          <cell r="F895" t="str">
            <v>最終審査中</v>
          </cell>
          <cell r="G895" t="str">
            <v>無床診療所</v>
          </cell>
          <cell r="H895" t="str">
            <v>物価と賃上げの両方</v>
          </cell>
          <cell r="I895" t="str">
            <v/>
          </cell>
          <cell r="J895">
            <v>150000</v>
          </cell>
          <cell r="K895">
            <v>170000</v>
          </cell>
          <cell r="L895" t="str">
            <v>奈良県医療機関等における賃上げ・物価上昇に対する支援事業交付要綱第2条に基づき、別表1に規定された額(賃上げ支援事業分)（150,000円）を申請します。</v>
          </cell>
          <cell r="M8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5" t="str">
            <v>１．令和８年３月１日時点において、O100 外来・在宅ベースアップ評価料（Ⅰ）、P100 歯科外来・在宅ベースアップ評価料（Ⅰ）、訪問看護ベースアップ評価料（Ⅰ）のいずれかを届け出ている。</v>
          </cell>
          <cell r="O895" t="str">
            <v>O100 外来・在宅ベースアップ評価料（Ⅰ）</v>
          </cell>
          <cell r="P895" t="str">
            <v/>
          </cell>
          <cell r="Q895" t="str">
            <v>Ｂ．賃金表等や給与規程等の変更に時間を要するため、本事業の補助額を活用して一時金又は特別手当を支給し、令和８年６月１日から支給した対象職員のベースアップを実施する。</v>
          </cell>
          <cell r="R895" t="b">
            <v>1</v>
          </cell>
          <cell r="S895" t="b">
            <v>1</v>
          </cell>
          <cell r="T895" t="b">
            <v>1</v>
          </cell>
          <cell r="U895" t="b">
            <v>1</v>
          </cell>
          <cell r="V895" t="str">
            <v>0162</v>
          </cell>
          <cell r="W895" t="str">
            <v>505</v>
          </cell>
          <cell r="X895" t="str">
            <v>1.普通預金</v>
          </cell>
          <cell r="Y895" t="str">
            <v>0283805</v>
          </cell>
          <cell r="Z895" t="str">
            <v>ｲ)ﾖﾂﾊﾞｶｲ　ﾘｼﾞﾁｮｳ　ﾅｶｲﾄｼﾕｷ</v>
          </cell>
          <cell r="AB895" t="str">
            <v>中井整形外科クリニック</v>
          </cell>
          <cell r="AC895" t="str">
            <v>0744217502</v>
          </cell>
          <cell r="AD895" t="b">
            <v>1</v>
          </cell>
          <cell r="AE895" t="b">
            <v>1</v>
          </cell>
          <cell r="AF895" t="b">
            <v>1</v>
          </cell>
          <cell r="AG895" t="b">
            <v>1</v>
          </cell>
          <cell r="AH895" t="b">
            <v>1</v>
          </cell>
          <cell r="AI895" t="str">
            <v>医療法人よつば会　理事長　中井　敏幸</v>
          </cell>
          <cell r="AJ895" t="str">
            <v>6340831</v>
          </cell>
          <cell r="AK895" t="str">
            <v>中井整形外科クリニック(橿原市曽我町１０５３番地１)</v>
          </cell>
          <cell r="AL895" t="str">
            <v>0744217502</v>
          </cell>
          <cell r="AM895">
            <v>1</v>
          </cell>
          <cell r="AN895" t="str">
            <v>261C151101291</v>
          </cell>
          <cell r="AO895" t="str">
            <v>261C15110129AI-0000306019</v>
          </cell>
          <cell r="AP895" t="str">
            <v>O100</v>
          </cell>
          <cell r="AQ895" t="str">
            <v>O100</v>
          </cell>
          <cell r="AR895" t="str">
            <v>B</v>
          </cell>
          <cell r="AS895" t="str">
            <v>✓</v>
          </cell>
          <cell r="AT895" t="str">
            <v>✓</v>
          </cell>
          <cell r="AU895" t="str">
            <v>✓</v>
          </cell>
          <cell r="AV895" t="str">
            <v>✓</v>
          </cell>
          <cell r="AW895" t="str">
            <v>AI-0000306019_中井整形外科クリニック_口座情報写し.jpeg</v>
          </cell>
          <cell r="AX895" t="str">
            <v/>
          </cell>
          <cell r="AY895" t="str">
            <v/>
          </cell>
          <cell r="AZ895" t="str">
            <v>賃上げ</v>
          </cell>
          <cell r="BA895" t="str">
            <v>物価</v>
          </cell>
          <cell r="BB895" t="str">
            <v>TRUE</v>
          </cell>
          <cell r="BC895" t="str">
            <v>2026/05/11 12:14</v>
          </cell>
        </row>
        <row r="896">
          <cell r="A896" t="str">
            <v>261C12858487</v>
          </cell>
          <cell r="B896" t="str">
            <v>AI-0000303688</v>
          </cell>
          <cell r="C896" t="str">
            <v>令和８年度奈良県医療機関等における賃上げ・物価上昇に対する支援事業交付【診療所・訪問看護事業所】</v>
          </cell>
          <cell r="D896">
            <v>46153.511111111111</v>
          </cell>
          <cell r="E896" t="str">
            <v>本審査</v>
          </cell>
          <cell r="F896" t="str">
            <v>最終審査中</v>
          </cell>
          <cell r="G896" t="str">
            <v>無床診療所</v>
          </cell>
          <cell r="H896" t="str">
            <v>物価と賃上げの両方</v>
          </cell>
          <cell r="I896" t="str">
            <v/>
          </cell>
          <cell r="J896">
            <v>150000</v>
          </cell>
          <cell r="K896">
            <v>170000</v>
          </cell>
          <cell r="L896" t="str">
            <v>奈良県医療機関等における賃上げ・物価上昇に対する支援事業交付要綱第2条に基づき、別表1に規定された額(賃上げ支援事業分)（150,000円）を申請します。</v>
          </cell>
          <cell r="M8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6" t="str">
            <v>１．令和８年３月１日時点において、O100 外来・在宅ベースアップ評価料（Ⅰ）、P100 歯科外来・在宅ベースアップ評価料（Ⅰ）、訪問看護ベースアップ評価料（Ⅰ）のいずれかを届け出ている。</v>
          </cell>
          <cell r="O896" t="str">
            <v>O100 外来・在宅ベースアップ評価料（Ⅰ）</v>
          </cell>
          <cell r="P896" t="str">
            <v/>
          </cell>
          <cell r="Q8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896" t="b">
            <v>1</v>
          </cell>
          <cell r="S896" t="b">
            <v>1</v>
          </cell>
          <cell r="T896" t="b">
            <v>1</v>
          </cell>
          <cell r="U896" t="b">
            <v>1</v>
          </cell>
          <cell r="V896" t="str">
            <v>0162</v>
          </cell>
          <cell r="W896" t="str">
            <v>240</v>
          </cell>
          <cell r="X896" t="str">
            <v>1.普通預金</v>
          </cell>
          <cell r="Y896" t="str">
            <v>0129475</v>
          </cell>
          <cell r="Z896" t="str">
            <v>ｼｬｶｲｲﾘｮｳﾎｳｼﾞﾝｹﾝｾｲｶｲﾘｼﾞﾁｮｳﾖｺﾔﾏﾄﾓｼﾞ</v>
          </cell>
          <cell r="AB896" t="str">
            <v>大福診療所</v>
          </cell>
          <cell r="AC896" t="str">
            <v>0744423059</v>
          </cell>
          <cell r="AD896" t="b">
            <v>1</v>
          </cell>
          <cell r="AE896" t="b">
            <v>1</v>
          </cell>
          <cell r="AF896" t="b">
            <v>1</v>
          </cell>
          <cell r="AG896" t="b">
            <v>1</v>
          </cell>
          <cell r="AH896" t="b">
            <v>1</v>
          </cell>
          <cell r="AI896" t="str">
            <v>社会医療法人健生会　理事長　横山　知司</v>
          </cell>
          <cell r="AJ896" t="str">
            <v>6330067</v>
          </cell>
          <cell r="AK896" t="str">
            <v>社会医療法人健生会　大福診療所(桜井市大字大福２４０の１)</v>
          </cell>
          <cell r="AL896" t="str">
            <v>0744423059</v>
          </cell>
          <cell r="AM896">
            <v>1</v>
          </cell>
          <cell r="AN896" t="str">
            <v>261C128584871</v>
          </cell>
          <cell r="AO896" t="str">
            <v>261C12858487AI-0000303688</v>
          </cell>
          <cell r="AP896" t="str">
            <v>O100</v>
          </cell>
          <cell r="AQ896" t="str">
            <v>O100</v>
          </cell>
          <cell r="AR896" t="str">
            <v>AB</v>
          </cell>
          <cell r="AS896" t="str">
            <v>✓</v>
          </cell>
          <cell r="AT896" t="str">
            <v>✓</v>
          </cell>
          <cell r="AU896" t="str">
            <v>✓</v>
          </cell>
          <cell r="AV896" t="str">
            <v>✓</v>
          </cell>
          <cell r="AW896" t="str">
            <v>AI-0000303688_大福診療所_口座情報写し.jpg</v>
          </cell>
          <cell r="AX896" t="str">
            <v/>
          </cell>
          <cell r="AY896" t="str">
            <v/>
          </cell>
          <cell r="AZ896" t="str">
            <v>賃上げ</v>
          </cell>
          <cell r="BA896" t="str">
            <v>物価</v>
          </cell>
          <cell r="BB896" t="str">
            <v>TRUE</v>
          </cell>
          <cell r="BC896" t="str">
            <v>2026/05/11 12:16</v>
          </cell>
        </row>
        <row r="897">
          <cell r="A897" t="str">
            <v>261C11450405</v>
          </cell>
          <cell r="B897" t="str">
            <v>AI-0000306037</v>
          </cell>
          <cell r="C897" t="str">
            <v>令和８年度奈良県医療機関等における賃上げ・物価上昇に対する支援事業交付【診療所・訪問看護事業所】</v>
          </cell>
          <cell r="D897">
            <v>46153.530555555553</v>
          </cell>
          <cell r="E897" t="str">
            <v>本審査</v>
          </cell>
          <cell r="F897" t="str">
            <v>最終審査中</v>
          </cell>
          <cell r="G897" t="str">
            <v>無床診療所</v>
          </cell>
          <cell r="H897" t="str">
            <v>物価のみ</v>
          </cell>
          <cell r="I897" t="str">
            <v/>
          </cell>
          <cell r="J897" t="str">
            <v/>
          </cell>
          <cell r="K897">
            <v>170000</v>
          </cell>
          <cell r="L897" t="str">
            <v/>
          </cell>
          <cell r="M8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7" t="str">
            <v/>
          </cell>
          <cell r="O897" t="str">
            <v/>
          </cell>
          <cell r="P897" t="str">
            <v/>
          </cell>
          <cell r="Q897" t="str">
            <v/>
          </cell>
          <cell r="R897" t="str">
            <v/>
          </cell>
          <cell r="S897" t="str">
            <v/>
          </cell>
          <cell r="T897" t="str">
            <v/>
          </cell>
          <cell r="U897" t="str">
            <v/>
          </cell>
          <cell r="V897" t="str">
            <v>0001</v>
          </cell>
          <cell r="W897" t="str">
            <v>486</v>
          </cell>
          <cell r="X897" t="str">
            <v>1.普通預金</v>
          </cell>
          <cell r="Y897" t="str">
            <v>1477506</v>
          </cell>
          <cell r="Z897" t="str">
            <v>ｵｶ　ﾙﾐｺ</v>
          </cell>
          <cell r="AB897" t="str">
            <v>岡クリニック</v>
          </cell>
          <cell r="AC897" t="str">
            <v>0743721122</v>
          </cell>
          <cell r="AD897" t="b">
            <v>1</v>
          </cell>
          <cell r="AE897" t="b">
            <v>1</v>
          </cell>
          <cell r="AF897" t="b">
            <v>1</v>
          </cell>
          <cell r="AG897" t="b">
            <v>1</v>
          </cell>
          <cell r="AH897" t="b">
            <v>1</v>
          </cell>
          <cell r="AI897" t="str">
            <v>岡　留美子</v>
          </cell>
          <cell r="AJ897" t="str">
            <v>6300245</v>
          </cell>
          <cell r="AK897" t="str">
            <v>岡クリニック(生駒市北新町１－２０　幸誠ビル３階)</v>
          </cell>
          <cell r="AL897" t="str">
            <v>0743721122</v>
          </cell>
          <cell r="AM897">
            <v>1</v>
          </cell>
          <cell r="AN897" t="str">
            <v>261C114504051</v>
          </cell>
          <cell r="AO897" t="str">
            <v>261C11450405AI-0000306037</v>
          </cell>
          <cell r="AP897" t="str">
            <v/>
          </cell>
          <cell r="AQ897" t="str">
            <v/>
          </cell>
          <cell r="AR897" t="str">
            <v/>
          </cell>
          <cell r="AS897" t="str">
            <v/>
          </cell>
          <cell r="AT897" t="str">
            <v/>
          </cell>
          <cell r="AU897" t="str">
            <v/>
          </cell>
          <cell r="AV897" t="str">
            <v/>
          </cell>
          <cell r="AW897" t="str">
            <v>AI-0000306037_岡クリニック_口座情報写し.jpeg</v>
          </cell>
          <cell r="AX897" t="str">
            <v/>
          </cell>
          <cell r="AY897" t="str">
            <v/>
          </cell>
          <cell r="AZ897" t="str">
            <v/>
          </cell>
          <cell r="BA897" t="str">
            <v>物価</v>
          </cell>
          <cell r="BB897" t="str">
            <v>TRUE</v>
          </cell>
          <cell r="BC897" t="str">
            <v>2026/05/11 12:44</v>
          </cell>
        </row>
        <row r="898">
          <cell r="A898" t="str">
            <v>261C12958912</v>
          </cell>
          <cell r="B898" t="str">
            <v>AI-0000306042</v>
          </cell>
          <cell r="C898" t="str">
            <v>令和８年度奈良県医療機関等における賃上げ・物価上昇に対する支援事業交付【診療所・訪問看護事業所】</v>
          </cell>
          <cell r="D898">
            <v>46153.549305555556</v>
          </cell>
          <cell r="E898" t="str">
            <v>本審査</v>
          </cell>
          <cell r="F898" t="str">
            <v>最終審査中</v>
          </cell>
          <cell r="G898" t="str">
            <v>無床診療所</v>
          </cell>
          <cell r="H898" t="str">
            <v>物価と賃上げの両方</v>
          </cell>
          <cell r="I898" t="str">
            <v/>
          </cell>
          <cell r="J898">
            <v>150000</v>
          </cell>
          <cell r="K898">
            <v>170000</v>
          </cell>
          <cell r="L898" t="str">
            <v>奈良県医療機関等における賃上げ・物価上昇に対する支援事業交付要綱第2条に基づき、別表1に規定された額(賃上げ支援事業分)（150,000円）を申請します。</v>
          </cell>
          <cell r="M8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8" t="str">
            <v>１．令和８年３月１日時点において、O100 外来・在宅ベースアップ評価料（Ⅰ）、P100 歯科外来・在宅ベースアップ評価料（Ⅰ）、訪問看護ベースアップ評価料（Ⅰ）のいずれかを届け出ている。</v>
          </cell>
          <cell r="O898" t="str">
            <v>O100 外来・在宅ベースアップ評価料（Ⅰ）</v>
          </cell>
          <cell r="P898" t="str">
            <v/>
          </cell>
          <cell r="Q898" t="str">
            <v>Ｂ．賃金表等や給与規程等の変更に時間を要するため、本事業の補助額を活用して一時金又は特別手当を支給し、令和８年６月１日から支給した対象職員のベースアップを実施する。</v>
          </cell>
          <cell r="R898" t="b">
            <v>1</v>
          </cell>
          <cell r="S898" t="b">
            <v>1</v>
          </cell>
          <cell r="T898" t="b">
            <v>1</v>
          </cell>
          <cell r="U898" t="b">
            <v>1</v>
          </cell>
          <cell r="V898" t="str">
            <v>0162</v>
          </cell>
          <cell r="W898" t="str">
            <v>250</v>
          </cell>
          <cell r="X898" t="str">
            <v>1.普通預金</v>
          </cell>
          <cell r="Y898" t="str">
            <v>0220715</v>
          </cell>
          <cell r="Z898" t="str">
            <v>ｲﾘｮｳﾎｳｼﾞﾝﾊｸﾖｳｶｲ</v>
          </cell>
          <cell r="AB898" t="str">
            <v>宮本医院</v>
          </cell>
          <cell r="AC898" t="str">
            <v>0744252881</v>
          </cell>
          <cell r="AD898" t="b">
            <v>1</v>
          </cell>
          <cell r="AE898" t="b">
            <v>1</v>
          </cell>
          <cell r="AF898" t="b">
            <v>1</v>
          </cell>
          <cell r="AG898" t="b">
            <v>1</v>
          </cell>
          <cell r="AH898" t="b">
            <v>1</v>
          </cell>
          <cell r="AI898" t="str">
            <v>医療法人博洋会　理事長　宮本　洋二</v>
          </cell>
          <cell r="AJ898" t="str">
            <v>6340007</v>
          </cell>
          <cell r="AK898" t="str">
            <v>宮本医院(橿原市葛本町３６４－１)</v>
          </cell>
          <cell r="AL898" t="str">
            <v>0744252881</v>
          </cell>
          <cell r="AM898">
            <v>1</v>
          </cell>
          <cell r="AN898" t="str">
            <v>261C129589121</v>
          </cell>
          <cell r="AO898" t="str">
            <v>261C12958912AI-0000306042</v>
          </cell>
          <cell r="AP898" t="str">
            <v>O100</v>
          </cell>
          <cell r="AQ898" t="str">
            <v>O100</v>
          </cell>
          <cell r="AR898" t="str">
            <v>B</v>
          </cell>
          <cell r="AS898" t="str">
            <v>✓</v>
          </cell>
          <cell r="AT898" t="str">
            <v>✓</v>
          </cell>
          <cell r="AU898" t="str">
            <v>✓</v>
          </cell>
          <cell r="AV898" t="str">
            <v>✓</v>
          </cell>
          <cell r="AW898" t="str">
            <v>AI-0000306042_宮本医院_口座情報写し.jpeg</v>
          </cell>
          <cell r="AX898" t="str">
            <v/>
          </cell>
          <cell r="AY898" t="str">
            <v/>
          </cell>
          <cell r="AZ898" t="str">
            <v>賃上げ</v>
          </cell>
          <cell r="BA898" t="str">
            <v>物価</v>
          </cell>
          <cell r="BB898" t="str">
            <v>TRUE</v>
          </cell>
          <cell r="BC898" t="str">
            <v>2026/05/11 13:11</v>
          </cell>
        </row>
        <row r="899">
          <cell r="A899" t="str">
            <v>261C14443123</v>
          </cell>
          <cell r="B899" t="str">
            <v>AI-0000306048</v>
          </cell>
          <cell r="C899" t="str">
            <v>令和８年度奈良県医療機関等における賃上げ・物価上昇に対する支援事業交付【診療所・訪問看護事業所】</v>
          </cell>
          <cell r="D899">
            <v>46153.561111111114</v>
          </cell>
          <cell r="E899" t="str">
            <v>本審査</v>
          </cell>
          <cell r="F899" t="str">
            <v>最終審査中</v>
          </cell>
          <cell r="G899" t="str">
            <v>無床診療所</v>
          </cell>
          <cell r="H899" t="str">
            <v>物価と賃上げの両方</v>
          </cell>
          <cell r="I899" t="str">
            <v/>
          </cell>
          <cell r="J899">
            <v>150000</v>
          </cell>
          <cell r="K899">
            <v>170000</v>
          </cell>
          <cell r="L899" t="str">
            <v>奈良県医療機関等における賃上げ・物価上昇に対する支援事業交付要綱第2条に基づき、別表1に規定された額(賃上げ支援事業分)（150,000円）を申請します。</v>
          </cell>
          <cell r="M8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899" t="str">
            <v>１．令和８年３月１日時点において、O100 外来・在宅ベースアップ評価料（Ⅰ）、P100 歯科外来・在宅ベースアップ評価料（Ⅰ）、訪問看護ベースアップ評価料（Ⅰ）のいずれかを届け出ている。</v>
          </cell>
          <cell r="O899" t="str">
            <v>O100 外来・在宅ベースアップ評価料（Ⅰ）</v>
          </cell>
          <cell r="P899" t="str">
            <v/>
          </cell>
          <cell r="Q899" t="str">
            <v>Ａ．本事業の補助額を活用してベースアップを実施し、令和８年６月１日から当該ベースアップの水準を維持又は拡大する。</v>
          </cell>
          <cell r="R899" t="b">
            <v>1</v>
          </cell>
          <cell r="S899" t="b">
            <v>1</v>
          </cell>
          <cell r="T899" t="b">
            <v>1</v>
          </cell>
          <cell r="U899" t="b">
            <v>1</v>
          </cell>
          <cell r="V899" t="str">
            <v>0009</v>
          </cell>
          <cell r="W899" t="str">
            <v>544</v>
          </cell>
          <cell r="X899" t="str">
            <v>1.普通預金</v>
          </cell>
          <cell r="Y899" t="str">
            <v>0844456</v>
          </cell>
          <cell r="Z899" t="str">
            <v>イリョウホウジンユウアカイ</v>
          </cell>
          <cell r="AB899" t="str">
            <v>郡山いむらクリニック</v>
          </cell>
          <cell r="AC899" t="str">
            <v>0743550027</v>
          </cell>
          <cell r="AD899" t="b">
            <v>1</v>
          </cell>
          <cell r="AE899" t="b">
            <v>1</v>
          </cell>
          <cell r="AF899" t="b">
            <v>1</v>
          </cell>
          <cell r="AG899" t="b">
            <v>1</v>
          </cell>
          <cell r="AH899" t="b">
            <v>1</v>
          </cell>
          <cell r="AI899" t="str">
            <v>医療法人悠明会　理事長　井村　龍麿</v>
          </cell>
          <cell r="AJ899" t="str">
            <v>6391028</v>
          </cell>
          <cell r="AK899" t="str">
            <v>郡山いむらクリニック(大和郡山市田中町７６３)</v>
          </cell>
          <cell r="AL899" t="str">
            <v>0743550027</v>
          </cell>
          <cell r="AM899">
            <v>1</v>
          </cell>
          <cell r="AN899" t="str">
            <v>261C144431231</v>
          </cell>
          <cell r="AO899" t="str">
            <v>261C14443123AI-0000306048</v>
          </cell>
          <cell r="AP899" t="str">
            <v>O100</v>
          </cell>
          <cell r="AQ899" t="str">
            <v>O100</v>
          </cell>
          <cell r="AR899" t="str">
            <v>A</v>
          </cell>
          <cell r="AS899" t="str">
            <v>✓</v>
          </cell>
          <cell r="AT899" t="str">
            <v>✓</v>
          </cell>
          <cell r="AU899" t="str">
            <v>✓</v>
          </cell>
          <cell r="AV899" t="str">
            <v>✓</v>
          </cell>
          <cell r="AW899" t="str">
            <v>AI-0000306048_悠明会郡山いむらクリニック_口座情報写し.jpg</v>
          </cell>
          <cell r="AX899" t="str">
            <v/>
          </cell>
          <cell r="AY899" t="str">
            <v/>
          </cell>
          <cell r="AZ899" t="str">
            <v>賃上げ</v>
          </cell>
          <cell r="BA899" t="str">
            <v>物価</v>
          </cell>
          <cell r="BB899" t="str">
            <v>TRUE</v>
          </cell>
          <cell r="BC899" t="str">
            <v>2026/05/11 13:28</v>
          </cell>
        </row>
        <row r="900">
          <cell r="A900" t="str">
            <v>261C18451090</v>
          </cell>
          <cell r="B900" t="str">
            <v>AI-0000306053</v>
          </cell>
          <cell r="C900" t="str">
            <v>令和８年度奈良県医療機関等における賃上げ・物価上昇に対する支援事業交付【診療所・訪問看護事業所】</v>
          </cell>
          <cell r="D900">
            <v>46153.563888888886</v>
          </cell>
          <cell r="E900" t="str">
            <v>本審査</v>
          </cell>
          <cell r="F900" t="str">
            <v>最終審査中</v>
          </cell>
          <cell r="G900" t="str">
            <v>無床診療所</v>
          </cell>
          <cell r="H900" t="str">
            <v>物価と賃上げの両方</v>
          </cell>
          <cell r="I900" t="str">
            <v/>
          </cell>
          <cell r="J900">
            <v>150000</v>
          </cell>
          <cell r="K900">
            <v>170000</v>
          </cell>
          <cell r="L900" t="str">
            <v>奈良県医療機関等における賃上げ・物価上昇に対する支援事業交付要綱第2条に基づき、別表1に規定された額(賃上げ支援事業分)（150,000円）を申請します。</v>
          </cell>
          <cell r="M9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0" t="str">
            <v>１．令和８年３月１日時点において、O100 外来・在宅ベースアップ評価料（Ⅰ）、P100 歯科外来・在宅ベースアップ評価料（Ⅰ）、訪問看護ベースアップ評価料（Ⅰ）のいずれかを届け出ている。</v>
          </cell>
          <cell r="O900" t="str">
            <v>O100 外来・在宅ベースアップ評価料（Ⅰ）</v>
          </cell>
          <cell r="P900" t="str">
            <v/>
          </cell>
          <cell r="Q900" t="str">
            <v>Ｂ．賃金表等や給与規程等の変更に時間を要するため、本事業の補助額を活用して一時金又は特別手当を支給し、令和８年６月１日から支給した対象職員のベースアップを実施する。</v>
          </cell>
          <cell r="R900" t="b">
            <v>1</v>
          </cell>
          <cell r="S900" t="b">
            <v>1</v>
          </cell>
          <cell r="T900" t="b">
            <v>1</v>
          </cell>
          <cell r="U900" t="b">
            <v>1</v>
          </cell>
          <cell r="V900" t="str">
            <v>0162</v>
          </cell>
          <cell r="W900" t="str">
            <v>160</v>
          </cell>
          <cell r="X900" t="str">
            <v>1.普通預金</v>
          </cell>
          <cell r="Y900" t="str">
            <v>2130742</v>
          </cell>
          <cell r="Z900" t="str">
            <v>オオハギ　ユタカ</v>
          </cell>
          <cell r="AB900" t="str">
            <v>おおはぎ眼科</v>
          </cell>
          <cell r="AC900" t="str">
            <v>0743586800</v>
          </cell>
          <cell r="AD900" t="b">
            <v>1</v>
          </cell>
          <cell r="AE900" t="b">
            <v>1</v>
          </cell>
          <cell r="AF900" t="b">
            <v>1</v>
          </cell>
          <cell r="AG900" t="b">
            <v>1</v>
          </cell>
          <cell r="AH900" t="b">
            <v>1</v>
          </cell>
          <cell r="AI900" t="str">
            <v>大萩　豊</v>
          </cell>
          <cell r="AJ900" t="str">
            <v>6391132</v>
          </cell>
          <cell r="AK900" t="str">
            <v>おおはぎ眼科(大和郡山市高田町９２番１４ハーベス大和郡山店２階)</v>
          </cell>
          <cell r="AL900" t="str">
            <v>0743586800</v>
          </cell>
          <cell r="AM900">
            <v>1</v>
          </cell>
          <cell r="AN900" t="str">
            <v>261C184510901</v>
          </cell>
          <cell r="AO900" t="str">
            <v>261C18451090AI-0000306053</v>
          </cell>
          <cell r="AP900" t="str">
            <v>O100</v>
          </cell>
          <cell r="AQ900" t="str">
            <v>O100</v>
          </cell>
          <cell r="AR900" t="str">
            <v>B</v>
          </cell>
          <cell r="AS900" t="str">
            <v>✓</v>
          </cell>
          <cell r="AT900" t="str">
            <v>✓</v>
          </cell>
          <cell r="AU900" t="str">
            <v>✓</v>
          </cell>
          <cell r="AV900" t="str">
            <v>✓</v>
          </cell>
          <cell r="AW900" t="str">
            <v>AI-0000306053_おおはぎ眼科_口座情報写し.jpeg</v>
          </cell>
          <cell r="AX900" t="str">
            <v/>
          </cell>
          <cell r="AY900" t="str">
            <v/>
          </cell>
          <cell r="AZ900" t="str">
            <v>賃上げ</v>
          </cell>
          <cell r="BA900" t="str">
            <v>物価</v>
          </cell>
          <cell r="BB900" t="str">
            <v>TRUE</v>
          </cell>
          <cell r="BC900" t="str">
            <v>2026/05/11 13:32</v>
          </cell>
        </row>
        <row r="901">
          <cell r="A901" t="str">
            <v>261C11278555</v>
          </cell>
          <cell r="B901" t="str">
            <v>AI-0000306052</v>
          </cell>
          <cell r="C901" t="str">
            <v>令和８年度奈良県医療機関等における賃上げ・物価上昇に対する支援事業交付【診療所・訪問看護事業所】</v>
          </cell>
          <cell r="D901">
            <v>46153.567361111112</v>
          </cell>
          <cell r="E901" t="str">
            <v>本審査</v>
          </cell>
          <cell r="F901" t="str">
            <v>最終審査中</v>
          </cell>
          <cell r="G901" t="str">
            <v>無床診療所</v>
          </cell>
          <cell r="H901" t="str">
            <v>物価のみ</v>
          </cell>
          <cell r="I901" t="str">
            <v/>
          </cell>
          <cell r="J901" t="str">
            <v/>
          </cell>
          <cell r="K901">
            <v>170000</v>
          </cell>
          <cell r="L901" t="str">
            <v/>
          </cell>
          <cell r="M9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1" t="str">
            <v/>
          </cell>
          <cell r="O901" t="str">
            <v/>
          </cell>
          <cell r="P901" t="str">
            <v/>
          </cell>
          <cell r="Q901" t="str">
            <v/>
          </cell>
          <cell r="R901" t="str">
            <v/>
          </cell>
          <cell r="S901" t="str">
            <v/>
          </cell>
          <cell r="T901" t="str">
            <v/>
          </cell>
          <cell r="U901" t="str">
            <v/>
          </cell>
          <cell r="V901" t="str">
            <v>0162</v>
          </cell>
          <cell r="W901" t="str">
            <v>030</v>
          </cell>
          <cell r="X901" t="str">
            <v>1.普通預金</v>
          </cell>
          <cell r="Y901" t="str">
            <v>0664911</v>
          </cell>
          <cell r="Z901" t="str">
            <v>ﾏﾎﾛﾊﾞｸﾘﾆｯｸ ﾖｺﾔﾏｻﾄｺ</v>
          </cell>
          <cell r="AB901" t="str">
            <v>まほろばクリニック</v>
          </cell>
          <cell r="AC901" t="str">
            <v>0742252211</v>
          </cell>
          <cell r="AD901" t="b">
            <v>1</v>
          </cell>
          <cell r="AE901" t="b">
            <v>1</v>
          </cell>
          <cell r="AF901" t="b">
            <v>1</v>
          </cell>
          <cell r="AG901" t="b">
            <v>1</v>
          </cell>
          <cell r="AH901" t="b">
            <v>1</v>
          </cell>
          <cell r="AI901" t="str">
            <v>横山　聡子</v>
          </cell>
          <cell r="AJ901" t="str">
            <v>6308104</v>
          </cell>
          <cell r="AK901" t="str">
            <v>まほろばクリニック(奈良市奈良阪町２２７１の３)</v>
          </cell>
          <cell r="AL901" t="str">
            <v>0742252211</v>
          </cell>
          <cell r="AM901">
            <v>1</v>
          </cell>
          <cell r="AN901" t="str">
            <v>261C112785551</v>
          </cell>
          <cell r="AO901" t="str">
            <v>261C11278555AI-0000306052</v>
          </cell>
          <cell r="AP901" t="str">
            <v/>
          </cell>
          <cell r="AQ901" t="str">
            <v/>
          </cell>
          <cell r="AR901" t="str">
            <v/>
          </cell>
          <cell r="AS901" t="str">
            <v/>
          </cell>
          <cell r="AT901" t="str">
            <v/>
          </cell>
          <cell r="AU901" t="str">
            <v/>
          </cell>
          <cell r="AV901" t="str">
            <v/>
          </cell>
          <cell r="AW901" t="str">
            <v>AI-0000306052_まほろばクリニック_口座情報写し.jpeg</v>
          </cell>
          <cell r="AX901" t="str">
            <v/>
          </cell>
          <cell r="AY901" t="str">
            <v/>
          </cell>
          <cell r="AZ901" t="str">
            <v/>
          </cell>
          <cell r="BA901" t="str">
            <v>物価</v>
          </cell>
          <cell r="BB901" t="str">
            <v>TRUE</v>
          </cell>
          <cell r="BC901" t="str">
            <v>2026/05/11 13:37</v>
          </cell>
        </row>
        <row r="902">
          <cell r="A902" t="str">
            <v>261C16696782</v>
          </cell>
          <cell r="B902" t="str">
            <v>AI-0000305141</v>
          </cell>
          <cell r="C902" t="str">
            <v>令和８年度奈良県医療機関等における賃上げ・物価上昇に対する支援事業交付【診療所・訪問看護事業所】</v>
          </cell>
          <cell r="D902">
            <v>46153.568749999999</v>
          </cell>
          <cell r="E902" t="str">
            <v>本審査</v>
          </cell>
          <cell r="F902" t="str">
            <v>最終審査中</v>
          </cell>
          <cell r="G902" t="str">
            <v>無床診療所</v>
          </cell>
          <cell r="H902" t="str">
            <v>物価と賃上げの両方</v>
          </cell>
          <cell r="I902" t="str">
            <v/>
          </cell>
          <cell r="J902">
            <v>150000</v>
          </cell>
          <cell r="K902">
            <v>170000</v>
          </cell>
          <cell r="L902" t="str">
            <v>奈良県医療機関等における賃上げ・物価上昇に対する支援事業交付要綱第2条に基づき、別表1に規定された額(賃上げ支援事業分)（150,000円）を申請します。</v>
          </cell>
          <cell r="M9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2" t="str">
            <v>１．令和８年３月１日時点において、O100 外来・在宅ベースアップ評価料（Ⅰ）、P100 歯科外来・在宅ベースアップ評価料（Ⅰ）、訪問看護ベースアップ評価料（Ⅰ）のいずれかを届け出ている。</v>
          </cell>
          <cell r="O902" t="str">
            <v>O100 外来・在宅ベースアップ評価料（Ⅰ）</v>
          </cell>
          <cell r="P902" t="str">
            <v/>
          </cell>
          <cell r="Q902" t="str">
            <v>Ａ．本事業の補助額を活用してベースアップを実施し、令和８年６月１日から当該ベースアップの水準を維持又は拡大する。</v>
          </cell>
          <cell r="R902" t="b">
            <v>1</v>
          </cell>
          <cell r="S902" t="b">
            <v>1</v>
          </cell>
          <cell r="T902" t="b">
            <v>1</v>
          </cell>
          <cell r="U902" t="b">
            <v>1</v>
          </cell>
          <cell r="V902" t="str">
            <v>0162</v>
          </cell>
          <cell r="W902" t="str">
            <v>090</v>
          </cell>
          <cell r="X902" t="str">
            <v>1.普通預金</v>
          </cell>
          <cell r="Y902" t="str">
            <v>2375120</v>
          </cell>
          <cell r="Z902" t="str">
            <v>イリョウホウジンヨツバカイ</v>
          </cell>
          <cell r="AB902" t="str">
            <v>奈良みあとクリニック</v>
          </cell>
          <cell r="AC902" t="str">
            <v>0742347550</v>
          </cell>
          <cell r="AD902" t="b">
            <v>1</v>
          </cell>
          <cell r="AE902" t="b">
            <v>1</v>
          </cell>
          <cell r="AF902" t="b">
            <v>1</v>
          </cell>
          <cell r="AG902" t="b">
            <v>1</v>
          </cell>
          <cell r="AH902" t="b">
            <v>1</v>
          </cell>
          <cell r="AI902" t="str">
            <v>医療法人　四つ葉会　理事長　原　裕貴</v>
          </cell>
          <cell r="AJ902" t="str">
            <v>6308134</v>
          </cell>
          <cell r="AK902" t="str">
            <v>奈良みあとクリニック(奈良市大安寺町５１４－１－Ｃ３)</v>
          </cell>
          <cell r="AL902" t="str">
            <v>0742347550</v>
          </cell>
          <cell r="AM902">
            <v>1</v>
          </cell>
          <cell r="AN902" t="str">
            <v>261C166967821</v>
          </cell>
          <cell r="AO902" t="str">
            <v>261C16696782AI-0000305141</v>
          </cell>
          <cell r="AP902" t="str">
            <v>O100</v>
          </cell>
          <cell r="AQ902" t="str">
            <v>O100</v>
          </cell>
          <cell r="AR902" t="str">
            <v>A</v>
          </cell>
          <cell r="AS902" t="str">
            <v>✓</v>
          </cell>
          <cell r="AT902" t="str">
            <v>✓</v>
          </cell>
          <cell r="AU902" t="str">
            <v>✓</v>
          </cell>
          <cell r="AV902" t="str">
            <v>✓</v>
          </cell>
          <cell r="AW902" t="str">
            <v>AI-0000305141_奈良みあとクリニック_口座情報写し.jpg</v>
          </cell>
          <cell r="AX902" t="str">
            <v/>
          </cell>
          <cell r="AY902" t="str">
            <v/>
          </cell>
          <cell r="AZ902" t="str">
            <v>賃上げ</v>
          </cell>
          <cell r="BA902" t="str">
            <v>物価</v>
          </cell>
          <cell r="BB902" t="str">
            <v>TRUE</v>
          </cell>
          <cell r="BC902" t="str">
            <v>2026/05/11 13:39</v>
          </cell>
        </row>
        <row r="903">
          <cell r="A903" t="str">
            <v>261C13507304</v>
          </cell>
          <cell r="B903" t="str">
            <v>AI-0000306064</v>
          </cell>
          <cell r="C903" t="str">
            <v>令和８年度奈良県医療機関等における賃上げ・物価上昇に対する支援事業交付【診療所・訪問看護事業所】</v>
          </cell>
          <cell r="D903">
            <v>46153.576388888891</v>
          </cell>
          <cell r="E903" t="str">
            <v>本審査</v>
          </cell>
          <cell r="F903" t="str">
            <v>最終審査中</v>
          </cell>
          <cell r="G903" t="str">
            <v>無床診療所</v>
          </cell>
          <cell r="H903" t="str">
            <v>物価のみ</v>
          </cell>
          <cell r="I903" t="str">
            <v/>
          </cell>
          <cell r="J903" t="str">
            <v/>
          </cell>
          <cell r="K903">
            <v>170000</v>
          </cell>
          <cell r="L903" t="str">
            <v/>
          </cell>
          <cell r="M9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3" t="str">
            <v/>
          </cell>
          <cell r="O903" t="str">
            <v/>
          </cell>
          <cell r="P903" t="str">
            <v/>
          </cell>
          <cell r="Q903" t="str">
            <v/>
          </cell>
          <cell r="R903" t="str">
            <v/>
          </cell>
          <cell r="S903" t="str">
            <v/>
          </cell>
          <cell r="T903" t="str">
            <v/>
          </cell>
          <cell r="U903" t="str">
            <v/>
          </cell>
          <cell r="V903" t="str">
            <v>0161</v>
          </cell>
          <cell r="W903" t="str">
            <v>124</v>
          </cell>
          <cell r="X903" t="str">
            <v>1.普通預金</v>
          </cell>
          <cell r="Y903" t="str">
            <v>0371866</v>
          </cell>
          <cell r="Z903" t="str">
            <v>イリョウホウジンシンジュカイ　リジチョウ　マツバラヒロアキ</v>
          </cell>
          <cell r="AB903" t="str">
            <v>医療法人真樹会　奈良ひかりハートクリニック</v>
          </cell>
          <cell r="AC903" t="str">
            <v>0728446677</v>
          </cell>
          <cell r="AD903" t="b">
            <v>1</v>
          </cell>
          <cell r="AE903" t="b">
            <v>1</v>
          </cell>
          <cell r="AF903" t="b">
            <v>1</v>
          </cell>
          <cell r="AG903" t="b">
            <v>1</v>
          </cell>
          <cell r="AH903" t="b">
            <v>1</v>
          </cell>
          <cell r="AI903" t="str">
            <v>医療法人真樹会　理事長　松原　弘明</v>
          </cell>
          <cell r="AJ903" t="str">
            <v>6310012</v>
          </cell>
          <cell r="AK903" t="str">
            <v>奈良ひかりハートクリニック(奈良市中山町１２５９番地の１ＢｌｏｓｓｏｍＴｅｒｒａｃｅ　Ｃ号室)</v>
          </cell>
          <cell r="AL903" t="str">
            <v>0742939362</v>
          </cell>
          <cell r="AM903">
            <v>1</v>
          </cell>
          <cell r="AN903" t="str">
            <v>261C135073041</v>
          </cell>
          <cell r="AO903" t="str">
            <v>261C13507304AI-0000306064</v>
          </cell>
          <cell r="AP903" t="str">
            <v/>
          </cell>
          <cell r="AQ903" t="str">
            <v/>
          </cell>
          <cell r="AR903" t="str">
            <v/>
          </cell>
          <cell r="AS903" t="str">
            <v/>
          </cell>
          <cell r="AT903" t="str">
            <v/>
          </cell>
          <cell r="AU903" t="str">
            <v/>
          </cell>
          <cell r="AV903" t="str">
            <v/>
          </cell>
          <cell r="AW903" t="str">
            <v>AI-0000306064_医療法人真樹会　奈良ひかりハートクリニック_口座情報写し.JPEG</v>
          </cell>
          <cell r="AX903" t="str">
            <v/>
          </cell>
          <cell r="AY903" t="str">
            <v/>
          </cell>
          <cell r="AZ903" t="str">
            <v/>
          </cell>
          <cell r="BA903" t="str">
            <v>物価</v>
          </cell>
          <cell r="BB903" t="str">
            <v>TRUE</v>
          </cell>
          <cell r="BC903" t="str">
            <v>2026/05/11 13:50</v>
          </cell>
        </row>
        <row r="904">
          <cell r="A904" t="str">
            <v>261C11506385</v>
          </cell>
          <cell r="B904" t="str">
            <v>AI-0000304776</v>
          </cell>
          <cell r="C904" t="str">
            <v>令和８年度奈良県医療機関等における賃上げ・物価上昇に対する支援事業交付【診療所・訪問看護事業所】</v>
          </cell>
          <cell r="D904">
            <v>46153.57916666667</v>
          </cell>
          <cell r="E904" t="str">
            <v>本審査</v>
          </cell>
          <cell r="F904" t="str">
            <v>最終審査中</v>
          </cell>
          <cell r="G904" t="str">
            <v>無床診療所</v>
          </cell>
          <cell r="H904" t="str">
            <v>物価のみ</v>
          </cell>
          <cell r="I904" t="str">
            <v/>
          </cell>
          <cell r="J904" t="str">
            <v/>
          </cell>
          <cell r="K904">
            <v>170000</v>
          </cell>
          <cell r="L904" t="str">
            <v/>
          </cell>
          <cell r="M9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4" t="str">
            <v/>
          </cell>
          <cell r="O904" t="str">
            <v/>
          </cell>
          <cell r="P904" t="str">
            <v/>
          </cell>
          <cell r="Q904" t="str">
            <v/>
          </cell>
          <cell r="R904" t="str">
            <v/>
          </cell>
          <cell r="S904" t="str">
            <v/>
          </cell>
          <cell r="T904" t="str">
            <v/>
          </cell>
          <cell r="U904" t="str">
            <v/>
          </cell>
          <cell r="V904" t="str">
            <v>0162</v>
          </cell>
          <cell r="W904" t="str">
            <v>430</v>
          </cell>
          <cell r="X904" t="str">
            <v>1.普通預金</v>
          </cell>
          <cell r="Y904" t="str">
            <v>0306861</v>
          </cell>
          <cell r="Z904" t="str">
            <v>ｲﾘｮｳﾎｳｼﾞﾝﾏｷｳﾗｲｲﾝ</v>
          </cell>
          <cell r="AB904" t="str">
            <v>医療法人牧浦医院</v>
          </cell>
          <cell r="AC904" t="str">
            <v>0745773054</v>
          </cell>
          <cell r="AD904" t="b">
            <v>1</v>
          </cell>
          <cell r="AE904" t="b">
            <v>1</v>
          </cell>
          <cell r="AF904" t="b">
            <v>1</v>
          </cell>
          <cell r="AG904" t="b">
            <v>1</v>
          </cell>
          <cell r="AH904" t="b">
            <v>1</v>
          </cell>
          <cell r="AI904" t="str">
            <v>医療法人　牧浦医院　理事長　牧浦　章子</v>
          </cell>
          <cell r="AJ904" t="str">
            <v>6390241</v>
          </cell>
          <cell r="AK904" t="str">
            <v>医療法人　牧浦医院(香芝市高２８)</v>
          </cell>
          <cell r="AL904" t="str">
            <v>0745773054</v>
          </cell>
          <cell r="AM904">
            <v>1</v>
          </cell>
          <cell r="AN904" t="str">
            <v>261C115063851</v>
          </cell>
          <cell r="AO904" t="str">
            <v>261C11506385AI-0000304776</v>
          </cell>
          <cell r="AP904" t="str">
            <v/>
          </cell>
          <cell r="AQ904" t="str">
            <v/>
          </cell>
          <cell r="AR904" t="str">
            <v/>
          </cell>
          <cell r="AS904" t="str">
            <v/>
          </cell>
          <cell r="AT904" t="str">
            <v/>
          </cell>
          <cell r="AU904" t="str">
            <v/>
          </cell>
          <cell r="AV904" t="str">
            <v/>
          </cell>
          <cell r="AW904" t="str">
            <v>AI-0000304776_医療法人牧浦医院_口座情報写し.jpeg</v>
          </cell>
          <cell r="AX904" t="str">
            <v/>
          </cell>
          <cell r="AY904" t="str">
            <v/>
          </cell>
          <cell r="AZ904" t="str">
            <v/>
          </cell>
          <cell r="BA904" t="str">
            <v>物価</v>
          </cell>
          <cell r="BB904" t="str">
            <v>TRUE</v>
          </cell>
          <cell r="BC904" t="str">
            <v>2026/05/11 13:54</v>
          </cell>
        </row>
        <row r="905">
          <cell r="A905" t="str">
            <v>261C19602567</v>
          </cell>
          <cell r="B905" t="str">
            <v>AI-0000306079</v>
          </cell>
          <cell r="C905" t="str">
            <v>令和８年度奈良県医療機関等における賃上げ・物価上昇に対する支援事業交付【診療所・訪問看護事業所】</v>
          </cell>
          <cell r="D905">
            <v>46153.589583333334</v>
          </cell>
          <cell r="E905" t="str">
            <v>本審査</v>
          </cell>
          <cell r="F905" t="str">
            <v>最終審査中</v>
          </cell>
          <cell r="G905" t="str">
            <v>無床診療所</v>
          </cell>
          <cell r="H905" t="str">
            <v>物価のみ</v>
          </cell>
          <cell r="I905" t="str">
            <v/>
          </cell>
          <cell r="J905" t="str">
            <v/>
          </cell>
          <cell r="K905">
            <v>170000</v>
          </cell>
          <cell r="L905" t="str">
            <v/>
          </cell>
          <cell r="M9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5" t="str">
            <v/>
          </cell>
          <cell r="O905" t="str">
            <v/>
          </cell>
          <cell r="P905" t="str">
            <v/>
          </cell>
          <cell r="Q905" t="str">
            <v/>
          </cell>
          <cell r="R905" t="str">
            <v/>
          </cell>
          <cell r="S905" t="str">
            <v/>
          </cell>
          <cell r="T905" t="str">
            <v/>
          </cell>
          <cell r="U905" t="str">
            <v/>
          </cell>
          <cell r="V905" t="str">
            <v>0162</v>
          </cell>
          <cell r="W905" t="str">
            <v>425</v>
          </cell>
          <cell r="X905" t="str">
            <v>1.普通預金</v>
          </cell>
          <cell r="Y905" t="str">
            <v>0020244</v>
          </cell>
          <cell r="Z905" t="str">
            <v>ミズノアツコ</v>
          </cell>
          <cell r="AB905" t="str">
            <v>ハート歯科クリニック</v>
          </cell>
          <cell r="AC905" t="str">
            <v>0742714648</v>
          </cell>
          <cell r="AD905" t="b">
            <v>1</v>
          </cell>
          <cell r="AE905" t="b">
            <v>1</v>
          </cell>
          <cell r="AF905" t="b">
            <v>1</v>
          </cell>
          <cell r="AG905" t="b">
            <v>1</v>
          </cell>
          <cell r="AH905" t="b">
            <v>1</v>
          </cell>
          <cell r="AI905" t="str">
            <v>水野　厚子</v>
          </cell>
          <cell r="AJ905" t="str">
            <v>6310806</v>
          </cell>
          <cell r="AK905" t="str">
            <v>ハート歯科クリニック(奈良市朱雀３－１４－１プロムナーデ高の原２Ｆ)</v>
          </cell>
          <cell r="AL905" t="str">
            <v>0742714648</v>
          </cell>
          <cell r="AM905">
            <v>2</v>
          </cell>
          <cell r="AN905" t="str">
            <v>261C196025672</v>
          </cell>
          <cell r="AO905" t="str">
            <v>261C19602567AI-0000306079</v>
          </cell>
          <cell r="AP905" t="str">
            <v/>
          </cell>
          <cell r="AQ905" t="str">
            <v/>
          </cell>
          <cell r="AR905" t="str">
            <v/>
          </cell>
          <cell r="AS905" t="str">
            <v/>
          </cell>
          <cell r="AT905" t="str">
            <v/>
          </cell>
          <cell r="AU905" t="str">
            <v/>
          </cell>
          <cell r="AV905" t="str">
            <v/>
          </cell>
          <cell r="AW905" t="str">
            <v>AI-0000306079_ハート歯科クリニック_口座情報写し.jpg</v>
          </cell>
          <cell r="AX905" t="str">
            <v/>
          </cell>
          <cell r="AY905" t="str">
            <v/>
          </cell>
          <cell r="AZ905" t="str">
            <v/>
          </cell>
          <cell r="BA905" t="str">
            <v>物価</v>
          </cell>
          <cell r="BB905" t="str">
            <v>TRUE</v>
          </cell>
          <cell r="BC905" t="str">
            <v>2026/05/11 14:09</v>
          </cell>
        </row>
        <row r="906">
          <cell r="A906" t="str">
            <v>261C13911993</v>
          </cell>
          <cell r="B906" t="str">
            <v>AI-0000306085</v>
          </cell>
          <cell r="C906" t="str">
            <v>令和８年度奈良県医療機関等における賃上げ・物価上昇に対する支援事業交付【診療所・訪問看護事業所】</v>
          </cell>
          <cell r="D906">
            <v>46153.603472222225</v>
          </cell>
          <cell r="E906" t="str">
            <v>本審査</v>
          </cell>
          <cell r="F906" t="str">
            <v>最終審査中</v>
          </cell>
          <cell r="G906" t="str">
            <v>無床診療所</v>
          </cell>
          <cell r="H906" t="str">
            <v>物価のみ</v>
          </cell>
          <cell r="I906" t="str">
            <v/>
          </cell>
          <cell r="J906" t="str">
            <v/>
          </cell>
          <cell r="K906">
            <v>170000</v>
          </cell>
          <cell r="L906" t="str">
            <v/>
          </cell>
          <cell r="M9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6" t="str">
            <v/>
          </cell>
          <cell r="O906" t="str">
            <v/>
          </cell>
          <cell r="P906" t="str">
            <v/>
          </cell>
          <cell r="Q906" t="str">
            <v/>
          </cell>
          <cell r="R906" t="str">
            <v/>
          </cell>
          <cell r="S906" t="str">
            <v/>
          </cell>
          <cell r="T906" t="str">
            <v/>
          </cell>
          <cell r="U906" t="str">
            <v/>
          </cell>
          <cell r="V906" t="str">
            <v>0162</v>
          </cell>
          <cell r="W906" t="str">
            <v>490</v>
          </cell>
          <cell r="X906" t="str">
            <v>1.普通預金</v>
          </cell>
          <cell r="Y906" t="str">
            <v>2228308</v>
          </cell>
          <cell r="Z906" t="str">
            <v>ｷﾝﾃﾂﾅﾗｴｷﾏｴｸﾘﾆﾂｸ ｲｼﾂﾞｶｼﾕｳｲﾁ</v>
          </cell>
          <cell r="AB906" t="str">
            <v>近鉄奈良駅前クリニック</v>
          </cell>
          <cell r="AC906" t="str">
            <v>0742819330</v>
          </cell>
          <cell r="AD906" t="b">
            <v>1</v>
          </cell>
          <cell r="AE906" t="b">
            <v>1</v>
          </cell>
          <cell r="AF906" t="b">
            <v>1</v>
          </cell>
          <cell r="AG906" t="b">
            <v>1</v>
          </cell>
          <cell r="AH906" t="b">
            <v>1</v>
          </cell>
          <cell r="AI906" t="str">
            <v>石塚　周一</v>
          </cell>
          <cell r="AJ906" t="str">
            <v>6308214</v>
          </cell>
          <cell r="AK906" t="str">
            <v>近鉄奈良駅前クリニック(奈良市東向北町２５－１　コンフォート吉村１Ｆ)</v>
          </cell>
          <cell r="AL906" t="str">
            <v>0742819330</v>
          </cell>
          <cell r="AM906">
            <v>1</v>
          </cell>
          <cell r="AN906" t="str">
            <v>261C139119931</v>
          </cell>
          <cell r="AO906" t="str">
            <v>261C13911993AI-0000306085</v>
          </cell>
          <cell r="AP906" t="str">
            <v/>
          </cell>
          <cell r="AQ906" t="str">
            <v/>
          </cell>
          <cell r="AR906" t="str">
            <v/>
          </cell>
          <cell r="AS906" t="str">
            <v/>
          </cell>
          <cell r="AT906" t="str">
            <v/>
          </cell>
          <cell r="AU906" t="str">
            <v/>
          </cell>
          <cell r="AV906" t="str">
            <v/>
          </cell>
          <cell r="AW906" t="str">
            <v>AI-0000306085_近鉄奈良駅前クリニック_口座情報写し.jpg</v>
          </cell>
          <cell r="AX906" t="str">
            <v/>
          </cell>
          <cell r="AY906" t="str">
            <v/>
          </cell>
          <cell r="AZ906" t="str">
            <v/>
          </cell>
          <cell r="BA906" t="str">
            <v>物価</v>
          </cell>
          <cell r="BB906" t="str">
            <v>TRUE</v>
          </cell>
          <cell r="BC906" t="str">
            <v>2026/05/11 14:29</v>
          </cell>
        </row>
        <row r="907">
          <cell r="A907" t="str">
            <v>261C11949073</v>
          </cell>
          <cell r="B907" t="str">
            <v>AI-0000305995</v>
          </cell>
          <cell r="C907" t="str">
            <v>令和８年度奈良県医療機関等における賃上げ・物価上昇に対する支援事業交付【診療所・訪問看護事業所】</v>
          </cell>
          <cell r="D907">
            <v>46153.606944444444</v>
          </cell>
          <cell r="E907" t="str">
            <v>本審査</v>
          </cell>
          <cell r="F907" t="str">
            <v>最終審査中</v>
          </cell>
          <cell r="G907" t="str">
            <v>無床診療所</v>
          </cell>
          <cell r="H907" t="str">
            <v>物価と賃上げの両方</v>
          </cell>
          <cell r="I907" t="str">
            <v/>
          </cell>
          <cell r="J907">
            <v>150000</v>
          </cell>
          <cell r="K907">
            <v>170000</v>
          </cell>
          <cell r="L907" t="str">
            <v>奈良県医療機関等における賃上げ・物価上昇に対する支援事業交付要綱第2条に基づき、別表1に規定された額(賃上げ支援事業分)（150,000円）を申請します。</v>
          </cell>
          <cell r="M9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7" t="str">
            <v>１．令和８年３月１日時点において、O100 外来・在宅ベースアップ評価料（Ⅰ）、P100 歯科外来・在宅ベースアップ評価料（Ⅰ）、訪問看護ベースアップ評価料（Ⅰ）のいずれかを届け出ている。</v>
          </cell>
          <cell r="O907" t="str">
            <v>O100 外来・在宅ベースアップ評価料（Ⅰ）</v>
          </cell>
          <cell r="P907" t="str">
            <v/>
          </cell>
          <cell r="Q90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907" t="b">
            <v>1</v>
          </cell>
          <cell r="S907" t="b">
            <v>1</v>
          </cell>
          <cell r="T907" t="b">
            <v>1</v>
          </cell>
          <cell r="U907" t="b">
            <v>1</v>
          </cell>
          <cell r="V907" t="str">
            <v>0162</v>
          </cell>
          <cell r="W907" t="str">
            <v>040</v>
          </cell>
          <cell r="X907" t="str">
            <v>1.普通預金</v>
          </cell>
          <cell r="Y907" t="str">
            <v>0324016</v>
          </cell>
          <cell r="Z907" t="str">
            <v>タカイ　イチロウ</v>
          </cell>
          <cell r="AB907" t="str">
            <v>髙井レディースクリニック</v>
          </cell>
          <cell r="AC907" t="str">
            <v>0742260551</v>
          </cell>
          <cell r="AD907" t="b">
            <v>1</v>
          </cell>
          <cell r="AE907" t="b">
            <v>1</v>
          </cell>
          <cell r="AF907" t="b">
            <v>1</v>
          </cell>
          <cell r="AG907" t="b">
            <v>1</v>
          </cell>
          <cell r="AH907" t="b">
            <v>1</v>
          </cell>
          <cell r="AI907" t="str">
            <v>高井　一郎</v>
          </cell>
          <cell r="AJ907" t="str">
            <v>6308247</v>
          </cell>
          <cell r="AK907" t="str">
            <v>高井レディースクリニック(奈良市油阪町１－６６)</v>
          </cell>
          <cell r="AL907" t="str">
            <v>0742260551</v>
          </cell>
          <cell r="AM907">
            <v>1</v>
          </cell>
          <cell r="AN907" t="str">
            <v>261C119490731</v>
          </cell>
          <cell r="AO907" t="str">
            <v>261C11949073AI-0000305995</v>
          </cell>
          <cell r="AP907" t="str">
            <v>O100</v>
          </cell>
          <cell r="AQ907" t="str">
            <v>O100</v>
          </cell>
          <cell r="AR907" t="str">
            <v>ABC</v>
          </cell>
          <cell r="AS907" t="str">
            <v>✓</v>
          </cell>
          <cell r="AT907" t="str">
            <v>✓</v>
          </cell>
          <cell r="AU907" t="str">
            <v>✓</v>
          </cell>
          <cell r="AV907" t="str">
            <v>✓</v>
          </cell>
          <cell r="AW907" t="str">
            <v>AI-0000305995_髙井レディースクリニック_口座情報写し.jpg</v>
          </cell>
          <cell r="AX907" t="str">
            <v/>
          </cell>
          <cell r="AY907" t="str">
            <v/>
          </cell>
          <cell r="AZ907" t="str">
            <v>賃上げ</v>
          </cell>
          <cell r="BA907" t="str">
            <v>物価</v>
          </cell>
          <cell r="BB907" t="str">
            <v>TRUE</v>
          </cell>
          <cell r="BC907" t="str">
            <v>2026/05/11 14:34</v>
          </cell>
        </row>
        <row r="908">
          <cell r="A908" t="str">
            <v>261C13533530</v>
          </cell>
          <cell r="B908" t="str">
            <v>AI-0000305903</v>
          </cell>
          <cell r="C908" t="str">
            <v>令和８年度奈良県医療機関等における賃上げ・物価上昇に対する支援事業交付【診療所・訪問看護事業所】</v>
          </cell>
          <cell r="D908">
            <v>46153.634027777778</v>
          </cell>
          <cell r="E908" t="str">
            <v>本審査</v>
          </cell>
          <cell r="F908" t="str">
            <v>最終審査中</v>
          </cell>
          <cell r="G908" t="str">
            <v>無床診療所</v>
          </cell>
          <cell r="H908" t="str">
            <v>物価と賃上げの両方</v>
          </cell>
          <cell r="I908" t="str">
            <v/>
          </cell>
          <cell r="J908">
            <v>150000</v>
          </cell>
          <cell r="K908">
            <v>170000</v>
          </cell>
          <cell r="L908" t="str">
            <v>奈良県医療機関等における賃上げ・物価上昇に対する支援事業交付要綱第2条に基づき、別表1に規定された額(賃上げ支援事業分)（150,000円）を申請します。</v>
          </cell>
          <cell r="M9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8" t="str">
            <v>２．令和８年３月１日時点において、１に掲げる診療報酬の対象外だが、令和８年６月１日時点で令和８年度診療報酬改定による見直し後のベースアップ評価料を届け出る。</v>
          </cell>
          <cell r="O908" t="str">
            <v/>
          </cell>
          <cell r="P908" t="b">
            <v>1</v>
          </cell>
          <cell r="Q90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908" t="b">
            <v>1</v>
          </cell>
          <cell r="S908" t="b">
            <v>1</v>
          </cell>
          <cell r="T908" t="b">
            <v>1</v>
          </cell>
          <cell r="U908" t="b">
            <v>1</v>
          </cell>
          <cell r="V908" t="str">
            <v>0162</v>
          </cell>
          <cell r="W908" t="str">
            <v>099</v>
          </cell>
          <cell r="X908" t="str">
            <v>1.普通預金</v>
          </cell>
          <cell r="Y908" t="str">
            <v>2026570</v>
          </cell>
          <cell r="Z908" t="str">
            <v>イリョウホウジン　イノウエガンカ　リジチョウ　イノウエコウジ</v>
          </cell>
          <cell r="AB908" t="str">
            <v>医療法人　井上眼科</v>
          </cell>
          <cell r="AC908" t="str">
            <v>0742813190</v>
          </cell>
          <cell r="AD908" t="b">
            <v>1</v>
          </cell>
          <cell r="AE908" t="b">
            <v>1</v>
          </cell>
          <cell r="AF908" t="b">
            <v>1</v>
          </cell>
          <cell r="AG908" t="b">
            <v>1</v>
          </cell>
          <cell r="AH908" t="b">
            <v>1</v>
          </cell>
          <cell r="AI908" t="str">
            <v>医療法人　井上眼科　理事長　井上　浩二</v>
          </cell>
          <cell r="AJ908" t="str">
            <v>6310032</v>
          </cell>
          <cell r="AK908" t="str">
            <v>医療法人　井上眼科(奈良市あやめ池北１丁目３２－２１－Ａ１０４)</v>
          </cell>
          <cell r="AL908" t="str">
            <v>0742813190</v>
          </cell>
          <cell r="AM908">
            <v>1</v>
          </cell>
          <cell r="AN908" t="str">
            <v>261C135335301</v>
          </cell>
          <cell r="AO908" t="str">
            <v>261C13533530AI-0000305903</v>
          </cell>
          <cell r="AP908" t="str">
            <v/>
          </cell>
          <cell r="AQ908" t="str">
            <v>今後届出（職種構成OK)</v>
          </cell>
          <cell r="AR908" t="str">
            <v>ABC</v>
          </cell>
          <cell r="AS908" t="str">
            <v>✓</v>
          </cell>
          <cell r="AT908" t="str">
            <v>✓</v>
          </cell>
          <cell r="AU908" t="str">
            <v>✓</v>
          </cell>
          <cell r="AV908" t="str">
            <v>✓</v>
          </cell>
          <cell r="AW908" t="str">
            <v>AI-0000305903_医療法人　井上眼科_口座情報写し.jpeg</v>
          </cell>
          <cell r="AX908" t="str">
            <v/>
          </cell>
          <cell r="AY908" t="str">
            <v/>
          </cell>
          <cell r="AZ908" t="str">
            <v>賃上げ</v>
          </cell>
          <cell r="BA908" t="str">
            <v>物価</v>
          </cell>
          <cell r="BB908" t="str">
            <v>TRUE</v>
          </cell>
          <cell r="BC908" t="str">
            <v>2026/05/11 15:13</v>
          </cell>
        </row>
        <row r="909">
          <cell r="A909" t="str">
            <v>261C16269788</v>
          </cell>
          <cell r="B909" t="str">
            <v>AI-0000306113</v>
          </cell>
          <cell r="C909" t="str">
            <v>令和８年度奈良県医療機関等における賃上げ・物価上昇に対する支援事業交付【診療所・訪問看護事業所】</v>
          </cell>
          <cell r="D909">
            <v>46153.634027777778</v>
          </cell>
          <cell r="E909" t="str">
            <v>本審査</v>
          </cell>
          <cell r="F909" t="str">
            <v>最終審査中</v>
          </cell>
          <cell r="G909" t="str">
            <v>無床診療所</v>
          </cell>
          <cell r="H909" t="str">
            <v>物価のみ</v>
          </cell>
          <cell r="I909" t="str">
            <v/>
          </cell>
          <cell r="J909" t="str">
            <v/>
          </cell>
          <cell r="K909">
            <v>170000</v>
          </cell>
          <cell r="L909" t="str">
            <v/>
          </cell>
          <cell r="M9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09" t="str">
            <v/>
          </cell>
          <cell r="O909" t="str">
            <v/>
          </cell>
          <cell r="P909" t="str">
            <v/>
          </cell>
          <cell r="Q909" t="str">
            <v/>
          </cell>
          <cell r="R909" t="str">
            <v/>
          </cell>
          <cell r="S909" t="str">
            <v/>
          </cell>
          <cell r="T909" t="str">
            <v/>
          </cell>
          <cell r="U909" t="str">
            <v/>
          </cell>
          <cell r="V909" t="str">
            <v>0162</v>
          </cell>
          <cell r="W909" t="str">
            <v>434</v>
          </cell>
          <cell r="X909" t="str">
            <v>1.普通預金</v>
          </cell>
          <cell r="Y909" t="str">
            <v>2009914</v>
          </cell>
          <cell r="Z909" t="str">
            <v>カワサキガンカ　カワサキケンスケ</v>
          </cell>
          <cell r="AB909" t="str">
            <v>川崎眼科</v>
          </cell>
          <cell r="AC909" t="str">
            <v>0745774400</v>
          </cell>
          <cell r="AD909" t="b">
            <v>1</v>
          </cell>
          <cell r="AE909" t="b">
            <v>1</v>
          </cell>
          <cell r="AF909" t="b">
            <v>1</v>
          </cell>
          <cell r="AG909" t="b">
            <v>1</v>
          </cell>
          <cell r="AH909" t="b">
            <v>1</v>
          </cell>
          <cell r="AI909" t="str">
            <v>川崎　健輔</v>
          </cell>
          <cell r="AJ909" t="str">
            <v>6390266</v>
          </cell>
          <cell r="AK909" t="str">
            <v>川崎眼科(香芝市旭ヶ丘４－２－１)</v>
          </cell>
          <cell r="AL909" t="str">
            <v>0745470137</v>
          </cell>
          <cell r="AM909">
            <v>1</v>
          </cell>
          <cell r="AN909" t="str">
            <v>261C162697881</v>
          </cell>
          <cell r="AO909" t="str">
            <v>261C16269788AI-0000306113</v>
          </cell>
          <cell r="AP909" t="str">
            <v/>
          </cell>
          <cell r="AQ909" t="str">
            <v/>
          </cell>
          <cell r="AR909" t="str">
            <v/>
          </cell>
          <cell r="AS909" t="str">
            <v/>
          </cell>
          <cell r="AT909" t="str">
            <v/>
          </cell>
          <cell r="AU909" t="str">
            <v/>
          </cell>
          <cell r="AV909" t="str">
            <v/>
          </cell>
          <cell r="AW909" t="str">
            <v>AI-0000306113_川崎眼科_口座情報写し.jpg</v>
          </cell>
          <cell r="AX909" t="str">
            <v/>
          </cell>
          <cell r="AY909" t="str">
            <v/>
          </cell>
          <cell r="AZ909" t="str">
            <v/>
          </cell>
          <cell r="BA909" t="str">
            <v>物価</v>
          </cell>
          <cell r="BB909" t="str">
            <v>TRUE</v>
          </cell>
          <cell r="BC909" t="str">
            <v>2026/05/11 15:13</v>
          </cell>
        </row>
        <row r="910">
          <cell r="A910" t="str">
            <v>261C16423926</v>
          </cell>
          <cell r="B910" t="str">
            <v>AI-0000306109</v>
          </cell>
          <cell r="C910" t="str">
            <v>令和８年度奈良県医療機関等における賃上げ・物価上昇に対する支援事業交付【診療所・訪問看護事業所】</v>
          </cell>
          <cell r="D910">
            <v>46153.643055555556</v>
          </cell>
          <cell r="E910" t="str">
            <v>本審査</v>
          </cell>
          <cell r="F910" t="str">
            <v>最終審査中</v>
          </cell>
          <cell r="G910" t="str">
            <v>無床診療所</v>
          </cell>
          <cell r="H910" t="str">
            <v>物価と賃上げの両方</v>
          </cell>
          <cell r="I910" t="str">
            <v/>
          </cell>
          <cell r="J910">
            <v>150000</v>
          </cell>
          <cell r="K910">
            <v>170000</v>
          </cell>
          <cell r="L910" t="str">
            <v>奈良県医療機関等における賃上げ・物価上昇に対する支援事業交付要綱第2条に基づき、別表1に規定された額(賃上げ支援事業分)（150,000円）を申請します。</v>
          </cell>
          <cell r="M9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0" t="str">
            <v>１．令和８年３月１日時点において、O100 外来・在宅ベースアップ評価料（Ⅰ）、P100 歯科外来・在宅ベースアップ評価料（Ⅰ）、訪問看護ベースアップ評価料（Ⅰ）のいずれかを届け出ている。</v>
          </cell>
          <cell r="O910" t="str">
            <v>O100 外来・在宅ベースアップ評価料（Ⅰ）</v>
          </cell>
          <cell r="P910" t="str">
            <v/>
          </cell>
          <cell r="Q910" t="str">
            <v>Ａ．本事業の補助額を活用してベースアップを実施し、令和８年６月１日から当該ベースアップの水準を維持又は拡大する。</v>
          </cell>
          <cell r="R910" t="b">
            <v>1</v>
          </cell>
          <cell r="S910" t="b">
            <v>1</v>
          </cell>
          <cell r="T910" t="b">
            <v>1</v>
          </cell>
          <cell r="U910" t="b">
            <v>1</v>
          </cell>
          <cell r="V910" t="str">
            <v>0162</v>
          </cell>
          <cell r="W910" t="str">
            <v>545</v>
          </cell>
          <cell r="X910" t="str">
            <v>1.普通預金</v>
          </cell>
          <cell r="Y910" t="str">
            <v>0050411</v>
          </cell>
          <cell r="Z910" t="str">
            <v>イリョウホウジンサカガミイイン</v>
          </cell>
          <cell r="AB910" t="str">
            <v>医療法人坂上医院</v>
          </cell>
          <cell r="AC910" t="str">
            <v>0745738300</v>
          </cell>
          <cell r="AD910" t="b">
            <v>1</v>
          </cell>
          <cell r="AE910" t="b">
            <v>1</v>
          </cell>
          <cell r="AF910" t="b">
            <v>1</v>
          </cell>
          <cell r="AG910" t="b">
            <v>1</v>
          </cell>
          <cell r="AH910" t="b">
            <v>1</v>
          </cell>
          <cell r="AI910" t="str">
            <v>医療法人坂上医院　理事長　坂上　隆</v>
          </cell>
          <cell r="AJ910" t="str">
            <v>6360073</v>
          </cell>
          <cell r="AK910" t="str">
            <v>医療法人坂上医院(北葛城郡河合町広瀬台３丁目８番地１０)</v>
          </cell>
          <cell r="AL910" t="str">
            <v>0745738300</v>
          </cell>
          <cell r="AM910">
            <v>1</v>
          </cell>
          <cell r="AN910" t="str">
            <v>261C164239261</v>
          </cell>
          <cell r="AO910" t="str">
            <v>261C16423926AI-0000306109</v>
          </cell>
          <cell r="AP910" t="str">
            <v>O100</v>
          </cell>
          <cell r="AQ910" t="str">
            <v>O100</v>
          </cell>
          <cell r="AR910" t="str">
            <v>A</v>
          </cell>
          <cell r="AS910" t="str">
            <v>✓</v>
          </cell>
          <cell r="AT910" t="str">
            <v>✓</v>
          </cell>
          <cell r="AU910" t="str">
            <v>✓</v>
          </cell>
          <cell r="AV910" t="str">
            <v>✓</v>
          </cell>
          <cell r="AW910" t="str">
            <v>AI-0000306109_医療法人坂上医院_口座情報写し.jpeg</v>
          </cell>
          <cell r="AX910" t="str">
            <v/>
          </cell>
          <cell r="AY910" t="str">
            <v/>
          </cell>
          <cell r="AZ910" t="str">
            <v>賃上げ</v>
          </cell>
          <cell r="BA910" t="str">
            <v>物価</v>
          </cell>
          <cell r="BB910" t="str">
            <v>TRUE</v>
          </cell>
          <cell r="BC910" t="str">
            <v>2026/05/11 15:26</v>
          </cell>
        </row>
        <row r="911">
          <cell r="A911" t="str">
            <v>261B12374091</v>
          </cell>
          <cell r="B911" t="str">
            <v>AI-0000306130</v>
          </cell>
          <cell r="C911" t="str">
            <v>令和８年度奈良県医療機関等における賃上げ・物価上昇に対する支援事業交付【診療所・訪問看護事業所】</v>
          </cell>
          <cell r="D911">
            <v>46153.647916666669</v>
          </cell>
          <cell r="E911" t="str">
            <v>本審査</v>
          </cell>
          <cell r="F911" t="str">
            <v>最終審査中</v>
          </cell>
          <cell r="G911" t="str">
            <v>有床診療所</v>
          </cell>
          <cell r="H911" t="str">
            <v>物価と賃上げの両方</v>
          </cell>
          <cell r="I911" t="str">
            <v>19</v>
          </cell>
          <cell r="J911">
            <v>1368000</v>
          </cell>
          <cell r="K911">
            <v>247000</v>
          </cell>
          <cell r="L911" t="str">
            <v>奈良県医療機関等における賃上げ・物価上昇に対する支援事業交付要綱第2条に基づき、別表1のとおり、許可病床数に72,000円を乗じた額(賃上げ支援事業分)（下欄の申請の額）を申請します。</v>
          </cell>
          <cell r="M911"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911"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911" t="str">
            <v>O100 外来・在宅ベースアップ評価料（Ⅰ）</v>
          </cell>
          <cell r="P911" t="str">
            <v/>
          </cell>
          <cell r="Q911" t="str">
            <v>Ｂ．賃金表等や給与規程等の変更に時間を要するため、本事業の補助額を活用して一時金又は特別手当を支給し、令和８年６月１日から支給した対象職員のベースアップを実施する。</v>
          </cell>
          <cell r="R911" t="b">
            <v>1</v>
          </cell>
          <cell r="S911" t="b">
            <v>1</v>
          </cell>
          <cell r="T911" t="b">
            <v>1</v>
          </cell>
          <cell r="U911" t="b">
            <v>1</v>
          </cell>
          <cell r="V911" t="str">
            <v>0009</v>
          </cell>
          <cell r="W911" t="str">
            <v>544</v>
          </cell>
          <cell r="X911" t="str">
            <v>1.普通預金</v>
          </cell>
          <cell r="Y911" t="str">
            <v>0844456</v>
          </cell>
          <cell r="Z911" t="str">
            <v>イリョウホウジンユウアカイ</v>
          </cell>
          <cell r="AB911" t="str">
            <v>在宅支援いむらクリニック</v>
          </cell>
          <cell r="AC911" t="str">
            <v>0743550207</v>
          </cell>
          <cell r="AD911" t="b">
            <v>1</v>
          </cell>
          <cell r="AE911" t="b">
            <v>1</v>
          </cell>
          <cell r="AF911" t="b">
            <v>1</v>
          </cell>
          <cell r="AG911" t="b">
            <v>1</v>
          </cell>
          <cell r="AH911" t="b">
            <v>1</v>
          </cell>
          <cell r="AI911" t="str">
            <v>医療法人悠明会　理事長　井村　龍麿</v>
          </cell>
          <cell r="AJ911" t="str">
            <v>6391028</v>
          </cell>
          <cell r="AK911" t="str">
            <v>在宅支援いむらクリニック(大和郡山市田中町７２８)</v>
          </cell>
          <cell r="AL911" t="str">
            <v>0743550207</v>
          </cell>
          <cell r="AM911">
            <v>1</v>
          </cell>
          <cell r="AN911" t="str">
            <v>261B123740911</v>
          </cell>
          <cell r="AO911" t="str">
            <v>261B12374091AI-0000306130</v>
          </cell>
          <cell r="AP911" t="str">
            <v>O100</v>
          </cell>
          <cell r="AQ911" t="str">
            <v>O100</v>
          </cell>
          <cell r="AR911" t="str">
            <v>B</v>
          </cell>
          <cell r="AS911" t="str">
            <v>✓</v>
          </cell>
          <cell r="AT911" t="str">
            <v>✓</v>
          </cell>
          <cell r="AU911" t="str">
            <v>✓</v>
          </cell>
          <cell r="AV911" t="str">
            <v>✓</v>
          </cell>
          <cell r="AW911" t="str">
            <v>AI-0000306130_悠明会在宅支援いむらクリニック_口座情報写し.jpg</v>
          </cell>
          <cell r="AX911" t="str">
            <v>【　許可病床数 ： 19　　申請の額（賃上げ支援事業分）： 1,368,000円　】</v>
          </cell>
          <cell r="AY911" t="str">
            <v>【　許可病床数 ： 19　　申請及び請求の額（物価上昇支援事業分）： 247,000円　】</v>
          </cell>
          <cell r="AZ911" t="str">
            <v>賃上げ</v>
          </cell>
          <cell r="BA911" t="str">
            <v>物価</v>
          </cell>
          <cell r="BB911" t="str">
            <v>TRUE</v>
          </cell>
          <cell r="BC911" t="str">
            <v>2026/05/11 15:33</v>
          </cell>
        </row>
        <row r="912">
          <cell r="A912" t="str">
            <v>261C12632107</v>
          </cell>
          <cell r="B912" t="str">
            <v>AI-0000306138</v>
          </cell>
          <cell r="C912" t="str">
            <v>令和８年度奈良県医療機関等における賃上げ・物価上昇に対する支援事業交付【診療所・訪問看護事業所】</v>
          </cell>
          <cell r="D912">
            <v>46153.65625</v>
          </cell>
          <cell r="E912" t="str">
            <v>本審査</v>
          </cell>
          <cell r="F912" t="str">
            <v>最終審査中</v>
          </cell>
          <cell r="G912" t="str">
            <v>無床診療所</v>
          </cell>
          <cell r="H912" t="str">
            <v>物価のみ</v>
          </cell>
          <cell r="I912" t="str">
            <v/>
          </cell>
          <cell r="J912" t="str">
            <v/>
          </cell>
          <cell r="K912">
            <v>170000</v>
          </cell>
          <cell r="L912" t="str">
            <v/>
          </cell>
          <cell r="M9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2" t="str">
            <v/>
          </cell>
          <cell r="O912" t="str">
            <v/>
          </cell>
          <cell r="P912" t="str">
            <v/>
          </cell>
          <cell r="Q912" t="str">
            <v/>
          </cell>
          <cell r="R912" t="str">
            <v/>
          </cell>
          <cell r="S912" t="str">
            <v/>
          </cell>
          <cell r="T912" t="str">
            <v/>
          </cell>
          <cell r="U912" t="str">
            <v/>
          </cell>
          <cell r="V912" t="str">
            <v>0162</v>
          </cell>
          <cell r="W912" t="str">
            <v>440</v>
          </cell>
          <cell r="X912" t="str">
            <v>1.普通預金</v>
          </cell>
          <cell r="Y912" t="str">
            <v>0173422</v>
          </cell>
          <cell r="Z912" t="str">
            <v>ニシカワ　ヨシアキ</v>
          </cell>
          <cell r="AB912" t="str">
            <v>西川歯科医院</v>
          </cell>
          <cell r="AC912" t="str">
            <v>0745693143</v>
          </cell>
          <cell r="AD912" t="b">
            <v>1</v>
          </cell>
          <cell r="AE912" t="b">
            <v>1</v>
          </cell>
          <cell r="AF912" t="b">
            <v>1</v>
          </cell>
          <cell r="AG912" t="b">
            <v>1</v>
          </cell>
          <cell r="AH912" t="b">
            <v>1</v>
          </cell>
          <cell r="AI912" t="str">
            <v>西川　佳璋</v>
          </cell>
          <cell r="AJ912" t="str">
            <v>6392101</v>
          </cell>
          <cell r="AK912" t="str">
            <v>西川歯科医院(葛城市疋田３１)</v>
          </cell>
          <cell r="AL912" t="str">
            <v>0745693143</v>
          </cell>
          <cell r="AM912">
            <v>1</v>
          </cell>
          <cell r="AN912" t="str">
            <v>261C126321071</v>
          </cell>
          <cell r="AO912" t="str">
            <v>261C12632107AI-0000306138</v>
          </cell>
          <cell r="AP912" t="str">
            <v/>
          </cell>
          <cell r="AQ912" t="str">
            <v/>
          </cell>
          <cell r="AR912" t="str">
            <v/>
          </cell>
          <cell r="AS912" t="str">
            <v/>
          </cell>
          <cell r="AT912" t="str">
            <v/>
          </cell>
          <cell r="AU912" t="str">
            <v/>
          </cell>
          <cell r="AV912" t="str">
            <v/>
          </cell>
          <cell r="AW912" t="str">
            <v>AI-0000306138_西川歯科医院_口座情報写し.JPG</v>
          </cell>
          <cell r="AX912" t="str">
            <v/>
          </cell>
          <cell r="AY912" t="str">
            <v/>
          </cell>
          <cell r="AZ912" t="str">
            <v/>
          </cell>
          <cell r="BA912" t="str">
            <v>物価</v>
          </cell>
          <cell r="BB912" t="str">
            <v>TRUE</v>
          </cell>
          <cell r="BC912" t="str">
            <v>2026/05/11 15:45</v>
          </cell>
        </row>
        <row r="913">
          <cell r="A913" t="str">
            <v>261C12597227</v>
          </cell>
          <cell r="B913" t="str">
            <v>AI-0000306151</v>
          </cell>
          <cell r="C913" t="str">
            <v>令和８年度奈良県医療機関等における賃上げ・物価上昇に対する支援事業交付【診療所・訪問看護事業所】</v>
          </cell>
          <cell r="D913">
            <v>46153.664583333331</v>
          </cell>
          <cell r="E913" t="str">
            <v>本審査</v>
          </cell>
          <cell r="F913" t="str">
            <v>最終審査中</v>
          </cell>
          <cell r="G913" t="str">
            <v>無床診療所</v>
          </cell>
          <cell r="H913" t="str">
            <v>物価のみ</v>
          </cell>
          <cell r="I913" t="str">
            <v/>
          </cell>
          <cell r="J913" t="str">
            <v/>
          </cell>
          <cell r="K913">
            <v>170000</v>
          </cell>
          <cell r="L913" t="str">
            <v/>
          </cell>
          <cell r="M9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3" t="str">
            <v/>
          </cell>
          <cell r="O913" t="str">
            <v/>
          </cell>
          <cell r="P913" t="str">
            <v/>
          </cell>
          <cell r="Q913" t="str">
            <v/>
          </cell>
          <cell r="R913" t="str">
            <v/>
          </cell>
          <cell r="S913" t="str">
            <v/>
          </cell>
          <cell r="T913" t="str">
            <v/>
          </cell>
          <cell r="U913" t="str">
            <v/>
          </cell>
          <cell r="V913" t="str">
            <v>0162</v>
          </cell>
          <cell r="W913" t="str">
            <v>090</v>
          </cell>
          <cell r="X913" t="str">
            <v>1.普通預金</v>
          </cell>
          <cell r="Y913" t="str">
            <v>1415757</v>
          </cell>
          <cell r="Z913" t="str">
            <v>ﾆｼﾑﾗ ﾖｼﾕｷ</v>
          </cell>
          <cell r="AB913" t="str">
            <v>にしむら歯科</v>
          </cell>
          <cell r="AC913" t="str">
            <v>0742536480</v>
          </cell>
          <cell r="AD913" t="b">
            <v>1</v>
          </cell>
          <cell r="AE913" t="b">
            <v>1</v>
          </cell>
          <cell r="AF913" t="b">
            <v>1</v>
          </cell>
          <cell r="AG913" t="b">
            <v>1</v>
          </cell>
          <cell r="AH913" t="b">
            <v>1</v>
          </cell>
          <cell r="AI913" t="str">
            <v>西村　宜之</v>
          </cell>
          <cell r="AJ913" t="str">
            <v>6310845</v>
          </cell>
          <cell r="AK913" t="str">
            <v>にしむら歯科(奈良市宝来３丁目１６－１０　ドルフ3　１Ｆ)</v>
          </cell>
          <cell r="AL913" t="str">
            <v>0742536480</v>
          </cell>
          <cell r="AM913">
            <v>1</v>
          </cell>
          <cell r="AN913" t="str">
            <v>261C125972271</v>
          </cell>
          <cell r="AO913" t="str">
            <v>261C12597227AI-0000306151</v>
          </cell>
          <cell r="AP913" t="str">
            <v/>
          </cell>
          <cell r="AQ913" t="str">
            <v/>
          </cell>
          <cell r="AR913" t="str">
            <v/>
          </cell>
          <cell r="AS913" t="str">
            <v/>
          </cell>
          <cell r="AT913" t="str">
            <v/>
          </cell>
          <cell r="AU913" t="str">
            <v/>
          </cell>
          <cell r="AV913" t="str">
            <v/>
          </cell>
          <cell r="AW913" t="str">
            <v>AI-0000306151_にしむら歯科_口座情報写し.jpeg</v>
          </cell>
          <cell r="AX913" t="str">
            <v/>
          </cell>
          <cell r="AY913" t="str">
            <v/>
          </cell>
          <cell r="AZ913" t="str">
            <v/>
          </cell>
          <cell r="BA913" t="str">
            <v>物価</v>
          </cell>
          <cell r="BB913" t="str">
            <v>TRUE</v>
          </cell>
          <cell r="BC913" t="str">
            <v>2026/05/11 15:57</v>
          </cell>
        </row>
        <row r="914">
          <cell r="A914" t="str">
            <v>261C17676026</v>
          </cell>
          <cell r="B914" t="str">
            <v>AI-0000306095</v>
          </cell>
          <cell r="C914" t="str">
            <v>令和８年度奈良県医療機関等における賃上げ・物価上昇に対する支援事業交付【診療所・訪問看護事業所】</v>
          </cell>
          <cell r="D914">
            <v>46153.670138888891</v>
          </cell>
          <cell r="E914" t="str">
            <v>本審査</v>
          </cell>
          <cell r="F914" t="str">
            <v>最終審査中</v>
          </cell>
          <cell r="G914" t="str">
            <v>無床診療所</v>
          </cell>
          <cell r="H914" t="str">
            <v>物価と賃上げの両方</v>
          </cell>
          <cell r="I914" t="str">
            <v/>
          </cell>
          <cell r="J914">
            <v>150000</v>
          </cell>
          <cell r="K914">
            <v>170000</v>
          </cell>
          <cell r="L914" t="str">
            <v>奈良県医療機関等における賃上げ・物価上昇に対する支援事業交付要綱第2条に基づき、別表1に規定された額(賃上げ支援事業分)（150,000円）を申請します。</v>
          </cell>
          <cell r="M9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4" t="str">
            <v>１．令和８年３月１日時点において、O100 外来・在宅ベースアップ評価料（Ⅰ）、P100 歯科外来・在宅ベースアップ評価料（Ⅰ）、訪問看護ベースアップ評価料（Ⅰ）のいずれかを届け出ている。</v>
          </cell>
          <cell r="O914" t="str">
            <v>O100 外来・在宅ベースアップ評価料（Ⅰ）</v>
          </cell>
          <cell r="P914" t="str">
            <v/>
          </cell>
          <cell r="Q914" t="str">
            <v>Ｃ．令和７年度の対象職員のベースアップが令和７年３月31日時点の賃金水準と比較して2.0％を上回って実施しており、令和７年12月から令和８年５月までの間の当該2.0％を上回る部分に充てる。</v>
          </cell>
          <cell r="R914" t="b">
            <v>1</v>
          </cell>
          <cell r="S914" t="b">
            <v>1</v>
          </cell>
          <cell r="T914" t="b">
            <v>1</v>
          </cell>
          <cell r="U914" t="b">
            <v>1</v>
          </cell>
          <cell r="V914" t="str">
            <v>0162</v>
          </cell>
          <cell r="W914" t="str">
            <v>010</v>
          </cell>
          <cell r="X914" t="str">
            <v>1.普通預金</v>
          </cell>
          <cell r="Y914" t="str">
            <v>2563631</v>
          </cell>
          <cell r="Z914" t="str">
            <v>イッパンシャダンホウジンラクジェスダイヒョウリジマツオアイリ</v>
          </cell>
          <cell r="AB914" t="str">
            <v>ならまち内科あいりレディースクリニック</v>
          </cell>
          <cell r="AC914" t="str">
            <v>0742239072</v>
          </cell>
          <cell r="AD914" t="b">
            <v>1</v>
          </cell>
          <cell r="AE914" t="b">
            <v>1</v>
          </cell>
          <cell r="AF914" t="b">
            <v>1</v>
          </cell>
          <cell r="AG914" t="b">
            <v>1</v>
          </cell>
          <cell r="AH914" t="b">
            <v>1</v>
          </cell>
          <cell r="AI914" t="str">
            <v>一般社団法人ＲＡＫＪＥＳ　代表理事　松尾　愛理</v>
          </cell>
          <cell r="AJ914" t="str">
            <v>6308306</v>
          </cell>
          <cell r="AK914" t="str">
            <v>ならまち内科あいりレディースクリニック(奈良市紀寺町９０７－２)</v>
          </cell>
          <cell r="AL914" t="str">
            <v>0742239072</v>
          </cell>
          <cell r="AM914">
            <v>1</v>
          </cell>
          <cell r="AN914" t="str">
            <v>261C176760261</v>
          </cell>
          <cell r="AO914" t="str">
            <v>261C17676026AI-0000306095</v>
          </cell>
          <cell r="AP914" t="str">
            <v>O100</v>
          </cell>
          <cell r="AQ914" t="str">
            <v>O100</v>
          </cell>
          <cell r="AR914" t="str">
            <v>C</v>
          </cell>
          <cell r="AS914" t="str">
            <v>✓</v>
          </cell>
          <cell r="AT914" t="str">
            <v>✓</v>
          </cell>
          <cell r="AU914" t="str">
            <v>✓</v>
          </cell>
          <cell r="AV914" t="str">
            <v>✓</v>
          </cell>
          <cell r="AW914" t="str">
            <v>AI-0000306095_ならまち内科あいりレディースクリニック_口座情報写し.jpeg</v>
          </cell>
          <cell r="AX914" t="str">
            <v/>
          </cell>
          <cell r="AY914" t="str">
            <v/>
          </cell>
          <cell r="AZ914" t="str">
            <v>賃上げ</v>
          </cell>
          <cell r="BA914" t="str">
            <v>物価</v>
          </cell>
          <cell r="BB914" t="str">
            <v>TRUE</v>
          </cell>
          <cell r="BC914" t="str">
            <v>2026/05/11 16:05</v>
          </cell>
        </row>
        <row r="915">
          <cell r="A915" t="str">
            <v>261D19681741</v>
          </cell>
          <cell r="B915" t="str">
            <v>AI-0000306170</v>
          </cell>
          <cell r="C915" t="str">
            <v>令和８年度奈良県医療機関等における賃上げ・物価上昇に対する支援事業交付【診療所・訪問看護事業所】</v>
          </cell>
          <cell r="D915">
            <v>46153.681250000001</v>
          </cell>
          <cell r="E915" t="str">
            <v>本審査</v>
          </cell>
          <cell r="F915" t="str">
            <v>最終審査中</v>
          </cell>
          <cell r="G915" t="str">
            <v>訪問看護事業所</v>
          </cell>
          <cell r="H915" t="str">
            <v>賃上げのみ</v>
          </cell>
          <cell r="I915" t="str">
            <v/>
          </cell>
          <cell r="J915">
            <v>228000</v>
          </cell>
          <cell r="K915" t="str">
            <v/>
          </cell>
          <cell r="L915" t="str">
            <v>奈良県医療機関等における賃上げ・物価上昇に対する支援事業交付要綱第2条に基づき、別表1に規定された額(賃上げ支援事業分)（228,000円）を申請します。</v>
          </cell>
          <cell r="M915" t="str">
            <v/>
          </cell>
          <cell r="N915" t="str">
            <v>１．令和８年３月１日時点において、O100 外来・在宅ベースアップ評価料（Ⅰ）、P100 歯科外来・在宅ベースアップ評価料（Ⅰ）、訪問看護ベースアップ評価料（Ⅰ）のいずれかを届け出ている。</v>
          </cell>
          <cell r="O915" t="str">
            <v>訪問看護ベースアップ評価料（Ⅰ）</v>
          </cell>
          <cell r="P915" t="str">
            <v/>
          </cell>
          <cell r="Q915" t="str">
            <v>Ａ．本事業の補助額を活用してベースアップを実施し、令和８年６月１日から当該ベースアップの水準を維持又は拡大する。</v>
          </cell>
          <cell r="R915" t="b">
            <v>1</v>
          </cell>
          <cell r="S915" t="b">
            <v>1</v>
          </cell>
          <cell r="T915" t="b">
            <v>1</v>
          </cell>
          <cell r="U915" t="b">
            <v>1</v>
          </cell>
          <cell r="V915" t="str">
            <v>0162</v>
          </cell>
          <cell r="W915" t="str">
            <v>450</v>
          </cell>
          <cell r="X915" t="str">
            <v>1.普通預金</v>
          </cell>
          <cell r="Y915" t="str">
            <v>2126005</v>
          </cell>
          <cell r="Z915" t="str">
            <v>イリョウホウジンコウノイケカイ</v>
          </cell>
          <cell r="AB915" t="str">
            <v>御所訪問看護ステーション</v>
          </cell>
          <cell r="AC915" t="str">
            <v>0745630601</v>
          </cell>
          <cell r="AD915" t="b">
            <v>1</v>
          </cell>
          <cell r="AE915" t="b">
            <v>1</v>
          </cell>
          <cell r="AF915" t="b">
            <v>1</v>
          </cell>
          <cell r="AG915" t="b">
            <v>1</v>
          </cell>
          <cell r="AH915" t="b">
            <v>1</v>
          </cell>
          <cell r="AI915" t="str">
            <v>医療法人鴻池会　理事長　平井　政規</v>
          </cell>
          <cell r="AJ915">
            <v>6392273</v>
          </cell>
          <cell r="AK915" t="str">
            <v>御所訪問看護ステーション(御所市池之内1064)</v>
          </cell>
          <cell r="AL915" t="str">
            <v>0745642072</v>
          </cell>
          <cell r="AM915">
            <v>1</v>
          </cell>
          <cell r="AN915" t="str">
            <v>261D196817411</v>
          </cell>
          <cell r="AO915" t="str">
            <v>261D19681741AI-0000306170</v>
          </cell>
          <cell r="AP915" t="str">
            <v>訪問看護</v>
          </cell>
          <cell r="AQ915" t="str">
            <v>訪問看護</v>
          </cell>
          <cell r="AR915" t="str">
            <v>A</v>
          </cell>
          <cell r="AS915" t="str">
            <v>✓</v>
          </cell>
          <cell r="AT915" t="str">
            <v>✓</v>
          </cell>
          <cell r="AU915" t="str">
            <v>✓</v>
          </cell>
          <cell r="AV915" t="str">
            <v>✓</v>
          </cell>
          <cell r="AW915" t="str">
            <v>AI-0000306170_御所訪問看護ステーション_口座情報写し.jpg</v>
          </cell>
          <cell r="AX915" t="str">
            <v/>
          </cell>
          <cell r="AY915" t="str">
            <v/>
          </cell>
          <cell r="AZ915" t="str">
            <v>賃上げ</v>
          </cell>
          <cell r="BA915" t="str">
            <v/>
          </cell>
          <cell r="BB915" t="str">
            <v>TRUE</v>
          </cell>
          <cell r="BC915" t="str">
            <v>2026/05/11 16:21</v>
          </cell>
        </row>
        <row r="916">
          <cell r="A916" t="str">
            <v>261C19014098</v>
          </cell>
          <cell r="B916" t="str">
            <v>AI-0000306174</v>
          </cell>
          <cell r="C916" t="str">
            <v>令和８年度奈良県医療機関等における賃上げ・物価上昇に対する支援事業交付【診療所・訪問看護事業所】</v>
          </cell>
          <cell r="D916">
            <v>46153.68472222222</v>
          </cell>
          <cell r="E916" t="str">
            <v>本審査</v>
          </cell>
          <cell r="F916" t="str">
            <v>最終審査中</v>
          </cell>
          <cell r="G916" t="str">
            <v>無床診療所</v>
          </cell>
          <cell r="H916" t="str">
            <v>物価と賃上げの両方</v>
          </cell>
          <cell r="I916" t="str">
            <v/>
          </cell>
          <cell r="J916">
            <v>150000</v>
          </cell>
          <cell r="K916">
            <v>170000</v>
          </cell>
          <cell r="L916" t="str">
            <v>奈良県医療機関等における賃上げ・物価上昇に対する支援事業交付要綱第2条に基づき、別表1に規定された額(賃上げ支援事業分)（150,000円）を申請します。</v>
          </cell>
          <cell r="M9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6" t="str">
            <v>１．令和８年３月１日時点において、O100 外来・在宅ベースアップ評価料（Ⅰ）、P100 歯科外来・在宅ベースアップ評価料（Ⅰ）、訪問看護ベースアップ評価料（Ⅰ）のいずれかを届け出ている。</v>
          </cell>
          <cell r="O916" t="str">
            <v>O100 外来・在宅ベースアップ評価料（Ⅰ）</v>
          </cell>
          <cell r="P916" t="str">
            <v/>
          </cell>
          <cell r="Q916" t="str">
            <v>Ａ．本事業の補助額を活用してベースアップを実施し、令和８年６月１日から当該ベースアップの水準を維持又は拡大する。</v>
          </cell>
          <cell r="R916" t="b">
            <v>1</v>
          </cell>
          <cell r="S916" t="b">
            <v>1</v>
          </cell>
          <cell r="T916" t="b">
            <v>1</v>
          </cell>
          <cell r="U916" t="b">
            <v>1</v>
          </cell>
          <cell r="V916" t="str">
            <v>0162</v>
          </cell>
          <cell r="W916" t="str">
            <v>420</v>
          </cell>
          <cell r="X916" t="str">
            <v>1.普通預金</v>
          </cell>
          <cell r="Y916" t="str">
            <v>0012748</v>
          </cell>
          <cell r="Z916" t="str">
            <v>イリヨウホウジンナカホリイイン</v>
          </cell>
          <cell r="AB916" t="str">
            <v>中堀医院</v>
          </cell>
          <cell r="AC916" t="str">
            <v>0745562262</v>
          </cell>
          <cell r="AD916" t="b">
            <v>1</v>
          </cell>
          <cell r="AE916" t="b">
            <v>1</v>
          </cell>
          <cell r="AF916" t="b">
            <v>1</v>
          </cell>
          <cell r="AG916" t="b">
            <v>1</v>
          </cell>
          <cell r="AH916" t="b">
            <v>1</v>
          </cell>
          <cell r="AI916" t="str">
            <v>医療法人中堀医院　理事長　中堀　克己</v>
          </cell>
          <cell r="AJ916" t="str">
            <v>6350802</v>
          </cell>
          <cell r="AK916" t="str">
            <v>中堀医院(北葛城郡広陵町的場９４－１)</v>
          </cell>
          <cell r="AL916" t="str">
            <v>0745562262</v>
          </cell>
          <cell r="AM916">
            <v>1</v>
          </cell>
          <cell r="AN916" t="str">
            <v>261C190140981</v>
          </cell>
          <cell r="AO916" t="str">
            <v>261C19014098AI-0000306174</v>
          </cell>
          <cell r="AP916" t="str">
            <v>O100</v>
          </cell>
          <cell r="AQ916" t="str">
            <v>O100</v>
          </cell>
          <cell r="AR916" t="str">
            <v>A</v>
          </cell>
          <cell r="AS916" t="str">
            <v>✓</v>
          </cell>
          <cell r="AT916" t="str">
            <v>✓</v>
          </cell>
          <cell r="AU916" t="str">
            <v>✓</v>
          </cell>
          <cell r="AV916" t="str">
            <v>✓</v>
          </cell>
          <cell r="AW916" t="str">
            <v>AI-0000306174_中堀医院_口座情報写し.jpg</v>
          </cell>
          <cell r="AX916" t="str">
            <v/>
          </cell>
          <cell r="AY916" t="str">
            <v/>
          </cell>
          <cell r="AZ916" t="str">
            <v>賃上げ</v>
          </cell>
          <cell r="BA916" t="str">
            <v>物価</v>
          </cell>
          <cell r="BB916" t="str">
            <v>TRUE</v>
          </cell>
          <cell r="BC916" t="str">
            <v>2026/05/11 16:26</v>
          </cell>
        </row>
        <row r="917">
          <cell r="A917" t="str">
            <v>261B38012221</v>
          </cell>
          <cell r="B917" t="str">
            <v>AI-0000306175</v>
          </cell>
          <cell r="C917" t="str">
            <v>令和８年度奈良県医療機関等における賃上げ・物価上昇に対する支援事業交付【診療所・訪問看護事業所】</v>
          </cell>
          <cell r="D917">
            <v>46153.685416666667</v>
          </cell>
          <cell r="E917" t="str">
            <v>本審査</v>
          </cell>
          <cell r="F917" t="str">
            <v>最終審査中</v>
          </cell>
          <cell r="G917" t="str">
            <v>有床診療所</v>
          </cell>
          <cell r="H917" t="str">
            <v>物価のみ</v>
          </cell>
          <cell r="I917" t="str">
            <v/>
          </cell>
          <cell r="J917" t="str">
            <v/>
          </cell>
          <cell r="K917">
            <v>170000</v>
          </cell>
          <cell r="L917" t="str">
            <v/>
          </cell>
          <cell r="M9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7" t="str">
            <v/>
          </cell>
          <cell r="O917" t="str">
            <v/>
          </cell>
          <cell r="P917" t="str">
            <v/>
          </cell>
          <cell r="Q917" t="str">
            <v/>
          </cell>
          <cell r="R917" t="str">
            <v/>
          </cell>
          <cell r="S917" t="str">
            <v/>
          </cell>
          <cell r="T917" t="str">
            <v/>
          </cell>
          <cell r="U917" t="str">
            <v/>
          </cell>
          <cell r="V917" t="str">
            <v>0010</v>
          </cell>
          <cell r="W917" t="str">
            <v>557</v>
          </cell>
          <cell r="X917" t="str">
            <v>1.普通預金</v>
          </cell>
          <cell r="Y917" t="str">
            <v>2010555</v>
          </cell>
          <cell r="Z917" t="str">
            <v>ｲﾘｮｳﾎｳｼﾞﾝ ﾎｳｾｲｶｲ ﾘｼﾞﾁｮｳ ﾓﾘｼﾀﾕﾀｶ</v>
          </cell>
          <cell r="AB917" t="str">
            <v>医療法人　豊生会　トミークリニック</v>
          </cell>
          <cell r="AC917" t="str">
            <v>0747545500</v>
          </cell>
          <cell r="AD917" t="b">
            <v>1</v>
          </cell>
          <cell r="AE917" t="b">
            <v>1</v>
          </cell>
          <cell r="AF917" t="b">
            <v>1</v>
          </cell>
          <cell r="AG917" t="b">
            <v>1</v>
          </cell>
          <cell r="AH917" t="b">
            <v>1</v>
          </cell>
          <cell r="AI917" t="str">
            <v>医療法人豊生会　理事長　森下　豊</v>
          </cell>
          <cell r="AJ917" t="str">
            <v>6380853</v>
          </cell>
          <cell r="AK917" t="str">
            <v>医療法人豊生会トミークリニック(吉野郡大淀町矢走６６６番地の６)</v>
          </cell>
          <cell r="AL917" t="str">
            <v>0747545500</v>
          </cell>
          <cell r="AM917">
            <v>1</v>
          </cell>
          <cell r="AN917" t="str">
            <v>261B380122211</v>
          </cell>
          <cell r="AO917" t="str">
            <v>261B38012221AI-0000306175</v>
          </cell>
          <cell r="AP917" t="str">
            <v/>
          </cell>
          <cell r="AQ917" t="str">
            <v/>
          </cell>
          <cell r="AR917" t="str">
            <v/>
          </cell>
          <cell r="AS917" t="str">
            <v/>
          </cell>
          <cell r="AT917" t="str">
            <v/>
          </cell>
          <cell r="AU917" t="str">
            <v/>
          </cell>
          <cell r="AV917" t="str">
            <v/>
          </cell>
          <cell r="AW917" t="str">
            <v>AI-0000306175_医療法人　豊生会　トミークリニック_口座情報写し.JPG</v>
          </cell>
          <cell r="AX917" t="str">
            <v/>
          </cell>
          <cell r="AY917" t="str">
            <v/>
          </cell>
          <cell r="AZ917" t="str">
            <v/>
          </cell>
          <cell r="BA917" t="str">
            <v>物価</v>
          </cell>
          <cell r="BB917" t="str">
            <v>TRUE</v>
          </cell>
          <cell r="BC917" t="str">
            <v>2026/05/11 16:27</v>
          </cell>
        </row>
        <row r="918">
          <cell r="A918" t="str">
            <v>261C16443913</v>
          </cell>
          <cell r="B918" t="str">
            <v>AI-0000306183</v>
          </cell>
          <cell r="C918" t="str">
            <v>令和８年度奈良県医療機関等における賃上げ・物価上昇に対する支援事業交付【診療所・訪問看護事業所】</v>
          </cell>
          <cell r="D918">
            <v>46153.688888888886</v>
          </cell>
          <cell r="E918" t="str">
            <v>本審査</v>
          </cell>
          <cell r="F918" t="str">
            <v>最終審査中</v>
          </cell>
          <cell r="G918" t="str">
            <v>無床診療所</v>
          </cell>
          <cell r="H918" t="str">
            <v>物価のみ</v>
          </cell>
          <cell r="I918" t="str">
            <v/>
          </cell>
          <cell r="J918" t="str">
            <v/>
          </cell>
          <cell r="K918">
            <v>170000</v>
          </cell>
          <cell r="L918" t="str">
            <v/>
          </cell>
          <cell r="M9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8" t="str">
            <v/>
          </cell>
          <cell r="O918" t="str">
            <v/>
          </cell>
          <cell r="P918" t="str">
            <v/>
          </cell>
          <cell r="Q918" t="str">
            <v/>
          </cell>
          <cell r="R918" t="str">
            <v/>
          </cell>
          <cell r="S918" t="str">
            <v/>
          </cell>
          <cell r="T918" t="str">
            <v/>
          </cell>
          <cell r="U918" t="str">
            <v/>
          </cell>
          <cell r="V918" t="str">
            <v>0162</v>
          </cell>
          <cell r="W918" t="str">
            <v>540</v>
          </cell>
          <cell r="X918" t="str">
            <v>1.普通預金</v>
          </cell>
          <cell r="Y918" t="str">
            <v>0240182</v>
          </cell>
          <cell r="Z918" t="str">
            <v>サカモト　シンヤ</v>
          </cell>
          <cell r="AB918" t="str">
            <v>さかもと小児科</v>
          </cell>
          <cell r="AC918" t="str">
            <v>0745780987</v>
          </cell>
          <cell r="AD918" t="b">
            <v>1</v>
          </cell>
          <cell r="AE918" t="b">
            <v>1</v>
          </cell>
          <cell r="AF918" t="b">
            <v>1</v>
          </cell>
          <cell r="AG918" t="b">
            <v>1</v>
          </cell>
          <cell r="AH918" t="b">
            <v>1</v>
          </cell>
          <cell r="AI918" t="str">
            <v>坂本　伸也</v>
          </cell>
          <cell r="AJ918" t="str">
            <v>6390265</v>
          </cell>
          <cell r="AK918" t="str">
            <v>さかもと小児科(香芝市上中５４４－１)</v>
          </cell>
          <cell r="AL918" t="str">
            <v>0745780987</v>
          </cell>
          <cell r="AM918">
            <v>1</v>
          </cell>
          <cell r="AN918" t="str">
            <v>261C164439131</v>
          </cell>
          <cell r="AO918" t="str">
            <v>261C16443913AI-0000306183</v>
          </cell>
          <cell r="AP918" t="str">
            <v/>
          </cell>
          <cell r="AQ918" t="str">
            <v/>
          </cell>
          <cell r="AR918" t="str">
            <v/>
          </cell>
          <cell r="AS918" t="str">
            <v/>
          </cell>
          <cell r="AT918" t="str">
            <v/>
          </cell>
          <cell r="AU918" t="str">
            <v/>
          </cell>
          <cell r="AV918" t="str">
            <v/>
          </cell>
          <cell r="AW918" t="str">
            <v>AI-0000306183_さかもと小児科_口座情報写し.jpeg</v>
          </cell>
          <cell r="AX918" t="str">
            <v/>
          </cell>
          <cell r="AY918" t="str">
            <v/>
          </cell>
          <cell r="AZ918" t="str">
            <v/>
          </cell>
          <cell r="BA918" t="str">
            <v>物価</v>
          </cell>
          <cell r="BB918" t="str">
            <v>TRUE</v>
          </cell>
          <cell r="BC918" t="str">
            <v>2026/05/11 16:32</v>
          </cell>
        </row>
        <row r="919">
          <cell r="A919" t="str">
            <v>261C19925159</v>
          </cell>
          <cell r="B919" t="str">
            <v>AI-0000306190</v>
          </cell>
          <cell r="C919" t="str">
            <v>令和８年度奈良県医療機関等における賃上げ・物価上昇に対する支援事業交付【診療所・訪問看護事業所】</v>
          </cell>
          <cell r="D919">
            <v>46153.697222222225</v>
          </cell>
          <cell r="E919" t="str">
            <v>本審査</v>
          </cell>
          <cell r="F919" t="str">
            <v>最終審査中</v>
          </cell>
          <cell r="G919" t="str">
            <v>無床診療所</v>
          </cell>
          <cell r="H919" t="str">
            <v>物価と賃上げの両方</v>
          </cell>
          <cell r="I919" t="str">
            <v/>
          </cell>
          <cell r="J919">
            <v>150000</v>
          </cell>
          <cell r="K919">
            <v>170000</v>
          </cell>
          <cell r="L919" t="str">
            <v>奈良県医療機関等における賃上げ・物価上昇に対する支援事業交付要綱第2条に基づき、別表1に規定された額(賃上げ支援事業分)（150,000円）を申請します。</v>
          </cell>
          <cell r="M9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19" t="str">
            <v>２．令和８年３月１日時点において、１に掲げる診療報酬の対象外だが、令和８年６月１日時点で令和８年度診療報酬改定による見直し後のベースアップ評価料を届け出る。</v>
          </cell>
          <cell r="O919" t="str">
            <v/>
          </cell>
          <cell r="P919" t="b">
            <v>1</v>
          </cell>
          <cell r="Q919" t="str">
            <v>Ｂ．賃金表等や給与規程等の変更に時間を要するため、本事業の補助額を活用して一時金又は特別手当を支給し、令和８年６月１日から支給した対象職員のベースアップを実施する。</v>
          </cell>
          <cell r="R919" t="b">
            <v>1</v>
          </cell>
          <cell r="S919" t="b">
            <v>1</v>
          </cell>
          <cell r="T919" t="b">
            <v>1</v>
          </cell>
          <cell r="U919" t="b">
            <v>1</v>
          </cell>
          <cell r="V919" t="str">
            <v>1668</v>
          </cell>
          <cell r="W919" t="str">
            <v>022</v>
          </cell>
          <cell r="X919" t="str">
            <v>1.普通預金</v>
          </cell>
          <cell r="Y919" t="str">
            <v>0091583</v>
          </cell>
          <cell r="Z919" t="str">
            <v>ﾅｶﾊﾞﾔｼ ﾖｼﾂｸﾞ</v>
          </cell>
          <cell r="AB919" t="str">
            <v>中林歯科医院</v>
          </cell>
          <cell r="AC919" t="str">
            <v>0744216480</v>
          </cell>
          <cell r="AD919" t="b">
            <v>1</v>
          </cell>
          <cell r="AE919" t="b">
            <v>1</v>
          </cell>
          <cell r="AF919" t="b">
            <v>1</v>
          </cell>
          <cell r="AG919" t="b">
            <v>1</v>
          </cell>
          <cell r="AH919" t="b">
            <v>1</v>
          </cell>
          <cell r="AI919" t="str">
            <v>中林　祥次</v>
          </cell>
          <cell r="AJ919" t="str">
            <v>6340843</v>
          </cell>
          <cell r="AK919" t="str">
            <v>中林歯科医院(橿原市北妙法寺町６４７番地)</v>
          </cell>
          <cell r="AL919" t="str">
            <v>0744216480</v>
          </cell>
          <cell r="AM919">
            <v>1</v>
          </cell>
          <cell r="AN919" t="str">
            <v>261C199251591</v>
          </cell>
          <cell r="AO919" t="str">
            <v>261C19925159AI-0000306190</v>
          </cell>
          <cell r="AP919" t="str">
            <v/>
          </cell>
          <cell r="AQ919" t="str">
            <v>今後届出（職種構成OK)</v>
          </cell>
          <cell r="AR919" t="str">
            <v>B</v>
          </cell>
          <cell r="AS919" t="str">
            <v>✓</v>
          </cell>
          <cell r="AT919" t="str">
            <v>✓</v>
          </cell>
          <cell r="AU919" t="str">
            <v>✓</v>
          </cell>
          <cell r="AV919" t="str">
            <v>✓</v>
          </cell>
          <cell r="AW919" t="str">
            <v>AI-0000306190_中林歯科医院_口座情報写し.JPG</v>
          </cell>
          <cell r="AX919" t="str">
            <v/>
          </cell>
          <cell r="AY919" t="str">
            <v/>
          </cell>
          <cell r="AZ919" t="str">
            <v>賃上げ</v>
          </cell>
          <cell r="BA919" t="str">
            <v>物価</v>
          </cell>
          <cell r="BB919" t="str">
            <v>TRUE</v>
          </cell>
          <cell r="BC919" t="str">
            <v>2026/05/11 16:44</v>
          </cell>
        </row>
        <row r="920">
          <cell r="A920" t="str">
            <v>261C17320611</v>
          </cell>
          <cell r="B920" t="str">
            <v>AI-0000303725</v>
          </cell>
          <cell r="C920" t="str">
            <v>令和８年度奈良県医療機関等における賃上げ・物価上昇に対する支援事業交付【診療所・訪問看護事業所】</v>
          </cell>
          <cell r="D920">
            <v>46153.697222222225</v>
          </cell>
          <cell r="E920" t="str">
            <v>本審査</v>
          </cell>
          <cell r="F920" t="str">
            <v>最終審査中</v>
          </cell>
          <cell r="G920" t="str">
            <v>無床診療所</v>
          </cell>
          <cell r="H920" t="str">
            <v>物価と賃上げの両方</v>
          </cell>
          <cell r="I920" t="str">
            <v/>
          </cell>
          <cell r="J920">
            <v>150000</v>
          </cell>
          <cell r="K920">
            <v>170000</v>
          </cell>
          <cell r="L920" t="str">
            <v>奈良県医療機関等における賃上げ・物価上昇に対する支援事業交付要綱第2条に基づき、別表1に規定された額(賃上げ支援事業分)（150,000円）を申請します。</v>
          </cell>
          <cell r="M9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0" t="str">
            <v>１．令和８年３月１日時点において、O100 外来・在宅ベースアップ評価料（Ⅰ）、P100 歯科外来・在宅ベースアップ評価料（Ⅰ）、訪問看護ベースアップ評価料（Ⅰ）のいずれかを届け出ている。</v>
          </cell>
          <cell r="O920" t="str">
            <v>O100 外来・在宅ベースアップ評価料（Ⅰ）</v>
          </cell>
          <cell r="P920" t="str">
            <v/>
          </cell>
          <cell r="Q920" t="str">
            <v>Ａ．本事業の補助額を活用してベースアップを実施し、令和８年６月１日から当該ベースアップの水準を維持又は拡大する。</v>
          </cell>
          <cell r="R920" t="b">
            <v>1</v>
          </cell>
          <cell r="S920" t="b">
            <v>1</v>
          </cell>
          <cell r="T920" t="b">
            <v>1</v>
          </cell>
          <cell r="U920" t="b">
            <v>1</v>
          </cell>
          <cell r="V920" t="str">
            <v>0162</v>
          </cell>
          <cell r="W920" t="str">
            <v>510</v>
          </cell>
          <cell r="X920" t="str">
            <v>1.普通預金</v>
          </cell>
          <cell r="Y920" t="str">
            <v>2231113</v>
          </cell>
          <cell r="Z920" t="str">
            <v>イリョウホウジンヒサギ　ナガヤマヒフカ</v>
          </cell>
          <cell r="AB920" t="str">
            <v>医療法人楸ながやま皮膚科</v>
          </cell>
          <cell r="AC920" t="str">
            <v>0744474871</v>
          </cell>
          <cell r="AD920" t="b">
            <v>1</v>
          </cell>
          <cell r="AE920" t="b">
            <v>1</v>
          </cell>
          <cell r="AF920" t="b">
            <v>1</v>
          </cell>
          <cell r="AG920" t="b">
            <v>1</v>
          </cell>
          <cell r="AH920" t="b">
            <v>1</v>
          </cell>
          <cell r="AI920" t="str">
            <v>医療法人楸　理事長　中田　一也</v>
          </cell>
          <cell r="AJ920" t="str">
            <v>6340051</v>
          </cell>
          <cell r="AK920" t="str">
            <v>医療法人楸　ながやま皮膚科(橿原市白橿町二丁目２２１１番１・３階)</v>
          </cell>
          <cell r="AL920" t="str">
            <v>0744474871</v>
          </cell>
          <cell r="AM920">
            <v>1</v>
          </cell>
          <cell r="AN920" t="str">
            <v>261C173206111</v>
          </cell>
          <cell r="AO920" t="str">
            <v>261C17320611AI-0000303725</v>
          </cell>
          <cell r="AP920" t="str">
            <v>O100</v>
          </cell>
          <cell r="AQ920" t="str">
            <v>O100</v>
          </cell>
          <cell r="AR920" t="str">
            <v>A</v>
          </cell>
          <cell r="AS920" t="str">
            <v>✓</v>
          </cell>
          <cell r="AT920" t="str">
            <v>✓</v>
          </cell>
          <cell r="AU920" t="str">
            <v>✓</v>
          </cell>
          <cell r="AV920" t="str">
            <v>✓</v>
          </cell>
          <cell r="AW920" t="str">
            <v>AI-0000303725_医療法人楸ながやま皮膚科_口座情報写し.jpeg</v>
          </cell>
          <cell r="AX920" t="str">
            <v/>
          </cell>
          <cell r="AY920" t="str">
            <v/>
          </cell>
          <cell r="AZ920" t="str">
            <v>賃上げ</v>
          </cell>
          <cell r="BA920" t="str">
            <v>物価</v>
          </cell>
          <cell r="BB920" t="str">
            <v>TRUE</v>
          </cell>
          <cell r="BC920" t="str">
            <v>2026/05/11 16:44</v>
          </cell>
        </row>
        <row r="921">
          <cell r="A921" t="str">
            <v>261B11330344</v>
          </cell>
          <cell r="B921" t="str">
            <v>AI-0000306207</v>
          </cell>
          <cell r="C921" t="str">
            <v>令和８年度奈良県医療機関等における賃上げ・物価上昇に対する支援事業交付【診療所・訪問看護事業所】</v>
          </cell>
          <cell r="D921">
            <v>46153.706250000003</v>
          </cell>
          <cell r="E921" t="str">
            <v>本審査</v>
          </cell>
          <cell r="F921" t="str">
            <v>最終審査中</v>
          </cell>
          <cell r="G921" t="str">
            <v>有床診療所</v>
          </cell>
          <cell r="H921" t="str">
            <v>物価のみ</v>
          </cell>
          <cell r="I921" t="str">
            <v>15</v>
          </cell>
          <cell r="J921" t="str">
            <v/>
          </cell>
          <cell r="K921">
            <v>195000</v>
          </cell>
          <cell r="L921" t="str">
            <v/>
          </cell>
          <cell r="M921"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921" t="str">
            <v/>
          </cell>
          <cell r="O921" t="str">
            <v/>
          </cell>
          <cell r="P921" t="str">
            <v/>
          </cell>
          <cell r="Q921" t="str">
            <v/>
          </cell>
          <cell r="R921" t="str">
            <v/>
          </cell>
          <cell r="S921" t="str">
            <v/>
          </cell>
          <cell r="T921" t="str">
            <v/>
          </cell>
          <cell r="U921" t="str">
            <v/>
          </cell>
          <cell r="V921" t="str">
            <v>0009</v>
          </cell>
          <cell r="W921" t="str">
            <v>772</v>
          </cell>
          <cell r="X921" t="str">
            <v>1.普通預金</v>
          </cell>
          <cell r="Y921" t="str">
            <v>3695487</v>
          </cell>
          <cell r="Z921" t="str">
            <v>イリョウホウジンハクホウカイハヤシサンフジンカゴイドウブンイン</v>
          </cell>
          <cell r="AB921" t="str">
            <v>医療法人白鳳会林産婦人科五位堂</v>
          </cell>
          <cell r="AC921" t="str">
            <v>0745715201</v>
          </cell>
          <cell r="AD921" t="b">
            <v>1</v>
          </cell>
          <cell r="AE921" t="b">
            <v>1</v>
          </cell>
          <cell r="AF921" t="b">
            <v>1</v>
          </cell>
          <cell r="AG921" t="b">
            <v>1</v>
          </cell>
          <cell r="AH921" t="b">
            <v>1</v>
          </cell>
          <cell r="AI921" t="str">
            <v>医療法人白鳳会　理事長　林　行夫</v>
          </cell>
          <cell r="AJ921" t="str">
            <v>6390223</v>
          </cell>
          <cell r="AK921" t="str">
            <v>医療法人白鳳会林産婦人科五位堂(香芝市真美ケ丘一丁目１３番２７号)</v>
          </cell>
          <cell r="AL921" t="str">
            <v>0745715201</v>
          </cell>
          <cell r="AM921">
            <v>1</v>
          </cell>
          <cell r="AN921" t="str">
            <v>261B113303441</v>
          </cell>
          <cell r="AO921" t="str">
            <v>261B11330344AI-0000306207</v>
          </cell>
          <cell r="AP921" t="str">
            <v/>
          </cell>
          <cell r="AQ921" t="str">
            <v/>
          </cell>
          <cell r="AR921" t="str">
            <v/>
          </cell>
          <cell r="AS921" t="str">
            <v/>
          </cell>
          <cell r="AT921" t="str">
            <v/>
          </cell>
          <cell r="AU921" t="str">
            <v/>
          </cell>
          <cell r="AV921" t="str">
            <v/>
          </cell>
          <cell r="AW921" t="str">
            <v>AI-0000306207_医療法人白鳳会林産婦人科五位堂_口座情報写し.jpeg</v>
          </cell>
          <cell r="AX921" t="str">
            <v/>
          </cell>
          <cell r="AY921" t="str">
            <v>【　許可病床数 ： 15　　申請及び請求の額（物価上昇支援事業分）： 195,000円　】</v>
          </cell>
          <cell r="AZ921" t="str">
            <v/>
          </cell>
          <cell r="BA921" t="str">
            <v>物価</v>
          </cell>
          <cell r="BB921" t="str">
            <v>TRUE</v>
          </cell>
          <cell r="BC921" t="str">
            <v>2026/05/11 16:57</v>
          </cell>
        </row>
        <row r="922">
          <cell r="A922" t="str">
            <v>261C12379356</v>
          </cell>
          <cell r="B922" t="str">
            <v>AI-0000306219</v>
          </cell>
          <cell r="C922" t="str">
            <v>令和８年度奈良県医療機関等における賃上げ・物価上昇に対する支援事業交付【診療所・訪問看護事業所】</v>
          </cell>
          <cell r="D922">
            <v>46153.716666666667</v>
          </cell>
          <cell r="E922" t="str">
            <v>本審査</v>
          </cell>
          <cell r="F922" t="str">
            <v>最終審査中</v>
          </cell>
          <cell r="G922" t="str">
            <v>無床診療所</v>
          </cell>
          <cell r="H922" t="str">
            <v>物価のみ</v>
          </cell>
          <cell r="I922" t="str">
            <v/>
          </cell>
          <cell r="J922" t="str">
            <v/>
          </cell>
          <cell r="K922">
            <v>170000</v>
          </cell>
          <cell r="L922" t="str">
            <v/>
          </cell>
          <cell r="M9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2" t="str">
            <v/>
          </cell>
          <cell r="O922" t="str">
            <v/>
          </cell>
          <cell r="P922" t="str">
            <v/>
          </cell>
          <cell r="Q922" t="str">
            <v/>
          </cell>
          <cell r="R922" t="str">
            <v/>
          </cell>
          <cell r="S922" t="str">
            <v/>
          </cell>
          <cell r="T922" t="str">
            <v/>
          </cell>
          <cell r="U922" t="str">
            <v/>
          </cell>
          <cell r="V922" t="str">
            <v>0010</v>
          </cell>
          <cell r="W922" t="str">
            <v>521</v>
          </cell>
          <cell r="X922" t="str">
            <v>1.普通預金</v>
          </cell>
          <cell r="Y922" t="str">
            <v>0270186</v>
          </cell>
          <cell r="Z922" t="str">
            <v>ｵﾉｼｶｲｲﾝ ｵﾉ ﾏｻﾋﾃﾞ</v>
          </cell>
          <cell r="AB922" t="str">
            <v>小野歯科医院</v>
          </cell>
          <cell r="AC922" t="str">
            <v>0742413263</v>
          </cell>
          <cell r="AD922" t="b">
            <v>1</v>
          </cell>
          <cell r="AE922" t="b">
            <v>1</v>
          </cell>
          <cell r="AF922" t="b">
            <v>1</v>
          </cell>
          <cell r="AG922" t="b">
            <v>1</v>
          </cell>
          <cell r="AH922" t="b">
            <v>1</v>
          </cell>
          <cell r="AI922" t="str">
            <v>小野　公秀</v>
          </cell>
          <cell r="AJ922" t="str">
            <v>6310843</v>
          </cell>
          <cell r="AK922" t="str">
            <v>小野歯科医院(奈良市疋田町２丁目７２２－２)</v>
          </cell>
          <cell r="AL922" t="str">
            <v>0742413263</v>
          </cell>
          <cell r="AM922">
            <v>1</v>
          </cell>
          <cell r="AN922" t="str">
            <v>261C123793561</v>
          </cell>
          <cell r="AO922" t="str">
            <v>261C12379356AI-0000306219</v>
          </cell>
          <cell r="AP922" t="str">
            <v/>
          </cell>
          <cell r="AQ922" t="str">
            <v/>
          </cell>
          <cell r="AR922" t="str">
            <v/>
          </cell>
          <cell r="AS922" t="str">
            <v/>
          </cell>
          <cell r="AT922" t="str">
            <v/>
          </cell>
          <cell r="AU922" t="str">
            <v/>
          </cell>
          <cell r="AV922" t="str">
            <v/>
          </cell>
          <cell r="AW922" t="str">
            <v>AI-0000306219_小野歯科医院_口座情報写し.jpeg</v>
          </cell>
          <cell r="AX922" t="str">
            <v/>
          </cell>
          <cell r="AY922" t="str">
            <v/>
          </cell>
          <cell r="AZ922" t="str">
            <v/>
          </cell>
          <cell r="BA922" t="str">
            <v>物価</v>
          </cell>
          <cell r="BB922" t="str">
            <v>TRUE</v>
          </cell>
          <cell r="BC922" t="str">
            <v>2026/05/11 17:12</v>
          </cell>
        </row>
        <row r="923">
          <cell r="A923" t="str">
            <v>261C19336464</v>
          </cell>
          <cell r="B923" t="str">
            <v>AI-0000306166</v>
          </cell>
          <cell r="C923" t="str">
            <v>令和８年度奈良県医療機関等における賃上げ・物価上昇に対する支援事業交付【診療所・訪問看護事業所】</v>
          </cell>
          <cell r="D923">
            <v>46153.717361111114</v>
          </cell>
          <cell r="E923" t="str">
            <v>本審査</v>
          </cell>
          <cell r="F923" t="str">
            <v>最終審査中</v>
          </cell>
          <cell r="G923" t="str">
            <v>無床診療所</v>
          </cell>
          <cell r="H923" t="str">
            <v>物価のみ</v>
          </cell>
          <cell r="I923" t="str">
            <v/>
          </cell>
          <cell r="J923" t="str">
            <v/>
          </cell>
          <cell r="K923">
            <v>170000</v>
          </cell>
          <cell r="L923" t="str">
            <v/>
          </cell>
          <cell r="M9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3" t="str">
            <v/>
          </cell>
          <cell r="O923" t="str">
            <v/>
          </cell>
          <cell r="P923" t="str">
            <v/>
          </cell>
          <cell r="Q923" t="str">
            <v/>
          </cell>
          <cell r="R923" t="str">
            <v/>
          </cell>
          <cell r="S923" t="str">
            <v/>
          </cell>
          <cell r="T923" t="str">
            <v/>
          </cell>
          <cell r="U923" t="str">
            <v/>
          </cell>
          <cell r="V923" t="str">
            <v>0162</v>
          </cell>
          <cell r="W923" t="str">
            <v>500</v>
          </cell>
          <cell r="X923" t="str">
            <v>1.普通預金</v>
          </cell>
          <cell r="Y923" t="str">
            <v>0039510</v>
          </cell>
          <cell r="Z923" t="str">
            <v>フジイ　ヒロミツ</v>
          </cell>
          <cell r="AB923" t="str">
            <v>藤井歯科医院</v>
          </cell>
          <cell r="AC923" t="str">
            <v>0744247498</v>
          </cell>
          <cell r="AD923" t="b">
            <v>1</v>
          </cell>
          <cell r="AE923" t="b">
            <v>1</v>
          </cell>
          <cell r="AF923" t="b">
            <v>1</v>
          </cell>
          <cell r="AG923" t="b">
            <v>1</v>
          </cell>
          <cell r="AH923" t="b">
            <v>1</v>
          </cell>
          <cell r="AI923" t="str">
            <v>藤井　裕三</v>
          </cell>
          <cell r="AJ923" t="str">
            <v>6340831</v>
          </cell>
          <cell r="AK923" t="str">
            <v>藤井歯科医院(橿原市曽我町８０５－５)</v>
          </cell>
          <cell r="AL923" t="str">
            <v>0744247498</v>
          </cell>
          <cell r="AM923">
            <v>1</v>
          </cell>
          <cell r="AN923" t="str">
            <v>261C193364641</v>
          </cell>
          <cell r="AO923" t="str">
            <v>261C19336464AI-0000306166</v>
          </cell>
          <cell r="AP923" t="str">
            <v/>
          </cell>
          <cell r="AQ923" t="str">
            <v/>
          </cell>
          <cell r="AR923" t="str">
            <v/>
          </cell>
          <cell r="AS923" t="str">
            <v/>
          </cell>
          <cell r="AT923" t="str">
            <v/>
          </cell>
          <cell r="AU923" t="str">
            <v/>
          </cell>
          <cell r="AV923" t="str">
            <v/>
          </cell>
          <cell r="AW923" t="str">
            <v>AI-0000306166_藤井歯科医院_口座情報写し.jpg</v>
          </cell>
          <cell r="AX923" t="str">
            <v/>
          </cell>
          <cell r="AY923" t="str">
            <v/>
          </cell>
          <cell r="AZ923" t="str">
            <v/>
          </cell>
          <cell r="BA923" t="str">
            <v>物価</v>
          </cell>
          <cell r="BB923" t="str">
            <v>TRUE</v>
          </cell>
          <cell r="BC923" t="str">
            <v>2026/05/11 17:13</v>
          </cell>
        </row>
        <row r="924">
          <cell r="A924" t="str">
            <v>261C11002170</v>
          </cell>
          <cell r="B924" t="str">
            <v>AI-0000306250</v>
          </cell>
          <cell r="C924" t="str">
            <v>令和８年度奈良県医療機関等における賃上げ・物価上昇に対する支援事業交付【診療所・訪問看護事業所】</v>
          </cell>
          <cell r="D924">
            <v>46153.745833333334</v>
          </cell>
          <cell r="E924" t="str">
            <v>本審査</v>
          </cell>
          <cell r="F924" t="str">
            <v>最終審査中</v>
          </cell>
          <cell r="G924" t="str">
            <v>無床診療所</v>
          </cell>
          <cell r="H924" t="str">
            <v>物価と賃上げの両方</v>
          </cell>
          <cell r="I924" t="str">
            <v/>
          </cell>
          <cell r="J924">
            <v>150000</v>
          </cell>
          <cell r="K924">
            <v>170000</v>
          </cell>
          <cell r="L924" t="str">
            <v>奈良県医療機関等における賃上げ・物価上昇に対する支援事業交付要綱第2条に基づき、別表1に規定された額(賃上げ支援事業分)（150,000円）を申請します。</v>
          </cell>
          <cell r="M9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4" t="str">
            <v>１．令和８年３月１日時点において、O100 外来・在宅ベースアップ評価料（Ⅰ）、P100 歯科外来・在宅ベースアップ評価料（Ⅰ）、訪問看護ベースアップ評価料（Ⅰ）のいずれかを届け出ている。</v>
          </cell>
          <cell r="O924" t="str">
            <v>O100 外来・在宅ベースアップ評価料（Ⅰ）</v>
          </cell>
          <cell r="P924" t="str">
            <v/>
          </cell>
          <cell r="Q924" t="str">
            <v>Ｂ．賃金表等や給与規程等の変更に時間を要するため、本事業の補助額を活用して一時金又は特別手当を支給し、令和８年６月１日から支給した対象職員のベースアップを実施する。</v>
          </cell>
          <cell r="R924" t="b">
            <v>1</v>
          </cell>
          <cell r="S924" t="b">
            <v>1</v>
          </cell>
          <cell r="T924" t="b">
            <v>1</v>
          </cell>
          <cell r="U924" t="b">
            <v>1</v>
          </cell>
          <cell r="V924" t="str">
            <v>0162</v>
          </cell>
          <cell r="W924" t="str">
            <v>100</v>
          </cell>
          <cell r="X924" t="str">
            <v>1.普通預金</v>
          </cell>
          <cell r="Y924" t="str">
            <v>0025996</v>
          </cell>
          <cell r="Z924" t="str">
            <v>オカミヤ　カズヒコ</v>
          </cell>
          <cell r="AB924" t="str">
            <v>おかみや眼科</v>
          </cell>
          <cell r="AC924" t="str">
            <v>0742513333</v>
          </cell>
          <cell r="AD924" t="b">
            <v>1</v>
          </cell>
          <cell r="AE924" t="b">
            <v>1</v>
          </cell>
          <cell r="AF924" t="b">
            <v>1</v>
          </cell>
          <cell r="AG924" t="b">
            <v>1</v>
          </cell>
          <cell r="AH924" t="b">
            <v>1</v>
          </cell>
          <cell r="AI924" t="str">
            <v>岡宮　一彦</v>
          </cell>
          <cell r="AJ924" t="str">
            <v>6310061</v>
          </cell>
          <cell r="AK924" t="str">
            <v>おかみや眼科(奈良市三碓３－１１－１)</v>
          </cell>
          <cell r="AL924" t="str">
            <v>0742513333</v>
          </cell>
          <cell r="AM924">
            <v>1</v>
          </cell>
          <cell r="AN924" t="str">
            <v>261C110021701</v>
          </cell>
          <cell r="AO924" t="str">
            <v>261C11002170AI-0000306250</v>
          </cell>
          <cell r="AP924" t="str">
            <v>O100</v>
          </cell>
          <cell r="AQ924" t="str">
            <v>O100</v>
          </cell>
          <cell r="AR924" t="str">
            <v>B</v>
          </cell>
          <cell r="AS924" t="str">
            <v>✓</v>
          </cell>
          <cell r="AT924" t="str">
            <v>✓</v>
          </cell>
          <cell r="AU924" t="str">
            <v>✓</v>
          </cell>
          <cell r="AV924" t="str">
            <v>✓</v>
          </cell>
          <cell r="AW924" t="str">
            <v>AI-0000306250_おかみや眼科_口座情報写し.jpg</v>
          </cell>
          <cell r="AX924" t="str">
            <v/>
          </cell>
          <cell r="AY924" t="str">
            <v/>
          </cell>
          <cell r="AZ924" t="str">
            <v>賃上げ</v>
          </cell>
          <cell r="BA924" t="str">
            <v>物価</v>
          </cell>
          <cell r="BB924" t="str">
            <v>TRUE</v>
          </cell>
          <cell r="BC924" t="str">
            <v>2026/05/11 17:54</v>
          </cell>
        </row>
        <row r="925">
          <cell r="A925" t="str">
            <v>261C12529546</v>
          </cell>
          <cell r="B925" t="str">
            <v>AI-0000306257</v>
          </cell>
          <cell r="C925" t="str">
            <v>令和８年度奈良県医療機関等における賃上げ・物価上昇に対する支援事業交付【診療所・訪問看護事業所】</v>
          </cell>
          <cell r="D925">
            <v>46153.754166666666</v>
          </cell>
          <cell r="E925" t="str">
            <v>本審査</v>
          </cell>
          <cell r="F925" t="str">
            <v>最終審査中</v>
          </cell>
          <cell r="G925" t="str">
            <v>無床診療所</v>
          </cell>
          <cell r="H925" t="str">
            <v>物価と賃上げの両方</v>
          </cell>
          <cell r="I925" t="str">
            <v/>
          </cell>
          <cell r="J925">
            <v>150000</v>
          </cell>
          <cell r="K925">
            <v>170000</v>
          </cell>
          <cell r="L925" t="str">
            <v>奈良県医療機関等における賃上げ・物価上昇に対する支援事業交付要綱第2条に基づき、別表1に規定された額(賃上げ支援事業分)（150,000円）を申請します。</v>
          </cell>
          <cell r="M9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5" t="str">
            <v>１．令和８年３月１日時点において、O100 外来・在宅ベースアップ評価料（Ⅰ）、P100 歯科外来・在宅ベースアップ評価料（Ⅰ）、訪問看護ベースアップ評価料（Ⅰ）のいずれかを届け出ている。</v>
          </cell>
          <cell r="O925" t="str">
            <v>P100 歯科外来・在宅ベースアップ評価料（Ⅰ）</v>
          </cell>
          <cell r="P925" t="str">
            <v/>
          </cell>
          <cell r="Q925" t="str">
            <v>Ａ．本事業の補助額を活用してベースアップを実施し、令和８年６月１日から当該ベースアップの水準を維持又は拡大する。</v>
          </cell>
          <cell r="R925" t="b">
            <v>1</v>
          </cell>
          <cell r="S925" t="b">
            <v>1</v>
          </cell>
          <cell r="T925" t="b">
            <v>1</v>
          </cell>
          <cell r="U925" t="b">
            <v>1</v>
          </cell>
          <cell r="V925" t="str">
            <v>0162</v>
          </cell>
          <cell r="W925" t="str">
            <v>099</v>
          </cell>
          <cell r="X925" t="str">
            <v>1.普通預金</v>
          </cell>
          <cell r="Y925" t="str">
            <v>0188501</v>
          </cell>
          <cell r="Z925" t="str">
            <v>ハタシタ　ヨシフミ</v>
          </cell>
          <cell r="AB925" t="str">
            <v>畑下歯科医院</v>
          </cell>
          <cell r="AC925" t="str">
            <v>0742434182</v>
          </cell>
          <cell r="AD925" t="b">
            <v>1</v>
          </cell>
          <cell r="AE925" t="b">
            <v>1</v>
          </cell>
          <cell r="AF925" t="b">
            <v>1</v>
          </cell>
          <cell r="AG925" t="b">
            <v>1</v>
          </cell>
          <cell r="AH925" t="b">
            <v>1</v>
          </cell>
          <cell r="AI925" t="str">
            <v>畑下　芳史</v>
          </cell>
          <cell r="AJ925" t="str">
            <v>6310843</v>
          </cell>
          <cell r="AK925" t="str">
            <v>畑下歯科医院(奈良市疋田町４丁目１２８－１)</v>
          </cell>
          <cell r="AL925" t="str">
            <v>0742434182</v>
          </cell>
          <cell r="AM925">
            <v>1</v>
          </cell>
          <cell r="AN925" t="str">
            <v>261C125295461</v>
          </cell>
          <cell r="AO925" t="str">
            <v>261C12529546AI-0000306257</v>
          </cell>
          <cell r="AP925" t="str">
            <v>P100</v>
          </cell>
          <cell r="AQ925" t="str">
            <v>P100</v>
          </cell>
          <cell r="AR925" t="str">
            <v>A</v>
          </cell>
          <cell r="AS925" t="str">
            <v>✓</v>
          </cell>
          <cell r="AT925" t="str">
            <v>✓</v>
          </cell>
          <cell r="AU925" t="str">
            <v>✓</v>
          </cell>
          <cell r="AV925" t="str">
            <v>✓</v>
          </cell>
          <cell r="AW925" t="str">
            <v>AI-0000306257_畑下歯科医院_口座情報写し.jpg</v>
          </cell>
          <cell r="AX925" t="str">
            <v/>
          </cell>
          <cell r="AY925" t="str">
            <v/>
          </cell>
          <cell r="AZ925" t="str">
            <v>賃上げ</v>
          </cell>
          <cell r="BA925" t="str">
            <v>物価</v>
          </cell>
          <cell r="BB925" t="str">
            <v>TRUE</v>
          </cell>
          <cell r="BC925" t="str">
            <v>2026/05/11 18:06</v>
          </cell>
        </row>
        <row r="926">
          <cell r="A926" t="str">
            <v>261C16583110</v>
          </cell>
          <cell r="B926" t="str">
            <v>AI-0000306260</v>
          </cell>
          <cell r="C926" t="str">
            <v>令和８年度奈良県医療機関等における賃上げ・物価上昇に対する支援事業交付【診療所・訪問看護事業所】</v>
          </cell>
          <cell r="D926">
            <v>46153.759027777778</v>
          </cell>
          <cell r="E926" t="str">
            <v>本審査</v>
          </cell>
          <cell r="F926" t="str">
            <v>最終審査中</v>
          </cell>
          <cell r="G926" t="str">
            <v>無床診療所</v>
          </cell>
          <cell r="H926" t="str">
            <v>物価と賃上げの両方</v>
          </cell>
          <cell r="I926" t="str">
            <v/>
          </cell>
          <cell r="J926">
            <v>150000</v>
          </cell>
          <cell r="K926">
            <v>170000</v>
          </cell>
          <cell r="L926" t="str">
            <v>奈良県医療機関等における賃上げ・物価上昇に対する支援事業交付要綱第2条に基づき、別表1に規定された額(賃上げ支援事業分)（150,000円）を申請します。</v>
          </cell>
          <cell r="M9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6" t="str">
            <v>２．令和８年３月１日時点において、１に掲げる診療報酬の対象外だが、令和８年６月１日時点で令和８年度診療報酬改定による見直し後のベースアップ評価料を届け出る。</v>
          </cell>
          <cell r="O926" t="str">
            <v/>
          </cell>
          <cell r="P926" t="b">
            <v>1</v>
          </cell>
          <cell r="Q92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926" t="b">
            <v>1</v>
          </cell>
          <cell r="S926" t="b">
            <v>1</v>
          </cell>
          <cell r="T926" t="b">
            <v>1</v>
          </cell>
          <cell r="U926" t="b">
            <v>1</v>
          </cell>
          <cell r="V926" t="str">
            <v>0162</v>
          </cell>
          <cell r="W926" t="str">
            <v>550</v>
          </cell>
          <cell r="X926" t="str">
            <v>1.普通預金</v>
          </cell>
          <cell r="Y926" t="str">
            <v>2076525</v>
          </cell>
          <cell r="Z926" t="str">
            <v>タムラシカイイン　タムラヒロノブ</v>
          </cell>
          <cell r="AB926" t="str">
            <v>田村歯科医院</v>
          </cell>
          <cell r="AC926" t="str">
            <v>0745558020</v>
          </cell>
          <cell r="AD926" t="b">
            <v>1</v>
          </cell>
          <cell r="AE926" t="b">
            <v>1</v>
          </cell>
          <cell r="AF926" t="b">
            <v>1</v>
          </cell>
          <cell r="AG926" t="b">
            <v>1</v>
          </cell>
          <cell r="AH926" t="b">
            <v>1</v>
          </cell>
          <cell r="AI926" t="str">
            <v>田村　浩伸</v>
          </cell>
          <cell r="AJ926" t="str">
            <v>6350823</v>
          </cell>
          <cell r="AK926" t="str">
            <v>田村歯科医院(北葛城郡広陵町三吉３０６－８)</v>
          </cell>
          <cell r="AL926" t="str">
            <v>0745558020</v>
          </cell>
          <cell r="AM926">
            <v>1</v>
          </cell>
          <cell r="AN926" t="str">
            <v>261C165831101</v>
          </cell>
          <cell r="AO926" t="str">
            <v>261C16583110AI-0000306260</v>
          </cell>
          <cell r="AP926" t="str">
            <v/>
          </cell>
          <cell r="AQ926" t="str">
            <v>今後届出（職種構成OK)</v>
          </cell>
          <cell r="AR926" t="str">
            <v>ABC</v>
          </cell>
          <cell r="AS926" t="str">
            <v>✓</v>
          </cell>
          <cell r="AT926" t="str">
            <v>✓</v>
          </cell>
          <cell r="AU926" t="str">
            <v>✓</v>
          </cell>
          <cell r="AV926" t="str">
            <v>✓</v>
          </cell>
          <cell r="AW926" t="str">
            <v>AI-0000306260_田村歯科医院_口座情報写し.jpg</v>
          </cell>
          <cell r="AX926" t="str">
            <v/>
          </cell>
          <cell r="AY926" t="str">
            <v/>
          </cell>
          <cell r="AZ926" t="str">
            <v>賃上げ</v>
          </cell>
          <cell r="BA926" t="str">
            <v>物価</v>
          </cell>
          <cell r="BB926" t="str">
            <v>TRUE</v>
          </cell>
          <cell r="BC926" t="str">
            <v>2026/05/11 18:13</v>
          </cell>
        </row>
        <row r="927">
          <cell r="A927" t="str">
            <v>261C19587907</v>
          </cell>
          <cell r="B927" t="str">
            <v>AI-0000306261</v>
          </cell>
          <cell r="C927" t="str">
            <v>令和８年度奈良県医療機関等における賃上げ・物価上昇に対する支援事業交付【診療所・訪問看護事業所】</v>
          </cell>
          <cell r="D927">
            <v>46153.759722222225</v>
          </cell>
          <cell r="E927" t="str">
            <v>本審査</v>
          </cell>
          <cell r="F927" t="str">
            <v>最終審査中</v>
          </cell>
          <cell r="G927" t="str">
            <v>無床診療所</v>
          </cell>
          <cell r="H927" t="str">
            <v>物価と賃上げの両方</v>
          </cell>
          <cell r="I927" t="str">
            <v/>
          </cell>
          <cell r="J927">
            <v>150000</v>
          </cell>
          <cell r="K927">
            <v>170000</v>
          </cell>
          <cell r="L927" t="str">
            <v>奈良県医療機関等における賃上げ・物価上昇に対する支援事業交付要綱第2条に基づき、別表1に規定された額(賃上げ支援事業分)（150,000円）を申請します。</v>
          </cell>
          <cell r="M9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7" t="str">
            <v>１．令和８年３月１日時点において、O100 外来・在宅ベースアップ評価料（Ⅰ）、P100 歯科外来・在宅ベースアップ評価料（Ⅰ）、訪問看護ベースアップ評価料（Ⅰ）のいずれかを届け出ている。</v>
          </cell>
          <cell r="O927" t="str">
            <v>P100 歯科外来・在宅ベースアップ評価料（Ⅰ）</v>
          </cell>
          <cell r="P927" t="str">
            <v/>
          </cell>
          <cell r="Q92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927" t="b">
            <v>1</v>
          </cell>
          <cell r="S927" t="b">
            <v>1</v>
          </cell>
          <cell r="T927" t="b">
            <v>1</v>
          </cell>
          <cell r="U927" t="b">
            <v>1</v>
          </cell>
          <cell r="V927" t="str">
            <v>1666</v>
          </cell>
          <cell r="W927" t="str">
            <v>010</v>
          </cell>
          <cell r="X927" t="str">
            <v>1.普通預金</v>
          </cell>
          <cell r="Y927" t="str">
            <v>0072295</v>
          </cell>
          <cell r="Z927" t="str">
            <v>ﾋﾛｾｼｶｸﾘﾆｯｸ ﾋﾛｾ ﾏｻｶｽﾞ</v>
          </cell>
          <cell r="AB927" t="str">
            <v>ひろせ歯科クリニック</v>
          </cell>
          <cell r="AC927" t="str">
            <v>0742642800</v>
          </cell>
          <cell r="AD927" t="b">
            <v>1</v>
          </cell>
          <cell r="AE927" t="b">
            <v>1</v>
          </cell>
          <cell r="AF927" t="b">
            <v>1</v>
          </cell>
          <cell r="AG927" t="b">
            <v>1</v>
          </cell>
          <cell r="AH927" t="b">
            <v>1</v>
          </cell>
          <cell r="AI927" t="str">
            <v>廣瀬　正和</v>
          </cell>
          <cell r="AJ927" t="str">
            <v>6308441</v>
          </cell>
          <cell r="AK927" t="str">
            <v>ひろせ歯科クリニック(奈良市神殿町２９７－２シティーコート広芝　２０１Ｂ号)</v>
          </cell>
          <cell r="AL927" t="str">
            <v>0742642800</v>
          </cell>
          <cell r="AM927">
            <v>1</v>
          </cell>
          <cell r="AN927" t="str">
            <v>261C195879071</v>
          </cell>
          <cell r="AO927" t="str">
            <v>261C19587907AI-0000306261</v>
          </cell>
          <cell r="AP927" t="str">
            <v>P100</v>
          </cell>
          <cell r="AQ927" t="str">
            <v>P100</v>
          </cell>
          <cell r="AR927" t="str">
            <v>AC</v>
          </cell>
          <cell r="AS927" t="str">
            <v>✓</v>
          </cell>
          <cell r="AT927" t="str">
            <v>✓</v>
          </cell>
          <cell r="AU927" t="str">
            <v>✓</v>
          </cell>
          <cell r="AV927" t="str">
            <v>✓</v>
          </cell>
          <cell r="AW927" t="str">
            <v>AI-0000306261_ひろせ歯科クリニック_口座情報写し.jpeg</v>
          </cell>
          <cell r="AX927" t="str">
            <v/>
          </cell>
          <cell r="AY927" t="str">
            <v/>
          </cell>
          <cell r="AZ927" t="str">
            <v>賃上げ</v>
          </cell>
          <cell r="BA927" t="str">
            <v>物価</v>
          </cell>
          <cell r="BB927" t="str">
            <v>TRUE</v>
          </cell>
          <cell r="BC927" t="str">
            <v>2026/05/11 18:14</v>
          </cell>
        </row>
        <row r="928">
          <cell r="A928" t="str">
            <v>261C19916588</v>
          </cell>
          <cell r="B928" t="str">
            <v>AI-0000306263</v>
          </cell>
          <cell r="C928" t="str">
            <v>令和８年度奈良県医療機関等における賃上げ・物価上昇に対する支援事業交付【診療所・訪問看護事業所】</v>
          </cell>
          <cell r="D928">
            <v>46153.768750000003</v>
          </cell>
          <cell r="E928" t="str">
            <v>本審査</v>
          </cell>
          <cell r="F928" t="str">
            <v>最終審査中</v>
          </cell>
          <cell r="G928" t="str">
            <v>無床診療所</v>
          </cell>
          <cell r="H928" t="str">
            <v>物価と賃上げの両方</v>
          </cell>
          <cell r="I928" t="str">
            <v/>
          </cell>
          <cell r="J928">
            <v>150000</v>
          </cell>
          <cell r="K928">
            <v>170000</v>
          </cell>
          <cell r="L928" t="str">
            <v>奈良県医療機関等における賃上げ・物価上昇に対する支援事業交付要綱第2条に基づき、別表1に規定された額(賃上げ支援事業分)（150,000円）を申請します。</v>
          </cell>
          <cell r="M9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8" t="str">
            <v>２．令和８年３月１日時点において、１に掲げる診療報酬の対象外だが、令和８年６月１日時点で令和８年度診療報酬改定による見直し後のベースアップ評価料を届け出る。</v>
          </cell>
          <cell r="O928" t="str">
            <v/>
          </cell>
          <cell r="P928" t="b">
            <v>1</v>
          </cell>
          <cell r="Q928" t="str">
            <v>Ｃ．令和７年度の対象職員のベースアップが令和７年３月31日時点の賃金水準と比較して2.0％を上回って実施しており、令和７年12月から令和８年５月までの間の当該2.0％を上回る部分に充てる。</v>
          </cell>
          <cell r="R928" t="b">
            <v>1</v>
          </cell>
          <cell r="S928" t="b">
            <v>1</v>
          </cell>
          <cell r="T928" t="b">
            <v>1</v>
          </cell>
          <cell r="U928" t="b">
            <v>1</v>
          </cell>
          <cell r="V928" t="str">
            <v>0162</v>
          </cell>
          <cell r="W928" t="str">
            <v>490</v>
          </cell>
          <cell r="X928" t="str">
            <v>1.普通預金</v>
          </cell>
          <cell r="Y928" t="str">
            <v>2029025</v>
          </cell>
          <cell r="Z928" t="str">
            <v>モリタクリニツク　モリタ　ゴロウ</v>
          </cell>
          <cell r="AB928" t="str">
            <v>もりたクリニック</v>
          </cell>
          <cell r="AC928" t="str">
            <v>0744246861</v>
          </cell>
          <cell r="AD928" t="b">
            <v>1</v>
          </cell>
          <cell r="AE928" t="b">
            <v>1</v>
          </cell>
          <cell r="AF928" t="b">
            <v>1</v>
          </cell>
          <cell r="AG928" t="b">
            <v>1</v>
          </cell>
          <cell r="AH928" t="b">
            <v>1</v>
          </cell>
          <cell r="AI928" t="str">
            <v>森田　吾郎</v>
          </cell>
          <cell r="AJ928" t="str">
            <v>6340078</v>
          </cell>
          <cell r="AK928" t="str">
            <v>もりたクリニック(橿原市八木町１－６－１)</v>
          </cell>
          <cell r="AL928" t="str">
            <v>0744246861</v>
          </cell>
          <cell r="AM928">
            <v>1</v>
          </cell>
          <cell r="AN928" t="str">
            <v>261C199165881</v>
          </cell>
          <cell r="AO928" t="str">
            <v>261C19916588AI-0000306263</v>
          </cell>
          <cell r="AP928" t="str">
            <v/>
          </cell>
          <cell r="AQ928" t="str">
            <v>今後届出（職種構成OK)</v>
          </cell>
          <cell r="AR928" t="str">
            <v>C</v>
          </cell>
          <cell r="AS928" t="str">
            <v>✓</v>
          </cell>
          <cell r="AT928" t="str">
            <v>✓</v>
          </cell>
          <cell r="AU928" t="str">
            <v>✓</v>
          </cell>
          <cell r="AV928" t="str">
            <v>✓</v>
          </cell>
          <cell r="AW928" t="str">
            <v>AI-0000306263_もりたクリニック_口座情報写し.jpeg</v>
          </cell>
          <cell r="AX928" t="str">
            <v/>
          </cell>
          <cell r="AY928" t="str">
            <v/>
          </cell>
          <cell r="AZ928" t="str">
            <v>賃上げ</v>
          </cell>
          <cell r="BA928" t="str">
            <v>物価</v>
          </cell>
          <cell r="BB928" t="str">
            <v>TRUE</v>
          </cell>
          <cell r="BC928" t="str">
            <v>2026/05/11 18:27</v>
          </cell>
        </row>
        <row r="929">
          <cell r="A929" t="str">
            <v>261C12932924</v>
          </cell>
          <cell r="B929" t="str">
            <v>AI-0000306272</v>
          </cell>
          <cell r="C929" t="str">
            <v>令和８年度奈良県医療機関等における賃上げ・物価上昇に対する支援事業交付【診療所・訪問看護事業所】</v>
          </cell>
          <cell r="D929">
            <v>46153.773611111108</v>
          </cell>
          <cell r="E929" t="str">
            <v>本審査</v>
          </cell>
          <cell r="F929" t="str">
            <v>最終審査中</v>
          </cell>
          <cell r="G929" t="str">
            <v>無床診療所</v>
          </cell>
          <cell r="H929" t="str">
            <v>物価と賃上げの両方</v>
          </cell>
          <cell r="I929" t="str">
            <v/>
          </cell>
          <cell r="J929">
            <v>150000</v>
          </cell>
          <cell r="K929">
            <v>170000</v>
          </cell>
          <cell r="L929" t="str">
            <v>奈良県医療機関等における賃上げ・物価上昇に対する支援事業交付要綱第2条に基づき、別表1に規定された額(賃上げ支援事業分)（150,000円）を申請します。</v>
          </cell>
          <cell r="M9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29" t="str">
            <v>１．令和８年３月１日時点において、O100 外来・在宅ベースアップ評価料（Ⅰ）、P100 歯科外来・在宅ベースアップ評価料（Ⅰ）、訪問看護ベースアップ評価料（Ⅰ）のいずれかを届け出ている。</v>
          </cell>
          <cell r="O929" t="str">
            <v>P100 歯科外来・在宅ベースアップ評価料（Ⅰ）</v>
          </cell>
          <cell r="P929" t="str">
            <v/>
          </cell>
          <cell r="Q929" t="str">
            <v>Ｃ．令和７年度の対象職員のベースアップが令和７年３月31日時点の賃金水準と比較して2.0％を上回って実施しており、令和７年12月から令和８年５月までの間の当該2.0％を上回る部分に充てる。</v>
          </cell>
          <cell r="R929" t="b">
            <v>1</v>
          </cell>
          <cell r="S929" t="b">
            <v>1</v>
          </cell>
          <cell r="T929" t="b">
            <v>1</v>
          </cell>
          <cell r="U929" t="b">
            <v>1</v>
          </cell>
          <cell r="V929" t="str">
            <v>0162</v>
          </cell>
          <cell r="W929" t="str">
            <v>450</v>
          </cell>
          <cell r="X929" t="str">
            <v>1.普通預金</v>
          </cell>
          <cell r="Y929" t="str">
            <v>0107297</v>
          </cell>
          <cell r="Z929" t="str">
            <v>イシグチタケヒロ</v>
          </cell>
          <cell r="AB929" t="str">
            <v>石口歯科医院</v>
          </cell>
          <cell r="AC929" t="str">
            <v>0745651234</v>
          </cell>
          <cell r="AD929" t="b">
            <v>1</v>
          </cell>
          <cell r="AE929" t="b">
            <v>1</v>
          </cell>
          <cell r="AF929" t="b">
            <v>1</v>
          </cell>
          <cell r="AG929" t="b">
            <v>1</v>
          </cell>
          <cell r="AH929" t="b">
            <v>1</v>
          </cell>
          <cell r="AI929" t="str">
            <v>石口　剛宏</v>
          </cell>
          <cell r="AJ929" t="str">
            <v>6392301</v>
          </cell>
          <cell r="AK929" t="str">
            <v>石口歯科医院(御所市元町３３９－１)</v>
          </cell>
          <cell r="AL929" t="str">
            <v>0745651234</v>
          </cell>
          <cell r="AM929">
            <v>1</v>
          </cell>
          <cell r="AN929" t="str">
            <v>261C129329241</v>
          </cell>
          <cell r="AO929" t="str">
            <v>261C12932924AI-0000306272</v>
          </cell>
          <cell r="AP929" t="str">
            <v>P100</v>
          </cell>
          <cell r="AQ929" t="str">
            <v>P100</v>
          </cell>
          <cell r="AR929" t="str">
            <v>C</v>
          </cell>
          <cell r="AS929" t="str">
            <v>✓</v>
          </cell>
          <cell r="AT929" t="str">
            <v>✓</v>
          </cell>
          <cell r="AU929" t="str">
            <v>✓</v>
          </cell>
          <cell r="AV929" t="str">
            <v>✓</v>
          </cell>
          <cell r="AW929" t="str">
            <v>AI-0000306272_石口歯科医院_口座情報写し.jpeg</v>
          </cell>
          <cell r="AX929" t="str">
            <v/>
          </cell>
          <cell r="AY929" t="str">
            <v/>
          </cell>
          <cell r="AZ929" t="str">
            <v>賃上げ</v>
          </cell>
          <cell r="BA929" t="str">
            <v>物価</v>
          </cell>
          <cell r="BB929" t="str">
            <v>TRUE</v>
          </cell>
          <cell r="BC929" t="str">
            <v>2026/05/11 18:34</v>
          </cell>
        </row>
        <row r="930">
          <cell r="A930" t="str">
            <v>261C12426898</v>
          </cell>
          <cell r="B930" t="str">
            <v>AI-0000306275</v>
          </cell>
          <cell r="C930" t="str">
            <v>令和８年度奈良県医療機関等における賃上げ・物価上昇に対する支援事業交付【診療所・訪問看護事業所】</v>
          </cell>
          <cell r="D930">
            <v>46153.77847222222</v>
          </cell>
          <cell r="E930" t="str">
            <v>本審査</v>
          </cell>
          <cell r="F930" t="str">
            <v>最終審査中</v>
          </cell>
          <cell r="G930" t="str">
            <v>無床診療所</v>
          </cell>
          <cell r="H930" t="str">
            <v>物価のみ</v>
          </cell>
          <cell r="I930" t="str">
            <v/>
          </cell>
          <cell r="J930" t="str">
            <v/>
          </cell>
          <cell r="K930">
            <v>170000</v>
          </cell>
          <cell r="L930" t="str">
            <v/>
          </cell>
          <cell r="M9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0" t="str">
            <v/>
          </cell>
          <cell r="O930" t="str">
            <v/>
          </cell>
          <cell r="P930" t="str">
            <v/>
          </cell>
          <cell r="Q930" t="str">
            <v/>
          </cell>
          <cell r="R930" t="str">
            <v/>
          </cell>
          <cell r="S930" t="str">
            <v/>
          </cell>
          <cell r="T930" t="str">
            <v/>
          </cell>
          <cell r="U930" t="str">
            <v/>
          </cell>
          <cell r="V930" t="str">
            <v>0162</v>
          </cell>
          <cell r="W930" t="str">
            <v>160</v>
          </cell>
          <cell r="X930" t="str">
            <v>1.普通預金</v>
          </cell>
          <cell r="Y930" t="str">
            <v>0533384</v>
          </cell>
          <cell r="Z930" t="str">
            <v>クロダケンノスケ</v>
          </cell>
          <cell r="AB930" t="str">
            <v>黒田歯科</v>
          </cell>
          <cell r="AC930" t="str">
            <v>0743543885</v>
          </cell>
          <cell r="AD930" t="b">
            <v>1</v>
          </cell>
          <cell r="AE930" t="b">
            <v>1</v>
          </cell>
          <cell r="AF930" t="b">
            <v>1</v>
          </cell>
          <cell r="AG930" t="b">
            <v>1</v>
          </cell>
          <cell r="AH930" t="b">
            <v>1</v>
          </cell>
          <cell r="AI930" t="str">
            <v>黒田　健之亮</v>
          </cell>
          <cell r="AJ930" t="str">
            <v>6391134</v>
          </cell>
          <cell r="AK930" t="str">
            <v>黒田歯科(大和郡山市柳１丁目１９)</v>
          </cell>
          <cell r="AL930" t="str">
            <v>0743543885</v>
          </cell>
          <cell r="AM930">
            <v>1</v>
          </cell>
          <cell r="AN930" t="str">
            <v>261C124268981</v>
          </cell>
          <cell r="AO930" t="str">
            <v>261C12426898AI-0000306275</v>
          </cell>
          <cell r="AP930" t="str">
            <v/>
          </cell>
          <cell r="AQ930" t="str">
            <v/>
          </cell>
          <cell r="AR930" t="str">
            <v/>
          </cell>
          <cell r="AS930" t="str">
            <v/>
          </cell>
          <cell r="AT930" t="str">
            <v/>
          </cell>
          <cell r="AU930" t="str">
            <v/>
          </cell>
          <cell r="AV930" t="str">
            <v/>
          </cell>
          <cell r="AW930" t="str">
            <v>AI-0000306275_黒田歯科_口座情報写し.jpg</v>
          </cell>
          <cell r="AX930" t="str">
            <v/>
          </cell>
          <cell r="AY930" t="str">
            <v/>
          </cell>
          <cell r="AZ930" t="str">
            <v/>
          </cell>
          <cell r="BA930" t="str">
            <v>物価</v>
          </cell>
          <cell r="BB930" t="str">
            <v>TRUE</v>
          </cell>
          <cell r="BC930" t="str">
            <v>2026/05/11 18:41</v>
          </cell>
        </row>
        <row r="931">
          <cell r="A931" t="str">
            <v>261C11993481</v>
          </cell>
          <cell r="B931" t="str">
            <v>AI-0000306281</v>
          </cell>
          <cell r="C931" t="str">
            <v>令和８年度奈良県医療機関等における賃上げ・物価上昇に対する支援事業交付【診療所・訪問看護事業所】</v>
          </cell>
          <cell r="D931">
            <v>46153.790972222225</v>
          </cell>
          <cell r="E931" t="str">
            <v>本審査</v>
          </cell>
          <cell r="F931" t="str">
            <v>最終審査中</v>
          </cell>
          <cell r="G931" t="str">
            <v>無床診療所</v>
          </cell>
          <cell r="H931" t="str">
            <v>物価と賃上げの両方</v>
          </cell>
          <cell r="I931" t="str">
            <v/>
          </cell>
          <cell r="J931">
            <v>150000</v>
          </cell>
          <cell r="K931">
            <v>170000</v>
          </cell>
          <cell r="L931" t="str">
            <v>奈良県医療機関等における賃上げ・物価上昇に対する支援事業交付要綱第2条に基づき、別表1に規定された額(賃上げ支援事業分)（150,000円）を申請します。</v>
          </cell>
          <cell r="M9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1" t="str">
            <v>１．令和８年３月１日時点において、O100 外来・在宅ベースアップ評価料（Ⅰ）、P100 歯科外来・在宅ベースアップ評価料（Ⅰ）、訪問看護ベースアップ評価料（Ⅰ）のいずれかを届け出ている。</v>
          </cell>
          <cell r="O931" t="str">
            <v>O100 外来・在宅ベースアップ評価料（Ⅰ）</v>
          </cell>
          <cell r="P931" t="str">
            <v/>
          </cell>
          <cell r="Q931" t="str">
            <v>Ｂ．賃金表等や給与規程等の変更に時間を要するため、本事業の補助額を活用して一時金又は特別手当を支給し、令和８年６月１日から支給した対象職員のベースアップを実施する。</v>
          </cell>
          <cell r="R931" t="b">
            <v>1</v>
          </cell>
          <cell r="S931" t="b">
            <v>1</v>
          </cell>
          <cell r="T931" t="b">
            <v>1</v>
          </cell>
          <cell r="U931" t="b">
            <v>1</v>
          </cell>
          <cell r="V931" t="str">
            <v>0162</v>
          </cell>
          <cell r="W931" t="str">
            <v>150</v>
          </cell>
          <cell r="X931" t="str">
            <v>1.普通預金</v>
          </cell>
          <cell r="Y931" t="str">
            <v>0447116</v>
          </cell>
          <cell r="Z931" t="str">
            <v>イリョウホウジン　ヨシカワフジンカクリニック　リジチョウ　ヨシカワモトノブ</v>
          </cell>
          <cell r="AB931" t="str">
            <v>医療法人　好川婦人科クリニック</v>
          </cell>
          <cell r="AC931" t="str">
            <v>0743758600</v>
          </cell>
          <cell r="AD931" t="b">
            <v>1</v>
          </cell>
          <cell r="AE931" t="b">
            <v>1</v>
          </cell>
          <cell r="AF931" t="b">
            <v>1</v>
          </cell>
          <cell r="AG931" t="b">
            <v>1</v>
          </cell>
          <cell r="AH931" t="b">
            <v>1</v>
          </cell>
          <cell r="AI931" t="str">
            <v>医療法人好川婦人科クリニック　理事長　好川　元庸</v>
          </cell>
          <cell r="AJ931" t="str">
            <v>6300258</v>
          </cell>
          <cell r="AK931" t="str">
            <v>医療法人好川婦人科クリニック(生駒市東新町４番２０号石丸ビル１０１号)</v>
          </cell>
          <cell r="AL931" t="str">
            <v>0743758600</v>
          </cell>
          <cell r="AM931">
            <v>1</v>
          </cell>
          <cell r="AN931" t="str">
            <v>261C119934811</v>
          </cell>
          <cell r="AO931" t="str">
            <v>261C11993481AI-0000306281</v>
          </cell>
          <cell r="AP931" t="str">
            <v>O100</v>
          </cell>
          <cell r="AQ931" t="str">
            <v>O100</v>
          </cell>
          <cell r="AR931" t="str">
            <v>B</v>
          </cell>
          <cell r="AS931" t="str">
            <v>✓</v>
          </cell>
          <cell r="AT931" t="str">
            <v>✓</v>
          </cell>
          <cell r="AU931" t="str">
            <v>✓</v>
          </cell>
          <cell r="AV931" t="str">
            <v>✓</v>
          </cell>
          <cell r="AW931" t="str">
            <v>AI-0000306281_医療法人　好川婦人科クリニック_口座情報写し.JPG</v>
          </cell>
          <cell r="AX931" t="str">
            <v/>
          </cell>
          <cell r="AY931" t="str">
            <v/>
          </cell>
          <cell r="AZ931" t="str">
            <v>賃上げ</v>
          </cell>
          <cell r="BA931" t="str">
            <v>物価</v>
          </cell>
          <cell r="BB931" t="str">
            <v>TRUE</v>
          </cell>
          <cell r="BC931" t="str">
            <v>2026/05/11 18:59</v>
          </cell>
        </row>
        <row r="932">
          <cell r="A932" t="str">
            <v>261C12995442</v>
          </cell>
          <cell r="B932" t="str">
            <v>AI-0000306282</v>
          </cell>
          <cell r="C932" t="str">
            <v>令和８年度奈良県医療機関等における賃上げ・物価上昇に対する支援事業交付【診療所・訪問看護事業所】</v>
          </cell>
          <cell r="D932">
            <v>46153.794444444444</v>
          </cell>
          <cell r="E932" t="str">
            <v>本審査</v>
          </cell>
          <cell r="F932" t="str">
            <v>最終審査中</v>
          </cell>
          <cell r="G932" t="str">
            <v>無床診療所</v>
          </cell>
          <cell r="H932" t="str">
            <v>物価と賃上げの両方</v>
          </cell>
          <cell r="I932" t="str">
            <v/>
          </cell>
          <cell r="J932">
            <v>150000</v>
          </cell>
          <cell r="K932">
            <v>170000</v>
          </cell>
          <cell r="L932" t="str">
            <v>奈良県医療機関等における賃上げ・物価上昇に対する支援事業交付要綱第2条に基づき、別表1に規定された額(賃上げ支援事業分)（150,000円）を申請します。</v>
          </cell>
          <cell r="M9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2" t="str">
            <v>１．令和８年３月１日時点において、O100 外来・在宅ベースアップ評価料（Ⅰ）、P100 歯科外来・在宅ベースアップ評価料（Ⅰ）、訪問看護ベースアップ評価料（Ⅰ）のいずれかを届け出ている。</v>
          </cell>
          <cell r="O932" t="str">
            <v>P100 歯科外来・在宅ベースアップ評価料（Ⅰ）</v>
          </cell>
          <cell r="P932" t="str">
            <v/>
          </cell>
          <cell r="Q932" t="str">
            <v>Ａ．本事業の補助額を活用してベースアップを実施し、令和８年６月１日から当該ベースアップの水準を維持又は拡大する。</v>
          </cell>
          <cell r="R932" t="b">
            <v>1</v>
          </cell>
          <cell r="S932" t="b">
            <v>1</v>
          </cell>
          <cell r="T932" t="b">
            <v>1</v>
          </cell>
          <cell r="U932" t="b">
            <v>1</v>
          </cell>
          <cell r="V932" t="str">
            <v>0162</v>
          </cell>
          <cell r="W932" t="str">
            <v>430</v>
          </cell>
          <cell r="X932" t="str">
            <v>1.普通預金</v>
          </cell>
          <cell r="Y932" t="str">
            <v>0184129</v>
          </cell>
          <cell r="Z932" t="str">
            <v>オカモトヨシヒコ</v>
          </cell>
          <cell r="AB932" t="str">
            <v>岡本歯科医院</v>
          </cell>
          <cell r="AC932" t="str">
            <v>0745760001</v>
          </cell>
          <cell r="AD932" t="b">
            <v>1</v>
          </cell>
          <cell r="AE932" t="b">
            <v>1</v>
          </cell>
          <cell r="AF932" t="b">
            <v>1</v>
          </cell>
          <cell r="AG932" t="b">
            <v>1</v>
          </cell>
          <cell r="AH932" t="b">
            <v>1</v>
          </cell>
          <cell r="AI932" t="str">
            <v>岡本　吉彦</v>
          </cell>
          <cell r="AJ932" t="str">
            <v>6390231</v>
          </cell>
          <cell r="AK932" t="str">
            <v>岡本歯科医院(香芝市下田西２－１０－１０)</v>
          </cell>
          <cell r="AL932" t="str">
            <v>0745760001</v>
          </cell>
          <cell r="AM932">
            <v>1</v>
          </cell>
          <cell r="AN932" t="str">
            <v>261C129954421</v>
          </cell>
          <cell r="AO932" t="str">
            <v>261C12995442AI-0000306282</v>
          </cell>
          <cell r="AP932" t="str">
            <v>P100</v>
          </cell>
          <cell r="AQ932" t="str">
            <v>P100</v>
          </cell>
          <cell r="AR932" t="str">
            <v>A</v>
          </cell>
          <cell r="AS932" t="str">
            <v>✓</v>
          </cell>
          <cell r="AT932" t="str">
            <v>✓</v>
          </cell>
          <cell r="AU932" t="str">
            <v>✓</v>
          </cell>
          <cell r="AV932" t="str">
            <v>✓</v>
          </cell>
          <cell r="AW932" t="str">
            <v>AI-0000306282_岡本歯科医院_口座情報写し.jpg</v>
          </cell>
          <cell r="AX932" t="str">
            <v/>
          </cell>
          <cell r="AY932" t="str">
            <v/>
          </cell>
          <cell r="AZ932" t="str">
            <v>賃上げ</v>
          </cell>
          <cell r="BA932" t="str">
            <v>物価</v>
          </cell>
          <cell r="BB932" t="str">
            <v>TRUE</v>
          </cell>
          <cell r="BC932" t="str">
            <v>2026/05/11 19:04</v>
          </cell>
        </row>
        <row r="933">
          <cell r="A933" t="str">
            <v>261C14814139</v>
          </cell>
          <cell r="B933" t="str">
            <v>AI-0000306287</v>
          </cell>
          <cell r="C933" t="str">
            <v>令和８年度奈良県医療機関等における賃上げ・物価上昇に対する支援事業交付【診療所・訪問看護事業所】</v>
          </cell>
          <cell r="D933">
            <v>46153.802777777775</v>
          </cell>
          <cell r="E933" t="str">
            <v>本審査</v>
          </cell>
          <cell r="F933" t="str">
            <v>最終審査中</v>
          </cell>
          <cell r="G933" t="str">
            <v>無床診療所</v>
          </cell>
          <cell r="H933" t="str">
            <v>物価のみ</v>
          </cell>
          <cell r="I933" t="str">
            <v/>
          </cell>
          <cell r="J933" t="str">
            <v/>
          </cell>
          <cell r="K933">
            <v>170000</v>
          </cell>
          <cell r="L933" t="str">
            <v/>
          </cell>
          <cell r="M9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3" t="str">
            <v/>
          </cell>
          <cell r="O933" t="str">
            <v/>
          </cell>
          <cell r="P933" t="str">
            <v/>
          </cell>
          <cell r="Q933" t="str">
            <v/>
          </cell>
          <cell r="R933" t="str">
            <v/>
          </cell>
          <cell r="S933" t="str">
            <v/>
          </cell>
          <cell r="T933" t="str">
            <v/>
          </cell>
          <cell r="U933" t="str">
            <v/>
          </cell>
          <cell r="V933" t="str">
            <v>0162</v>
          </cell>
          <cell r="W933" t="str">
            <v>450</v>
          </cell>
          <cell r="X933" t="str">
            <v>1.普通預金</v>
          </cell>
          <cell r="Y933" t="str">
            <v>0411807</v>
          </cell>
          <cell r="Z933" t="str">
            <v>ｲﾘｮｳﾎｳｼﾞﾝﾕｳｱｲｶｲ ﾘｼﾞﾁｮｳ ｻﾜﾀﾞｲｽﾞﾐ</v>
          </cell>
          <cell r="AB933" t="str">
            <v>医療法人友愛会　かつらぎクリニック</v>
          </cell>
          <cell r="AC933" t="str">
            <v>0745690801</v>
          </cell>
          <cell r="AD933" t="b">
            <v>1</v>
          </cell>
          <cell r="AE933" t="b">
            <v>1</v>
          </cell>
          <cell r="AF933" t="b">
            <v>1</v>
          </cell>
          <cell r="AG933" t="b">
            <v>1</v>
          </cell>
          <cell r="AH933" t="b">
            <v>1</v>
          </cell>
          <cell r="AI933" t="str">
            <v>医療法人友愛会　理事長　沢田　泉</v>
          </cell>
          <cell r="AJ933" t="str">
            <v>6392113</v>
          </cell>
          <cell r="AK933" t="str">
            <v>医療法人友愛会　かつらぎクリニック(葛城市北花内６１６－１)</v>
          </cell>
          <cell r="AL933" t="str">
            <v>0745690801</v>
          </cell>
          <cell r="AM933">
            <v>1</v>
          </cell>
          <cell r="AN933" t="str">
            <v>261C148141391</v>
          </cell>
          <cell r="AO933" t="str">
            <v>261C14814139AI-0000306287</v>
          </cell>
          <cell r="AP933" t="str">
            <v/>
          </cell>
          <cell r="AQ933" t="str">
            <v/>
          </cell>
          <cell r="AR933" t="str">
            <v/>
          </cell>
          <cell r="AS933" t="str">
            <v/>
          </cell>
          <cell r="AT933" t="str">
            <v/>
          </cell>
          <cell r="AU933" t="str">
            <v/>
          </cell>
          <cell r="AV933" t="str">
            <v/>
          </cell>
          <cell r="AW933" t="str">
            <v>AI-0000306287_医療法人友愛会　かつらぎクリニック_口座情報写し.jpg</v>
          </cell>
          <cell r="AX933" t="str">
            <v/>
          </cell>
          <cell r="AY933" t="str">
            <v/>
          </cell>
          <cell r="AZ933" t="str">
            <v/>
          </cell>
          <cell r="BA933" t="str">
            <v>物価</v>
          </cell>
          <cell r="BB933" t="str">
            <v>TRUE</v>
          </cell>
          <cell r="BC933" t="str">
            <v>2026/05/11 19:16</v>
          </cell>
        </row>
        <row r="934">
          <cell r="A934" t="str">
            <v>261C12361295</v>
          </cell>
          <cell r="B934" t="str">
            <v>AI-0000306290</v>
          </cell>
          <cell r="C934" t="str">
            <v>令和８年度奈良県医療機関等における賃上げ・物価上昇に対する支援事業交付【診療所・訪問看護事業所】</v>
          </cell>
          <cell r="D934">
            <v>46153.80972222222</v>
          </cell>
          <cell r="E934" t="str">
            <v>本審査</v>
          </cell>
          <cell r="F934" t="str">
            <v>最終審査中</v>
          </cell>
          <cell r="G934" t="str">
            <v>無床診療所</v>
          </cell>
          <cell r="H934" t="str">
            <v>物価のみ</v>
          </cell>
          <cell r="I934" t="str">
            <v/>
          </cell>
          <cell r="J934" t="str">
            <v/>
          </cell>
          <cell r="K934">
            <v>170000</v>
          </cell>
          <cell r="L934" t="str">
            <v/>
          </cell>
          <cell r="M9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4" t="str">
            <v/>
          </cell>
          <cell r="O934" t="str">
            <v/>
          </cell>
          <cell r="P934" t="str">
            <v/>
          </cell>
          <cell r="Q934" t="str">
            <v/>
          </cell>
          <cell r="R934" t="str">
            <v/>
          </cell>
          <cell r="S934" t="str">
            <v/>
          </cell>
          <cell r="T934" t="str">
            <v/>
          </cell>
          <cell r="U934" t="str">
            <v/>
          </cell>
          <cell r="V934" t="str">
            <v>0162</v>
          </cell>
          <cell r="W934" t="str">
            <v>450</v>
          </cell>
          <cell r="X934" t="str">
            <v>1.普通預金</v>
          </cell>
          <cell r="Y934" t="str">
            <v>0411807</v>
          </cell>
          <cell r="Z934" t="str">
            <v>ｲﾘｮｳﾎｳｼﾞﾝﾕｳｱｲｶｲ ﾘｼﾞﾁｮｳ ｻﾜﾀﾞｲｽﾞﾐ</v>
          </cell>
          <cell r="AB934" t="str">
            <v>医療法人友愛会沢田医院</v>
          </cell>
          <cell r="AC934" t="str">
            <v>0745620801</v>
          </cell>
          <cell r="AD934" t="b">
            <v>1</v>
          </cell>
          <cell r="AE934" t="b">
            <v>1</v>
          </cell>
          <cell r="AF934" t="b">
            <v>1</v>
          </cell>
          <cell r="AG934" t="b">
            <v>1</v>
          </cell>
          <cell r="AH934" t="b">
            <v>1</v>
          </cell>
          <cell r="AI934" t="str">
            <v>医療法人友愛会　理事長　沢田　泉</v>
          </cell>
          <cell r="AJ934" t="str">
            <v>6392200</v>
          </cell>
          <cell r="AK934" t="str">
            <v>医療法人友愛会沢田医院(御所市１８０－１４)</v>
          </cell>
          <cell r="AL934" t="str">
            <v>0745620801</v>
          </cell>
          <cell r="AM934">
            <v>1</v>
          </cell>
          <cell r="AN934" t="str">
            <v>261C123612951</v>
          </cell>
          <cell r="AO934" t="str">
            <v>261C12361295AI-0000306290</v>
          </cell>
          <cell r="AP934" t="str">
            <v/>
          </cell>
          <cell r="AQ934" t="str">
            <v/>
          </cell>
          <cell r="AR934" t="str">
            <v/>
          </cell>
          <cell r="AS934" t="str">
            <v/>
          </cell>
          <cell r="AT934" t="str">
            <v/>
          </cell>
          <cell r="AU934" t="str">
            <v/>
          </cell>
          <cell r="AV934" t="str">
            <v/>
          </cell>
          <cell r="AW934" t="str">
            <v>AI-0000306290_医療法人友愛会沢田医院_口座情報写し.jpg</v>
          </cell>
          <cell r="AX934" t="str">
            <v/>
          </cell>
          <cell r="AY934" t="str">
            <v/>
          </cell>
          <cell r="AZ934" t="str">
            <v/>
          </cell>
          <cell r="BA934" t="str">
            <v>物価</v>
          </cell>
          <cell r="BB934" t="str">
            <v>TRUE</v>
          </cell>
          <cell r="BC934" t="str">
            <v>2026/05/11 19:26</v>
          </cell>
        </row>
        <row r="935">
          <cell r="A935" t="str">
            <v>261C13493942</v>
          </cell>
          <cell r="B935" t="str">
            <v>AI-0000306286</v>
          </cell>
          <cell r="C935" t="str">
            <v>令和８年度奈良県医療機関等における賃上げ・物価上昇に対する支援事業交付【診療所・訪問看護事業所】</v>
          </cell>
          <cell r="D935">
            <v>46153.8125</v>
          </cell>
          <cell r="E935" t="str">
            <v>本審査</v>
          </cell>
          <cell r="F935" t="str">
            <v>最終審査中</v>
          </cell>
          <cell r="G935" t="str">
            <v>無床診療所</v>
          </cell>
          <cell r="H935" t="str">
            <v>物価のみ</v>
          </cell>
          <cell r="I935" t="str">
            <v/>
          </cell>
          <cell r="J935" t="str">
            <v/>
          </cell>
          <cell r="K935">
            <v>170000</v>
          </cell>
          <cell r="L935" t="str">
            <v/>
          </cell>
          <cell r="M9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5" t="str">
            <v/>
          </cell>
          <cell r="O935" t="str">
            <v/>
          </cell>
          <cell r="P935" t="str">
            <v/>
          </cell>
          <cell r="Q935" t="str">
            <v/>
          </cell>
          <cell r="R935" t="str">
            <v/>
          </cell>
          <cell r="S935" t="str">
            <v/>
          </cell>
          <cell r="T935" t="str">
            <v/>
          </cell>
          <cell r="U935" t="str">
            <v/>
          </cell>
          <cell r="V935" t="str">
            <v>0162</v>
          </cell>
          <cell r="W935" t="str">
            <v>150</v>
          </cell>
          <cell r="X935" t="str">
            <v>1.普通預金</v>
          </cell>
          <cell r="Y935" t="str">
            <v>2060954</v>
          </cell>
          <cell r="Z935" t="str">
            <v>ﾊﾗ ﾋﾃﾞｱｷ</v>
          </cell>
          <cell r="AB935" t="str">
            <v>原歯科医院</v>
          </cell>
          <cell r="AC935" t="str">
            <v>0743788046</v>
          </cell>
          <cell r="AD935" t="b">
            <v>1</v>
          </cell>
          <cell r="AE935" t="b">
            <v>1</v>
          </cell>
          <cell r="AF935" t="b">
            <v>1</v>
          </cell>
          <cell r="AG935" t="b">
            <v>1</v>
          </cell>
          <cell r="AH935" t="b">
            <v>1</v>
          </cell>
          <cell r="AI935" t="str">
            <v>原　英彰</v>
          </cell>
          <cell r="AJ935" t="str">
            <v>6300122</v>
          </cell>
          <cell r="AK935" t="str">
            <v>原歯科医院(生駒市真弓１－１－８ディアコート真弓)</v>
          </cell>
          <cell r="AL935" t="str">
            <v>0743788046</v>
          </cell>
          <cell r="AM935">
            <v>1</v>
          </cell>
          <cell r="AN935" t="str">
            <v>261C134939421</v>
          </cell>
          <cell r="AO935" t="str">
            <v>261C13493942AI-0000306286</v>
          </cell>
          <cell r="AP935" t="str">
            <v/>
          </cell>
          <cell r="AQ935" t="str">
            <v/>
          </cell>
          <cell r="AR935" t="str">
            <v/>
          </cell>
          <cell r="AS935" t="str">
            <v/>
          </cell>
          <cell r="AT935" t="str">
            <v/>
          </cell>
          <cell r="AU935" t="str">
            <v/>
          </cell>
          <cell r="AV935" t="str">
            <v/>
          </cell>
          <cell r="AW935" t="str">
            <v>AI-0000306286_原歯科医院_口座情報写し.jpg</v>
          </cell>
          <cell r="AX935" t="str">
            <v/>
          </cell>
          <cell r="AY935" t="str">
            <v/>
          </cell>
          <cell r="AZ935" t="str">
            <v/>
          </cell>
          <cell r="BA935" t="str">
            <v>物価</v>
          </cell>
          <cell r="BB935" t="str">
            <v>TRUE</v>
          </cell>
          <cell r="BC935" t="str">
            <v>2026/05/11 19:30</v>
          </cell>
        </row>
        <row r="936">
          <cell r="A936" t="str">
            <v>261C13966628</v>
          </cell>
          <cell r="B936" t="str">
            <v>AI-0000306297</v>
          </cell>
          <cell r="C936" t="str">
            <v>令和８年度奈良県医療機関等における賃上げ・物価上昇に対する支援事業交付【診療所・訪問看護事業所】</v>
          </cell>
          <cell r="D936">
            <v>46153.822916666664</v>
          </cell>
          <cell r="E936" t="str">
            <v>本審査</v>
          </cell>
          <cell r="F936" t="str">
            <v>最終審査中</v>
          </cell>
          <cell r="G936" t="str">
            <v>無床診療所</v>
          </cell>
          <cell r="H936" t="str">
            <v>物価と賃上げの両方</v>
          </cell>
          <cell r="I936" t="str">
            <v/>
          </cell>
          <cell r="J936">
            <v>150000</v>
          </cell>
          <cell r="K936">
            <v>170000</v>
          </cell>
          <cell r="L936" t="str">
            <v>奈良県医療機関等における賃上げ・物価上昇に対する支援事業交付要綱第2条に基づき、別表1に規定された額(賃上げ支援事業分)（150,000円）を申請します。</v>
          </cell>
          <cell r="M9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6" t="str">
            <v>１．令和８年３月１日時点において、O100 外来・在宅ベースアップ評価料（Ⅰ）、P100 歯科外来・在宅ベースアップ評価料（Ⅰ）、訪問看護ベースアップ評価料（Ⅰ）のいずれかを届け出ている。</v>
          </cell>
          <cell r="O936" t="str">
            <v>O100 外来・在宅ベースアップ評価料（Ⅰ）</v>
          </cell>
          <cell r="P936" t="str">
            <v/>
          </cell>
          <cell r="Q936" t="str">
            <v>Ａ．本事業の補助額を活用してベースアップを実施し、令和８年６月１日から当該ベースアップの水準を維持又は拡大する。</v>
          </cell>
          <cell r="R936" t="b">
            <v>1</v>
          </cell>
          <cell r="S936" t="b">
            <v>1</v>
          </cell>
          <cell r="T936" t="b">
            <v>1</v>
          </cell>
          <cell r="U936" t="b">
            <v>1</v>
          </cell>
          <cell r="V936" t="str">
            <v>0162</v>
          </cell>
          <cell r="W936" t="str">
            <v>150</v>
          </cell>
          <cell r="X936" t="str">
            <v>1.普通預金</v>
          </cell>
          <cell r="Y936" t="str">
            <v>2369572</v>
          </cell>
          <cell r="Z936" t="str">
            <v>イリョウホウジンソウジンカイ</v>
          </cell>
          <cell r="AB936" t="str">
            <v>医療法人想仁会　なかにし形成外科クリニック</v>
          </cell>
          <cell r="AC936" t="str">
            <v>0743749911</v>
          </cell>
          <cell r="AD936" t="b">
            <v>1</v>
          </cell>
          <cell r="AE936" t="b">
            <v>1</v>
          </cell>
          <cell r="AF936" t="b">
            <v>1</v>
          </cell>
          <cell r="AG936" t="b">
            <v>1</v>
          </cell>
          <cell r="AH936" t="b">
            <v>1</v>
          </cell>
          <cell r="AI936" t="str">
            <v>医療法人想仁会　理事長　中西　新</v>
          </cell>
          <cell r="AJ936" t="str">
            <v>6300257</v>
          </cell>
          <cell r="AK936" t="str">
            <v>医療法人想仁会　なかにし形成外科クリニック(生駒市元町１丁目７番１３号)</v>
          </cell>
          <cell r="AL936" t="str">
            <v>0743749911</v>
          </cell>
          <cell r="AM936">
            <v>1</v>
          </cell>
          <cell r="AN936" t="str">
            <v>261C139666281</v>
          </cell>
          <cell r="AO936" t="str">
            <v>261C13966628AI-0000306297</v>
          </cell>
          <cell r="AP936" t="str">
            <v>O100</v>
          </cell>
          <cell r="AQ936" t="str">
            <v>O100</v>
          </cell>
          <cell r="AR936" t="str">
            <v>A</v>
          </cell>
          <cell r="AS936" t="str">
            <v>✓</v>
          </cell>
          <cell r="AT936" t="str">
            <v>✓</v>
          </cell>
          <cell r="AU936" t="str">
            <v>✓</v>
          </cell>
          <cell r="AV936" t="str">
            <v>✓</v>
          </cell>
          <cell r="AW936" t="str">
            <v>AI-0000306297_医療法人想仁会　なかにし形成外科クリニック口座情報写し.JPG</v>
          </cell>
          <cell r="AX936" t="str">
            <v/>
          </cell>
          <cell r="AY936" t="str">
            <v/>
          </cell>
          <cell r="AZ936" t="str">
            <v>賃上げ</v>
          </cell>
          <cell r="BA936" t="str">
            <v>物価</v>
          </cell>
          <cell r="BB936" t="str">
            <v>TRUE</v>
          </cell>
          <cell r="BC936" t="str">
            <v>2026/05/11 19:45</v>
          </cell>
        </row>
        <row r="937">
          <cell r="A937" t="str">
            <v>261C15799186</v>
          </cell>
          <cell r="B937" t="str">
            <v>AI-0000306298</v>
          </cell>
          <cell r="C937" t="str">
            <v>令和８年度奈良県医療機関等における賃上げ・物価上昇に対する支援事業交付【診療所・訪問看護事業所】</v>
          </cell>
          <cell r="D937">
            <v>46153.822916666664</v>
          </cell>
          <cell r="E937" t="str">
            <v>本審査</v>
          </cell>
          <cell r="F937" t="str">
            <v>最終審査中</v>
          </cell>
          <cell r="G937" t="str">
            <v>無床診療所</v>
          </cell>
          <cell r="H937" t="str">
            <v>物価のみ</v>
          </cell>
          <cell r="I937" t="str">
            <v/>
          </cell>
          <cell r="J937" t="str">
            <v/>
          </cell>
          <cell r="K937">
            <v>170000</v>
          </cell>
          <cell r="L937" t="str">
            <v/>
          </cell>
          <cell r="M9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7" t="str">
            <v/>
          </cell>
          <cell r="O937" t="str">
            <v/>
          </cell>
          <cell r="P937" t="str">
            <v/>
          </cell>
          <cell r="Q937" t="str">
            <v/>
          </cell>
          <cell r="R937" t="str">
            <v/>
          </cell>
          <cell r="S937" t="str">
            <v/>
          </cell>
          <cell r="T937" t="str">
            <v/>
          </cell>
          <cell r="U937" t="str">
            <v/>
          </cell>
          <cell r="V937" t="str">
            <v>0162</v>
          </cell>
          <cell r="W937" t="str">
            <v>450</v>
          </cell>
          <cell r="X937" t="str">
            <v>1.普通預金</v>
          </cell>
          <cell r="Y937" t="str">
            <v>0411807</v>
          </cell>
          <cell r="Z937" t="str">
            <v>ｲﾘｮｳﾎｳｼﾞﾝﾕｳｱｲｶｲ ﾘｼﾞﾁｮｳ ｻﾜﾀﾞｲｽﾞﾐ</v>
          </cell>
          <cell r="AB937" t="str">
            <v>医療法人友愛会　しらかしクリニック</v>
          </cell>
          <cell r="AC937" t="str">
            <v>0744510801</v>
          </cell>
          <cell r="AD937" t="b">
            <v>1</v>
          </cell>
          <cell r="AE937" t="b">
            <v>1</v>
          </cell>
          <cell r="AF937" t="b">
            <v>1</v>
          </cell>
          <cell r="AG937" t="b">
            <v>1</v>
          </cell>
          <cell r="AH937" t="b">
            <v>1</v>
          </cell>
          <cell r="AI937" t="str">
            <v>医療法人友愛会　理事長　沢田　泉</v>
          </cell>
          <cell r="AJ937" t="str">
            <v>6340051</v>
          </cell>
          <cell r="AK937" t="str">
            <v>医療法人友愛会　しらかしクリニック(橿原市白橿町２丁目２２１１番地の１)</v>
          </cell>
          <cell r="AL937" t="str">
            <v>0744510801</v>
          </cell>
          <cell r="AM937">
            <v>1</v>
          </cell>
          <cell r="AN937" t="str">
            <v>261C157991861</v>
          </cell>
          <cell r="AO937" t="str">
            <v>261C15799186AI-0000306298</v>
          </cell>
          <cell r="AP937" t="str">
            <v/>
          </cell>
          <cell r="AQ937" t="str">
            <v/>
          </cell>
          <cell r="AR937" t="str">
            <v/>
          </cell>
          <cell r="AS937" t="str">
            <v/>
          </cell>
          <cell r="AT937" t="str">
            <v/>
          </cell>
          <cell r="AU937" t="str">
            <v/>
          </cell>
          <cell r="AV937" t="str">
            <v/>
          </cell>
          <cell r="AW937" t="str">
            <v>AI-0000306298_医療法人友愛会　しらかしクリニック_口座情報写し.jpg</v>
          </cell>
          <cell r="AX937" t="str">
            <v/>
          </cell>
          <cell r="AY937" t="str">
            <v/>
          </cell>
          <cell r="AZ937" t="str">
            <v/>
          </cell>
          <cell r="BA937" t="str">
            <v>物価</v>
          </cell>
          <cell r="BB937" t="str">
            <v>TRUE</v>
          </cell>
          <cell r="BC937" t="str">
            <v>2026/05/11 19:45</v>
          </cell>
        </row>
        <row r="938">
          <cell r="A938" t="str">
            <v>261C17592721</v>
          </cell>
          <cell r="B938" t="str">
            <v>AI-0000306303</v>
          </cell>
          <cell r="C938" t="str">
            <v>令和８年度奈良県医療機関等における賃上げ・物価上昇に対する支援事業交付【診療所・訪問看護事業所】</v>
          </cell>
          <cell r="D938">
            <v>46153.830555555556</v>
          </cell>
          <cell r="E938" t="str">
            <v>本審査</v>
          </cell>
          <cell r="F938" t="str">
            <v>最終審査中</v>
          </cell>
          <cell r="G938" t="str">
            <v>無床診療所</v>
          </cell>
          <cell r="H938" t="str">
            <v>物価と賃上げの両方</v>
          </cell>
          <cell r="I938" t="str">
            <v/>
          </cell>
          <cell r="J938">
            <v>150000</v>
          </cell>
          <cell r="K938">
            <v>170000</v>
          </cell>
          <cell r="L938" t="str">
            <v>奈良県医療機関等における賃上げ・物価上昇に対する支援事業交付要綱第2条に基づき、別表1に規定された額(賃上げ支援事業分)（150,000円）を申請します。</v>
          </cell>
          <cell r="M9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8" t="str">
            <v>２．令和８年３月１日時点において、１に掲げる診療報酬の対象外だが、令和８年６月１日時点で令和８年度診療報酬改定による見直し後のベースアップ評価料を届け出る。</v>
          </cell>
          <cell r="O938" t="str">
            <v/>
          </cell>
          <cell r="P938" t="b">
            <v>1</v>
          </cell>
          <cell r="Q93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38" t="b">
            <v>1</v>
          </cell>
          <cell r="S938" t="b">
            <v>1</v>
          </cell>
          <cell r="T938" t="b">
            <v>1</v>
          </cell>
          <cell r="U938" t="b">
            <v>1</v>
          </cell>
          <cell r="V938" t="str">
            <v>0162</v>
          </cell>
          <cell r="W938" t="str">
            <v>250</v>
          </cell>
          <cell r="X938" t="str">
            <v>1.普通預金</v>
          </cell>
          <cell r="Y938" t="str">
            <v>0012902</v>
          </cell>
          <cell r="Z938" t="str">
            <v>オクヤマトモヒコ</v>
          </cell>
          <cell r="AB938" t="str">
            <v>奥山医院</v>
          </cell>
          <cell r="AC938" t="str">
            <v>0744426036</v>
          </cell>
          <cell r="AD938" t="b">
            <v>1</v>
          </cell>
          <cell r="AE938" t="b">
            <v>1</v>
          </cell>
          <cell r="AF938" t="b">
            <v>1</v>
          </cell>
          <cell r="AG938" t="b">
            <v>1</v>
          </cell>
          <cell r="AH938" t="b">
            <v>1</v>
          </cell>
          <cell r="AI938" t="str">
            <v>奥山　節彦</v>
          </cell>
          <cell r="AJ938" t="str">
            <v>6330001</v>
          </cell>
          <cell r="AK938" t="str">
            <v>奥山医院(桜井市三輪３８４)</v>
          </cell>
          <cell r="AL938" t="str">
            <v>0744426036</v>
          </cell>
          <cell r="AM938">
            <v>1</v>
          </cell>
          <cell r="AN938" t="str">
            <v>261C175927211</v>
          </cell>
          <cell r="AO938" t="str">
            <v>261C17592721AI-0000306303</v>
          </cell>
          <cell r="AP938" t="str">
            <v/>
          </cell>
          <cell r="AQ938" t="str">
            <v>今後届出（職種構成OK)</v>
          </cell>
          <cell r="AR938" t="str">
            <v>AB</v>
          </cell>
          <cell r="AS938" t="str">
            <v>✓</v>
          </cell>
          <cell r="AT938" t="str">
            <v>✓</v>
          </cell>
          <cell r="AU938" t="str">
            <v>✓</v>
          </cell>
          <cell r="AV938" t="str">
            <v>✓</v>
          </cell>
          <cell r="AW938" t="str">
            <v>AI-0000306303_奥山医院_口座情報写し.jpg</v>
          </cell>
          <cell r="AX938" t="str">
            <v/>
          </cell>
          <cell r="AY938" t="str">
            <v/>
          </cell>
          <cell r="AZ938" t="str">
            <v>賃上げ</v>
          </cell>
          <cell r="BA938" t="str">
            <v>物価</v>
          </cell>
          <cell r="BB938" t="str">
            <v>TRUE</v>
          </cell>
          <cell r="BC938" t="str">
            <v>2026/05/11 19:56</v>
          </cell>
        </row>
        <row r="939">
          <cell r="A939" t="str">
            <v>261C16645687</v>
          </cell>
          <cell r="B939" t="str">
            <v>AI-0000305604</v>
          </cell>
          <cell r="C939" t="str">
            <v>令和８年度奈良県医療機関等における賃上げ・物価上昇に対する支援事業交付【診療所・訪問看護事業所】</v>
          </cell>
          <cell r="D939">
            <v>46153.859027777777</v>
          </cell>
          <cell r="E939" t="str">
            <v>本審査</v>
          </cell>
          <cell r="F939" t="str">
            <v>最終審査中</v>
          </cell>
          <cell r="G939" t="str">
            <v>無床診療所</v>
          </cell>
          <cell r="H939" t="str">
            <v>物価と賃上げの両方</v>
          </cell>
          <cell r="I939" t="str">
            <v/>
          </cell>
          <cell r="J939">
            <v>150000</v>
          </cell>
          <cell r="K939">
            <v>170000</v>
          </cell>
          <cell r="L939" t="str">
            <v>奈良県医療機関等における賃上げ・物価上昇に対する支援事業交付要綱第2条に基づき、別表1に規定された額(賃上げ支援事業分)（150,000円）を申請します。</v>
          </cell>
          <cell r="M9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39" t="str">
            <v>２．令和８年３月１日時点において、１に掲げる診療報酬の対象外だが、令和８年６月１日時点で令和８年度診療報酬改定による見直し後のベースアップ評価料を届け出る。</v>
          </cell>
          <cell r="O939" t="str">
            <v/>
          </cell>
          <cell r="P939" t="b">
            <v>1</v>
          </cell>
          <cell r="Q939" t="str">
            <v>Ｂ．賃金表等や給与規程等の変更に時間を要するため、本事業の補助額を活用して一時金又は特別手当を支給し、令和８年６月１日から支給した対象職員のベースアップを実施する。</v>
          </cell>
          <cell r="R939" t="b">
            <v>1</v>
          </cell>
          <cell r="S939" t="b">
            <v>1</v>
          </cell>
          <cell r="T939" t="b">
            <v>1</v>
          </cell>
          <cell r="U939" t="b">
            <v>1</v>
          </cell>
          <cell r="V939" t="str">
            <v>0162</v>
          </cell>
          <cell r="W939" t="str">
            <v>390</v>
          </cell>
          <cell r="X939" t="str">
            <v>1.普通預金</v>
          </cell>
          <cell r="Y939" t="str">
            <v>2005862</v>
          </cell>
          <cell r="Z939" t="str">
            <v>ハシモトフジンカクリニックハシモトミネコ</v>
          </cell>
          <cell r="AB939" t="str">
            <v>はしもと婦人科クリニック</v>
          </cell>
          <cell r="AC939" t="str">
            <v>0745242030</v>
          </cell>
          <cell r="AD939" t="b">
            <v>1</v>
          </cell>
          <cell r="AE939" t="b">
            <v>1</v>
          </cell>
          <cell r="AF939" t="b">
            <v>1</v>
          </cell>
          <cell r="AG939" t="b">
            <v>1</v>
          </cell>
          <cell r="AH939" t="b">
            <v>1</v>
          </cell>
          <cell r="AI939" t="str">
            <v>橋本　みね子</v>
          </cell>
          <cell r="AJ939" t="str">
            <v>6350085</v>
          </cell>
          <cell r="AK939" t="str">
            <v>はしもと婦人科クリニック(大和高田市片塩町１６－９　永長ビル２Ｆ)</v>
          </cell>
          <cell r="AL939" t="str">
            <v>0745242030</v>
          </cell>
          <cell r="AM939">
            <v>1</v>
          </cell>
          <cell r="AN939" t="str">
            <v>261C166456871</v>
          </cell>
          <cell r="AO939" t="str">
            <v>261C16645687AI-0000305604</v>
          </cell>
          <cell r="AP939" t="str">
            <v/>
          </cell>
          <cell r="AQ939" t="str">
            <v>今後届出（職種構成OK)</v>
          </cell>
          <cell r="AR939" t="str">
            <v>B</v>
          </cell>
          <cell r="AS939" t="str">
            <v>✓</v>
          </cell>
          <cell r="AT939" t="str">
            <v>✓</v>
          </cell>
          <cell r="AU939" t="str">
            <v>✓</v>
          </cell>
          <cell r="AV939" t="str">
            <v>✓</v>
          </cell>
          <cell r="AW939" t="str">
            <v>AI-0000305604_はしもと婦人科クリニック_口座情報写し.jpg</v>
          </cell>
          <cell r="AX939" t="str">
            <v/>
          </cell>
          <cell r="AY939" t="str">
            <v/>
          </cell>
          <cell r="AZ939" t="str">
            <v>賃上げ</v>
          </cell>
          <cell r="BA939" t="str">
            <v>物価</v>
          </cell>
          <cell r="BB939" t="str">
            <v>TRUE</v>
          </cell>
          <cell r="BC939" t="str">
            <v>2026/05/11 20:37</v>
          </cell>
        </row>
        <row r="940">
          <cell r="A940" t="str">
            <v>261C17051848</v>
          </cell>
          <cell r="B940" t="str">
            <v>AI-0000306338</v>
          </cell>
          <cell r="C940" t="str">
            <v>令和８年度奈良県医療機関等における賃上げ・物価上昇に対する支援事業交付【診療所・訪問看護事業所】</v>
          </cell>
          <cell r="D940">
            <v>46153.922222222223</v>
          </cell>
          <cell r="E940" t="str">
            <v>本審査</v>
          </cell>
          <cell r="F940" t="str">
            <v>最終審査中</v>
          </cell>
          <cell r="G940" t="str">
            <v>無床診療所</v>
          </cell>
          <cell r="H940" t="str">
            <v>物価と賃上げの両方</v>
          </cell>
          <cell r="I940" t="str">
            <v/>
          </cell>
          <cell r="J940">
            <v>150000</v>
          </cell>
          <cell r="K940">
            <v>170000</v>
          </cell>
          <cell r="L940" t="str">
            <v>奈良県医療機関等における賃上げ・物価上昇に対する支援事業交付要綱第2条に基づき、別表1に規定された額(賃上げ支援事業分)（150,000円）を申請します。</v>
          </cell>
          <cell r="M9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0" t="str">
            <v>１．令和８年３月１日時点において、O100 外来・在宅ベースアップ評価料（Ⅰ）、P100 歯科外来・在宅ベースアップ評価料（Ⅰ）、訪問看護ベースアップ評価料（Ⅰ）のいずれかを届け出ている。</v>
          </cell>
          <cell r="O940" t="str">
            <v>O100 外来・在宅ベースアップ評価料（Ⅰ）</v>
          </cell>
          <cell r="P940" t="str">
            <v/>
          </cell>
          <cell r="Q94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940" t="b">
            <v>1</v>
          </cell>
          <cell r="S940" t="b">
            <v>1</v>
          </cell>
          <cell r="T940" t="b">
            <v>1</v>
          </cell>
          <cell r="U940" t="b">
            <v>1</v>
          </cell>
          <cell r="V940" t="str">
            <v>0009</v>
          </cell>
          <cell r="W940" t="str">
            <v>541</v>
          </cell>
          <cell r="X940" t="str">
            <v>1.普通預金</v>
          </cell>
          <cell r="Y940" t="str">
            <v>0609026</v>
          </cell>
          <cell r="Z940" t="str">
            <v>モリタ　マサズミ</v>
          </cell>
          <cell r="AB940" t="str">
            <v>森田医院</v>
          </cell>
          <cell r="AC940" t="str">
            <v>0742223836</v>
          </cell>
          <cell r="AD940" t="b">
            <v>1</v>
          </cell>
          <cell r="AE940" t="b">
            <v>1</v>
          </cell>
          <cell r="AF940" t="b">
            <v>1</v>
          </cell>
          <cell r="AG940" t="b">
            <v>1</v>
          </cell>
          <cell r="AH940" t="b">
            <v>1</v>
          </cell>
          <cell r="AI940" t="str">
            <v>森田　正純</v>
          </cell>
          <cell r="AJ940" t="str">
            <v>6308238</v>
          </cell>
          <cell r="AK940" t="str">
            <v>森田医院(奈良市高天市町３２)</v>
          </cell>
          <cell r="AL940" t="str">
            <v>0742223836</v>
          </cell>
          <cell r="AM940">
            <v>1</v>
          </cell>
          <cell r="AN940" t="str">
            <v>261C170518481</v>
          </cell>
          <cell r="AO940" t="str">
            <v>261C17051848AI-0000306338</v>
          </cell>
          <cell r="AP940" t="str">
            <v>O100</v>
          </cell>
          <cell r="AQ940" t="str">
            <v>O100</v>
          </cell>
          <cell r="AR940" t="str">
            <v>ABC</v>
          </cell>
          <cell r="AS940" t="str">
            <v>✓</v>
          </cell>
          <cell r="AT940" t="str">
            <v>✓</v>
          </cell>
          <cell r="AU940" t="str">
            <v>✓</v>
          </cell>
          <cell r="AV940" t="str">
            <v>✓</v>
          </cell>
          <cell r="AW940" t="str">
            <v>AI-0000306338_森田医院_口座情報写し.png</v>
          </cell>
          <cell r="AX940" t="str">
            <v/>
          </cell>
          <cell r="AY940" t="str">
            <v/>
          </cell>
          <cell r="AZ940" t="str">
            <v>賃上げ</v>
          </cell>
          <cell r="BA940" t="str">
            <v>物価</v>
          </cell>
          <cell r="BB940" t="str">
            <v>TRUE</v>
          </cell>
          <cell r="BC940" t="str">
            <v>2026/05/11 22:08</v>
          </cell>
        </row>
        <row r="941">
          <cell r="A941" t="str">
            <v>261C11510203</v>
          </cell>
          <cell r="B941" t="str">
            <v>AI-0000306339</v>
          </cell>
          <cell r="C941" t="str">
            <v>令和８年度奈良県医療機関等における賃上げ・物価上昇に対する支援事業交付【診療所・訪問看護事業所】</v>
          </cell>
          <cell r="D941">
            <v>46153.92291666667</v>
          </cell>
          <cell r="E941" t="str">
            <v>本審査</v>
          </cell>
          <cell r="F941" t="str">
            <v>最終審査中</v>
          </cell>
          <cell r="G941" t="str">
            <v>無床診療所</v>
          </cell>
          <cell r="H941" t="str">
            <v>物価のみ</v>
          </cell>
          <cell r="I941" t="str">
            <v/>
          </cell>
          <cell r="J941" t="str">
            <v/>
          </cell>
          <cell r="K941">
            <v>170000</v>
          </cell>
          <cell r="L941" t="str">
            <v/>
          </cell>
          <cell r="M9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1" t="str">
            <v/>
          </cell>
          <cell r="O941" t="str">
            <v/>
          </cell>
          <cell r="P941" t="str">
            <v/>
          </cell>
          <cell r="Q941" t="str">
            <v/>
          </cell>
          <cell r="R941" t="str">
            <v/>
          </cell>
          <cell r="S941" t="str">
            <v/>
          </cell>
          <cell r="T941" t="str">
            <v/>
          </cell>
          <cell r="U941" t="str">
            <v/>
          </cell>
          <cell r="V941" t="str">
            <v>0162</v>
          </cell>
          <cell r="W941" t="str">
            <v>433</v>
          </cell>
          <cell r="X941" t="str">
            <v>1.普通預金</v>
          </cell>
          <cell r="Y941" t="str">
            <v>2152173</v>
          </cell>
          <cell r="Z941" t="str">
            <v>ｲﾘｮｳﾎｳｼﾞﾝﾖｼﾑﾗｼﾞﾋﾞｲﾝｺｳｶﾘｼﾞﾁｮｳﾖｼﾑﾗｶﾂﾋﾛ</v>
          </cell>
          <cell r="AB941" t="str">
            <v>よしむら耳鼻咽喉科</v>
          </cell>
          <cell r="AC941" t="str">
            <v>0745438733</v>
          </cell>
          <cell r="AD941" t="b">
            <v>1</v>
          </cell>
          <cell r="AE941" t="b">
            <v>1</v>
          </cell>
          <cell r="AF941" t="b">
            <v>1</v>
          </cell>
          <cell r="AG941" t="b">
            <v>1</v>
          </cell>
          <cell r="AH941" t="b">
            <v>1</v>
          </cell>
          <cell r="AI941" t="str">
            <v>医療法人よしむら耳鼻咽喉科　理事長　吉村　勝弘</v>
          </cell>
          <cell r="AJ941" t="str">
            <v>6390214</v>
          </cell>
          <cell r="AK941" t="str">
            <v>よしむら耳鼻咽喉科(北葛城郡上牧町上牧２１７４－２)</v>
          </cell>
          <cell r="AL941" t="str">
            <v>0745438733</v>
          </cell>
          <cell r="AM941">
            <v>1</v>
          </cell>
          <cell r="AN941" t="str">
            <v>261C115102031</v>
          </cell>
          <cell r="AO941" t="str">
            <v>261C11510203AI-0000306339</v>
          </cell>
          <cell r="AP941" t="str">
            <v/>
          </cell>
          <cell r="AQ941" t="str">
            <v/>
          </cell>
          <cell r="AR941" t="str">
            <v/>
          </cell>
          <cell r="AS941" t="str">
            <v/>
          </cell>
          <cell r="AT941" t="str">
            <v/>
          </cell>
          <cell r="AU941" t="str">
            <v/>
          </cell>
          <cell r="AV941" t="str">
            <v/>
          </cell>
          <cell r="AW941" t="str">
            <v>AI-0000306339_よしむら耳鼻咽喉科_口座情報写し.jpg</v>
          </cell>
          <cell r="AX941" t="str">
            <v/>
          </cell>
          <cell r="AY941" t="str">
            <v/>
          </cell>
          <cell r="AZ941" t="str">
            <v/>
          </cell>
          <cell r="BA941" t="str">
            <v>物価</v>
          </cell>
          <cell r="BB941" t="str">
            <v>TRUE</v>
          </cell>
          <cell r="BC941" t="str">
            <v>2026/05/11 22:09</v>
          </cell>
        </row>
        <row r="942">
          <cell r="A942" t="str">
            <v>261C12093949</v>
          </cell>
          <cell r="B942" t="str">
            <v>AI-0000306356</v>
          </cell>
          <cell r="C942" t="str">
            <v>令和８年度奈良県医療機関等における賃上げ・物価上昇に対する支援事業交付【診療所・訪問看護事業所】</v>
          </cell>
          <cell r="D942">
            <v>46153.954861111109</v>
          </cell>
          <cell r="E942" t="str">
            <v>本審査</v>
          </cell>
          <cell r="F942" t="str">
            <v>最終審査中</v>
          </cell>
          <cell r="G942" t="str">
            <v>無床診療所</v>
          </cell>
          <cell r="H942" t="str">
            <v>物価と賃上げの両方</v>
          </cell>
          <cell r="I942" t="str">
            <v/>
          </cell>
          <cell r="J942">
            <v>150000</v>
          </cell>
          <cell r="K942">
            <v>170000</v>
          </cell>
          <cell r="L942" t="str">
            <v>奈良県医療機関等における賃上げ・物価上昇に対する支援事業交付要綱第2条に基づき、別表1に規定された額(賃上げ支援事業分)（150,000円）を申請します。</v>
          </cell>
          <cell r="M9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2" t="str">
            <v>１．令和８年３月１日時点において、O100 外来・在宅ベースアップ評価料（Ⅰ）、P100 歯科外来・在宅ベースアップ評価料（Ⅰ）、訪問看護ベースアップ評価料（Ⅰ）のいずれかを届け出ている。</v>
          </cell>
          <cell r="O942" t="str">
            <v>O100 外来・在宅ベースアップ評価料（Ⅰ）</v>
          </cell>
          <cell r="P942" t="str">
            <v/>
          </cell>
          <cell r="Q94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942" t="b">
            <v>1</v>
          </cell>
          <cell r="S942" t="b">
            <v>1</v>
          </cell>
          <cell r="T942" t="b">
            <v>1</v>
          </cell>
          <cell r="U942" t="b">
            <v>1</v>
          </cell>
          <cell r="V942" t="str">
            <v>0162</v>
          </cell>
          <cell r="W942" t="str">
            <v>010</v>
          </cell>
          <cell r="X942" t="str">
            <v>1.普通預金</v>
          </cell>
          <cell r="Y942" t="str">
            <v>1150815</v>
          </cell>
          <cell r="Z942" t="str">
            <v>ｲﾘｮｳﾎｳｼﾞﾝｸｽﾉｷｶｲﾘｼﾞﾁｮｳｸｽﾊﾗﾀｶﾖｼ</v>
          </cell>
          <cell r="AB942" t="str">
            <v>楠原クリニック</v>
          </cell>
          <cell r="AC942" t="str">
            <v>0742260026</v>
          </cell>
          <cell r="AD942" t="b">
            <v>1</v>
          </cell>
          <cell r="AE942" t="b">
            <v>1</v>
          </cell>
          <cell r="AF942" t="b">
            <v>1</v>
          </cell>
          <cell r="AG942" t="b">
            <v>1</v>
          </cell>
          <cell r="AH942" t="b">
            <v>1</v>
          </cell>
          <cell r="AI942" t="str">
            <v>医療法人楠会　理事長　楠原　隆義</v>
          </cell>
          <cell r="AJ942" t="str">
            <v>6308233</v>
          </cell>
          <cell r="AK942" t="str">
            <v>楠原クリニック(奈良市小川町４番地)</v>
          </cell>
          <cell r="AL942" t="str">
            <v>0742260026</v>
          </cell>
          <cell r="AM942">
            <v>1</v>
          </cell>
          <cell r="AN942" t="str">
            <v>261C120939491</v>
          </cell>
          <cell r="AO942" t="str">
            <v>261C12093949AI-0000306356</v>
          </cell>
          <cell r="AP942" t="str">
            <v>O100</v>
          </cell>
          <cell r="AQ942" t="str">
            <v>O100</v>
          </cell>
          <cell r="AR942" t="str">
            <v>AC</v>
          </cell>
          <cell r="AS942" t="str">
            <v>✓</v>
          </cell>
          <cell r="AT942" t="str">
            <v>✓</v>
          </cell>
          <cell r="AU942" t="str">
            <v>✓</v>
          </cell>
          <cell r="AV942" t="str">
            <v>✓</v>
          </cell>
          <cell r="AW942" t="str">
            <v>AI-0000306356_楠原クリニック_口座情報写し.png</v>
          </cell>
          <cell r="AX942" t="str">
            <v/>
          </cell>
          <cell r="AY942" t="str">
            <v/>
          </cell>
          <cell r="AZ942" t="str">
            <v>賃上げ</v>
          </cell>
          <cell r="BA942" t="str">
            <v>物価</v>
          </cell>
          <cell r="BB942" t="str">
            <v>TRUE</v>
          </cell>
          <cell r="BC942" t="str">
            <v>2026/05/11 22:55</v>
          </cell>
        </row>
        <row r="943">
          <cell r="A943" t="str">
            <v>261C16913494</v>
          </cell>
          <cell r="B943" t="str">
            <v>AI-0000306156</v>
          </cell>
          <cell r="C943" t="str">
            <v>令和８年度奈良県医療機関等における賃上げ・物価上昇に対する支援事業交付【診療所・訪問看護事業所】</v>
          </cell>
          <cell r="D943">
            <v>46153.970138888886</v>
          </cell>
          <cell r="E943" t="str">
            <v>本審査</v>
          </cell>
          <cell r="F943" t="str">
            <v>最終審査中</v>
          </cell>
          <cell r="G943" t="str">
            <v>無床診療所</v>
          </cell>
          <cell r="H943" t="str">
            <v>物価のみ</v>
          </cell>
          <cell r="I943" t="str">
            <v/>
          </cell>
          <cell r="J943" t="str">
            <v/>
          </cell>
          <cell r="K943">
            <v>170000</v>
          </cell>
          <cell r="L943" t="str">
            <v/>
          </cell>
          <cell r="M9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3" t="str">
            <v/>
          </cell>
          <cell r="O943" t="str">
            <v/>
          </cell>
          <cell r="P943" t="str">
            <v/>
          </cell>
          <cell r="Q943" t="str">
            <v/>
          </cell>
          <cell r="R943" t="str">
            <v/>
          </cell>
          <cell r="S943" t="str">
            <v/>
          </cell>
          <cell r="T943" t="str">
            <v/>
          </cell>
          <cell r="U943" t="str">
            <v/>
          </cell>
          <cell r="V943" t="str">
            <v>0162</v>
          </cell>
          <cell r="W943" t="str">
            <v>130</v>
          </cell>
          <cell r="X943" t="str">
            <v>1.普通預金</v>
          </cell>
          <cell r="Y943" t="str">
            <v>0441512</v>
          </cell>
          <cell r="Z943" t="str">
            <v>ウメタニナイカクリニック　ウメタニ　ナオヒロ</v>
          </cell>
          <cell r="AB943" t="str">
            <v>梅谷内科クリニック</v>
          </cell>
          <cell r="AC943" t="str">
            <v>0742471151</v>
          </cell>
          <cell r="AD943" t="b">
            <v>1</v>
          </cell>
          <cell r="AE943" t="b">
            <v>1</v>
          </cell>
          <cell r="AF943" t="b">
            <v>1</v>
          </cell>
          <cell r="AG943" t="b">
            <v>1</v>
          </cell>
          <cell r="AH943" t="b">
            <v>1</v>
          </cell>
          <cell r="AI943" t="str">
            <v>梅谷　尚弘</v>
          </cell>
          <cell r="AJ943" t="str">
            <v>6310077</v>
          </cell>
          <cell r="AK943" t="str">
            <v>梅谷内科クリニック(奈良市富雄川西２丁目７－７富雄川西メディカルビル１Ｆ)</v>
          </cell>
          <cell r="AL943" t="str">
            <v>0742471151</v>
          </cell>
          <cell r="AM943">
            <v>1</v>
          </cell>
          <cell r="AN943" t="str">
            <v>261C169134941</v>
          </cell>
          <cell r="AO943" t="str">
            <v>261C16913494AI-0000306156</v>
          </cell>
          <cell r="AP943" t="str">
            <v/>
          </cell>
          <cell r="AQ943" t="str">
            <v/>
          </cell>
          <cell r="AR943" t="str">
            <v/>
          </cell>
          <cell r="AS943" t="str">
            <v/>
          </cell>
          <cell r="AT943" t="str">
            <v/>
          </cell>
          <cell r="AU943" t="str">
            <v/>
          </cell>
          <cell r="AV943" t="str">
            <v/>
          </cell>
          <cell r="AW943" t="str">
            <v>AI-0000306156_梅谷内科クリニック_口座情報写し.jpeg</v>
          </cell>
          <cell r="AX943" t="str">
            <v/>
          </cell>
          <cell r="AY943" t="str">
            <v/>
          </cell>
          <cell r="AZ943" t="str">
            <v/>
          </cell>
          <cell r="BA943" t="str">
            <v>物価</v>
          </cell>
          <cell r="BB943" t="str">
            <v>TRUE</v>
          </cell>
          <cell r="BC943" t="str">
            <v>2026/05/11 23:17</v>
          </cell>
        </row>
        <row r="944">
          <cell r="A944" t="str">
            <v>261C11605989</v>
          </cell>
          <cell r="B944" t="str">
            <v>AI-0000306391</v>
          </cell>
          <cell r="C944" t="str">
            <v>令和８年度奈良県医療機関等における賃上げ・物価上昇に対する支援事業交付【診療所・訪問看護事業所】</v>
          </cell>
          <cell r="D944">
            <v>46154.29583333333</v>
          </cell>
          <cell r="E944" t="str">
            <v>本審査</v>
          </cell>
          <cell r="F944" t="str">
            <v>最終審査中</v>
          </cell>
          <cell r="G944" t="str">
            <v>無床診療所</v>
          </cell>
          <cell r="H944" t="str">
            <v>物価のみ</v>
          </cell>
          <cell r="I944" t="str">
            <v/>
          </cell>
          <cell r="J944" t="str">
            <v/>
          </cell>
          <cell r="K944">
            <v>170000</v>
          </cell>
          <cell r="L944" t="str">
            <v/>
          </cell>
          <cell r="M9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4" t="str">
            <v/>
          </cell>
          <cell r="O944" t="str">
            <v/>
          </cell>
          <cell r="P944" t="str">
            <v/>
          </cell>
          <cell r="Q944" t="str">
            <v/>
          </cell>
          <cell r="R944" t="str">
            <v/>
          </cell>
          <cell r="S944" t="str">
            <v/>
          </cell>
          <cell r="T944" t="str">
            <v/>
          </cell>
          <cell r="U944" t="str">
            <v/>
          </cell>
          <cell r="V944" t="str">
            <v>0162</v>
          </cell>
          <cell r="W944" t="str">
            <v>515</v>
          </cell>
          <cell r="X944" t="str">
            <v>1.普通預金</v>
          </cell>
          <cell r="Y944" t="str">
            <v>0166929</v>
          </cell>
          <cell r="Z944" t="str">
            <v>ｶｻﾊﾗ ｼﾞﾝ</v>
          </cell>
          <cell r="AB944" t="str">
            <v>笠原内科医院</v>
          </cell>
          <cell r="AC944" t="str">
            <v>0744270083</v>
          </cell>
          <cell r="AD944" t="b">
            <v>1</v>
          </cell>
          <cell r="AE944" t="b">
            <v>1</v>
          </cell>
          <cell r="AF944" t="b">
            <v>1</v>
          </cell>
          <cell r="AG944" t="b">
            <v>1</v>
          </cell>
          <cell r="AH944" t="b">
            <v>1</v>
          </cell>
          <cell r="AI944" t="str">
            <v>笠原　仁</v>
          </cell>
          <cell r="AJ944" t="str">
            <v>6340051</v>
          </cell>
          <cell r="AK944" t="str">
            <v>笠原内科医院(橿原市白橿町２ー３１ー１２)</v>
          </cell>
          <cell r="AL944" t="str">
            <v>0744270083</v>
          </cell>
          <cell r="AM944">
            <v>1</v>
          </cell>
          <cell r="AN944" t="str">
            <v>261C116059891</v>
          </cell>
          <cell r="AO944" t="str">
            <v>261C11605989AI-0000306391</v>
          </cell>
          <cell r="AP944" t="str">
            <v/>
          </cell>
          <cell r="AQ944" t="str">
            <v/>
          </cell>
          <cell r="AR944" t="str">
            <v/>
          </cell>
          <cell r="AS944" t="str">
            <v/>
          </cell>
          <cell r="AT944" t="str">
            <v/>
          </cell>
          <cell r="AU944" t="str">
            <v/>
          </cell>
          <cell r="AV944" t="str">
            <v/>
          </cell>
          <cell r="AW944" t="str">
            <v>AI-0000306391_笠原内科医院_口座情報写し.jpg</v>
          </cell>
          <cell r="AX944" t="str">
            <v/>
          </cell>
          <cell r="AY944" t="str">
            <v/>
          </cell>
          <cell r="AZ944" t="str">
            <v/>
          </cell>
          <cell r="BA944" t="str">
            <v>物価</v>
          </cell>
          <cell r="BB944" t="str">
            <v>TRUE</v>
          </cell>
          <cell r="BC944" t="str">
            <v>2026/05/12 7:06</v>
          </cell>
        </row>
        <row r="945">
          <cell r="A945" t="str">
            <v>261C16698610</v>
          </cell>
          <cell r="B945" t="str">
            <v>AI-0000304172</v>
          </cell>
          <cell r="C945" t="str">
            <v>令和８年度奈良県医療機関等における賃上げ・物価上昇に対する支援事業交付【診療所・訪問看護事業所】</v>
          </cell>
          <cell r="D945">
            <v>46154.304861111108</v>
          </cell>
          <cell r="E945" t="str">
            <v>本審査</v>
          </cell>
          <cell r="F945" t="str">
            <v>最終審査中</v>
          </cell>
          <cell r="G945" t="str">
            <v>無床診療所</v>
          </cell>
          <cell r="H945" t="str">
            <v>物価と賃上げの両方</v>
          </cell>
          <cell r="I945" t="str">
            <v/>
          </cell>
          <cell r="J945">
            <v>150000</v>
          </cell>
          <cell r="K945">
            <v>170000</v>
          </cell>
          <cell r="L945" t="str">
            <v>奈良県医療機関等における賃上げ・物価上昇に対する支援事業交付要綱第2条に基づき、別表1に規定された額(賃上げ支援事業分)（150,000円）を申請します。</v>
          </cell>
          <cell r="M9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5" t="str">
            <v>１．令和８年３月１日時点において、O100 外来・在宅ベースアップ評価料（Ⅰ）、P100 歯科外来・在宅ベースアップ評価料（Ⅰ）、訪問看護ベースアップ評価料（Ⅰ）のいずれかを届け出ている。</v>
          </cell>
          <cell r="O945" t="str">
            <v>O100 外来・在宅ベースアップ評価料（Ⅰ）</v>
          </cell>
          <cell r="P945" t="str">
            <v/>
          </cell>
          <cell r="Q945" t="str">
            <v>Ｂ．賃金表等や給与規程等の変更に時間を要するため、本事業の補助額を活用して一時金又は特別手当を支給し、令和８年６月１日から支給した対象職員のベースアップを実施する。</v>
          </cell>
          <cell r="R945" t="b">
            <v>1</v>
          </cell>
          <cell r="S945" t="b">
            <v>1</v>
          </cell>
          <cell r="T945" t="b">
            <v>1</v>
          </cell>
          <cell r="U945" t="b">
            <v>1</v>
          </cell>
          <cell r="V945" t="str">
            <v>0162</v>
          </cell>
          <cell r="W945" t="str">
            <v>090</v>
          </cell>
          <cell r="X945" t="str">
            <v>1.普通預金</v>
          </cell>
          <cell r="Y945" t="str">
            <v>1075399</v>
          </cell>
          <cell r="Z945" t="str">
            <v>イリョウホウジンサイダイジココロノクリニック</v>
          </cell>
          <cell r="AB945" t="str">
            <v>西大寺こころのクリニック</v>
          </cell>
          <cell r="AC945" t="str">
            <v>0742362551</v>
          </cell>
          <cell r="AD945" t="b">
            <v>1</v>
          </cell>
          <cell r="AE945" t="b">
            <v>1</v>
          </cell>
          <cell r="AF945" t="b">
            <v>1</v>
          </cell>
          <cell r="AG945" t="b">
            <v>1</v>
          </cell>
          <cell r="AH945" t="b">
            <v>1</v>
          </cell>
          <cell r="AI945" t="str">
            <v>医療法人西大寺こころのクリニック　理事長　新楽　史郎</v>
          </cell>
          <cell r="AJ945" t="str">
            <v>6308002</v>
          </cell>
          <cell r="AK945" t="str">
            <v>西大寺こころのクリニック(奈良市二条町２－５８－４　山原二条ビル４Ｆ)</v>
          </cell>
          <cell r="AL945" t="str">
            <v>0742362551</v>
          </cell>
          <cell r="AM945">
            <v>1</v>
          </cell>
          <cell r="AN945" t="str">
            <v>261C166986101</v>
          </cell>
          <cell r="AO945" t="str">
            <v>261C16698610AI-0000304172</v>
          </cell>
          <cell r="AP945" t="str">
            <v>O100</v>
          </cell>
          <cell r="AQ945" t="str">
            <v>O100</v>
          </cell>
          <cell r="AR945" t="str">
            <v>B</v>
          </cell>
          <cell r="AS945" t="str">
            <v>✓</v>
          </cell>
          <cell r="AT945" t="str">
            <v>✓</v>
          </cell>
          <cell r="AU945" t="str">
            <v>✓</v>
          </cell>
          <cell r="AV945" t="str">
            <v>✓</v>
          </cell>
          <cell r="AW945" t="str">
            <v>AI-0000304172_西大寺こころのクリニック_口座情報写し.jpg</v>
          </cell>
          <cell r="AX945" t="str">
            <v/>
          </cell>
          <cell r="AY945" t="str">
            <v/>
          </cell>
          <cell r="AZ945" t="str">
            <v>賃上げ</v>
          </cell>
          <cell r="BA945" t="str">
            <v>物価</v>
          </cell>
          <cell r="BB945" t="str">
            <v>TRUE</v>
          </cell>
          <cell r="BC945" t="str">
            <v>2026/05/12 7:19</v>
          </cell>
        </row>
        <row r="946">
          <cell r="A946" t="str">
            <v>261C14644738</v>
          </cell>
          <cell r="B946" t="str">
            <v>AI-0000306393</v>
          </cell>
          <cell r="C946" t="str">
            <v>令和８年度奈良県医療機関等における賃上げ・物価上昇に対する支援事業交付【診療所・訪問看護事業所】</v>
          </cell>
          <cell r="D946">
            <v>46154.335416666669</v>
          </cell>
          <cell r="E946" t="str">
            <v>本審査</v>
          </cell>
          <cell r="F946" t="str">
            <v>最終審査中</v>
          </cell>
          <cell r="G946" t="str">
            <v>無床診療所</v>
          </cell>
          <cell r="H946" t="str">
            <v>物価のみ</v>
          </cell>
          <cell r="I946" t="str">
            <v/>
          </cell>
          <cell r="J946" t="str">
            <v/>
          </cell>
          <cell r="K946">
            <v>170000</v>
          </cell>
          <cell r="L946" t="str">
            <v/>
          </cell>
          <cell r="M9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6" t="str">
            <v/>
          </cell>
          <cell r="O946" t="str">
            <v/>
          </cell>
          <cell r="P946" t="str">
            <v/>
          </cell>
          <cell r="Q946" t="str">
            <v/>
          </cell>
          <cell r="R946" t="str">
            <v/>
          </cell>
          <cell r="S946" t="str">
            <v/>
          </cell>
          <cell r="T946" t="str">
            <v/>
          </cell>
          <cell r="U946" t="str">
            <v/>
          </cell>
          <cell r="V946" t="str">
            <v>0162</v>
          </cell>
          <cell r="W946" t="str">
            <v>430</v>
          </cell>
          <cell r="X946" t="str">
            <v>1.普通預金</v>
          </cell>
          <cell r="Y946" t="str">
            <v>2225552</v>
          </cell>
          <cell r="Z946" t="str">
            <v>イリョウホウジンハクシャカイ</v>
          </cell>
          <cell r="AB946" t="str">
            <v>医療法人白沙会　藤井整形外科</v>
          </cell>
          <cell r="AC946" t="str">
            <v>0745558656</v>
          </cell>
          <cell r="AD946" t="b">
            <v>1</v>
          </cell>
          <cell r="AE946" t="b">
            <v>1</v>
          </cell>
          <cell r="AF946" t="b">
            <v>1</v>
          </cell>
          <cell r="AG946" t="b">
            <v>1</v>
          </cell>
          <cell r="AH946" t="b">
            <v>1</v>
          </cell>
          <cell r="AI946" t="str">
            <v>医療法人白沙会　理事長　藤井　繁昌</v>
          </cell>
          <cell r="AJ946" t="str">
            <v>6350832</v>
          </cell>
          <cell r="AK946" t="str">
            <v>医療法人白沙会　藤井整形外科(北葛城郡広陵町馬見中二丁目１１番１６号)</v>
          </cell>
          <cell r="AL946" t="str">
            <v>0745558656</v>
          </cell>
          <cell r="AM946">
            <v>1</v>
          </cell>
          <cell r="AN946" t="str">
            <v>261C146447381</v>
          </cell>
          <cell r="AO946" t="str">
            <v>261C14644738AI-0000306393</v>
          </cell>
          <cell r="AP946" t="str">
            <v/>
          </cell>
          <cell r="AQ946" t="str">
            <v/>
          </cell>
          <cell r="AR946" t="str">
            <v/>
          </cell>
          <cell r="AS946" t="str">
            <v/>
          </cell>
          <cell r="AT946" t="str">
            <v/>
          </cell>
          <cell r="AU946" t="str">
            <v/>
          </cell>
          <cell r="AV946" t="str">
            <v/>
          </cell>
          <cell r="AW946" t="str">
            <v>AI-0000306393_医療法人白沙会　藤井整形外科_口座情報写し.jpg</v>
          </cell>
          <cell r="AX946" t="str">
            <v/>
          </cell>
          <cell r="AY946" t="str">
            <v/>
          </cell>
          <cell r="AZ946" t="str">
            <v/>
          </cell>
          <cell r="BA946" t="str">
            <v>物価</v>
          </cell>
          <cell r="BB946" t="str">
            <v>TRUE</v>
          </cell>
          <cell r="BC946" t="str">
            <v>2026/05/12 8:03</v>
          </cell>
        </row>
        <row r="947">
          <cell r="A947" t="str">
            <v>261C12464912</v>
          </cell>
          <cell r="B947" t="str">
            <v>AI-0000303468</v>
          </cell>
          <cell r="C947" t="str">
            <v>令和８年度奈良県医療機関等における賃上げ・物価上昇に対する支援事業交付【診療所・訪問看護事業所】</v>
          </cell>
          <cell r="D947">
            <v>46154.349305555559</v>
          </cell>
          <cell r="E947" t="str">
            <v>本審査</v>
          </cell>
          <cell r="F947" t="str">
            <v>最終審査中</v>
          </cell>
          <cell r="G947" t="str">
            <v>無床診療所</v>
          </cell>
          <cell r="H947" t="str">
            <v>物価と賃上げの両方</v>
          </cell>
          <cell r="I947" t="str">
            <v/>
          </cell>
          <cell r="J947">
            <v>150000</v>
          </cell>
          <cell r="K947">
            <v>170000</v>
          </cell>
          <cell r="L947" t="str">
            <v>奈良県医療機関等における賃上げ・物価上昇に対する支援事業交付要綱第2条に基づき、別表1に規定された額(賃上げ支援事業分)（150,000円）を申請します。</v>
          </cell>
          <cell r="M9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7" t="str">
            <v>１．令和８年３月１日時点において、O100 外来・在宅ベースアップ評価料（Ⅰ）、P100 歯科外来・在宅ベースアップ評価料（Ⅰ）、訪問看護ベースアップ評価料（Ⅰ）のいずれかを届け出ている。</v>
          </cell>
          <cell r="O947" t="str">
            <v>O100 外来・在宅ベースアップ評価料（Ⅰ）</v>
          </cell>
          <cell r="P947" t="str">
            <v/>
          </cell>
          <cell r="Q947"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947" t="b">
            <v>1</v>
          </cell>
          <cell r="S947" t="b">
            <v>1</v>
          </cell>
          <cell r="T947" t="b">
            <v>1</v>
          </cell>
          <cell r="U947" t="b">
            <v>1</v>
          </cell>
          <cell r="V947" t="str">
            <v>0158</v>
          </cell>
          <cell r="W947" t="str">
            <v>547</v>
          </cell>
          <cell r="X947" t="str">
            <v>1.普通預金</v>
          </cell>
          <cell r="Y947" t="str">
            <v>1047102</v>
          </cell>
          <cell r="Z947" t="str">
            <v>イ）コウリヨクカイ　リジチヨウ　イケナカヤスヒデ</v>
          </cell>
          <cell r="AB947" t="str">
            <v>医療法人広緑会　いけなか内科クリニック</v>
          </cell>
          <cell r="AC947" t="str">
            <v>0745541113</v>
          </cell>
          <cell r="AD947" t="b">
            <v>1</v>
          </cell>
          <cell r="AE947" t="b">
            <v>1</v>
          </cell>
          <cell r="AF947" t="b">
            <v>1</v>
          </cell>
          <cell r="AG947" t="b">
            <v>1</v>
          </cell>
          <cell r="AH947" t="b">
            <v>1</v>
          </cell>
          <cell r="AI947" t="str">
            <v>医療法人　広緑会　理事長　池中　康英</v>
          </cell>
          <cell r="AJ947" t="str">
            <v>6350825</v>
          </cell>
          <cell r="AK947" t="str">
            <v>医療法人　広緑会　いけなか内科クリニック(北葛城郡広陵町安部２３６－１－３)</v>
          </cell>
          <cell r="AL947" t="str">
            <v>0745541113</v>
          </cell>
          <cell r="AM947">
            <v>1</v>
          </cell>
          <cell r="AN947" t="str">
            <v>261C124649121</v>
          </cell>
          <cell r="AO947" t="str">
            <v>261C12464912AI-0000303468</v>
          </cell>
          <cell r="AP947" t="str">
            <v>O100</v>
          </cell>
          <cell r="AQ947" t="str">
            <v>O100</v>
          </cell>
          <cell r="AR947" t="str">
            <v>BC</v>
          </cell>
          <cell r="AS947" t="str">
            <v>✓</v>
          </cell>
          <cell r="AT947" t="str">
            <v>✓</v>
          </cell>
          <cell r="AU947" t="str">
            <v>✓</v>
          </cell>
          <cell r="AV947" t="str">
            <v>✓</v>
          </cell>
          <cell r="AW947" t="str">
            <v>AI-0000303468_医療法人広緑会いけなか内科クリニック_口座情報写し.jpg</v>
          </cell>
          <cell r="AX947" t="str">
            <v/>
          </cell>
          <cell r="AY947" t="str">
            <v/>
          </cell>
          <cell r="AZ947" t="str">
            <v>賃上げ</v>
          </cell>
          <cell r="BA947" t="str">
            <v>物価</v>
          </cell>
          <cell r="BB947" t="str">
            <v>TRUE</v>
          </cell>
          <cell r="BC947" t="str">
            <v>2026/05/12 8:23</v>
          </cell>
        </row>
        <row r="948">
          <cell r="A948" t="str">
            <v>261C19810384</v>
          </cell>
          <cell r="B948" t="str">
            <v>AI-0000306400</v>
          </cell>
          <cell r="C948" t="str">
            <v>令和８年度奈良県医療機関等における賃上げ・物価上昇に対する支援事業交付【診療所・訪問看護事業所】</v>
          </cell>
          <cell r="D948">
            <v>46154.350694444445</v>
          </cell>
          <cell r="E948" t="str">
            <v>本審査</v>
          </cell>
          <cell r="F948" t="str">
            <v>最終審査中</v>
          </cell>
          <cell r="G948" t="str">
            <v>無床診療所</v>
          </cell>
          <cell r="H948" t="str">
            <v>物価と賃上げの両方</v>
          </cell>
          <cell r="I948" t="str">
            <v/>
          </cell>
          <cell r="J948">
            <v>150000</v>
          </cell>
          <cell r="K948">
            <v>170000</v>
          </cell>
          <cell r="L948" t="str">
            <v>奈良県医療機関等における賃上げ・物価上昇に対する支援事業交付要綱第2条に基づき、別表1に規定された額(賃上げ支援事業分)（150,000円）を申請します。</v>
          </cell>
          <cell r="M9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8" t="str">
            <v>２．令和８年３月１日時点において、１に掲げる診療報酬の対象外だが、令和８年６月１日時点で令和８年度診療報酬改定による見直し後のベースアップ評価料を届け出る。</v>
          </cell>
          <cell r="O948" t="str">
            <v/>
          </cell>
          <cell r="P948" t="b">
            <v>1</v>
          </cell>
          <cell r="Q948" t="str">
            <v>Ｂ．賃金表等や給与規程等の変更に時間を要するため、本事業の補助額を活用して一時金又は特別手当を支給し、令和８年６月１日から支給した対象職員のベースアップを実施する。</v>
          </cell>
          <cell r="R948" t="b">
            <v>1</v>
          </cell>
          <cell r="S948" t="b">
            <v>1</v>
          </cell>
          <cell r="T948" t="b">
            <v>1</v>
          </cell>
          <cell r="U948" t="b">
            <v>1</v>
          </cell>
          <cell r="V948" t="str">
            <v>0163</v>
          </cell>
          <cell r="W948" t="str">
            <v>914</v>
          </cell>
          <cell r="X948" t="str">
            <v>1.普通預金</v>
          </cell>
          <cell r="Y948" t="str">
            <v>1097460</v>
          </cell>
          <cell r="Z948" t="str">
            <v>ナカムラ　キオ</v>
          </cell>
          <cell r="AB948" t="str">
            <v>田原本駅前皮膚科</v>
          </cell>
          <cell r="AC948" t="str">
            <v>0744341200</v>
          </cell>
          <cell r="AD948" t="b">
            <v>1</v>
          </cell>
          <cell r="AE948" t="b">
            <v>1</v>
          </cell>
          <cell r="AF948" t="b">
            <v>1</v>
          </cell>
          <cell r="AG948" t="b">
            <v>1</v>
          </cell>
          <cell r="AH948" t="b">
            <v>1</v>
          </cell>
          <cell r="AI948" t="str">
            <v>朴　紀央（中村紀央）</v>
          </cell>
          <cell r="AJ948" t="str">
            <v>6360300</v>
          </cell>
          <cell r="AK948" t="str">
            <v>田原本駅前皮膚科(磯城郡田原本町９３９トモルテたわらもと１Ｆ１０２号)</v>
          </cell>
          <cell r="AL948" t="str">
            <v>0744341200</v>
          </cell>
          <cell r="AM948">
            <v>2</v>
          </cell>
          <cell r="AN948" t="str">
            <v>261C198103842</v>
          </cell>
          <cell r="AO948" t="str">
            <v>261C19810384AI-0000306400</v>
          </cell>
          <cell r="AP948" t="str">
            <v/>
          </cell>
          <cell r="AQ948" t="str">
            <v>今後届出（職種構成OK)</v>
          </cell>
          <cell r="AR948" t="str">
            <v>B</v>
          </cell>
          <cell r="AS948" t="str">
            <v>✓</v>
          </cell>
          <cell r="AT948" t="str">
            <v>✓</v>
          </cell>
          <cell r="AU948" t="str">
            <v>✓</v>
          </cell>
          <cell r="AV948" t="str">
            <v>✓</v>
          </cell>
          <cell r="AW948" t="str">
            <v>AI-0000306400_田原本駅前皮膚科_口座情報写し.jpeg</v>
          </cell>
          <cell r="AX948" t="str">
            <v/>
          </cell>
          <cell r="AY948" t="str">
            <v/>
          </cell>
          <cell r="AZ948" t="str">
            <v>賃上げ</v>
          </cell>
          <cell r="BA948" t="str">
            <v>物価</v>
          </cell>
          <cell r="BB948" t="str">
            <v>TRUE</v>
          </cell>
          <cell r="BC948" t="str">
            <v>2026/05/12 8:25</v>
          </cell>
        </row>
        <row r="949">
          <cell r="A949" t="str">
            <v>261C11152898</v>
          </cell>
          <cell r="B949" t="str">
            <v>AI-0000306403</v>
          </cell>
          <cell r="C949" t="str">
            <v>令和８年度奈良県医療機関等における賃上げ・物価上昇に対する支援事業交付【診療所・訪問看護事業所】</v>
          </cell>
          <cell r="D949">
            <v>46154.357638888891</v>
          </cell>
          <cell r="E949" t="str">
            <v>本審査</v>
          </cell>
          <cell r="F949" t="str">
            <v>最終審査中</v>
          </cell>
          <cell r="G949" t="str">
            <v>無床診療所</v>
          </cell>
          <cell r="H949" t="str">
            <v>物価と賃上げの両方</v>
          </cell>
          <cell r="I949" t="str">
            <v/>
          </cell>
          <cell r="J949">
            <v>150000</v>
          </cell>
          <cell r="K949">
            <v>170000</v>
          </cell>
          <cell r="L949" t="str">
            <v>奈良県医療機関等における賃上げ・物価上昇に対する支援事業交付要綱第2条に基づき、別表1に規定された額(賃上げ支援事業分)（150,000円）を申請します。</v>
          </cell>
          <cell r="M9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49" t="str">
            <v>１．令和８年３月１日時点において、O100 外来・在宅ベースアップ評価料（Ⅰ）、P100 歯科外来・在宅ベースアップ評価料（Ⅰ）、訪問看護ベースアップ評価料（Ⅰ）のいずれかを届け出ている。</v>
          </cell>
          <cell r="O949" t="str">
            <v>O100 外来・在宅ベースアップ評価料（Ⅰ）</v>
          </cell>
          <cell r="P949" t="str">
            <v/>
          </cell>
          <cell r="Q949" t="str">
            <v>Ａ．本事業の補助額を活用してベースアップを実施し、令和８年６月１日から当該ベースアップの水準を維持又は拡大する。</v>
          </cell>
          <cell r="R949" t="b">
            <v>1</v>
          </cell>
          <cell r="S949" t="b">
            <v>1</v>
          </cell>
          <cell r="T949" t="b">
            <v>1</v>
          </cell>
          <cell r="U949" t="b">
            <v>1</v>
          </cell>
          <cell r="V949" t="str">
            <v>0162</v>
          </cell>
          <cell r="W949" t="str">
            <v>154</v>
          </cell>
          <cell r="X949" t="str">
            <v>2.当座預金</v>
          </cell>
          <cell r="Y949" t="str">
            <v>0001059</v>
          </cell>
          <cell r="Z949" t="str">
            <v>イリョウホウジンオオツカイイン</v>
          </cell>
          <cell r="AB949" t="str">
            <v>医療法人大塚医院</v>
          </cell>
          <cell r="AC949" t="str">
            <v>0743786770</v>
          </cell>
          <cell r="AD949" t="b">
            <v>1</v>
          </cell>
          <cell r="AE949" t="b">
            <v>1</v>
          </cell>
          <cell r="AF949" t="b">
            <v>1</v>
          </cell>
          <cell r="AG949" t="b">
            <v>1</v>
          </cell>
          <cell r="AH949" t="b">
            <v>1</v>
          </cell>
          <cell r="AI949" t="str">
            <v>医療法人大塚医院　理事長　大塚　亮</v>
          </cell>
          <cell r="AJ949" t="str">
            <v>6300134</v>
          </cell>
          <cell r="AK949" t="str">
            <v>医療法人大塚医院(生駒市あすか野北１丁目２番１２号)</v>
          </cell>
          <cell r="AL949" t="str">
            <v>0743786770</v>
          </cell>
          <cell r="AM949">
            <v>1</v>
          </cell>
          <cell r="AN949" t="str">
            <v>261C111528981</v>
          </cell>
          <cell r="AO949" t="str">
            <v>261C11152898AI-0000306403</v>
          </cell>
          <cell r="AP949" t="str">
            <v>O100</v>
          </cell>
          <cell r="AQ949" t="str">
            <v>O100</v>
          </cell>
          <cell r="AR949" t="str">
            <v>A</v>
          </cell>
          <cell r="AS949" t="str">
            <v>✓</v>
          </cell>
          <cell r="AT949" t="str">
            <v>✓</v>
          </cell>
          <cell r="AU949" t="str">
            <v>✓</v>
          </cell>
          <cell r="AV949" t="str">
            <v>✓</v>
          </cell>
          <cell r="AW949" t="str">
            <v>AI-0000306403_医療法人大塚医院_口座情報写し.jpeg</v>
          </cell>
          <cell r="AX949" t="str">
            <v/>
          </cell>
          <cell r="AY949" t="str">
            <v/>
          </cell>
          <cell r="AZ949" t="str">
            <v>賃上げ</v>
          </cell>
          <cell r="BA949" t="str">
            <v>物価</v>
          </cell>
          <cell r="BB949" t="str">
            <v>TRUE</v>
          </cell>
          <cell r="BC949" t="str">
            <v>2026/05/12 8:35</v>
          </cell>
        </row>
        <row r="950">
          <cell r="A950" t="str">
            <v>261C12442463</v>
          </cell>
          <cell r="B950" t="str">
            <v>AI-0000305612</v>
          </cell>
          <cell r="C950" t="str">
            <v>令和８年度奈良県医療機関等における賃上げ・物価上昇に対する支援事業交付【診療所・訪問看護事業所】</v>
          </cell>
          <cell r="D950">
            <v>46154.371527777781</v>
          </cell>
          <cell r="E950" t="str">
            <v>本審査</v>
          </cell>
          <cell r="F950" t="str">
            <v>最終審査中</v>
          </cell>
          <cell r="G950" t="str">
            <v>無床診療所</v>
          </cell>
          <cell r="H950" t="str">
            <v>物価と賃上げの両方</v>
          </cell>
          <cell r="I950" t="str">
            <v/>
          </cell>
          <cell r="J950">
            <v>150000</v>
          </cell>
          <cell r="K950">
            <v>170000</v>
          </cell>
          <cell r="L950" t="str">
            <v>奈良県医療機関等における賃上げ・物価上昇に対する支援事業交付要綱第2条に基づき、別表1に規定された額(賃上げ支援事業分)（150,000円）を申請します。</v>
          </cell>
          <cell r="M9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0" t="str">
            <v>１．令和８年３月１日時点において、O100 外来・在宅ベースアップ評価料（Ⅰ）、P100 歯科外来・在宅ベースアップ評価料（Ⅰ）、訪問看護ベースアップ評価料（Ⅰ）のいずれかを届け出ている。</v>
          </cell>
          <cell r="O950" t="str">
            <v>P100 歯科外来・在宅ベースアップ評価料（Ⅰ）</v>
          </cell>
          <cell r="P950" t="str">
            <v/>
          </cell>
          <cell r="Q950" t="str">
            <v>Ｂ．賃金表等や給与規程等の変更に時間を要するため、本事業の補助額を活用して一時金又は特別手当を支給し、令和８年６月１日から支給した対象職員のベースアップを実施する。</v>
          </cell>
          <cell r="R950" t="b">
            <v>1</v>
          </cell>
          <cell r="S950" t="b">
            <v>1</v>
          </cell>
          <cell r="T950" t="b">
            <v>1</v>
          </cell>
          <cell r="U950" t="b">
            <v>1</v>
          </cell>
          <cell r="V950" t="str">
            <v>0162</v>
          </cell>
          <cell r="W950" t="str">
            <v>160</v>
          </cell>
          <cell r="X950" t="str">
            <v>1.普通預金</v>
          </cell>
          <cell r="Y950" t="str">
            <v>2474749</v>
          </cell>
          <cell r="Z950" t="str">
            <v>ヨシダタカヒロ</v>
          </cell>
          <cell r="AB950" t="str">
            <v>吉田歯科医院</v>
          </cell>
          <cell r="AC950" t="str">
            <v>0743522009</v>
          </cell>
          <cell r="AD950" t="b">
            <v>1</v>
          </cell>
          <cell r="AE950" t="b">
            <v>1</v>
          </cell>
          <cell r="AF950" t="b">
            <v>1</v>
          </cell>
          <cell r="AG950" t="b">
            <v>1</v>
          </cell>
          <cell r="AH950" t="b">
            <v>1</v>
          </cell>
          <cell r="AI950" t="str">
            <v>吉田　尚弘</v>
          </cell>
          <cell r="AJ950" t="str">
            <v>6391156</v>
          </cell>
          <cell r="AK950" t="str">
            <v>吉田歯科医院(大和郡山市堺町４９)</v>
          </cell>
          <cell r="AL950" t="str">
            <v>0743522009</v>
          </cell>
          <cell r="AM950">
            <v>1</v>
          </cell>
          <cell r="AN950" t="str">
            <v>261C124424631</v>
          </cell>
          <cell r="AO950" t="str">
            <v>261C12442463AI-0000305612</v>
          </cell>
          <cell r="AP950" t="str">
            <v>P100</v>
          </cell>
          <cell r="AQ950" t="str">
            <v>P100</v>
          </cell>
          <cell r="AR950" t="str">
            <v>B</v>
          </cell>
          <cell r="AS950" t="str">
            <v>✓</v>
          </cell>
          <cell r="AT950" t="str">
            <v>✓</v>
          </cell>
          <cell r="AU950" t="str">
            <v>✓</v>
          </cell>
          <cell r="AV950" t="str">
            <v>✓</v>
          </cell>
          <cell r="AW950" t="str">
            <v>AI-0000305612_吉田歯科医院_口座情報写し.jpeg</v>
          </cell>
          <cell r="AX950" t="str">
            <v/>
          </cell>
          <cell r="AY950" t="str">
            <v/>
          </cell>
          <cell r="AZ950" t="str">
            <v>賃上げ</v>
          </cell>
          <cell r="BA950" t="str">
            <v>物価</v>
          </cell>
          <cell r="BB950" t="str">
            <v>TRUE</v>
          </cell>
          <cell r="BC950" t="str">
            <v>2026/05/12 8:55</v>
          </cell>
        </row>
        <row r="951">
          <cell r="A951" t="str">
            <v>261C18405263</v>
          </cell>
          <cell r="B951" t="str">
            <v>AI-0000306267</v>
          </cell>
          <cell r="C951" t="str">
            <v>令和８年度奈良県医療機関等における賃上げ・物価上昇に対する支援事業交付【診療所・訪問看護事業所】</v>
          </cell>
          <cell r="D951">
            <v>46154.404166666667</v>
          </cell>
          <cell r="E951" t="str">
            <v>本審査</v>
          </cell>
          <cell r="F951" t="str">
            <v>最終審査中</v>
          </cell>
          <cell r="G951" t="str">
            <v>無床診療所</v>
          </cell>
          <cell r="H951" t="str">
            <v>物価のみ</v>
          </cell>
          <cell r="I951" t="str">
            <v/>
          </cell>
          <cell r="J951" t="str">
            <v/>
          </cell>
          <cell r="K951">
            <v>170000</v>
          </cell>
          <cell r="L951" t="str">
            <v/>
          </cell>
          <cell r="M9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1" t="str">
            <v/>
          </cell>
          <cell r="O951" t="str">
            <v/>
          </cell>
          <cell r="P951" t="str">
            <v/>
          </cell>
          <cell r="Q951" t="str">
            <v/>
          </cell>
          <cell r="R951" t="str">
            <v/>
          </cell>
          <cell r="S951" t="str">
            <v/>
          </cell>
          <cell r="T951" t="str">
            <v/>
          </cell>
          <cell r="U951" t="str">
            <v/>
          </cell>
          <cell r="V951" t="str">
            <v>1668</v>
          </cell>
          <cell r="W951" t="str">
            <v>011</v>
          </cell>
          <cell r="X951" t="str">
            <v>1.普通預金</v>
          </cell>
          <cell r="Y951" t="str">
            <v>0262492</v>
          </cell>
          <cell r="Z951" t="str">
            <v>イリョウホウジンナカオイインリジチョウナカオシゲトシ</v>
          </cell>
          <cell r="AB951" t="str">
            <v>医療法人中尾医院</v>
          </cell>
          <cell r="AC951" t="str">
            <v>0744274575</v>
          </cell>
          <cell r="AD951" t="b">
            <v>1</v>
          </cell>
          <cell r="AE951" t="b">
            <v>1</v>
          </cell>
          <cell r="AF951" t="b">
            <v>1</v>
          </cell>
          <cell r="AG951" t="b">
            <v>1</v>
          </cell>
          <cell r="AH951" t="b">
            <v>1</v>
          </cell>
          <cell r="AI951" t="str">
            <v>医療法人中尾医院　理事長　中尾　重紀</v>
          </cell>
          <cell r="AJ951" t="str">
            <v>6340042</v>
          </cell>
          <cell r="AK951" t="str">
            <v>医療法人中尾医院(橿原市菖蒲町３丁目２番３号)</v>
          </cell>
          <cell r="AL951" t="str">
            <v>0744274575</v>
          </cell>
          <cell r="AM951">
            <v>1</v>
          </cell>
          <cell r="AN951" t="str">
            <v>261C184052631</v>
          </cell>
          <cell r="AO951" t="str">
            <v>261C18405263AI-0000306267</v>
          </cell>
          <cell r="AP951" t="str">
            <v/>
          </cell>
          <cell r="AQ951" t="str">
            <v/>
          </cell>
          <cell r="AR951" t="str">
            <v/>
          </cell>
          <cell r="AS951" t="str">
            <v/>
          </cell>
          <cell r="AT951" t="str">
            <v/>
          </cell>
          <cell r="AU951" t="str">
            <v/>
          </cell>
          <cell r="AV951" t="str">
            <v/>
          </cell>
          <cell r="AW951" t="str">
            <v>AI-0000306267_医療法人中尾医院_口座情報写し.jpeg</v>
          </cell>
          <cell r="AX951" t="str">
            <v/>
          </cell>
          <cell r="AY951" t="str">
            <v/>
          </cell>
          <cell r="AZ951" t="str">
            <v/>
          </cell>
          <cell r="BA951" t="str">
            <v>物価</v>
          </cell>
          <cell r="BB951" t="str">
            <v>TRUE</v>
          </cell>
          <cell r="BC951" t="str">
            <v>2026/05/12 9:42</v>
          </cell>
        </row>
        <row r="952">
          <cell r="A952" t="str">
            <v>261C13786557</v>
          </cell>
          <cell r="B952" t="str">
            <v>AI-0000306468</v>
          </cell>
          <cell r="C952" t="str">
            <v>令和８年度奈良県医療機関等における賃上げ・物価上昇に対する支援事業交付【診療所・訪問看護事業所】</v>
          </cell>
          <cell r="D952">
            <v>46154.459027777775</v>
          </cell>
          <cell r="E952" t="str">
            <v>本審査</v>
          </cell>
          <cell r="F952" t="str">
            <v>最終審査中</v>
          </cell>
          <cell r="G952" t="str">
            <v>無床診療所</v>
          </cell>
          <cell r="H952" t="str">
            <v>物価と賃上げの両方</v>
          </cell>
          <cell r="I952" t="str">
            <v/>
          </cell>
          <cell r="J952">
            <v>150000</v>
          </cell>
          <cell r="K952">
            <v>170000</v>
          </cell>
          <cell r="L952" t="str">
            <v>奈良県医療機関等における賃上げ・物価上昇に対する支援事業交付要綱第2条に基づき、別表1に規定された額(賃上げ支援事業分)（150,000円）を申請します。</v>
          </cell>
          <cell r="M9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2" t="str">
            <v>１．令和８年３月１日時点において、O100 外来・在宅ベースアップ評価料（Ⅰ）、P100 歯科外来・在宅ベースアップ評価料（Ⅰ）、訪問看護ベースアップ評価料（Ⅰ）のいずれかを届け出ている。</v>
          </cell>
          <cell r="O952" t="str">
            <v>O100 外来・在宅ベースアップ評価料（Ⅰ）</v>
          </cell>
          <cell r="P952" t="str">
            <v/>
          </cell>
          <cell r="Q952" t="str">
            <v>Ｃ．令和７年度の対象職員のベースアップが令和７年３月31日時点の賃金水準と比較して2.0％を上回って実施しており、令和７年12月から令和８年５月までの間の当該2.0％を上回る部分に充てる。</v>
          </cell>
          <cell r="R952" t="b">
            <v>1</v>
          </cell>
          <cell r="S952" t="b">
            <v>1</v>
          </cell>
          <cell r="T952" t="b">
            <v>1</v>
          </cell>
          <cell r="U952" t="b">
            <v>1</v>
          </cell>
          <cell r="V952" t="str">
            <v>0162</v>
          </cell>
          <cell r="W952" t="str">
            <v>150</v>
          </cell>
          <cell r="X952" t="str">
            <v>1.普通預金</v>
          </cell>
          <cell r="Y952" t="str">
            <v>1280761</v>
          </cell>
          <cell r="Z952" t="str">
            <v>イリョウホウジン　セイヒカイ　マツミヤイイン</v>
          </cell>
          <cell r="AB952" t="str">
            <v>医療法人　生火会　松宮医院</v>
          </cell>
          <cell r="AC952" t="str">
            <v>0743718700</v>
          </cell>
          <cell r="AD952" t="b">
            <v>1</v>
          </cell>
          <cell r="AE952" t="b">
            <v>1</v>
          </cell>
          <cell r="AF952" t="b">
            <v>1</v>
          </cell>
          <cell r="AG952" t="b">
            <v>1</v>
          </cell>
          <cell r="AH952" t="b">
            <v>1</v>
          </cell>
          <cell r="AI952" t="str">
            <v>医療法人生火会　理事長　松宮　禎介</v>
          </cell>
          <cell r="AJ952" t="str">
            <v>6300244</v>
          </cell>
          <cell r="AK952" t="str">
            <v>医療法人生火会　松宮医院(生駒市東松ヶ丘１７－８)</v>
          </cell>
          <cell r="AL952" t="str">
            <v>0743718700</v>
          </cell>
          <cell r="AM952">
            <v>1</v>
          </cell>
          <cell r="AN952" t="str">
            <v>261C137865571</v>
          </cell>
          <cell r="AO952" t="str">
            <v>261C13786557AI-0000306468</v>
          </cell>
          <cell r="AP952" t="str">
            <v>O100</v>
          </cell>
          <cell r="AQ952" t="str">
            <v>O100</v>
          </cell>
          <cell r="AR952" t="str">
            <v>C</v>
          </cell>
          <cell r="AS952" t="str">
            <v>✓</v>
          </cell>
          <cell r="AT952" t="str">
            <v>✓</v>
          </cell>
          <cell r="AU952" t="str">
            <v>✓</v>
          </cell>
          <cell r="AV952" t="str">
            <v>✓</v>
          </cell>
          <cell r="AW952" t="str">
            <v>AI-0000306468_医療法人　生火会　松宮医院_口座情報写し.jpeg</v>
          </cell>
          <cell r="AX952" t="str">
            <v/>
          </cell>
          <cell r="AY952" t="str">
            <v/>
          </cell>
          <cell r="AZ952" t="str">
            <v>賃上げ</v>
          </cell>
          <cell r="BA952" t="str">
            <v>物価</v>
          </cell>
          <cell r="BB952" t="str">
            <v>TRUE</v>
          </cell>
          <cell r="BC952" t="str">
            <v>2026/05/12 11:01</v>
          </cell>
        </row>
        <row r="953">
          <cell r="A953" t="str">
            <v>261C17910791</v>
          </cell>
          <cell r="B953" t="str">
            <v>AI-0000302552</v>
          </cell>
          <cell r="C953" t="str">
            <v>令和８年度奈良県医療機関等における賃上げ・物価上昇に対する支援事業交付【診療所・訪問看護事業所】</v>
          </cell>
          <cell r="D953">
            <v>46154.470138888886</v>
          </cell>
          <cell r="E953" t="str">
            <v>本審査</v>
          </cell>
          <cell r="F953" t="str">
            <v>最終審査中</v>
          </cell>
          <cell r="G953" t="str">
            <v>無床診療所</v>
          </cell>
          <cell r="H953" t="str">
            <v>物価のみ</v>
          </cell>
          <cell r="I953" t="str">
            <v/>
          </cell>
          <cell r="J953" t="str">
            <v/>
          </cell>
          <cell r="K953">
            <v>170000</v>
          </cell>
          <cell r="L953" t="str">
            <v/>
          </cell>
          <cell r="M9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3" t="str">
            <v/>
          </cell>
          <cell r="O953" t="str">
            <v/>
          </cell>
          <cell r="P953" t="str">
            <v/>
          </cell>
          <cell r="Q953" t="str">
            <v/>
          </cell>
          <cell r="R953" t="str">
            <v/>
          </cell>
          <cell r="S953" t="str">
            <v/>
          </cell>
          <cell r="T953" t="str">
            <v/>
          </cell>
          <cell r="U953" t="str">
            <v/>
          </cell>
          <cell r="V953" t="str">
            <v>0162</v>
          </cell>
          <cell r="W953" t="str">
            <v>330</v>
          </cell>
          <cell r="X953" t="str">
            <v>1.普通預金</v>
          </cell>
          <cell r="Y953" t="str">
            <v>0019787</v>
          </cell>
          <cell r="Z953" t="str">
            <v>イリヨウホウジン　ハツコウカイ</v>
          </cell>
          <cell r="AB953" t="str">
            <v>潮田クリニック</v>
          </cell>
          <cell r="AC953" t="str">
            <v>0746323381</v>
          </cell>
          <cell r="AD953" t="b">
            <v>1</v>
          </cell>
          <cell r="AE953" t="b">
            <v>1</v>
          </cell>
          <cell r="AF953" t="b">
            <v>1</v>
          </cell>
          <cell r="AG953" t="b">
            <v>1</v>
          </cell>
          <cell r="AH953" t="b">
            <v>1</v>
          </cell>
          <cell r="AI953" t="str">
            <v>医療法人八甲会　理事長　潮田　悦男</v>
          </cell>
          <cell r="AJ953" t="str">
            <v>6393111</v>
          </cell>
          <cell r="AK953" t="str">
            <v>潮田クリニック(吉野郡吉野町上市２１３５)</v>
          </cell>
          <cell r="AL953" t="str">
            <v>0746323381</v>
          </cell>
          <cell r="AM953">
            <v>1</v>
          </cell>
          <cell r="AN953" t="str">
            <v>261C179107911</v>
          </cell>
          <cell r="AO953" t="str">
            <v>261C17910791AI-0000302552</v>
          </cell>
          <cell r="AP953" t="str">
            <v/>
          </cell>
          <cell r="AQ953" t="str">
            <v/>
          </cell>
          <cell r="AR953" t="str">
            <v/>
          </cell>
          <cell r="AS953" t="str">
            <v/>
          </cell>
          <cell r="AT953" t="str">
            <v/>
          </cell>
          <cell r="AU953" t="str">
            <v/>
          </cell>
          <cell r="AV953" t="str">
            <v/>
          </cell>
          <cell r="AW953" t="str">
            <v>AI-0000302552_潮田クリニック_口座情報写し.jpg</v>
          </cell>
          <cell r="AX953" t="str">
            <v/>
          </cell>
          <cell r="AY953" t="str">
            <v/>
          </cell>
          <cell r="AZ953" t="str">
            <v/>
          </cell>
          <cell r="BA953" t="str">
            <v>物価</v>
          </cell>
          <cell r="BB953" t="str">
            <v>TRUE</v>
          </cell>
          <cell r="BC953" t="str">
            <v>2026/05/12 11:17</v>
          </cell>
        </row>
        <row r="954">
          <cell r="A954" t="str">
            <v>261C13035131</v>
          </cell>
          <cell r="B954" t="str">
            <v>AI-0000306470</v>
          </cell>
          <cell r="C954" t="str">
            <v>令和８年度奈良県医療機関等における賃上げ・物価上昇に対する支援事業交付【診療所・訪問看護事業所】</v>
          </cell>
          <cell r="D954">
            <v>46154.481944444444</v>
          </cell>
          <cell r="E954" t="str">
            <v>本審査</v>
          </cell>
          <cell r="F954" t="str">
            <v>最終審査中</v>
          </cell>
          <cell r="G954" t="str">
            <v>無床診療所</v>
          </cell>
          <cell r="H954" t="str">
            <v>物価と賃上げの両方</v>
          </cell>
          <cell r="I954" t="str">
            <v/>
          </cell>
          <cell r="J954">
            <v>150000</v>
          </cell>
          <cell r="K954">
            <v>170000</v>
          </cell>
          <cell r="L954" t="str">
            <v>奈良県医療機関等における賃上げ・物価上昇に対する支援事業交付要綱第2条に基づき、別表1に規定された額(賃上げ支援事業分)（150,000円）を申請します。</v>
          </cell>
          <cell r="M9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4" t="str">
            <v>２．令和８年３月１日時点において、１に掲げる診療報酬の対象外だが、令和８年６月１日時点で令和８年度診療報酬改定による見直し後のベースアップ評価料を届け出る。</v>
          </cell>
          <cell r="O954" t="str">
            <v/>
          </cell>
          <cell r="P954" t="b">
            <v>1</v>
          </cell>
          <cell r="Q954" t="str">
            <v>Ｂ．賃金表等や給与規程等の変更に時間を要するため、本事業の補助額を活用して一時金又は特別手当を支給し、令和８年６月１日から支給した対象職員のベースアップを実施する。</v>
          </cell>
          <cell r="R954" t="b">
            <v>1</v>
          </cell>
          <cell r="S954" t="b">
            <v>1</v>
          </cell>
          <cell r="T954" t="b">
            <v>1</v>
          </cell>
          <cell r="U954" t="b">
            <v>1</v>
          </cell>
          <cell r="V954" t="str">
            <v>0010</v>
          </cell>
          <cell r="W954" t="str">
            <v>523</v>
          </cell>
          <cell r="X954" t="str">
            <v>1.普通預金</v>
          </cell>
          <cell r="Y954" t="str">
            <v>3559338</v>
          </cell>
          <cell r="Z954" t="str">
            <v>イリョウホウジンユウケイカイカガヤナイカクリニックリジチョウカガヤジュンコ</v>
          </cell>
          <cell r="AB954" t="str">
            <v>医療法人優啓会かがや内科クリニック</v>
          </cell>
          <cell r="AC954" t="str">
            <v>0745778070</v>
          </cell>
          <cell r="AD954" t="b">
            <v>1</v>
          </cell>
          <cell r="AE954" t="b">
            <v>1</v>
          </cell>
          <cell r="AF954" t="b">
            <v>1</v>
          </cell>
          <cell r="AG954" t="b">
            <v>1</v>
          </cell>
          <cell r="AH954" t="b">
            <v>1</v>
          </cell>
          <cell r="AI954" t="str">
            <v>医療法人　優啓会　理事長　加賀谷　順子</v>
          </cell>
          <cell r="AJ954" t="str">
            <v>6390213</v>
          </cell>
          <cell r="AK954" t="str">
            <v>かがや内科クリニック(北葛城郡上牧町米山台２丁目２番１０号)</v>
          </cell>
          <cell r="AL954" t="str">
            <v>0745778070</v>
          </cell>
          <cell r="AM954">
            <v>1</v>
          </cell>
          <cell r="AN954" t="str">
            <v>261C130351311</v>
          </cell>
          <cell r="AO954" t="str">
            <v>261C13035131AI-0000306470</v>
          </cell>
          <cell r="AP954" t="str">
            <v/>
          </cell>
          <cell r="AQ954" t="str">
            <v>今後届出（職種構成OK)</v>
          </cell>
          <cell r="AR954" t="str">
            <v>B</v>
          </cell>
          <cell r="AS954" t="str">
            <v>✓</v>
          </cell>
          <cell r="AT954" t="str">
            <v>✓</v>
          </cell>
          <cell r="AU954" t="str">
            <v>✓</v>
          </cell>
          <cell r="AV954" t="str">
            <v>✓</v>
          </cell>
          <cell r="AW954" t="str">
            <v>AI-0000306470_医療法人優啓会かがや内科クリニック_口座情報写し.jpeg</v>
          </cell>
          <cell r="AX954" t="str">
            <v/>
          </cell>
          <cell r="AY954" t="str">
            <v/>
          </cell>
          <cell r="AZ954" t="str">
            <v>賃上げ</v>
          </cell>
          <cell r="BA954" t="str">
            <v>物価</v>
          </cell>
          <cell r="BB954" t="str">
            <v>TRUE</v>
          </cell>
          <cell r="BC954" t="str">
            <v>2026/05/12 11:34</v>
          </cell>
        </row>
        <row r="955">
          <cell r="A955" t="str">
            <v>261C15947569</v>
          </cell>
          <cell r="B955" t="str">
            <v>AI-0000306167</v>
          </cell>
          <cell r="C955" t="str">
            <v>令和８年度奈良県医療機関等における賃上げ・物価上昇に対する支援事業交付【診療所・訪問看護事業所】</v>
          </cell>
          <cell r="D955">
            <v>46154.486805555556</v>
          </cell>
          <cell r="E955" t="str">
            <v>本審査</v>
          </cell>
          <cell r="F955" t="str">
            <v>最終審査中</v>
          </cell>
          <cell r="G955" t="str">
            <v>無床診療所</v>
          </cell>
          <cell r="H955" t="str">
            <v>物価と賃上げの両方</v>
          </cell>
          <cell r="I955" t="str">
            <v/>
          </cell>
          <cell r="J955">
            <v>150000</v>
          </cell>
          <cell r="K955">
            <v>170000</v>
          </cell>
          <cell r="L955" t="str">
            <v>奈良県医療機関等における賃上げ・物価上昇に対する支援事業交付要綱第2条に基づき、別表1に規定された額(賃上げ支援事業分)（150,000円）を申請します。</v>
          </cell>
          <cell r="M9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5" t="str">
            <v>１．令和８年３月１日時点において、O100 外来・在宅ベースアップ評価料（Ⅰ）、P100 歯科外来・在宅ベースアップ評価料（Ⅰ）、訪問看護ベースアップ評価料（Ⅰ）のいずれかを届け出ている。</v>
          </cell>
          <cell r="O955" t="str">
            <v>O100 外来・在宅ベースアップ評価料（Ⅰ）</v>
          </cell>
          <cell r="P955" t="str">
            <v/>
          </cell>
          <cell r="Q955" t="str">
            <v>Ａ．本事業の補助額を活用してベースアップを実施し、令和８年６月１日から当該ベースアップの水準を維持又は拡大する。</v>
          </cell>
          <cell r="R955" t="b">
            <v>1</v>
          </cell>
          <cell r="S955" t="b">
            <v>1</v>
          </cell>
          <cell r="T955" t="b">
            <v>1</v>
          </cell>
          <cell r="U955" t="b">
            <v>1</v>
          </cell>
          <cell r="V955" t="str">
            <v>0162</v>
          </cell>
          <cell r="W955" t="str">
            <v>395</v>
          </cell>
          <cell r="X955" t="str">
            <v>1.普通預金</v>
          </cell>
          <cell r="Y955" t="str">
            <v>0251050</v>
          </cell>
          <cell r="Z955" t="str">
            <v>イリョウホウジンコウクリニックリジチョウコウショウイチ</v>
          </cell>
          <cell r="AB955" t="str">
            <v>医療法人黄クリニック</v>
          </cell>
          <cell r="AC955" t="str">
            <v>0745243535</v>
          </cell>
          <cell r="AD955" t="b">
            <v>1</v>
          </cell>
          <cell r="AE955" t="b">
            <v>1</v>
          </cell>
          <cell r="AF955" t="b">
            <v>1</v>
          </cell>
          <cell r="AG955" t="b">
            <v>1</v>
          </cell>
          <cell r="AH955" t="b">
            <v>1</v>
          </cell>
          <cell r="AI955" t="str">
            <v>医療法人　黄クリニック　理事長　黄　正一</v>
          </cell>
          <cell r="AJ955" t="str">
            <v>6350025</v>
          </cell>
          <cell r="AK955" t="str">
            <v>医療法人黄クリニック(大和高田市神楽２－１２－３４)</v>
          </cell>
          <cell r="AL955" t="str">
            <v>0745243535</v>
          </cell>
          <cell r="AM955">
            <v>1</v>
          </cell>
          <cell r="AN955" t="str">
            <v>261C159475691</v>
          </cell>
          <cell r="AO955" t="str">
            <v>261C15947569AI-0000306167</v>
          </cell>
          <cell r="AP955" t="str">
            <v>O100</v>
          </cell>
          <cell r="AQ955" t="str">
            <v>O100</v>
          </cell>
          <cell r="AR955" t="str">
            <v>A</v>
          </cell>
          <cell r="AS955" t="str">
            <v>✓</v>
          </cell>
          <cell r="AT955" t="str">
            <v>✓</v>
          </cell>
          <cell r="AU955" t="str">
            <v>✓</v>
          </cell>
          <cell r="AV955" t="str">
            <v>✓</v>
          </cell>
          <cell r="AW955" t="str">
            <v>AI-0000306167_医療法人黄クリニック_口座情報写し.jpg</v>
          </cell>
          <cell r="AX955" t="str">
            <v/>
          </cell>
          <cell r="AY955" t="str">
            <v/>
          </cell>
          <cell r="AZ955" t="str">
            <v>賃上げ</v>
          </cell>
          <cell r="BA955" t="str">
            <v>物価</v>
          </cell>
          <cell r="BB955" t="str">
            <v>TRUE</v>
          </cell>
          <cell r="BC955" t="str">
            <v>2026/05/12 11:41</v>
          </cell>
        </row>
        <row r="956">
          <cell r="A956" t="str">
            <v>261C11288346</v>
          </cell>
          <cell r="B956" t="str">
            <v>AI-0000306501</v>
          </cell>
          <cell r="C956" t="str">
            <v>令和８年度奈良県医療機関等における賃上げ・物価上昇に対する支援事業交付【診療所・訪問看護事業所】</v>
          </cell>
          <cell r="D956">
            <v>46154.505555555559</v>
          </cell>
          <cell r="E956" t="str">
            <v>本審査</v>
          </cell>
          <cell r="F956" t="str">
            <v>最終審査中</v>
          </cell>
          <cell r="G956" t="str">
            <v>無床診療所</v>
          </cell>
          <cell r="H956" t="str">
            <v>物価と賃上げの両方</v>
          </cell>
          <cell r="I956" t="str">
            <v/>
          </cell>
          <cell r="J956">
            <v>150000</v>
          </cell>
          <cell r="K956">
            <v>170000</v>
          </cell>
          <cell r="L956" t="str">
            <v>奈良県医療機関等における賃上げ・物価上昇に対する支援事業交付要綱第2条に基づき、別表1に規定された額(賃上げ支援事業分)（150,000円）を申請します。</v>
          </cell>
          <cell r="M9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6" t="str">
            <v>１．令和８年３月１日時点において、O100 外来・在宅ベースアップ評価料（Ⅰ）、P100 歯科外来・在宅ベースアップ評価料（Ⅰ）、訪問看護ベースアップ評価料（Ⅰ）のいずれかを届け出ている。</v>
          </cell>
          <cell r="O956" t="str">
            <v>O100 外来・在宅ベースアップ評価料（Ⅰ）</v>
          </cell>
          <cell r="P956" t="str">
            <v/>
          </cell>
          <cell r="Q956" t="str">
            <v>Ｂ．賃金表等や給与規程等の変更に時間を要するため、本事業の補助額を活用して一時金又は特別手当を支給し、令和８年６月１日から支給した対象職員のベースアップを実施する。</v>
          </cell>
          <cell r="R956" t="b">
            <v>1</v>
          </cell>
          <cell r="S956" t="b">
            <v>1</v>
          </cell>
          <cell r="T956" t="b">
            <v>1</v>
          </cell>
          <cell r="U956" t="b">
            <v>1</v>
          </cell>
          <cell r="V956" t="str">
            <v>0162</v>
          </cell>
          <cell r="W956" t="str">
            <v>380</v>
          </cell>
          <cell r="X956" t="str">
            <v>1.普通預金</v>
          </cell>
          <cell r="Y956" t="str">
            <v>2190128</v>
          </cell>
          <cell r="Z956" t="str">
            <v>ｲﾘｮｳﾎｳｼﾞﾝ ｼﾓｺｳﾍﾞｲｲﾝ　ﾘｼﾞﾁｮｳ ｼﾓｺｳﾍﾞﾋﾃﾞﾄ</v>
          </cell>
          <cell r="AB956" t="str">
            <v>医療法人　下河辺医院</v>
          </cell>
          <cell r="AC956" t="str">
            <v>0745523391</v>
          </cell>
          <cell r="AD956" t="b">
            <v>1</v>
          </cell>
          <cell r="AE956" t="b">
            <v>1</v>
          </cell>
          <cell r="AF956" t="b">
            <v>1</v>
          </cell>
          <cell r="AG956" t="b">
            <v>1</v>
          </cell>
          <cell r="AH956" t="b">
            <v>1</v>
          </cell>
          <cell r="AI956" t="str">
            <v>医療法人下河辺医院　理事長　下河辺　嗣人</v>
          </cell>
          <cell r="AJ956" t="str">
            <v>6350085</v>
          </cell>
          <cell r="AK956" t="str">
            <v>医療法人下河辺医院(大和高田市片塩町１１番２８号)</v>
          </cell>
          <cell r="AL956" t="str">
            <v>0745523391</v>
          </cell>
          <cell r="AM956">
            <v>1</v>
          </cell>
          <cell r="AN956" t="str">
            <v>261C112883461</v>
          </cell>
          <cell r="AO956" t="str">
            <v>261C11288346AI-0000306501</v>
          </cell>
          <cell r="AP956" t="str">
            <v>O100</v>
          </cell>
          <cell r="AQ956" t="str">
            <v>O100</v>
          </cell>
          <cell r="AR956" t="str">
            <v>B</v>
          </cell>
          <cell r="AS956" t="str">
            <v>✓</v>
          </cell>
          <cell r="AT956" t="str">
            <v>✓</v>
          </cell>
          <cell r="AU956" t="str">
            <v>✓</v>
          </cell>
          <cell r="AV956" t="str">
            <v>✓</v>
          </cell>
          <cell r="AW956" t="str">
            <v>AI-0000306501_医療法人下河辺医院_口座情報写し.jpg</v>
          </cell>
          <cell r="AX956" t="str">
            <v/>
          </cell>
          <cell r="AY956" t="str">
            <v/>
          </cell>
          <cell r="AZ956" t="str">
            <v>賃上げ</v>
          </cell>
          <cell r="BA956" t="str">
            <v>物価</v>
          </cell>
          <cell r="BB956" t="str">
            <v>TRUE</v>
          </cell>
          <cell r="BC956" t="str">
            <v>2026/05/12 12:08</v>
          </cell>
        </row>
        <row r="957">
          <cell r="A957" t="str">
            <v>261D19785359</v>
          </cell>
          <cell r="B957" t="str">
            <v>AI-0000306486</v>
          </cell>
          <cell r="C957" t="str">
            <v>令和８年度奈良県医療機関等における賃上げ・物価上昇に対する支援事業交付【診療所・訪問看護事業所】</v>
          </cell>
          <cell r="D957">
            <v>46154.520138888889</v>
          </cell>
          <cell r="E957" t="str">
            <v>本審査</v>
          </cell>
          <cell r="F957" t="str">
            <v>最終審査中</v>
          </cell>
          <cell r="G957" t="str">
            <v>訪問看護事業所</v>
          </cell>
          <cell r="H957" t="str">
            <v>賃上げのみ</v>
          </cell>
          <cell r="I957" t="str">
            <v/>
          </cell>
          <cell r="J957">
            <v>228000</v>
          </cell>
          <cell r="K957" t="str">
            <v/>
          </cell>
          <cell r="L957" t="str">
            <v>奈良県医療機関等における賃上げ・物価上昇に対する支援事業交付要綱第2条に基づき、別表1に規定された額(賃上げ支援事業分)（228,000円）を申請します。</v>
          </cell>
          <cell r="M957" t="str">
            <v/>
          </cell>
          <cell r="N957" t="str">
            <v>２．令和８年３月１日時点において、１に掲げる診療報酬の対象外だが、令和８年６月１日時点で令和８年度診療報酬改定による見直し後のベースアップ評価料を届け出る。</v>
          </cell>
          <cell r="O957" t="str">
            <v/>
          </cell>
          <cell r="P957" t="b">
            <v>1</v>
          </cell>
          <cell r="Q957" t="str">
            <v>Ｂ．賃金表等や給与規程等の変更に時間を要するため、本事業の補助額を活用して一時金又は特別手当を支給し、令和８年６月１日から支給した対象職員のベースアップを実施する。</v>
          </cell>
          <cell r="R957" t="b">
            <v>1</v>
          </cell>
          <cell r="S957" t="b">
            <v>1</v>
          </cell>
          <cell r="T957" t="b">
            <v>1</v>
          </cell>
          <cell r="U957" t="b">
            <v>1</v>
          </cell>
          <cell r="V957" t="str">
            <v>1667</v>
          </cell>
          <cell r="W957" t="str">
            <v>001</v>
          </cell>
          <cell r="X957" t="str">
            <v>1.普通預金</v>
          </cell>
          <cell r="Y957" t="str">
            <v>2297539</v>
          </cell>
          <cell r="Z957" t="str">
            <v>カブシキガイシャリアクティブケア</v>
          </cell>
          <cell r="AB957" t="str">
            <v>リストア訪問看護ステーション</v>
          </cell>
          <cell r="AC957" t="str">
            <v>08026292000</v>
          </cell>
          <cell r="AD957" t="b">
            <v>1</v>
          </cell>
          <cell r="AE957" t="b">
            <v>1</v>
          </cell>
          <cell r="AF957" t="b">
            <v>1</v>
          </cell>
          <cell r="AG957" t="b">
            <v>1</v>
          </cell>
          <cell r="AH957" t="b">
            <v>1</v>
          </cell>
          <cell r="AI957" t="str">
            <v>株式会社リアクティブケア　代表取締役　深松　竜也</v>
          </cell>
          <cell r="AJ957">
            <v>6330091</v>
          </cell>
          <cell r="AK957" t="str">
            <v>リストア訪問看護ステーション(桜井市桜井521-6)</v>
          </cell>
          <cell r="AL957" t="str">
            <v>08061839723</v>
          </cell>
          <cell r="AM957">
            <v>1</v>
          </cell>
          <cell r="AN957" t="str">
            <v>261D197853591</v>
          </cell>
          <cell r="AO957" t="str">
            <v>261D19785359AI-0000306486</v>
          </cell>
          <cell r="AP957" t="str">
            <v/>
          </cell>
          <cell r="AQ957" t="str">
            <v>今後届出（職種構成OK)</v>
          </cell>
          <cell r="AR957" t="str">
            <v>B</v>
          </cell>
          <cell r="AS957" t="str">
            <v>✓</v>
          </cell>
          <cell r="AT957" t="str">
            <v>✓</v>
          </cell>
          <cell r="AU957" t="str">
            <v>✓</v>
          </cell>
          <cell r="AV957" t="str">
            <v>✓</v>
          </cell>
          <cell r="AW957" t="str">
            <v>AI-0000306486_リストア訪問看護ステーション_口座情報写し.jpg</v>
          </cell>
          <cell r="AX957" t="str">
            <v/>
          </cell>
          <cell r="AY957" t="str">
            <v/>
          </cell>
          <cell r="AZ957" t="str">
            <v>賃上げ</v>
          </cell>
          <cell r="BA957" t="str">
            <v/>
          </cell>
          <cell r="BB957" t="str">
            <v>TRUE</v>
          </cell>
          <cell r="BC957" t="str">
            <v>2026/05/12 12:29</v>
          </cell>
        </row>
        <row r="958">
          <cell r="A958" t="str">
            <v>261C19503777</v>
          </cell>
          <cell r="B958" t="str">
            <v>AI-0000306521</v>
          </cell>
          <cell r="C958" t="str">
            <v>令和８年度奈良県医療機関等における賃上げ・物価上昇に対する支援事業交付【診療所・訪問看護事業所】</v>
          </cell>
          <cell r="D958">
            <v>46154.532638888886</v>
          </cell>
          <cell r="E958" t="str">
            <v>本審査</v>
          </cell>
          <cell r="F958" t="str">
            <v>最終審査中</v>
          </cell>
          <cell r="G958" t="str">
            <v>無床診療所</v>
          </cell>
          <cell r="H958" t="str">
            <v>物価のみ</v>
          </cell>
          <cell r="I958" t="str">
            <v/>
          </cell>
          <cell r="J958" t="str">
            <v/>
          </cell>
          <cell r="K958">
            <v>170000</v>
          </cell>
          <cell r="L958" t="str">
            <v/>
          </cell>
          <cell r="M9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8" t="str">
            <v/>
          </cell>
          <cell r="O958" t="str">
            <v/>
          </cell>
          <cell r="P958" t="str">
            <v/>
          </cell>
          <cell r="Q958" t="str">
            <v/>
          </cell>
          <cell r="R958" t="str">
            <v/>
          </cell>
          <cell r="S958" t="str">
            <v/>
          </cell>
          <cell r="T958" t="str">
            <v/>
          </cell>
          <cell r="U958" t="str">
            <v/>
          </cell>
          <cell r="V958" t="str">
            <v>0162</v>
          </cell>
          <cell r="W958" t="str">
            <v>540</v>
          </cell>
          <cell r="X958" t="str">
            <v>1.普通預金</v>
          </cell>
          <cell r="Y958" t="str">
            <v>0370785</v>
          </cell>
          <cell r="Z958" t="str">
            <v>カワタ　ヨシキ</v>
          </cell>
          <cell r="AB958" t="str">
            <v>かわた歯科クリニック</v>
          </cell>
          <cell r="AC958" t="str">
            <v>0743231000</v>
          </cell>
          <cell r="AD958" t="b">
            <v>1</v>
          </cell>
          <cell r="AE958" t="b">
            <v>1</v>
          </cell>
          <cell r="AF958" t="b">
            <v>1</v>
          </cell>
          <cell r="AG958" t="b">
            <v>1</v>
          </cell>
          <cell r="AH958" t="b">
            <v>1</v>
          </cell>
          <cell r="AI958" t="str">
            <v>川田　芳樹</v>
          </cell>
          <cell r="AJ958" t="str">
            <v>6391044</v>
          </cell>
          <cell r="AK958" t="str">
            <v>かわた歯科クリニック(大和郡山市小泉町東１－８－６　喜多興産小泉駅前ビル１０５号)</v>
          </cell>
          <cell r="AL958" t="str">
            <v>0743231000</v>
          </cell>
          <cell r="AM958">
            <v>1</v>
          </cell>
          <cell r="AN958" t="str">
            <v>261C195037771</v>
          </cell>
          <cell r="AO958" t="str">
            <v>261C19503777AI-0000306521</v>
          </cell>
          <cell r="AP958" t="str">
            <v/>
          </cell>
          <cell r="AQ958" t="str">
            <v/>
          </cell>
          <cell r="AR958" t="str">
            <v/>
          </cell>
          <cell r="AS958" t="str">
            <v/>
          </cell>
          <cell r="AT958" t="str">
            <v/>
          </cell>
          <cell r="AU958" t="str">
            <v/>
          </cell>
          <cell r="AV958" t="str">
            <v/>
          </cell>
          <cell r="AW958" t="str">
            <v>AI-0000306521_かわた歯科クリニック_口座情報写し.jpg</v>
          </cell>
          <cell r="AX958" t="str">
            <v/>
          </cell>
          <cell r="AY958" t="str">
            <v/>
          </cell>
          <cell r="AZ958" t="str">
            <v/>
          </cell>
          <cell r="BA958" t="str">
            <v>物価</v>
          </cell>
          <cell r="BB958" t="str">
            <v>TRUE</v>
          </cell>
          <cell r="BC958" t="str">
            <v>2026/05/12 12:47</v>
          </cell>
        </row>
        <row r="959">
          <cell r="A959" t="str">
            <v>261C12364912</v>
          </cell>
          <cell r="B959" t="str">
            <v>AI-0000306525</v>
          </cell>
          <cell r="C959" t="str">
            <v>令和８年度奈良県医療機関等における賃上げ・物価上昇に対する支援事業交付【診療所・訪問看護事業所】</v>
          </cell>
          <cell r="D959">
            <v>46154.534722222219</v>
          </cell>
          <cell r="E959" t="str">
            <v>本審査</v>
          </cell>
          <cell r="F959" t="str">
            <v>最終審査中</v>
          </cell>
          <cell r="G959" t="str">
            <v>無床診療所</v>
          </cell>
          <cell r="H959" t="str">
            <v>物価のみ</v>
          </cell>
          <cell r="I959" t="str">
            <v/>
          </cell>
          <cell r="J959" t="str">
            <v/>
          </cell>
          <cell r="K959">
            <v>170000</v>
          </cell>
          <cell r="L959" t="str">
            <v/>
          </cell>
          <cell r="M9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59" t="str">
            <v/>
          </cell>
          <cell r="O959" t="str">
            <v/>
          </cell>
          <cell r="P959" t="str">
            <v/>
          </cell>
          <cell r="Q959" t="str">
            <v/>
          </cell>
          <cell r="R959" t="str">
            <v/>
          </cell>
          <cell r="S959" t="str">
            <v/>
          </cell>
          <cell r="T959" t="str">
            <v/>
          </cell>
          <cell r="U959" t="str">
            <v/>
          </cell>
          <cell r="V959" t="str">
            <v>0162</v>
          </cell>
          <cell r="W959" t="str">
            <v>160</v>
          </cell>
          <cell r="X959" t="str">
            <v>1.普通預金</v>
          </cell>
          <cell r="Y959" t="str">
            <v>0635103</v>
          </cell>
          <cell r="Z959" t="str">
            <v>クマガイナオカズ</v>
          </cell>
          <cell r="AB959" t="str">
            <v>くま内科</v>
          </cell>
          <cell r="AC959" t="str">
            <v>0743547880</v>
          </cell>
          <cell r="AD959" t="b">
            <v>1</v>
          </cell>
          <cell r="AE959" t="b">
            <v>1</v>
          </cell>
          <cell r="AF959" t="b">
            <v>1</v>
          </cell>
          <cell r="AG959" t="b">
            <v>1</v>
          </cell>
          <cell r="AH959" t="b">
            <v>1</v>
          </cell>
          <cell r="AI959" t="str">
            <v>熊谷　直和</v>
          </cell>
          <cell r="AJ959" t="str">
            <v>6391013</v>
          </cell>
          <cell r="AK959" t="str">
            <v>くま内科(大和郡山市朝日町１－１３－２階)</v>
          </cell>
          <cell r="AL959" t="str">
            <v>0743547880</v>
          </cell>
          <cell r="AM959">
            <v>1</v>
          </cell>
          <cell r="AN959" t="str">
            <v>261C123649121</v>
          </cell>
          <cell r="AO959" t="str">
            <v>261C12364912AI-0000306525</v>
          </cell>
          <cell r="AP959" t="str">
            <v/>
          </cell>
          <cell r="AQ959" t="str">
            <v/>
          </cell>
          <cell r="AR959" t="str">
            <v/>
          </cell>
          <cell r="AS959" t="str">
            <v/>
          </cell>
          <cell r="AT959" t="str">
            <v/>
          </cell>
          <cell r="AU959" t="str">
            <v/>
          </cell>
          <cell r="AV959" t="str">
            <v/>
          </cell>
          <cell r="AW959" t="str">
            <v>AI-0000306525_くま内科_口座情報写し.jpg</v>
          </cell>
          <cell r="AX959" t="str">
            <v/>
          </cell>
          <cell r="AY959" t="str">
            <v/>
          </cell>
          <cell r="AZ959" t="str">
            <v/>
          </cell>
          <cell r="BA959" t="str">
            <v>物価</v>
          </cell>
          <cell r="BB959" t="str">
            <v>TRUE</v>
          </cell>
          <cell r="BC959" t="str">
            <v>2026/05/12 12:50</v>
          </cell>
        </row>
        <row r="960">
          <cell r="A960" t="str">
            <v>261C12031609</v>
          </cell>
          <cell r="B960" t="str">
            <v>AI-0000306528</v>
          </cell>
          <cell r="C960" t="str">
            <v>令和８年度奈良県医療機関等における賃上げ・物価上昇に対する支援事業交付【診療所・訪問看護事業所】</v>
          </cell>
          <cell r="D960">
            <v>46154.536111111112</v>
          </cell>
          <cell r="E960" t="str">
            <v>本審査</v>
          </cell>
          <cell r="F960" t="str">
            <v>最終審査中</v>
          </cell>
          <cell r="G960" t="str">
            <v>無床診療所</v>
          </cell>
          <cell r="H960" t="str">
            <v>物価のみ</v>
          </cell>
          <cell r="I960" t="str">
            <v/>
          </cell>
          <cell r="J960" t="str">
            <v/>
          </cell>
          <cell r="K960">
            <v>170000</v>
          </cell>
          <cell r="L960" t="str">
            <v/>
          </cell>
          <cell r="M9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0" t="str">
            <v/>
          </cell>
          <cell r="O960" t="str">
            <v/>
          </cell>
          <cell r="P960" t="str">
            <v/>
          </cell>
          <cell r="Q960" t="str">
            <v/>
          </cell>
          <cell r="R960" t="str">
            <v/>
          </cell>
          <cell r="S960" t="str">
            <v/>
          </cell>
          <cell r="T960" t="str">
            <v/>
          </cell>
          <cell r="U960" t="str">
            <v/>
          </cell>
          <cell r="V960" t="str">
            <v>0009</v>
          </cell>
          <cell r="W960" t="str">
            <v>546</v>
          </cell>
          <cell r="X960" t="str">
            <v>1.普通預金</v>
          </cell>
          <cell r="Y960" t="str">
            <v>3596517</v>
          </cell>
          <cell r="Z960" t="str">
            <v>キワモト　ヒロ</v>
          </cell>
          <cell r="AB960" t="str">
            <v>きわもと泌尿器科クリニック</v>
          </cell>
          <cell r="AC960" t="str">
            <v>0742527580</v>
          </cell>
          <cell r="AD960" t="b">
            <v>1</v>
          </cell>
          <cell r="AE960" t="b">
            <v>1</v>
          </cell>
          <cell r="AF960" t="b">
            <v>1</v>
          </cell>
          <cell r="AG960" t="b">
            <v>1</v>
          </cell>
          <cell r="AH960" t="b">
            <v>1</v>
          </cell>
          <cell r="AI960" t="str">
            <v>際本　宏</v>
          </cell>
          <cell r="AJ960" t="str">
            <v>6310011</v>
          </cell>
          <cell r="AK960" t="str">
            <v>きわもと泌尿器科クリニック(奈良市押熊町５４７－１忍熊ビル３Ｆ)</v>
          </cell>
          <cell r="AL960" t="str">
            <v>0742527580</v>
          </cell>
          <cell r="AM960">
            <v>1</v>
          </cell>
          <cell r="AN960" t="str">
            <v>261C120316091</v>
          </cell>
          <cell r="AO960" t="str">
            <v>261C12031609AI-0000306528</v>
          </cell>
          <cell r="AP960" t="str">
            <v/>
          </cell>
          <cell r="AQ960" t="str">
            <v/>
          </cell>
          <cell r="AR960" t="str">
            <v/>
          </cell>
          <cell r="AS960" t="str">
            <v/>
          </cell>
          <cell r="AT960" t="str">
            <v/>
          </cell>
          <cell r="AU960" t="str">
            <v/>
          </cell>
          <cell r="AV960" t="str">
            <v/>
          </cell>
          <cell r="AW960" t="str">
            <v>AI-0000306528_きわもと泌尿器科クリニック_口座情報写し.jpg</v>
          </cell>
          <cell r="AX960" t="str">
            <v/>
          </cell>
          <cell r="AY960" t="str">
            <v/>
          </cell>
          <cell r="AZ960" t="str">
            <v/>
          </cell>
          <cell r="BA960" t="str">
            <v>物価</v>
          </cell>
          <cell r="BB960" t="str">
            <v>TRUE</v>
          </cell>
          <cell r="BC960" t="str">
            <v>2026/05/12 12:52</v>
          </cell>
        </row>
        <row r="961">
          <cell r="A961" t="str">
            <v>261D15780169</v>
          </cell>
          <cell r="B961" t="str">
            <v>AI-0000303349</v>
          </cell>
          <cell r="C961" t="str">
            <v>令和８年度奈良県医療機関等における賃上げ・物価上昇に対する支援事業交付【診療所・訪問看護事業所】</v>
          </cell>
          <cell r="D961">
            <v>46154.546527777777</v>
          </cell>
          <cell r="E961" t="str">
            <v>本審査</v>
          </cell>
          <cell r="F961" t="str">
            <v>最終審査中</v>
          </cell>
          <cell r="G961" t="str">
            <v>訪問看護事業所</v>
          </cell>
          <cell r="H961" t="str">
            <v>賃上げのみ</v>
          </cell>
          <cell r="I961" t="str">
            <v/>
          </cell>
          <cell r="J961">
            <v>228000</v>
          </cell>
          <cell r="K961" t="str">
            <v/>
          </cell>
          <cell r="L961" t="str">
            <v>奈良県医療機関等における賃上げ・物価上昇に対する支援事業交付要綱第2条に基づき、別表1に規定された額(賃上げ支援事業分)（228,000円）を申請します。</v>
          </cell>
          <cell r="M961" t="str">
            <v/>
          </cell>
          <cell r="N961" t="str">
            <v>１．令和８年３月１日時点において、O100 外来・在宅ベースアップ評価料（Ⅰ）、P100 歯科外来・在宅ベースアップ評価料（Ⅰ）、訪問看護ベースアップ評価料（Ⅰ）のいずれかを届け出ている。</v>
          </cell>
          <cell r="O961" t="str">
            <v>訪問看護ベースアップ評価料（Ⅰ）</v>
          </cell>
          <cell r="P961" t="str">
            <v/>
          </cell>
          <cell r="Q96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61" t="b">
            <v>1</v>
          </cell>
          <cell r="S961" t="b">
            <v>1</v>
          </cell>
          <cell r="T961" t="b">
            <v>1</v>
          </cell>
          <cell r="U961" t="b">
            <v>1</v>
          </cell>
          <cell r="V961" t="str">
            <v>0005</v>
          </cell>
          <cell r="W961" t="str">
            <v>719</v>
          </cell>
          <cell r="X961" t="str">
            <v>1.普通預金</v>
          </cell>
          <cell r="Y961" t="str">
            <v>4558831</v>
          </cell>
          <cell r="Z961" t="str">
            <v>ﾄﾞｸﾘﾂｷﾞﾖｳｾｲﾎｳｼﾞﾝｺｸﾘﾂﾋﾞﾖｳｲﾝｷｺｳﾔﾏﾄｾｲｼﾝｲﾘﾖｳｾﾝﾀｰ</v>
          </cell>
          <cell r="AB961" t="str">
            <v>独立行政法人国立病院機構やまと精神医療センターコアラ訪問看護ステーション</v>
          </cell>
          <cell r="AC961" t="str">
            <v>0743523081</v>
          </cell>
          <cell r="AD961" t="b">
            <v>1</v>
          </cell>
          <cell r="AE961" t="b">
            <v>1</v>
          </cell>
          <cell r="AF961" t="b">
            <v>1</v>
          </cell>
          <cell r="AG961" t="b">
            <v>1</v>
          </cell>
          <cell r="AH961" t="b">
            <v>1</v>
          </cell>
          <cell r="AI961" t="str">
            <v>独立行政法人国立病院機構　理事長　新木　一弘</v>
          </cell>
          <cell r="AJ961">
            <v>6391042</v>
          </cell>
          <cell r="AK961" t="str">
            <v>独立行政法人国立病院機構コアラ訪問看護ステーション(大和郡山市小泉町2815)</v>
          </cell>
          <cell r="AL961" t="str">
            <v>0743546080</v>
          </cell>
          <cell r="AM961">
            <v>1</v>
          </cell>
          <cell r="AN961" t="str">
            <v>261D157801691</v>
          </cell>
          <cell r="AO961" t="str">
            <v>261D15780169AI-0000303349</v>
          </cell>
          <cell r="AP961" t="str">
            <v>訪問看護</v>
          </cell>
          <cell r="AQ961" t="str">
            <v>訪問看護</v>
          </cell>
          <cell r="AR961" t="str">
            <v>AB</v>
          </cell>
          <cell r="AS961" t="str">
            <v>✓</v>
          </cell>
          <cell r="AT961" t="str">
            <v>✓</v>
          </cell>
          <cell r="AU961" t="str">
            <v>✓</v>
          </cell>
          <cell r="AV961" t="str">
            <v>✓</v>
          </cell>
          <cell r="AW961" t="str">
            <v>AI-0000303349_やまと精神医療センター_口座情報写し.jpg</v>
          </cell>
          <cell r="AX961" t="str">
            <v/>
          </cell>
          <cell r="AY961" t="str">
            <v/>
          </cell>
          <cell r="AZ961" t="str">
            <v>賃上げ</v>
          </cell>
          <cell r="BA961" t="str">
            <v/>
          </cell>
          <cell r="BB961" t="str">
            <v>TRUE</v>
          </cell>
          <cell r="BC961" t="str">
            <v>2026/05/12 13:07</v>
          </cell>
        </row>
        <row r="962">
          <cell r="A962" t="str">
            <v>261C18201973</v>
          </cell>
          <cell r="B962" t="str">
            <v>AI-0000306537</v>
          </cell>
          <cell r="C962" t="str">
            <v>令和８年度奈良県医療機関等における賃上げ・物価上昇に対する支援事業交付【診療所・訪問看護事業所】</v>
          </cell>
          <cell r="D962">
            <v>46154.546527777777</v>
          </cell>
          <cell r="E962" t="str">
            <v>本審査</v>
          </cell>
          <cell r="F962" t="str">
            <v>最終審査中</v>
          </cell>
          <cell r="G962" t="str">
            <v>無床診療所</v>
          </cell>
          <cell r="H962" t="str">
            <v>物価と賃上げの両方</v>
          </cell>
          <cell r="I962" t="str">
            <v/>
          </cell>
          <cell r="J962">
            <v>150000</v>
          </cell>
          <cell r="K962">
            <v>170000</v>
          </cell>
          <cell r="L962" t="str">
            <v>奈良県医療機関等における賃上げ・物価上昇に対する支援事業交付要綱第2条に基づき、別表1に規定された額(賃上げ支援事業分)（150,000円）を申請します。</v>
          </cell>
          <cell r="M9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2" t="str">
            <v>１．令和８年３月１日時点において、O100 外来・在宅ベースアップ評価料（Ⅰ）、P100 歯科外来・在宅ベースアップ評価料（Ⅰ）、訪問看護ベースアップ評価料（Ⅰ）のいずれかを届け出ている。</v>
          </cell>
          <cell r="O962" t="str">
            <v>P100 歯科外来・在宅ベースアップ評価料（Ⅰ）</v>
          </cell>
          <cell r="P962" t="str">
            <v/>
          </cell>
          <cell r="Q962" t="str">
            <v>Ａ．本事業の補助額を活用してベースアップを実施し、令和８年６月１日から当該ベースアップの水準を維持又は拡大する。</v>
          </cell>
          <cell r="R962" t="b">
            <v>1</v>
          </cell>
          <cell r="S962" t="b">
            <v>1</v>
          </cell>
          <cell r="T962" t="b">
            <v>1</v>
          </cell>
          <cell r="U962" t="b">
            <v>1</v>
          </cell>
          <cell r="V962" t="str">
            <v>0162</v>
          </cell>
          <cell r="W962" t="str">
            <v>500</v>
          </cell>
          <cell r="X962" t="str">
            <v>1.普通預金</v>
          </cell>
          <cell r="Y962" t="str">
            <v>0139953</v>
          </cell>
          <cell r="Z962" t="str">
            <v>ニシカワ　マサヨシ</v>
          </cell>
          <cell r="AB962" t="str">
            <v>西川歯科医院</v>
          </cell>
          <cell r="AC962" t="str">
            <v>0744222222</v>
          </cell>
          <cell r="AD962" t="b">
            <v>1</v>
          </cell>
          <cell r="AE962" t="b">
            <v>1</v>
          </cell>
          <cell r="AF962" t="b">
            <v>1</v>
          </cell>
          <cell r="AG962" t="b">
            <v>1</v>
          </cell>
          <cell r="AH962" t="b">
            <v>1</v>
          </cell>
          <cell r="AI962" t="str">
            <v>西川　雅祥</v>
          </cell>
          <cell r="AJ962" t="str">
            <v>6340812</v>
          </cell>
          <cell r="AK962" t="str">
            <v>西川歯科医院(橿原市今井町１丁目４－１)</v>
          </cell>
          <cell r="AL962" t="str">
            <v>0744222222</v>
          </cell>
          <cell r="AM962">
            <v>1</v>
          </cell>
          <cell r="AN962" t="str">
            <v>261C182019731</v>
          </cell>
          <cell r="AO962" t="str">
            <v>261C18201973AI-0000306537</v>
          </cell>
          <cell r="AP962" t="str">
            <v>P100</v>
          </cell>
          <cell r="AQ962" t="str">
            <v>P100</v>
          </cell>
          <cell r="AR962" t="str">
            <v>A</v>
          </cell>
          <cell r="AS962" t="str">
            <v>✓</v>
          </cell>
          <cell r="AT962" t="str">
            <v>✓</v>
          </cell>
          <cell r="AU962" t="str">
            <v>✓</v>
          </cell>
          <cell r="AV962" t="str">
            <v>✓</v>
          </cell>
          <cell r="AW962" t="str">
            <v>AI-0000306537_西川歯科医院_口座情報写し.JPG</v>
          </cell>
          <cell r="AX962" t="str">
            <v/>
          </cell>
          <cell r="AY962" t="str">
            <v/>
          </cell>
          <cell r="AZ962" t="str">
            <v>賃上げ</v>
          </cell>
          <cell r="BA962" t="str">
            <v>物価</v>
          </cell>
          <cell r="BB962" t="str">
            <v>TRUE</v>
          </cell>
          <cell r="BC962" t="str">
            <v>2026/05/12 13:07</v>
          </cell>
        </row>
        <row r="963">
          <cell r="A963" t="str">
            <v>261C19552976</v>
          </cell>
          <cell r="B963" t="str">
            <v>AI-0000306539</v>
          </cell>
          <cell r="C963" t="str">
            <v>令和８年度奈良県医療機関等における賃上げ・物価上昇に対する支援事業交付【診療所・訪問看護事業所】</v>
          </cell>
          <cell r="D963">
            <v>46154.548611111109</v>
          </cell>
          <cell r="E963" t="str">
            <v>本審査</v>
          </cell>
          <cell r="F963" t="str">
            <v>最終審査中</v>
          </cell>
          <cell r="G963" t="str">
            <v>無床診療所</v>
          </cell>
          <cell r="H963" t="str">
            <v>物価のみ</v>
          </cell>
          <cell r="I963" t="str">
            <v/>
          </cell>
          <cell r="J963" t="str">
            <v/>
          </cell>
          <cell r="K963">
            <v>170000</v>
          </cell>
          <cell r="L963" t="str">
            <v/>
          </cell>
          <cell r="M9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3" t="str">
            <v/>
          </cell>
          <cell r="O963" t="str">
            <v/>
          </cell>
          <cell r="P963" t="str">
            <v/>
          </cell>
          <cell r="Q963" t="str">
            <v/>
          </cell>
          <cell r="R963" t="str">
            <v/>
          </cell>
          <cell r="S963" t="str">
            <v/>
          </cell>
          <cell r="T963" t="str">
            <v/>
          </cell>
          <cell r="U963" t="str">
            <v/>
          </cell>
          <cell r="V963" t="str">
            <v>0162</v>
          </cell>
          <cell r="W963" t="str">
            <v>150</v>
          </cell>
          <cell r="X963" t="str">
            <v>1.普通預金</v>
          </cell>
          <cell r="Y963" t="str">
            <v>2003064</v>
          </cell>
          <cell r="Z963" t="str">
            <v>イリョウホウジンコウジンカイヨシオカヒフカイイン</v>
          </cell>
          <cell r="AB963" t="str">
            <v>医療機関晃仁会生駒吉岡皮膚科医院</v>
          </cell>
          <cell r="AC963" t="str">
            <v>0743716540</v>
          </cell>
          <cell r="AD963" t="b">
            <v>1</v>
          </cell>
          <cell r="AE963" t="b">
            <v>1</v>
          </cell>
          <cell r="AF963" t="b">
            <v>1</v>
          </cell>
          <cell r="AG963" t="b">
            <v>1</v>
          </cell>
          <cell r="AH963" t="b">
            <v>1</v>
          </cell>
          <cell r="AI963" t="str">
            <v>医療法人晃仁会吉岡皮膚科医院　理事長　吉岡　希</v>
          </cell>
          <cell r="AJ963" t="str">
            <v>6300245</v>
          </cell>
          <cell r="AK963" t="str">
            <v>医療法人晃仁会生駒吉岡皮膚科医院(生駒市北新町１０番３６－４０３号)</v>
          </cell>
          <cell r="AL963" t="str">
            <v>0743716540</v>
          </cell>
          <cell r="AM963">
            <v>1</v>
          </cell>
          <cell r="AN963" t="str">
            <v>261C195529761</v>
          </cell>
          <cell r="AO963" t="str">
            <v>261C19552976AI-0000306539</v>
          </cell>
          <cell r="AP963" t="str">
            <v/>
          </cell>
          <cell r="AQ963" t="str">
            <v/>
          </cell>
          <cell r="AR963" t="str">
            <v/>
          </cell>
          <cell r="AS963" t="str">
            <v/>
          </cell>
          <cell r="AT963" t="str">
            <v/>
          </cell>
          <cell r="AU963" t="str">
            <v/>
          </cell>
          <cell r="AV963" t="str">
            <v/>
          </cell>
          <cell r="AW963" t="str">
            <v>AI-0000306539_医療機関晃仁会生駒吉岡皮膚科医院_口座情報写し.JPG</v>
          </cell>
          <cell r="AX963" t="str">
            <v/>
          </cell>
          <cell r="AY963" t="str">
            <v/>
          </cell>
          <cell r="AZ963" t="str">
            <v/>
          </cell>
          <cell r="BA963" t="str">
            <v>物価</v>
          </cell>
          <cell r="BB963" t="str">
            <v>TRUE</v>
          </cell>
          <cell r="BC963" t="str">
            <v>2026/05/12 13:10</v>
          </cell>
        </row>
        <row r="964">
          <cell r="A964" t="str">
            <v>261C15996019</v>
          </cell>
          <cell r="B964" t="str">
            <v>AI-0000306096</v>
          </cell>
          <cell r="C964" t="str">
            <v>令和８年度奈良県医療機関等における賃上げ・物価上昇に対する支援事業交付【診療所・訪問看護事業所】</v>
          </cell>
          <cell r="D964">
            <v>46154.556250000001</v>
          </cell>
          <cell r="E964" t="str">
            <v>本審査</v>
          </cell>
          <cell r="F964" t="str">
            <v>最終審査中</v>
          </cell>
          <cell r="G964" t="str">
            <v>無床診療所</v>
          </cell>
          <cell r="H964" t="str">
            <v>物価と賃上げの両方</v>
          </cell>
          <cell r="I964" t="str">
            <v/>
          </cell>
          <cell r="J964">
            <v>150000</v>
          </cell>
          <cell r="K964">
            <v>170000</v>
          </cell>
          <cell r="L964" t="str">
            <v>奈良県医療機関等における賃上げ・物価上昇に対する支援事業交付要綱第2条に基づき、別表1に規定された額(賃上げ支援事業分)（150,000円）を申請します。</v>
          </cell>
          <cell r="M9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4" t="str">
            <v>１．令和８年３月１日時点において、O100 外来・在宅ベースアップ評価料（Ⅰ）、P100 歯科外来・在宅ベースアップ評価料（Ⅰ）、訪問看護ベースアップ評価料（Ⅰ）のいずれかを届け出ている。</v>
          </cell>
          <cell r="O964" t="str">
            <v>O100 外来・在宅ベースアップ評価料（Ⅰ）</v>
          </cell>
          <cell r="P964" t="str">
            <v/>
          </cell>
          <cell r="Q964" t="str">
            <v>Ｃ．令和７年度の対象職員のベースアップが令和７年３月31日時点の賃金水準と比較して2.0％を上回って実施しており、令和７年12月から令和８年５月までの間の当該2.0％を上回る部分に充てる。</v>
          </cell>
          <cell r="R964" t="b">
            <v>1</v>
          </cell>
          <cell r="S964" t="b">
            <v>1</v>
          </cell>
          <cell r="T964" t="b">
            <v>1</v>
          </cell>
          <cell r="U964" t="b">
            <v>1</v>
          </cell>
          <cell r="V964" t="str">
            <v>0009</v>
          </cell>
          <cell r="W964" t="str">
            <v>544</v>
          </cell>
          <cell r="X964" t="str">
            <v>1.普通預金</v>
          </cell>
          <cell r="Y964" t="str">
            <v>1049467</v>
          </cell>
          <cell r="Z964" t="str">
            <v>ｻｶｳｴ　ﾋﾛｼ</v>
          </cell>
          <cell r="AB964" t="str">
            <v>坂上眼科</v>
          </cell>
          <cell r="AC964" t="str">
            <v>0743615623</v>
          </cell>
          <cell r="AD964" t="b">
            <v>1</v>
          </cell>
          <cell r="AE964" t="b">
            <v>1</v>
          </cell>
          <cell r="AF964" t="b">
            <v>1</v>
          </cell>
          <cell r="AG964" t="b">
            <v>1</v>
          </cell>
          <cell r="AH964" t="b">
            <v>1</v>
          </cell>
          <cell r="AI964" t="str">
            <v>坂上　欧</v>
          </cell>
          <cell r="AJ964" t="str">
            <v>6391013</v>
          </cell>
          <cell r="AK964" t="str">
            <v>坂上眼科(大和郡山市朝日町５２０－５８にし茂とビル３Ｆ)</v>
          </cell>
          <cell r="AL964" t="str">
            <v>0743615623</v>
          </cell>
          <cell r="AM964">
            <v>1</v>
          </cell>
          <cell r="AN964" t="str">
            <v>261C159960191</v>
          </cell>
          <cell r="AO964" t="str">
            <v>261C15996019AI-0000306096</v>
          </cell>
          <cell r="AP964" t="str">
            <v>O100</v>
          </cell>
          <cell r="AQ964" t="str">
            <v>O100</v>
          </cell>
          <cell r="AR964" t="str">
            <v>C</v>
          </cell>
          <cell r="AS964" t="str">
            <v>✓</v>
          </cell>
          <cell r="AT964" t="str">
            <v>✓</v>
          </cell>
          <cell r="AU964" t="str">
            <v>✓</v>
          </cell>
          <cell r="AV964" t="str">
            <v>✓</v>
          </cell>
          <cell r="AW964" t="str">
            <v>AI-0000306096_坂上眼科_口座情報写し.jpg</v>
          </cell>
          <cell r="AX964" t="str">
            <v/>
          </cell>
          <cell r="AY964" t="str">
            <v/>
          </cell>
          <cell r="AZ964" t="str">
            <v>賃上げ</v>
          </cell>
          <cell r="BA964" t="str">
            <v>物価</v>
          </cell>
          <cell r="BB964" t="str">
            <v>TRUE</v>
          </cell>
          <cell r="BC964" t="str">
            <v>2026/05/12 13:21</v>
          </cell>
        </row>
        <row r="965">
          <cell r="A965" t="str">
            <v>261C17158266</v>
          </cell>
          <cell r="B965" t="str">
            <v>AI-0000306571</v>
          </cell>
          <cell r="C965" t="str">
            <v>令和８年度奈良県医療機関等における賃上げ・物価上昇に対する支援事業交付【診療所・訪問看護事業所】</v>
          </cell>
          <cell r="D965">
            <v>46154.593055555553</v>
          </cell>
          <cell r="E965" t="str">
            <v>本審査</v>
          </cell>
          <cell r="F965" t="str">
            <v>最終審査中</v>
          </cell>
          <cell r="G965" t="str">
            <v>無床診療所</v>
          </cell>
          <cell r="H965" t="str">
            <v>物価のみ</v>
          </cell>
          <cell r="I965" t="str">
            <v/>
          </cell>
          <cell r="J965" t="str">
            <v/>
          </cell>
          <cell r="K965">
            <v>170000</v>
          </cell>
          <cell r="L965" t="str">
            <v/>
          </cell>
          <cell r="M9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5" t="str">
            <v/>
          </cell>
          <cell r="O965" t="str">
            <v/>
          </cell>
          <cell r="P965" t="str">
            <v/>
          </cell>
          <cell r="Q965" t="str">
            <v/>
          </cell>
          <cell r="R965" t="str">
            <v/>
          </cell>
          <cell r="S965" t="str">
            <v/>
          </cell>
          <cell r="T965" t="str">
            <v/>
          </cell>
          <cell r="U965" t="str">
            <v/>
          </cell>
          <cell r="V965" t="str">
            <v>0162</v>
          </cell>
          <cell r="W965" t="str">
            <v>240</v>
          </cell>
          <cell r="X965" t="str">
            <v>1.普通預金</v>
          </cell>
          <cell r="Y965" t="str">
            <v>0612035</v>
          </cell>
          <cell r="Z965" t="str">
            <v>ｺｻｶｲｲﾝ ｺｻｶ ｼﾉﾌﾞ</v>
          </cell>
          <cell r="AB965" t="str">
            <v>青葉会　小阪医院</v>
          </cell>
          <cell r="AC965" t="str">
            <v>0744442580</v>
          </cell>
          <cell r="AD965" t="b">
            <v>1</v>
          </cell>
          <cell r="AE965" t="b">
            <v>1</v>
          </cell>
          <cell r="AF965" t="b">
            <v>1</v>
          </cell>
          <cell r="AG965" t="b">
            <v>1</v>
          </cell>
          <cell r="AH965" t="b">
            <v>1</v>
          </cell>
          <cell r="AI965" t="str">
            <v>小阪　忍</v>
          </cell>
          <cell r="AJ965" t="str">
            <v>6330091</v>
          </cell>
          <cell r="AK965" t="str">
            <v>青葉会　小阪医院(桜井市桜井５４７)</v>
          </cell>
          <cell r="AL965" t="str">
            <v>0744442580</v>
          </cell>
          <cell r="AM965">
            <v>1</v>
          </cell>
          <cell r="AN965" t="str">
            <v>261C171582661</v>
          </cell>
          <cell r="AO965" t="str">
            <v>261C17158266AI-0000306571</v>
          </cell>
          <cell r="AP965" t="str">
            <v/>
          </cell>
          <cell r="AQ965" t="str">
            <v/>
          </cell>
          <cell r="AR965" t="str">
            <v/>
          </cell>
          <cell r="AS965" t="str">
            <v/>
          </cell>
          <cell r="AT965" t="str">
            <v/>
          </cell>
          <cell r="AU965" t="str">
            <v/>
          </cell>
          <cell r="AV965" t="str">
            <v/>
          </cell>
          <cell r="AW965" t="str">
            <v>AI-0000306571_青葉会　小阪医院_口座情報写し.jpg</v>
          </cell>
          <cell r="AX965" t="str">
            <v/>
          </cell>
          <cell r="AY965" t="str">
            <v/>
          </cell>
          <cell r="AZ965" t="str">
            <v/>
          </cell>
          <cell r="BA965" t="str">
            <v>物価</v>
          </cell>
          <cell r="BB965" t="str">
            <v>TRUE</v>
          </cell>
          <cell r="BC965" t="str">
            <v>2026/05/12 14:14</v>
          </cell>
        </row>
        <row r="966">
          <cell r="A966" t="str">
            <v>261C11479481</v>
          </cell>
          <cell r="B966" t="str">
            <v>AI-0000304079</v>
          </cell>
          <cell r="C966" t="str">
            <v>令和８年度奈良県医療機関等における賃上げ・物価上昇に対する支援事業交付【診療所・訪問看護事業所】</v>
          </cell>
          <cell r="D966">
            <v>46154.595138888886</v>
          </cell>
          <cell r="E966" t="str">
            <v>本審査</v>
          </cell>
          <cell r="F966" t="str">
            <v>最終審査中</v>
          </cell>
          <cell r="G966" t="str">
            <v>無床診療所</v>
          </cell>
          <cell r="H966" t="str">
            <v>物価のみ</v>
          </cell>
          <cell r="I966" t="str">
            <v/>
          </cell>
          <cell r="J966" t="str">
            <v/>
          </cell>
          <cell r="K966">
            <v>170000</v>
          </cell>
          <cell r="L966" t="str">
            <v/>
          </cell>
          <cell r="M9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6" t="str">
            <v/>
          </cell>
          <cell r="O966" t="str">
            <v/>
          </cell>
          <cell r="P966" t="str">
            <v/>
          </cell>
          <cell r="Q966" t="str">
            <v/>
          </cell>
          <cell r="R966" t="str">
            <v/>
          </cell>
          <cell r="S966" t="str">
            <v/>
          </cell>
          <cell r="T966" t="str">
            <v/>
          </cell>
          <cell r="U966" t="str">
            <v/>
          </cell>
          <cell r="V966" t="str">
            <v>0162</v>
          </cell>
          <cell r="W966" t="str">
            <v>097</v>
          </cell>
          <cell r="X966" t="str">
            <v>1.普通預金</v>
          </cell>
          <cell r="Y966" t="str">
            <v>2163185</v>
          </cell>
          <cell r="Z966" t="str">
            <v>ハヤシ　エイフク</v>
          </cell>
          <cell r="AB966" t="str">
            <v>はやし歯科クリニック</v>
          </cell>
          <cell r="AC966" t="str">
            <v>0742718848</v>
          </cell>
          <cell r="AD966" t="b">
            <v>1</v>
          </cell>
          <cell r="AE966" t="b">
            <v>1</v>
          </cell>
          <cell r="AF966" t="b">
            <v>1</v>
          </cell>
          <cell r="AG966" t="b">
            <v>1</v>
          </cell>
          <cell r="AH966" t="b">
            <v>1</v>
          </cell>
          <cell r="AI966" t="str">
            <v>林　英福</v>
          </cell>
          <cell r="AJ966" t="str">
            <v>6310806</v>
          </cell>
          <cell r="AK966" t="str">
            <v>はやし歯科クリニック(奈良市朱雀６－２０－１　朱雀医療ビル２Ｆ)</v>
          </cell>
          <cell r="AL966" t="str">
            <v>0742718848</v>
          </cell>
          <cell r="AM966">
            <v>1</v>
          </cell>
          <cell r="AN966" t="str">
            <v>261C114794811</v>
          </cell>
          <cell r="AO966" t="str">
            <v>261C11479481AI-0000304079</v>
          </cell>
          <cell r="AP966" t="str">
            <v/>
          </cell>
          <cell r="AQ966" t="str">
            <v/>
          </cell>
          <cell r="AR966" t="str">
            <v/>
          </cell>
          <cell r="AS966" t="str">
            <v/>
          </cell>
          <cell r="AT966" t="str">
            <v/>
          </cell>
          <cell r="AU966" t="str">
            <v/>
          </cell>
          <cell r="AV966" t="str">
            <v/>
          </cell>
          <cell r="AW966" t="str">
            <v>AI-0000304079_はやし歯科クリニック_口座情報写し.jpg</v>
          </cell>
          <cell r="AX966" t="str">
            <v/>
          </cell>
          <cell r="AY966" t="str">
            <v/>
          </cell>
          <cell r="AZ966" t="str">
            <v/>
          </cell>
          <cell r="BA966" t="str">
            <v>物価</v>
          </cell>
          <cell r="BB966" t="str">
            <v>TRUE</v>
          </cell>
          <cell r="BC966" t="str">
            <v>2026/05/12 14:17</v>
          </cell>
        </row>
        <row r="967">
          <cell r="A967" t="str">
            <v>261D18582485</v>
          </cell>
          <cell r="B967" t="str">
            <v>AI-0000306467</v>
          </cell>
          <cell r="C967" t="str">
            <v>令和８年度奈良県医療機関等における賃上げ・物価上昇に対する支援事業交付【診療所・訪問看護事業所】</v>
          </cell>
          <cell r="D967">
            <v>46154.603472222225</v>
          </cell>
          <cell r="E967" t="str">
            <v>本審査</v>
          </cell>
          <cell r="F967" t="str">
            <v>最終審査中</v>
          </cell>
          <cell r="G967" t="str">
            <v>訪問看護事業所</v>
          </cell>
          <cell r="H967" t="str">
            <v>賃上げのみ</v>
          </cell>
          <cell r="I967" t="str">
            <v/>
          </cell>
          <cell r="J967">
            <v>228000</v>
          </cell>
          <cell r="K967" t="str">
            <v/>
          </cell>
          <cell r="L967" t="str">
            <v>奈良県医療機関等における賃上げ・物価上昇に対する支援事業交付要綱第2条に基づき、別表1に規定された額(賃上げ支援事業分)（228,000円）を申請します。</v>
          </cell>
          <cell r="M967" t="str">
            <v/>
          </cell>
          <cell r="N967" t="str">
            <v>１．令和８年３月１日時点において、O100 外来・在宅ベースアップ評価料（Ⅰ）、P100 歯科外来・在宅ベースアップ評価料（Ⅰ）、訪問看護ベースアップ評価料（Ⅰ）のいずれかを届け出ている。</v>
          </cell>
          <cell r="O967" t="str">
            <v>訪問看護ベースアップ評価料（Ⅰ）</v>
          </cell>
          <cell r="P967" t="str">
            <v/>
          </cell>
          <cell r="Q9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67" t="b">
            <v>1</v>
          </cell>
          <cell r="S967" t="b">
            <v>1</v>
          </cell>
          <cell r="T967" t="b">
            <v>1</v>
          </cell>
          <cell r="U967" t="b">
            <v>1</v>
          </cell>
          <cell r="V967" t="str">
            <v>0001</v>
          </cell>
          <cell r="W967" t="str">
            <v>040</v>
          </cell>
          <cell r="X967" t="str">
            <v>1.普通預金</v>
          </cell>
          <cell r="Y967" t="str">
            <v>2366281</v>
          </cell>
          <cell r="Z967" t="str">
            <v>ソフィアメディカブシキガイシャ　ダイヒョウトリシマリヤク　イトウアヤ</v>
          </cell>
          <cell r="AB967" t="str">
            <v>ソフィアメディ訪問看護ステーション橿原</v>
          </cell>
          <cell r="AC967" t="str">
            <v>0744480160</v>
          </cell>
          <cell r="AD967" t="b">
            <v>1</v>
          </cell>
          <cell r="AE967" t="b">
            <v>1</v>
          </cell>
          <cell r="AF967" t="b">
            <v>1</v>
          </cell>
          <cell r="AG967" t="b">
            <v>1</v>
          </cell>
          <cell r="AH967" t="b">
            <v>1</v>
          </cell>
          <cell r="AI967" t="str">
            <v>ソフィアメディ株式会社　代表取締役　伊藤　綾</v>
          </cell>
          <cell r="AJ967">
            <v>6340003</v>
          </cell>
          <cell r="AK967" t="str">
            <v>ソフィアメディ訪問看護ステーション橿原(橿原市常盤町495-1-2F)</v>
          </cell>
          <cell r="AL967" t="str">
            <v>0744480160</v>
          </cell>
          <cell r="AM967">
            <v>1</v>
          </cell>
          <cell r="AN967" t="str">
            <v>261D185824851</v>
          </cell>
          <cell r="AO967" t="str">
            <v>261D18582485AI-0000306467</v>
          </cell>
          <cell r="AP967" t="str">
            <v>訪問看護</v>
          </cell>
          <cell r="AQ967" t="str">
            <v>訪問看護</v>
          </cell>
          <cell r="AR967" t="str">
            <v>AB</v>
          </cell>
          <cell r="AS967" t="str">
            <v>✓</v>
          </cell>
          <cell r="AT967" t="str">
            <v>✓</v>
          </cell>
          <cell r="AU967" t="str">
            <v>✓</v>
          </cell>
          <cell r="AV967" t="str">
            <v>✓</v>
          </cell>
          <cell r="AW967" t="str">
            <v>AI-0000306467_ソフィアメディ訪問看護ステーション橿原_口座情報写し.jpeg</v>
          </cell>
          <cell r="AX967" t="str">
            <v/>
          </cell>
          <cell r="AY967" t="str">
            <v/>
          </cell>
          <cell r="AZ967" t="str">
            <v>賃上げ</v>
          </cell>
          <cell r="BA967" t="str">
            <v/>
          </cell>
          <cell r="BB967" t="str">
            <v>TRUE</v>
          </cell>
          <cell r="BC967" t="str">
            <v>2026/05/12 14:29</v>
          </cell>
        </row>
        <row r="968">
          <cell r="A968" t="str">
            <v>261C18446706</v>
          </cell>
          <cell r="B968" t="str">
            <v>AI-0000305238</v>
          </cell>
          <cell r="C968" t="str">
            <v>令和８年度奈良県医療機関等における賃上げ・物価上昇に対する支援事業交付【診療所・訪問看護事業所】</v>
          </cell>
          <cell r="D968">
            <v>46154.612500000003</v>
          </cell>
          <cell r="E968" t="str">
            <v>本審査</v>
          </cell>
          <cell r="F968" t="str">
            <v>最終審査中</v>
          </cell>
          <cell r="G968" t="str">
            <v>無床診療所</v>
          </cell>
          <cell r="H968" t="str">
            <v>物価のみ</v>
          </cell>
          <cell r="I968" t="str">
            <v/>
          </cell>
          <cell r="J968" t="str">
            <v/>
          </cell>
          <cell r="K968">
            <v>170000</v>
          </cell>
          <cell r="L968" t="str">
            <v/>
          </cell>
          <cell r="M9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8" t="str">
            <v/>
          </cell>
          <cell r="O968" t="str">
            <v/>
          </cell>
          <cell r="P968" t="str">
            <v/>
          </cell>
          <cell r="Q968" t="str">
            <v/>
          </cell>
          <cell r="R968" t="str">
            <v/>
          </cell>
          <cell r="S968" t="str">
            <v/>
          </cell>
          <cell r="T968" t="str">
            <v/>
          </cell>
          <cell r="U968" t="str">
            <v/>
          </cell>
          <cell r="V968" t="str">
            <v>0162</v>
          </cell>
          <cell r="W968" t="str">
            <v>090</v>
          </cell>
          <cell r="X968" t="str">
            <v>1.普通預金</v>
          </cell>
          <cell r="Y968" t="str">
            <v>0385100</v>
          </cell>
          <cell r="Z968" t="str">
            <v>ｶﾅﾓﾘｹｲｼﾞ</v>
          </cell>
          <cell r="AB968" t="str">
            <v>かなもり耳鼻咽喉科</v>
          </cell>
          <cell r="AC968" t="str">
            <v>0742360500</v>
          </cell>
          <cell r="AD968" t="b">
            <v>1</v>
          </cell>
          <cell r="AE968" t="b">
            <v>1</v>
          </cell>
          <cell r="AF968" t="b">
            <v>1</v>
          </cell>
          <cell r="AG968" t="b">
            <v>1</v>
          </cell>
          <cell r="AH968" t="b">
            <v>1</v>
          </cell>
          <cell r="AI968" t="str">
            <v>金森　敬司</v>
          </cell>
          <cell r="AJ968" t="str">
            <v>6310821</v>
          </cell>
          <cell r="AK968" t="str">
            <v>かなもり耳鼻咽喉科(奈良市西大寺東町２－１－６３サンワシティ西大寺３Ｆ)</v>
          </cell>
          <cell r="AL968" t="str">
            <v>0742360500</v>
          </cell>
          <cell r="AM968">
            <v>1</v>
          </cell>
          <cell r="AN968" t="str">
            <v>261C184467061</v>
          </cell>
          <cell r="AO968" t="str">
            <v>261C18446706AI-0000305238</v>
          </cell>
          <cell r="AP968" t="str">
            <v/>
          </cell>
          <cell r="AQ968" t="str">
            <v/>
          </cell>
          <cell r="AR968" t="str">
            <v/>
          </cell>
          <cell r="AS968" t="str">
            <v/>
          </cell>
          <cell r="AT968" t="str">
            <v/>
          </cell>
          <cell r="AU968" t="str">
            <v/>
          </cell>
          <cell r="AV968" t="str">
            <v/>
          </cell>
          <cell r="AW968" t="str">
            <v>AI-0000305238_かなもり耳鼻咽喉科_口座情報写し.jpg</v>
          </cell>
          <cell r="AX968" t="str">
            <v/>
          </cell>
          <cell r="AY968" t="str">
            <v/>
          </cell>
          <cell r="AZ968" t="str">
            <v/>
          </cell>
          <cell r="BA968" t="str">
            <v>物価</v>
          </cell>
          <cell r="BB968" t="str">
            <v>TRUE</v>
          </cell>
          <cell r="BC968" t="str">
            <v>2026/05/12 14:42</v>
          </cell>
        </row>
        <row r="969">
          <cell r="A969" t="str">
            <v>261C15554786</v>
          </cell>
          <cell r="B969" t="str">
            <v>AI-0000306589</v>
          </cell>
          <cell r="C969" t="str">
            <v>令和８年度奈良県医療機関等における賃上げ・物価上昇に対する支援事業交付【診療所・訪問看護事業所】</v>
          </cell>
          <cell r="D969">
            <v>46154.619444444441</v>
          </cell>
          <cell r="E969" t="str">
            <v>本審査</v>
          </cell>
          <cell r="F969" t="str">
            <v>最終審査中</v>
          </cell>
          <cell r="G969" t="str">
            <v>無床診療所</v>
          </cell>
          <cell r="H969" t="str">
            <v>物価のみ</v>
          </cell>
          <cell r="I969" t="str">
            <v/>
          </cell>
          <cell r="J969" t="str">
            <v/>
          </cell>
          <cell r="K969">
            <v>170000</v>
          </cell>
          <cell r="L969" t="str">
            <v/>
          </cell>
          <cell r="M9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69" t="str">
            <v/>
          </cell>
          <cell r="O969" t="str">
            <v/>
          </cell>
          <cell r="P969" t="str">
            <v/>
          </cell>
          <cell r="Q969" t="str">
            <v/>
          </cell>
          <cell r="R969" t="str">
            <v/>
          </cell>
          <cell r="S969" t="str">
            <v/>
          </cell>
          <cell r="T969" t="str">
            <v/>
          </cell>
          <cell r="U969" t="str">
            <v/>
          </cell>
          <cell r="V969" t="str">
            <v>0009</v>
          </cell>
          <cell r="W969" t="str">
            <v>543</v>
          </cell>
          <cell r="X969" t="str">
            <v>1.普通預金</v>
          </cell>
          <cell r="Y969" t="str">
            <v>0316095</v>
          </cell>
          <cell r="Z969" t="str">
            <v>ｽｽﾞｷﾋﾃﾞｵ</v>
          </cell>
          <cell r="AB969" t="str">
            <v>鈴木内科クリニック</v>
          </cell>
          <cell r="AC969" t="str">
            <v>0742333786</v>
          </cell>
          <cell r="AD969" t="b">
            <v>1</v>
          </cell>
          <cell r="AE969" t="b">
            <v>1</v>
          </cell>
          <cell r="AF969" t="b">
            <v>1</v>
          </cell>
          <cell r="AG969" t="b">
            <v>1</v>
          </cell>
          <cell r="AH969" t="b">
            <v>1</v>
          </cell>
          <cell r="AI969" t="str">
            <v>鈴木　秀夫</v>
          </cell>
          <cell r="AJ969" t="str">
            <v>6310816</v>
          </cell>
          <cell r="AK969" t="str">
            <v>鈴木内科クリニック(奈良市西大寺本町５－８)</v>
          </cell>
          <cell r="AL969" t="str">
            <v>0742333786</v>
          </cell>
          <cell r="AM969">
            <v>1</v>
          </cell>
          <cell r="AN969" t="str">
            <v>261C155547861</v>
          </cell>
          <cell r="AO969" t="str">
            <v>261C15554786AI-0000306589</v>
          </cell>
          <cell r="AP969" t="str">
            <v/>
          </cell>
          <cell r="AQ969" t="str">
            <v/>
          </cell>
          <cell r="AR969" t="str">
            <v/>
          </cell>
          <cell r="AS969" t="str">
            <v/>
          </cell>
          <cell r="AT969" t="str">
            <v/>
          </cell>
          <cell r="AU969" t="str">
            <v/>
          </cell>
          <cell r="AV969" t="str">
            <v/>
          </cell>
          <cell r="AW969" t="str">
            <v>AI-0000306589_鈴木内科クリニック_口座情報写し.jpg</v>
          </cell>
          <cell r="AX969" t="str">
            <v/>
          </cell>
          <cell r="AY969" t="str">
            <v/>
          </cell>
          <cell r="AZ969" t="str">
            <v/>
          </cell>
          <cell r="BA969" t="str">
            <v>物価</v>
          </cell>
          <cell r="BB969" t="str">
            <v>TRUE</v>
          </cell>
          <cell r="BC969" t="str">
            <v>2026/05/12 14:52</v>
          </cell>
        </row>
        <row r="970">
          <cell r="A970" t="str">
            <v>261D13832220</v>
          </cell>
          <cell r="B970" t="str">
            <v>AI-0000306590</v>
          </cell>
          <cell r="C970" t="str">
            <v>令和８年度奈良県医療機関等における賃上げ・物価上昇に対する支援事業交付【診療所・訪問看護事業所】</v>
          </cell>
          <cell r="D970">
            <v>46154.620833333334</v>
          </cell>
          <cell r="E970" t="str">
            <v>本審査</v>
          </cell>
          <cell r="F970" t="str">
            <v>最終審査中</v>
          </cell>
          <cell r="G970" t="str">
            <v>訪問看護事業所</v>
          </cell>
          <cell r="H970" t="str">
            <v>賃上げのみ</v>
          </cell>
          <cell r="I970" t="str">
            <v/>
          </cell>
          <cell r="J970">
            <v>228000</v>
          </cell>
          <cell r="K970" t="str">
            <v/>
          </cell>
          <cell r="L970" t="str">
            <v>奈良県医療機関等における賃上げ・物価上昇に対する支援事業交付要綱第2条に基づき、別表1に規定された額(賃上げ支援事業分)（228,000円）を申請します。</v>
          </cell>
          <cell r="M970" t="str">
            <v/>
          </cell>
          <cell r="N970" t="str">
            <v>１．令和８年３月１日時点において、O100 外来・在宅ベースアップ評価料（Ⅰ）、P100 歯科外来・在宅ベースアップ評価料（Ⅰ）、訪問看護ベースアップ評価料（Ⅰ）のいずれかを届け出ている。</v>
          </cell>
          <cell r="O970" t="str">
            <v>訪問看護ベースアップ評価料（Ⅰ）</v>
          </cell>
          <cell r="P970" t="str">
            <v/>
          </cell>
          <cell r="Q97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70" t="b">
            <v>1</v>
          </cell>
          <cell r="S970" t="b">
            <v>1</v>
          </cell>
          <cell r="T970" t="b">
            <v>1</v>
          </cell>
          <cell r="U970" t="b">
            <v>1</v>
          </cell>
          <cell r="V970" t="str">
            <v>0001</v>
          </cell>
          <cell r="W970" t="str">
            <v>040</v>
          </cell>
          <cell r="X970" t="str">
            <v>1.普通預金</v>
          </cell>
          <cell r="Y970" t="str">
            <v>2366281</v>
          </cell>
          <cell r="Z970" t="str">
            <v>ソフィアメディカブシキガイシャ　ダイヒョウトリシマリヤク　イトウアヤ</v>
          </cell>
          <cell r="AB970" t="str">
            <v>ソフィアメディ訪問看護ステーション香芝</v>
          </cell>
          <cell r="AC970" t="str">
            <v>0745443123</v>
          </cell>
          <cell r="AD970" t="b">
            <v>1</v>
          </cell>
          <cell r="AE970" t="b">
            <v>1</v>
          </cell>
          <cell r="AF970" t="b">
            <v>1</v>
          </cell>
          <cell r="AG970" t="b">
            <v>1</v>
          </cell>
          <cell r="AH970" t="b">
            <v>1</v>
          </cell>
          <cell r="AI970" t="str">
            <v>ソフィアメディ株式会社　代表取締役　伊藤　綾</v>
          </cell>
          <cell r="AJ970">
            <v>6390237</v>
          </cell>
          <cell r="AK970" t="str">
            <v>ソフィアメディ訪問看護ステーション香芝(香芝市すみれ野1-17-3)</v>
          </cell>
          <cell r="AL970" t="str">
            <v>0745443123</v>
          </cell>
          <cell r="AM970">
            <v>1</v>
          </cell>
          <cell r="AN970" t="str">
            <v>261D138322201</v>
          </cell>
          <cell r="AO970" t="str">
            <v>261D13832220AI-0000306590</v>
          </cell>
          <cell r="AP970" t="str">
            <v>訪問看護</v>
          </cell>
          <cell r="AQ970" t="str">
            <v>訪問看護</v>
          </cell>
          <cell r="AR970" t="str">
            <v>AB</v>
          </cell>
          <cell r="AS970" t="str">
            <v>✓</v>
          </cell>
          <cell r="AT970" t="str">
            <v>✓</v>
          </cell>
          <cell r="AU970" t="str">
            <v>✓</v>
          </cell>
          <cell r="AV970" t="str">
            <v>✓</v>
          </cell>
          <cell r="AW970" t="str">
            <v>AI-0000306590_ソフィアメディ訪問看護ステーション香芝_口座情報写し.jpeg</v>
          </cell>
          <cell r="AX970" t="str">
            <v/>
          </cell>
          <cell r="AY970" t="str">
            <v/>
          </cell>
          <cell r="AZ970" t="str">
            <v>賃上げ</v>
          </cell>
          <cell r="BA970" t="str">
            <v/>
          </cell>
          <cell r="BB970" t="str">
            <v>TRUE</v>
          </cell>
          <cell r="BC970" t="str">
            <v>2026/05/12 14:54</v>
          </cell>
        </row>
        <row r="971">
          <cell r="A971" t="str">
            <v>261C16364850</v>
          </cell>
          <cell r="B971" t="str">
            <v>AI-0000306597</v>
          </cell>
          <cell r="C971" t="str">
            <v>令和８年度奈良県医療機関等における賃上げ・物価上昇に対する支援事業交付【診療所・訪問看護事業所】</v>
          </cell>
          <cell r="D971">
            <v>46154.625694444447</v>
          </cell>
          <cell r="E971" t="str">
            <v>本審査</v>
          </cell>
          <cell r="F971" t="str">
            <v>最終審査中</v>
          </cell>
          <cell r="G971" t="str">
            <v>無床診療所</v>
          </cell>
          <cell r="H971" t="str">
            <v>物価と賃上げの両方</v>
          </cell>
          <cell r="I971" t="str">
            <v/>
          </cell>
          <cell r="J971">
            <v>150000</v>
          </cell>
          <cell r="K971">
            <v>170000</v>
          </cell>
          <cell r="L971" t="str">
            <v>奈良県医療機関等における賃上げ・物価上昇に対する支援事業交付要綱第2条に基づき、別表1に規定された額(賃上げ支援事業分)（150,000円）を申請します。</v>
          </cell>
          <cell r="M9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1" t="str">
            <v>１．令和８年３月１日時点において、O100 外来・在宅ベースアップ評価料（Ⅰ）、P100 歯科外来・在宅ベースアップ評価料（Ⅰ）、訪問看護ベースアップ評価料（Ⅰ）のいずれかを届け出ている。</v>
          </cell>
          <cell r="O971" t="str">
            <v>O100 外来・在宅ベースアップ評価料（Ⅰ）</v>
          </cell>
          <cell r="P971" t="str">
            <v/>
          </cell>
          <cell r="Q971" t="str">
            <v>Ａ．本事業の補助額を活用してベースアップを実施し、令和８年６月１日から当該ベースアップの水準を維持又は拡大する。</v>
          </cell>
          <cell r="R971" t="b">
            <v>1</v>
          </cell>
          <cell r="S971" t="b">
            <v>1</v>
          </cell>
          <cell r="T971" t="b">
            <v>1</v>
          </cell>
          <cell r="U971" t="b">
            <v>1</v>
          </cell>
          <cell r="V971" t="str">
            <v>0162</v>
          </cell>
          <cell r="W971" t="str">
            <v>120</v>
          </cell>
          <cell r="X971" t="str">
            <v>1.普通預金</v>
          </cell>
          <cell r="Y971" t="str">
            <v>0296224</v>
          </cell>
          <cell r="Z971" t="str">
            <v>ﾐﾂﾔ ｶｵﾙ</v>
          </cell>
          <cell r="AB971" t="str">
            <v>みつや皮膚科</v>
          </cell>
          <cell r="AC971" t="str">
            <v>0742403200</v>
          </cell>
          <cell r="AD971" t="b">
            <v>1</v>
          </cell>
          <cell r="AE971" t="b">
            <v>1</v>
          </cell>
          <cell r="AF971" t="b">
            <v>1</v>
          </cell>
          <cell r="AG971" t="b">
            <v>1</v>
          </cell>
          <cell r="AH971" t="b">
            <v>1</v>
          </cell>
          <cell r="AI971" t="str">
            <v>三家　薫</v>
          </cell>
          <cell r="AJ971" t="str">
            <v>6310006</v>
          </cell>
          <cell r="AK971" t="str">
            <v>みつや皮膚科(奈良市西登美ケ丘２－１２－３２)</v>
          </cell>
          <cell r="AL971" t="str">
            <v>0742403200</v>
          </cell>
          <cell r="AM971">
            <v>1</v>
          </cell>
          <cell r="AN971" t="str">
            <v>261C163648501</v>
          </cell>
          <cell r="AO971" t="str">
            <v>261C16364850AI-0000306597</v>
          </cell>
          <cell r="AP971" t="str">
            <v>O100</v>
          </cell>
          <cell r="AQ971" t="str">
            <v>O100</v>
          </cell>
          <cell r="AR971" t="str">
            <v>A</v>
          </cell>
          <cell r="AS971" t="str">
            <v>✓</v>
          </cell>
          <cell r="AT971" t="str">
            <v>✓</v>
          </cell>
          <cell r="AU971" t="str">
            <v>✓</v>
          </cell>
          <cell r="AV971" t="str">
            <v>✓</v>
          </cell>
          <cell r="AW971" t="str">
            <v>AI-0000306597_みつや皮膚科_口座情報写し.JPG</v>
          </cell>
          <cell r="AX971" t="str">
            <v/>
          </cell>
          <cell r="AY971" t="str">
            <v/>
          </cell>
          <cell r="AZ971" t="str">
            <v>賃上げ</v>
          </cell>
          <cell r="BA971" t="str">
            <v>物価</v>
          </cell>
          <cell r="BB971" t="str">
            <v>TRUE</v>
          </cell>
          <cell r="BC971" t="str">
            <v>2026/05/12 15:01</v>
          </cell>
        </row>
        <row r="972">
          <cell r="A972" t="str">
            <v>261C14125483</v>
          </cell>
          <cell r="B972" t="str">
            <v>AI-0000306601</v>
          </cell>
          <cell r="C972" t="str">
            <v>令和８年度奈良県医療機関等における賃上げ・物価上昇に対する支援事業交付【診療所・訪問看護事業所】</v>
          </cell>
          <cell r="D972">
            <v>46154.635416666664</v>
          </cell>
          <cell r="E972" t="str">
            <v>本審査</v>
          </cell>
          <cell r="F972" t="str">
            <v>最終審査中</v>
          </cell>
          <cell r="G972" t="str">
            <v>無床診療所</v>
          </cell>
          <cell r="H972" t="str">
            <v>物価と賃上げの両方</v>
          </cell>
          <cell r="I972" t="str">
            <v/>
          </cell>
          <cell r="J972">
            <v>150000</v>
          </cell>
          <cell r="K972">
            <v>170000</v>
          </cell>
          <cell r="L972" t="str">
            <v>奈良県医療機関等における賃上げ・物価上昇に対する支援事業交付要綱第2条に基づき、別表1に規定された額(賃上げ支援事業分)（150,000円）を申請します。</v>
          </cell>
          <cell r="M9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2" t="str">
            <v>１．令和８年３月１日時点において、O100 外来・在宅ベースアップ評価料（Ⅰ）、P100 歯科外来・在宅ベースアップ評価料（Ⅰ）、訪問看護ベースアップ評価料（Ⅰ）のいずれかを届け出ている。</v>
          </cell>
          <cell r="O972" t="str">
            <v>P100 歯科外来・在宅ベースアップ評価料（Ⅰ）</v>
          </cell>
          <cell r="P972" t="str">
            <v/>
          </cell>
          <cell r="Q9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72" t="b">
            <v>1</v>
          </cell>
          <cell r="S972" t="b">
            <v>1</v>
          </cell>
          <cell r="T972" t="b">
            <v>1</v>
          </cell>
          <cell r="U972" t="b">
            <v>1</v>
          </cell>
          <cell r="V972" t="str">
            <v>0162</v>
          </cell>
          <cell r="W972" t="str">
            <v>100</v>
          </cell>
          <cell r="X972" t="str">
            <v>1.普通預金</v>
          </cell>
          <cell r="Y972" t="str">
            <v>0283189</v>
          </cell>
          <cell r="Z972" t="str">
            <v>スギヤマユウイチ</v>
          </cell>
          <cell r="AB972" t="str">
            <v>杉山歯科医院</v>
          </cell>
          <cell r="AC972" t="str">
            <v>0742414552</v>
          </cell>
          <cell r="AD972" t="b">
            <v>1</v>
          </cell>
          <cell r="AE972" t="b">
            <v>1</v>
          </cell>
          <cell r="AF972" t="b">
            <v>1</v>
          </cell>
          <cell r="AG972" t="b">
            <v>1</v>
          </cell>
          <cell r="AH972" t="b">
            <v>1</v>
          </cell>
          <cell r="AI972" t="str">
            <v>杉山　友一</v>
          </cell>
          <cell r="AJ972" t="str">
            <v>6310824</v>
          </cell>
          <cell r="AK972" t="str">
            <v>杉山歯科医院(奈良市西大寺南町１２－１)</v>
          </cell>
          <cell r="AL972" t="str">
            <v>0742411552</v>
          </cell>
          <cell r="AM972">
            <v>1</v>
          </cell>
          <cell r="AN972" t="str">
            <v>261C141254831</v>
          </cell>
          <cell r="AO972" t="str">
            <v>261C14125483AI-0000306601</v>
          </cell>
          <cell r="AP972" t="str">
            <v>P100</v>
          </cell>
          <cell r="AQ972" t="str">
            <v>P100</v>
          </cell>
          <cell r="AR972" t="str">
            <v>AB</v>
          </cell>
          <cell r="AS972" t="str">
            <v>✓</v>
          </cell>
          <cell r="AT972" t="str">
            <v>✓</v>
          </cell>
          <cell r="AU972" t="str">
            <v>✓</v>
          </cell>
          <cell r="AV972" t="str">
            <v>✓</v>
          </cell>
          <cell r="AW972" t="str">
            <v>AI-0000306601_杉山歯科医院_口座情報写し.jpeg</v>
          </cell>
          <cell r="AX972" t="str">
            <v/>
          </cell>
          <cell r="AY972" t="str">
            <v/>
          </cell>
          <cell r="AZ972" t="str">
            <v>賃上げ</v>
          </cell>
          <cell r="BA972" t="str">
            <v>物価</v>
          </cell>
          <cell r="BB972" t="str">
            <v>TRUE</v>
          </cell>
          <cell r="BC972" t="str">
            <v>2026/05/12 15:15</v>
          </cell>
        </row>
        <row r="973">
          <cell r="A973" t="str">
            <v>261C13619468</v>
          </cell>
          <cell r="B973" t="str">
            <v>AI-0000303193</v>
          </cell>
          <cell r="C973" t="str">
            <v>令和８年度奈良県医療機関等における賃上げ・物価上昇に対する支援事業交付【診療所・訪問看護事業所】</v>
          </cell>
          <cell r="D973">
            <v>46154.642361111109</v>
          </cell>
          <cell r="E973" t="str">
            <v>本審査</v>
          </cell>
          <cell r="F973" t="str">
            <v>最終審査中</v>
          </cell>
          <cell r="G973" t="str">
            <v>無床診療所</v>
          </cell>
          <cell r="H973" t="str">
            <v>物価と賃上げの両方</v>
          </cell>
          <cell r="I973" t="str">
            <v/>
          </cell>
          <cell r="J973">
            <v>150000</v>
          </cell>
          <cell r="K973">
            <v>170000</v>
          </cell>
          <cell r="L973" t="str">
            <v>奈良県医療機関等における賃上げ・物価上昇に対する支援事業交付要綱第2条に基づき、別表1に規定された額(賃上げ支援事業分)（150,000円）を申請します。</v>
          </cell>
          <cell r="M9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3" t="str">
            <v>１．令和８年３月１日時点において、O100 外来・在宅ベースアップ評価料（Ⅰ）、P100 歯科外来・在宅ベースアップ評価料（Ⅰ）、訪問看護ベースアップ評価料（Ⅰ）のいずれかを届け出ている。</v>
          </cell>
          <cell r="O973" t="str">
            <v>O100 外来・在宅ベースアップ評価料（Ⅰ）</v>
          </cell>
          <cell r="P973" t="str">
            <v/>
          </cell>
          <cell r="Q973" t="str">
            <v>Ｂ．賃金表等や給与規程等の変更に時間を要するため、本事業の補助額を活用して一時金又は特別手当を支給し、令和８年６月１日から支給した対象職員のベースアップを実施する。</v>
          </cell>
          <cell r="R973" t="b">
            <v>1</v>
          </cell>
          <cell r="S973" t="b">
            <v>1</v>
          </cell>
          <cell r="T973" t="b">
            <v>1</v>
          </cell>
          <cell r="U973" t="b">
            <v>1</v>
          </cell>
          <cell r="V973" t="str">
            <v>0162</v>
          </cell>
          <cell r="W973" t="str">
            <v>520</v>
          </cell>
          <cell r="X973" t="str">
            <v>1.普通預金</v>
          </cell>
          <cell r="Y973" t="str">
            <v>2034850</v>
          </cell>
          <cell r="Z973" t="str">
            <v>イリョウホウジン　フウテンカイ</v>
          </cell>
          <cell r="AB973" t="str">
            <v>医療法人風天会　森医院</v>
          </cell>
          <cell r="AC973" t="str">
            <v>0744288800</v>
          </cell>
          <cell r="AD973" t="b">
            <v>1</v>
          </cell>
          <cell r="AE973" t="b">
            <v>1</v>
          </cell>
          <cell r="AF973" t="b">
            <v>1</v>
          </cell>
          <cell r="AG973" t="b">
            <v>1</v>
          </cell>
          <cell r="AH973" t="b">
            <v>1</v>
          </cell>
          <cell r="AI973" t="str">
            <v>医療法人風天会　理事長　森　啓</v>
          </cell>
          <cell r="AJ973" t="str">
            <v>6340043</v>
          </cell>
          <cell r="AK973" t="str">
            <v>医療法人風天会　森医院(橿原市五条野町２２９４番地)</v>
          </cell>
          <cell r="AL973" t="str">
            <v>0744288800</v>
          </cell>
          <cell r="AM973">
            <v>1</v>
          </cell>
          <cell r="AN973" t="str">
            <v>261C136194681</v>
          </cell>
          <cell r="AO973" t="str">
            <v>261C13619468AI-0000303193</v>
          </cell>
          <cell r="AP973" t="str">
            <v>O100</v>
          </cell>
          <cell r="AQ973" t="str">
            <v>O100</v>
          </cell>
          <cell r="AR973" t="str">
            <v>B</v>
          </cell>
          <cell r="AS973" t="str">
            <v>✓</v>
          </cell>
          <cell r="AT973" t="str">
            <v>✓</v>
          </cell>
          <cell r="AU973" t="str">
            <v>✓</v>
          </cell>
          <cell r="AV973" t="str">
            <v>✓</v>
          </cell>
          <cell r="AW973" t="str">
            <v>AI-0000303193_医療法人風天会　森医院_口座情報写し.jpg</v>
          </cell>
          <cell r="AX973" t="str">
            <v/>
          </cell>
          <cell r="AY973" t="str">
            <v/>
          </cell>
          <cell r="AZ973" t="str">
            <v>賃上げ</v>
          </cell>
          <cell r="BA973" t="str">
            <v>物価</v>
          </cell>
          <cell r="BB973" t="str">
            <v>TRUE</v>
          </cell>
          <cell r="BC973" t="str">
            <v>2026/05/12 15:25</v>
          </cell>
        </row>
        <row r="974">
          <cell r="A974" t="str">
            <v>261C13050034</v>
          </cell>
          <cell r="B974" t="str">
            <v>AI-0000306610</v>
          </cell>
          <cell r="C974" t="str">
            <v>令和８年度奈良県医療機関等における賃上げ・物価上昇に対する支援事業交付【診療所・訪問看護事業所】</v>
          </cell>
          <cell r="D974">
            <v>46154.654166666667</v>
          </cell>
          <cell r="E974" t="str">
            <v>本審査</v>
          </cell>
          <cell r="F974" t="str">
            <v>最終審査中</v>
          </cell>
          <cell r="G974" t="str">
            <v>無床診療所</v>
          </cell>
          <cell r="H974" t="str">
            <v>物価のみ</v>
          </cell>
          <cell r="I974" t="str">
            <v/>
          </cell>
          <cell r="J974" t="str">
            <v/>
          </cell>
          <cell r="K974">
            <v>170000</v>
          </cell>
          <cell r="L974" t="str">
            <v/>
          </cell>
          <cell r="M9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4" t="str">
            <v/>
          </cell>
          <cell r="O974" t="str">
            <v/>
          </cell>
          <cell r="P974" t="str">
            <v/>
          </cell>
          <cell r="Q974" t="str">
            <v/>
          </cell>
          <cell r="R974" t="str">
            <v/>
          </cell>
          <cell r="S974" t="str">
            <v/>
          </cell>
          <cell r="T974" t="str">
            <v/>
          </cell>
          <cell r="U974" t="str">
            <v/>
          </cell>
          <cell r="V974" t="str">
            <v>0162</v>
          </cell>
          <cell r="W974" t="str">
            <v>097</v>
          </cell>
          <cell r="X974" t="str">
            <v>1.普通預金</v>
          </cell>
          <cell r="Y974" t="str">
            <v>2229482</v>
          </cell>
          <cell r="Z974" t="str">
            <v>クメ　タカコ</v>
          </cell>
          <cell r="AB974" t="str">
            <v>くめ耳鼻咽喉科</v>
          </cell>
          <cell r="AC974" t="str">
            <v>0742718711</v>
          </cell>
          <cell r="AD974" t="b">
            <v>1</v>
          </cell>
          <cell r="AE974" t="b">
            <v>1</v>
          </cell>
          <cell r="AF974" t="b">
            <v>1</v>
          </cell>
          <cell r="AG974" t="b">
            <v>1</v>
          </cell>
          <cell r="AH974" t="b">
            <v>1</v>
          </cell>
          <cell r="AI974" t="str">
            <v>粂　多佳子</v>
          </cell>
          <cell r="AJ974" t="str">
            <v>6310806</v>
          </cell>
          <cell r="AK974" t="str">
            <v>くめ耳鼻咽喉科(奈良市朱雀１－５－１５)</v>
          </cell>
          <cell r="AL974" t="str">
            <v>0742718711</v>
          </cell>
          <cell r="AM974">
            <v>1</v>
          </cell>
          <cell r="AN974" t="str">
            <v>261C130500341</v>
          </cell>
          <cell r="AO974" t="str">
            <v>261C13050034AI-0000306610</v>
          </cell>
          <cell r="AP974" t="str">
            <v/>
          </cell>
          <cell r="AQ974" t="str">
            <v/>
          </cell>
          <cell r="AR974" t="str">
            <v/>
          </cell>
          <cell r="AS974" t="str">
            <v/>
          </cell>
          <cell r="AT974" t="str">
            <v/>
          </cell>
          <cell r="AU974" t="str">
            <v/>
          </cell>
          <cell r="AV974" t="str">
            <v/>
          </cell>
          <cell r="AW974" t="str">
            <v>AI-0000306610_くめ耳鼻咽喉科_口座情報写し.jpg</v>
          </cell>
          <cell r="AX974" t="str">
            <v/>
          </cell>
          <cell r="AY974" t="str">
            <v/>
          </cell>
          <cell r="AZ974" t="str">
            <v/>
          </cell>
          <cell r="BA974" t="str">
            <v>物価</v>
          </cell>
          <cell r="BB974" t="str">
            <v>TRUE</v>
          </cell>
          <cell r="BC974" t="str">
            <v>2026/05/12 15:42</v>
          </cell>
        </row>
        <row r="975">
          <cell r="A975" t="str">
            <v>261C17601900</v>
          </cell>
          <cell r="B975" t="str">
            <v>AI-0000306611</v>
          </cell>
          <cell r="C975" t="str">
            <v>令和８年度奈良県医療機関等における賃上げ・物価上昇に対する支援事業交付【診療所・訪問看護事業所】</v>
          </cell>
          <cell r="D975">
            <v>46154.655555555553</v>
          </cell>
          <cell r="E975" t="str">
            <v>本審査</v>
          </cell>
          <cell r="F975" t="str">
            <v>最終審査中</v>
          </cell>
          <cell r="G975" t="str">
            <v>無床診療所</v>
          </cell>
          <cell r="H975" t="str">
            <v>物価と賃上げの両方</v>
          </cell>
          <cell r="I975" t="str">
            <v/>
          </cell>
          <cell r="J975">
            <v>150000</v>
          </cell>
          <cell r="K975">
            <v>170000</v>
          </cell>
          <cell r="L975" t="str">
            <v>奈良県医療機関等における賃上げ・物価上昇に対する支援事業交付要綱第2条に基づき、別表1に規定された額(賃上げ支援事業分)（150,000円）を申請します。</v>
          </cell>
          <cell r="M9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5" t="str">
            <v>１．令和８年３月１日時点において、O100 外来・在宅ベースアップ評価料（Ⅰ）、P100 歯科外来・在宅ベースアップ評価料（Ⅰ）、訪問看護ベースアップ評価料（Ⅰ）のいずれかを届け出ている。</v>
          </cell>
          <cell r="O975" t="str">
            <v>P100 歯科外来・在宅ベースアップ評価料（Ⅰ）</v>
          </cell>
          <cell r="P975" t="str">
            <v/>
          </cell>
          <cell r="Q975" t="str">
            <v>Ｂ．賃金表等や給与規程等の変更に時間を要するため、本事業の補助額を活用して一時金又は特別手当を支給し、令和８年６月１日から支給した対象職員のベースアップを実施する。</v>
          </cell>
          <cell r="R975" t="b">
            <v>1</v>
          </cell>
          <cell r="S975" t="b">
            <v>1</v>
          </cell>
          <cell r="T975" t="b">
            <v>1</v>
          </cell>
          <cell r="U975" t="b">
            <v>1</v>
          </cell>
          <cell r="V975" t="str">
            <v>0158</v>
          </cell>
          <cell r="W975" t="str">
            <v>542</v>
          </cell>
          <cell r="X975" t="str">
            <v>1.普通預金</v>
          </cell>
          <cell r="Y975" t="str">
            <v>0113003</v>
          </cell>
          <cell r="Z975" t="str">
            <v>ﾎﾘﾀ ｻﾄｼ</v>
          </cell>
          <cell r="AB975" t="str">
            <v>堀田歯科医院</v>
          </cell>
          <cell r="AC975" t="str">
            <v>0742776876</v>
          </cell>
          <cell r="AD975" t="b">
            <v>1</v>
          </cell>
          <cell r="AE975" t="b">
            <v>1</v>
          </cell>
          <cell r="AF975" t="b">
            <v>1</v>
          </cell>
          <cell r="AG975" t="b">
            <v>1</v>
          </cell>
          <cell r="AH975" t="b">
            <v>1</v>
          </cell>
          <cell r="AI975" t="str">
            <v>堀田　諭史</v>
          </cell>
          <cell r="AJ975" t="str">
            <v>6308115</v>
          </cell>
          <cell r="AK975" t="str">
            <v>堀田歯科医院(奈良市大宮町２丁目３番東急ドエル奈良パークビレジ９棟１０５・１０６号)</v>
          </cell>
          <cell r="AL975" t="str">
            <v>0742776876</v>
          </cell>
          <cell r="AM975">
            <v>1</v>
          </cell>
          <cell r="AN975" t="str">
            <v>261C176019001</v>
          </cell>
          <cell r="AO975" t="str">
            <v>261C17601900AI-0000306611</v>
          </cell>
          <cell r="AP975" t="str">
            <v>P100</v>
          </cell>
          <cell r="AQ975" t="str">
            <v>P100</v>
          </cell>
          <cell r="AR975" t="str">
            <v>B</v>
          </cell>
          <cell r="AS975" t="str">
            <v>✓</v>
          </cell>
          <cell r="AT975" t="str">
            <v>✓</v>
          </cell>
          <cell r="AU975" t="str">
            <v>✓</v>
          </cell>
          <cell r="AV975" t="str">
            <v>✓</v>
          </cell>
          <cell r="AW975" t="str">
            <v>AI-0000306611_堀田歯科医院_口座情報写し.jpeg</v>
          </cell>
          <cell r="AX975" t="str">
            <v/>
          </cell>
          <cell r="AY975" t="str">
            <v/>
          </cell>
          <cell r="AZ975" t="str">
            <v>賃上げ</v>
          </cell>
          <cell r="BA975" t="str">
            <v>物価</v>
          </cell>
          <cell r="BB975" t="str">
            <v>TRUE</v>
          </cell>
          <cell r="BC975" t="str">
            <v>2026/05/12 15:44</v>
          </cell>
        </row>
        <row r="976">
          <cell r="A976" t="str">
            <v>261C15715820</v>
          </cell>
          <cell r="B976" t="str">
            <v>AI-0000306614</v>
          </cell>
          <cell r="C976" t="str">
            <v>令和８年度奈良県医療機関等における賃上げ・物価上昇に対する支援事業交付【診療所・訪問看護事業所】</v>
          </cell>
          <cell r="D976">
            <v>46154.674305555556</v>
          </cell>
          <cell r="E976" t="str">
            <v>本審査</v>
          </cell>
          <cell r="F976" t="str">
            <v>最終審査中</v>
          </cell>
          <cell r="G976" t="str">
            <v>無床診療所</v>
          </cell>
          <cell r="H976" t="str">
            <v>物価と賃上げの両方</v>
          </cell>
          <cell r="I976" t="str">
            <v/>
          </cell>
          <cell r="J976">
            <v>150000</v>
          </cell>
          <cell r="K976">
            <v>170000</v>
          </cell>
          <cell r="L976" t="str">
            <v>奈良県医療機関等における賃上げ・物価上昇に対する支援事業交付要綱第2条に基づき、別表1に規定された額(賃上げ支援事業分)（150,000円）を申請します。</v>
          </cell>
          <cell r="M9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6" t="str">
            <v>１．令和８年３月１日時点において、O100 外来・在宅ベースアップ評価料（Ⅰ）、P100 歯科外来・在宅ベースアップ評価料（Ⅰ）、訪問看護ベースアップ評価料（Ⅰ）のいずれかを届け出ている。</v>
          </cell>
          <cell r="O976" t="str">
            <v>P100 歯科外来・在宅ベースアップ評価料（Ⅰ）</v>
          </cell>
          <cell r="P976" t="str">
            <v/>
          </cell>
          <cell r="Q976" t="str">
            <v>Ａ．本事業の補助額を活用してベースアップを実施し、令和８年６月１日から当該ベースアップの水準を維持又は拡大する。</v>
          </cell>
          <cell r="R976" t="b">
            <v>1</v>
          </cell>
          <cell r="S976" t="b">
            <v>1</v>
          </cell>
          <cell r="T976" t="b">
            <v>1</v>
          </cell>
          <cell r="U976" t="b">
            <v>1</v>
          </cell>
          <cell r="V976" t="str">
            <v>0010</v>
          </cell>
          <cell r="W976" t="str">
            <v>524</v>
          </cell>
          <cell r="X976" t="str">
            <v>1.普通預金</v>
          </cell>
          <cell r="Y976" t="str">
            <v>3086557</v>
          </cell>
          <cell r="Z976" t="str">
            <v>オウニシ　ヨシユキ</v>
          </cell>
          <cell r="AB976" t="str">
            <v>おうにし歯科医院</v>
          </cell>
          <cell r="AC976" t="str">
            <v>0743550767</v>
          </cell>
          <cell r="AD976" t="b">
            <v>1</v>
          </cell>
          <cell r="AE976" t="b">
            <v>1</v>
          </cell>
          <cell r="AF976" t="b">
            <v>1</v>
          </cell>
          <cell r="AG976" t="b">
            <v>1</v>
          </cell>
          <cell r="AH976" t="b">
            <v>1</v>
          </cell>
          <cell r="AI976" t="str">
            <v>往西　良之</v>
          </cell>
          <cell r="AJ976" t="str">
            <v>6391007</v>
          </cell>
          <cell r="AK976" t="str">
            <v>おうにし歯科医院(大和郡山市南郡山町４６４－１)</v>
          </cell>
          <cell r="AL976" t="str">
            <v>0743550767</v>
          </cell>
          <cell r="AM976">
            <v>1</v>
          </cell>
          <cell r="AN976" t="str">
            <v>261C157158201</v>
          </cell>
          <cell r="AO976" t="str">
            <v>261C15715820AI-0000306614</v>
          </cell>
          <cell r="AP976" t="str">
            <v>P100</v>
          </cell>
          <cell r="AQ976" t="str">
            <v>P100</v>
          </cell>
          <cell r="AR976" t="str">
            <v>A</v>
          </cell>
          <cell r="AS976" t="str">
            <v>✓</v>
          </cell>
          <cell r="AT976" t="str">
            <v>✓</v>
          </cell>
          <cell r="AU976" t="str">
            <v>✓</v>
          </cell>
          <cell r="AV976" t="str">
            <v>✓</v>
          </cell>
          <cell r="AW976" t="str">
            <v>AI-0000306614_おうにし歯科医院_口座情報写し.jpg</v>
          </cell>
          <cell r="AX976" t="str">
            <v/>
          </cell>
          <cell r="AY976" t="str">
            <v/>
          </cell>
          <cell r="AZ976" t="str">
            <v>賃上げ</v>
          </cell>
          <cell r="BA976" t="str">
            <v>物価</v>
          </cell>
          <cell r="BB976" t="str">
            <v>TRUE</v>
          </cell>
          <cell r="BC976" t="str">
            <v>2026/05/12 16:11</v>
          </cell>
        </row>
        <row r="977">
          <cell r="A977" t="str">
            <v>261C18882017</v>
          </cell>
          <cell r="B977" t="str">
            <v>AI-0000306637</v>
          </cell>
          <cell r="C977" t="str">
            <v>令和８年度奈良県医療機関等における賃上げ・物価上昇に対する支援事業交付【診療所・訪問看護事業所】</v>
          </cell>
          <cell r="D977">
            <v>46154.677777777775</v>
          </cell>
          <cell r="E977" t="str">
            <v>本審査</v>
          </cell>
          <cell r="F977" t="str">
            <v>最終審査中</v>
          </cell>
          <cell r="G977" t="str">
            <v>無床診療所</v>
          </cell>
          <cell r="H977" t="str">
            <v>物価と賃上げの両方</v>
          </cell>
          <cell r="I977" t="str">
            <v/>
          </cell>
          <cell r="J977">
            <v>150000</v>
          </cell>
          <cell r="K977">
            <v>170000</v>
          </cell>
          <cell r="L977" t="str">
            <v>奈良県医療機関等における賃上げ・物価上昇に対する支援事業交付要綱第2条に基づき、別表1に規定された額(賃上げ支援事業分)（150,000円）を申請します。</v>
          </cell>
          <cell r="M9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7" t="str">
            <v>１．令和８年３月１日時点において、O100 外来・在宅ベースアップ評価料（Ⅰ）、P100 歯科外来・在宅ベースアップ評価料（Ⅰ）、訪問看護ベースアップ評価料（Ⅰ）のいずれかを届け出ている。</v>
          </cell>
          <cell r="O977" t="str">
            <v>O100 外来・在宅ベースアップ評価料（Ⅰ）</v>
          </cell>
          <cell r="P977" t="str">
            <v/>
          </cell>
          <cell r="Q977" t="str">
            <v>Ｃ．令和７年度の対象職員のベースアップが令和７年３月31日時点の賃金水準と比較して2.0％を上回って実施しており、令和７年12月から令和８年５月までの間の当該2.0％を上回る部分に充てる。</v>
          </cell>
          <cell r="R977" t="b">
            <v>1</v>
          </cell>
          <cell r="S977" t="b">
            <v>1</v>
          </cell>
          <cell r="T977" t="b">
            <v>1</v>
          </cell>
          <cell r="U977" t="b">
            <v>1</v>
          </cell>
          <cell r="V977" t="str">
            <v>0162</v>
          </cell>
          <cell r="W977" t="str">
            <v>100</v>
          </cell>
          <cell r="X977" t="str">
            <v>1.普通預金</v>
          </cell>
          <cell r="Y977" t="str">
            <v>2161643</v>
          </cell>
          <cell r="Z977" t="str">
            <v>イリョウホウジン　ツジモトクリニック</v>
          </cell>
          <cell r="AB977" t="str">
            <v>医療法人つじもとクリニック</v>
          </cell>
          <cell r="AC977" t="str">
            <v>0742517000</v>
          </cell>
          <cell r="AD977" t="b">
            <v>1</v>
          </cell>
          <cell r="AE977" t="b">
            <v>1</v>
          </cell>
          <cell r="AF977" t="b">
            <v>1</v>
          </cell>
          <cell r="AG977" t="b">
            <v>1</v>
          </cell>
          <cell r="AH977" t="b">
            <v>1</v>
          </cell>
          <cell r="AI977" t="str">
            <v>医療法人つじもとクリニック　理事長　辻本　達寛</v>
          </cell>
          <cell r="AJ977" t="str">
            <v>6310036</v>
          </cell>
          <cell r="AK977" t="str">
            <v>医療法人つじもとクリニック(奈良市学園北２丁目１－５　ローレルコート学園前レジデンス施設棟１Ｆ)</v>
          </cell>
          <cell r="AL977" t="str">
            <v>0742517000</v>
          </cell>
          <cell r="AM977">
            <v>1</v>
          </cell>
          <cell r="AN977" t="str">
            <v>261C188820171</v>
          </cell>
          <cell r="AO977" t="str">
            <v>261C18882017AI-0000306637</v>
          </cell>
          <cell r="AP977" t="str">
            <v>O100</v>
          </cell>
          <cell r="AQ977" t="str">
            <v>O100</v>
          </cell>
          <cell r="AR977" t="str">
            <v>C</v>
          </cell>
          <cell r="AS977" t="str">
            <v>✓</v>
          </cell>
          <cell r="AT977" t="str">
            <v>✓</v>
          </cell>
          <cell r="AU977" t="str">
            <v>✓</v>
          </cell>
          <cell r="AV977" t="str">
            <v>✓</v>
          </cell>
          <cell r="AW977" t="str">
            <v>AI-0000306637_医療法人つじもとクリニック_口座情報写し.jpg</v>
          </cell>
          <cell r="AX977" t="str">
            <v/>
          </cell>
          <cell r="AY977" t="str">
            <v/>
          </cell>
          <cell r="AZ977" t="str">
            <v>賃上げ</v>
          </cell>
          <cell r="BA977" t="str">
            <v>物価</v>
          </cell>
          <cell r="BB977" t="str">
            <v>TRUE</v>
          </cell>
          <cell r="BC977" t="str">
            <v>2026/05/12 16:16</v>
          </cell>
        </row>
        <row r="978">
          <cell r="A978" t="str">
            <v>261C17232930</v>
          </cell>
          <cell r="B978" t="str">
            <v>AI-0000306618</v>
          </cell>
          <cell r="C978" t="str">
            <v>令和８年度奈良県医療機関等における賃上げ・物価上昇に対する支援事業交付【診療所・訪問看護事業所】</v>
          </cell>
          <cell r="D978">
            <v>46154.681250000001</v>
          </cell>
          <cell r="E978" t="str">
            <v>本審査</v>
          </cell>
          <cell r="F978" t="str">
            <v>最終審査中</v>
          </cell>
          <cell r="G978" t="str">
            <v>無床診療所</v>
          </cell>
          <cell r="H978" t="str">
            <v>物価と賃上げの両方</v>
          </cell>
          <cell r="I978" t="str">
            <v/>
          </cell>
          <cell r="J978">
            <v>150000</v>
          </cell>
          <cell r="K978">
            <v>170000</v>
          </cell>
          <cell r="L978" t="str">
            <v>奈良県医療機関等における賃上げ・物価上昇に対する支援事業交付要綱第2条に基づき、別表1に規定された額(賃上げ支援事業分)（150,000円）を申請します。</v>
          </cell>
          <cell r="M9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8" t="str">
            <v>１．令和８年３月１日時点において、O100 外来・在宅ベースアップ評価料（Ⅰ）、P100 歯科外来・在宅ベースアップ評価料（Ⅰ）、訪問看護ベースアップ評価料（Ⅰ）のいずれかを届け出ている。</v>
          </cell>
          <cell r="O978" t="str">
            <v>O100 外来・在宅ベースアップ評価料（Ⅰ）</v>
          </cell>
          <cell r="P978" t="str">
            <v/>
          </cell>
          <cell r="Q978" t="str">
            <v>Ａ．本事業の補助額を活用してベースアップを実施し、令和８年６月１日から当該ベースアップの水準を維持又は拡大する。</v>
          </cell>
          <cell r="R978" t="b">
            <v>1</v>
          </cell>
          <cell r="S978" t="b">
            <v>1</v>
          </cell>
          <cell r="T978" t="b">
            <v>1</v>
          </cell>
          <cell r="U978" t="b">
            <v>1</v>
          </cell>
          <cell r="V978" t="str">
            <v>0162</v>
          </cell>
          <cell r="W978" t="str">
            <v>099</v>
          </cell>
          <cell r="X978" t="str">
            <v>1.普通預金</v>
          </cell>
          <cell r="Y978" t="str">
            <v>0156016</v>
          </cell>
          <cell r="Z978" t="str">
            <v>イリョウホウジンアンシンカイ　ヤスダヒフカイイン</v>
          </cell>
          <cell r="AB978" t="str">
            <v>医療法人安心会安田皮フ科医院</v>
          </cell>
          <cell r="AC978" t="str">
            <v>0743750189</v>
          </cell>
          <cell r="AD978" t="b">
            <v>1</v>
          </cell>
          <cell r="AE978" t="b">
            <v>1</v>
          </cell>
          <cell r="AF978" t="b">
            <v>1</v>
          </cell>
          <cell r="AG978" t="b">
            <v>1</v>
          </cell>
          <cell r="AH978" t="b">
            <v>1</v>
          </cell>
          <cell r="AI978" t="str">
            <v>医療法人安心会　理事長　安田　純也</v>
          </cell>
          <cell r="AJ978" t="str">
            <v>6300251</v>
          </cell>
          <cell r="AK978" t="str">
            <v>医療法人安心会安田皮フ科医院(生駒市谷田町８７０－２中谷ビル２階)</v>
          </cell>
          <cell r="AL978" t="str">
            <v>0743750189</v>
          </cell>
          <cell r="AM978">
            <v>1</v>
          </cell>
          <cell r="AN978" t="str">
            <v>261C172329301</v>
          </cell>
          <cell r="AO978" t="str">
            <v>261C17232930AI-0000306618</v>
          </cell>
          <cell r="AP978" t="str">
            <v>O100</v>
          </cell>
          <cell r="AQ978" t="str">
            <v>O100</v>
          </cell>
          <cell r="AR978" t="str">
            <v>A</v>
          </cell>
          <cell r="AS978" t="str">
            <v>✓</v>
          </cell>
          <cell r="AT978" t="str">
            <v>✓</v>
          </cell>
          <cell r="AU978" t="str">
            <v>✓</v>
          </cell>
          <cell r="AV978" t="str">
            <v>✓</v>
          </cell>
          <cell r="AW978" t="str">
            <v>AI-0000306618_医療法人安心会安田皮フ科医院_口座情報写し.jpg</v>
          </cell>
          <cell r="AX978" t="str">
            <v/>
          </cell>
          <cell r="AY978" t="str">
            <v/>
          </cell>
          <cell r="AZ978" t="str">
            <v>賃上げ</v>
          </cell>
          <cell r="BA978" t="str">
            <v>物価</v>
          </cell>
          <cell r="BB978" t="str">
            <v>TRUE</v>
          </cell>
          <cell r="BC978" t="str">
            <v>2026/05/12 16:21</v>
          </cell>
        </row>
        <row r="979">
          <cell r="A979" t="str">
            <v>261C15986135</v>
          </cell>
          <cell r="B979" t="str">
            <v>AI-0000306638</v>
          </cell>
          <cell r="C979" t="str">
            <v>令和８年度奈良県医療機関等における賃上げ・物価上昇に対する支援事業交付【診療所・訪問看護事業所】</v>
          </cell>
          <cell r="D979">
            <v>46154.681944444441</v>
          </cell>
          <cell r="E979" t="str">
            <v>本審査</v>
          </cell>
          <cell r="F979" t="str">
            <v>最終審査中</v>
          </cell>
          <cell r="G979" t="str">
            <v>無床診療所</v>
          </cell>
          <cell r="H979" t="str">
            <v>物価のみ</v>
          </cell>
          <cell r="I979" t="str">
            <v/>
          </cell>
          <cell r="J979" t="str">
            <v/>
          </cell>
          <cell r="K979">
            <v>170000</v>
          </cell>
          <cell r="L979" t="str">
            <v/>
          </cell>
          <cell r="M9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79" t="str">
            <v/>
          </cell>
          <cell r="O979" t="str">
            <v/>
          </cell>
          <cell r="P979" t="str">
            <v/>
          </cell>
          <cell r="Q979" t="str">
            <v/>
          </cell>
          <cell r="R979" t="str">
            <v/>
          </cell>
          <cell r="S979" t="str">
            <v/>
          </cell>
          <cell r="T979" t="str">
            <v/>
          </cell>
          <cell r="U979" t="str">
            <v/>
          </cell>
          <cell r="V979" t="str">
            <v>0162</v>
          </cell>
          <cell r="W979" t="str">
            <v>380</v>
          </cell>
          <cell r="X979" t="str">
            <v>1.普通預金</v>
          </cell>
          <cell r="Y979" t="str">
            <v>0103524</v>
          </cell>
          <cell r="Z979" t="str">
            <v>ヤマトタカダシカイケイカンリシヤ</v>
          </cell>
          <cell r="AB979" t="str">
            <v>大和高田市国民健康保険天満診療所</v>
          </cell>
          <cell r="AC979" t="str">
            <v>0745525357</v>
          </cell>
          <cell r="AD979" t="b">
            <v>1</v>
          </cell>
          <cell r="AE979" t="b">
            <v>1</v>
          </cell>
          <cell r="AF979" t="b">
            <v>1</v>
          </cell>
          <cell r="AG979" t="b">
            <v>1</v>
          </cell>
          <cell r="AH979" t="b">
            <v>1</v>
          </cell>
          <cell r="AI979" t="str">
            <v>大和高田市　大和高田市長　堀内　大造</v>
          </cell>
          <cell r="AJ979" t="str">
            <v>6350059</v>
          </cell>
          <cell r="AK979" t="str">
            <v>大和高田市国民健康保険天満診療所(大和高田市大字吉井４０番地の１)</v>
          </cell>
          <cell r="AL979" t="str">
            <v>0745525357</v>
          </cell>
          <cell r="AM979">
            <v>1</v>
          </cell>
          <cell r="AN979" t="str">
            <v>261C159861351</v>
          </cell>
          <cell r="AO979" t="str">
            <v>261C15986135AI-0000306638</v>
          </cell>
          <cell r="AP979" t="str">
            <v/>
          </cell>
          <cell r="AQ979" t="str">
            <v/>
          </cell>
          <cell r="AR979" t="str">
            <v/>
          </cell>
          <cell r="AS979" t="str">
            <v/>
          </cell>
          <cell r="AT979" t="str">
            <v/>
          </cell>
          <cell r="AU979" t="str">
            <v/>
          </cell>
          <cell r="AV979" t="str">
            <v/>
          </cell>
          <cell r="AW979" t="str">
            <v>AI-0000306638_大和高田市国民健康保険天満診療所_口座情報写し.jpg</v>
          </cell>
          <cell r="AX979" t="str">
            <v/>
          </cell>
          <cell r="AY979" t="str">
            <v/>
          </cell>
          <cell r="AZ979" t="str">
            <v/>
          </cell>
          <cell r="BA979" t="str">
            <v>物価</v>
          </cell>
          <cell r="BB979" t="str">
            <v>TRUE</v>
          </cell>
          <cell r="BC979" t="str">
            <v>2026/05/12 16:22</v>
          </cell>
        </row>
        <row r="980">
          <cell r="A980" t="str">
            <v>261C17904004</v>
          </cell>
          <cell r="B980" t="str">
            <v>AI-0000306640</v>
          </cell>
          <cell r="C980" t="str">
            <v>令和８年度奈良県医療機関等における賃上げ・物価上昇に対する支援事業交付【診療所・訪問看護事業所】</v>
          </cell>
          <cell r="D980">
            <v>46154.683333333334</v>
          </cell>
          <cell r="E980" t="str">
            <v>本審査</v>
          </cell>
          <cell r="F980" t="str">
            <v>最終審査中</v>
          </cell>
          <cell r="G980" t="str">
            <v>無床診療所</v>
          </cell>
          <cell r="H980" t="str">
            <v>物価と賃上げの両方</v>
          </cell>
          <cell r="I980" t="str">
            <v/>
          </cell>
          <cell r="J980">
            <v>150000</v>
          </cell>
          <cell r="K980">
            <v>170000</v>
          </cell>
          <cell r="L980" t="str">
            <v>奈良県医療機関等における賃上げ・物価上昇に対する支援事業交付要綱第2条に基づき、別表1に規定された額(賃上げ支援事業分)（150,000円）を申請します。</v>
          </cell>
          <cell r="M9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0" t="str">
            <v>１．令和８年３月１日時点において、O100 外来・在宅ベースアップ評価料（Ⅰ）、P100 歯科外来・在宅ベースアップ評価料（Ⅰ）、訪問看護ベースアップ評価料（Ⅰ）のいずれかを届け出ている。</v>
          </cell>
          <cell r="O980" t="str">
            <v>O100 外来・在宅ベースアップ評価料（Ⅰ）</v>
          </cell>
          <cell r="P980" t="str">
            <v/>
          </cell>
          <cell r="Q980" t="str">
            <v>Ｂ．賃金表等や給与規程等の変更に時間を要するため、本事業の補助額を活用して一時金又は特別手当を支給し、令和８年６月１日から支給した対象職員のベースアップを実施する。</v>
          </cell>
          <cell r="R980" t="b">
            <v>1</v>
          </cell>
          <cell r="S980" t="b">
            <v>1</v>
          </cell>
          <cell r="T980" t="b">
            <v>1</v>
          </cell>
          <cell r="U980" t="b">
            <v>1</v>
          </cell>
          <cell r="V980" t="str">
            <v>0162</v>
          </cell>
          <cell r="W980" t="str">
            <v>099</v>
          </cell>
          <cell r="X980" t="str">
            <v>1.普通預金</v>
          </cell>
          <cell r="Y980" t="str">
            <v>0141831</v>
          </cell>
          <cell r="Z980" t="str">
            <v>ｲﾘｮｳﾎｳｼﾞﾝｵｵﾆｼｶｲ</v>
          </cell>
          <cell r="AB980" t="str">
            <v>医療法人大西会大西内科医院</v>
          </cell>
          <cell r="AC980" t="str">
            <v>0742465381</v>
          </cell>
          <cell r="AD980" t="b">
            <v>1</v>
          </cell>
          <cell r="AE980" t="b">
            <v>1</v>
          </cell>
          <cell r="AF980" t="b">
            <v>1</v>
          </cell>
          <cell r="AG980" t="b">
            <v>1</v>
          </cell>
          <cell r="AH980" t="b">
            <v>1</v>
          </cell>
          <cell r="AI980" t="str">
            <v>医療法人大西会　理事長　大西　利明</v>
          </cell>
          <cell r="AJ980" t="str">
            <v>6310033</v>
          </cell>
          <cell r="AK980" t="str">
            <v>医療法人大西会大西内科医院(奈良市あやめ池南２丁目２－８)</v>
          </cell>
          <cell r="AL980" t="str">
            <v>0742465381</v>
          </cell>
          <cell r="AM980">
            <v>1</v>
          </cell>
          <cell r="AN980" t="str">
            <v>261C179040041</v>
          </cell>
          <cell r="AO980" t="str">
            <v>261C17904004AI-0000306640</v>
          </cell>
          <cell r="AP980" t="str">
            <v>O100</v>
          </cell>
          <cell r="AQ980" t="str">
            <v>O100</v>
          </cell>
          <cell r="AR980" t="str">
            <v>B</v>
          </cell>
          <cell r="AS980" t="str">
            <v>✓</v>
          </cell>
          <cell r="AT980" t="str">
            <v>✓</v>
          </cell>
          <cell r="AU980" t="str">
            <v>✓</v>
          </cell>
          <cell r="AV980" t="str">
            <v>✓</v>
          </cell>
          <cell r="AW980" t="str">
            <v>AI-0000306640_医療法人大西会大西内科医院_口座情報写し.jpg</v>
          </cell>
          <cell r="AX980" t="str">
            <v/>
          </cell>
          <cell r="AY980" t="str">
            <v/>
          </cell>
          <cell r="AZ980" t="str">
            <v>賃上げ</v>
          </cell>
          <cell r="BA980" t="str">
            <v>物価</v>
          </cell>
          <cell r="BB980" t="str">
            <v>TRUE</v>
          </cell>
          <cell r="BC980" t="str">
            <v>2026/05/12 16:24</v>
          </cell>
        </row>
        <row r="981">
          <cell r="A981" t="str">
            <v>261C15136767</v>
          </cell>
          <cell r="B981" t="str">
            <v>AI-0000306649</v>
          </cell>
          <cell r="C981" t="str">
            <v>令和８年度奈良県医療機関等における賃上げ・物価上昇に対する支援事業交付【診療所・訪問看護事業所】</v>
          </cell>
          <cell r="D981">
            <v>46154.686805555553</v>
          </cell>
          <cell r="E981" t="str">
            <v>本審査</v>
          </cell>
          <cell r="F981" t="str">
            <v>最終審査中</v>
          </cell>
          <cell r="G981" t="str">
            <v>無床診療所</v>
          </cell>
          <cell r="H981" t="str">
            <v>物価と賃上げの両方</v>
          </cell>
          <cell r="I981" t="str">
            <v/>
          </cell>
          <cell r="J981">
            <v>150000</v>
          </cell>
          <cell r="K981">
            <v>170000</v>
          </cell>
          <cell r="L981" t="str">
            <v>奈良県医療機関等における賃上げ・物価上昇に対する支援事業交付要綱第2条に基づき、別表1に規定された額(賃上げ支援事業分)（150,000円）を申請します。</v>
          </cell>
          <cell r="M9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1" t="str">
            <v>２．令和８年３月１日時点において、１に掲げる診療報酬の対象外だが、令和８年６月１日時点で令和８年度診療報酬改定による見直し後のベースアップ評価料を届け出る。</v>
          </cell>
          <cell r="O981" t="str">
            <v/>
          </cell>
          <cell r="P981" t="b">
            <v>1</v>
          </cell>
          <cell r="Q981" t="str">
            <v>Ｃ．令和７年度の対象職員のベースアップが令和７年３月31日時点の賃金水準と比較して2.0％を上回って実施しており、令和７年12月から令和８年５月までの間の当該2.0％を上回る部分に充てる。</v>
          </cell>
          <cell r="R981" t="b">
            <v>1</v>
          </cell>
          <cell r="S981" t="b">
            <v>1</v>
          </cell>
          <cell r="T981" t="b">
            <v>1</v>
          </cell>
          <cell r="U981" t="b">
            <v>1</v>
          </cell>
          <cell r="V981" t="str">
            <v>0010</v>
          </cell>
          <cell r="W981" t="str">
            <v>521</v>
          </cell>
          <cell r="X981" t="str">
            <v>1.普通預金</v>
          </cell>
          <cell r="Y981" t="str">
            <v>0148259</v>
          </cell>
          <cell r="Z981" t="str">
            <v>ヨシダ　ミノル</v>
          </cell>
          <cell r="AB981" t="str">
            <v>吉田クリニック</v>
          </cell>
          <cell r="AC981" t="str">
            <v>0742301182</v>
          </cell>
          <cell r="AD981" t="b">
            <v>1</v>
          </cell>
          <cell r="AE981" t="b">
            <v>1</v>
          </cell>
          <cell r="AF981" t="b">
            <v>1</v>
          </cell>
          <cell r="AG981" t="b">
            <v>1</v>
          </cell>
          <cell r="AH981" t="b">
            <v>1</v>
          </cell>
          <cell r="AI981" t="str">
            <v>吉田　稔</v>
          </cell>
          <cell r="AJ981" t="str">
            <v>6310822</v>
          </cell>
          <cell r="AK981" t="str">
            <v>吉田クリニック(奈良市西大寺栄町３－２０　ポポロビル５階)</v>
          </cell>
          <cell r="AL981" t="str">
            <v>0742301182</v>
          </cell>
          <cell r="AM981">
            <v>1</v>
          </cell>
          <cell r="AN981" t="str">
            <v>261C151367671</v>
          </cell>
          <cell r="AO981" t="str">
            <v>261C15136767AI-0000306649</v>
          </cell>
          <cell r="AP981" t="str">
            <v/>
          </cell>
          <cell r="AQ981" t="str">
            <v>今後届出（職種構成OK)</v>
          </cell>
          <cell r="AR981" t="str">
            <v>C</v>
          </cell>
          <cell r="AS981" t="str">
            <v>✓</v>
          </cell>
          <cell r="AT981" t="str">
            <v>✓</v>
          </cell>
          <cell r="AU981" t="str">
            <v>✓</v>
          </cell>
          <cell r="AV981" t="str">
            <v>✓</v>
          </cell>
          <cell r="AW981" t="str">
            <v>AI-0000306649_吉田クリニック_口座情報写し.jpeg</v>
          </cell>
          <cell r="AX981" t="str">
            <v/>
          </cell>
          <cell r="AY981" t="str">
            <v/>
          </cell>
          <cell r="AZ981" t="str">
            <v>賃上げ</v>
          </cell>
          <cell r="BA981" t="str">
            <v>物価</v>
          </cell>
          <cell r="BB981" t="str">
            <v>TRUE</v>
          </cell>
          <cell r="BC981" t="str">
            <v>2026/05/12 16:29</v>
          </cell>
        </row>
        <row r="982">
          <cell r="A982" t="str">
            <v>261C13029922</v>
          </cell>
          <cell r="B982" t="str">
            <v>AI-0000306661</v>
          </cell>
          <cell r="C982" t="str">
            <v>令和８年度奈良県医療機関等における賃上げ・物価上昇に対する支援事業交付【診療所・訪問看護事業所】</v>
          </cell>
          <cell r="D982">
            <v>46154.703472222223</v>
          </cell>
          <cell r="E982" t="str">
            <v>本審査</v>
          </cell>
          <cell r="F982" t="str">
            <v>最終審査中</v>
          </cell>
          <cell r="G982" t="str">
            <v>無床診療所</v>
          </cell>
          <cell r="H982" t="str">
            <v>物価のみ</v>
          </cell>
          <cell r="I982" t="str">
            <v/>
          </cell>
          <cell r="J982" t="str">
            <v/>
          </cell>
          <cell r="K982">
            <v>170000</v>
          </cell>
          <cell r="L982" t="str">
            <v/>
          </cell>
          <cell r="M9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2" t="str">
            <v/>
          </cell>
          <cell r="O982" t="str">
            <v/>
          </cell>
          <cell r="P982" t="str">
            <v/>
          </cell>
          <cell r="Q982" t="str">
            <v/>
          </cell>
          <cell r="R982" t="str">
            <v/>
          </cell>
          <cell r="S982" t="str">
            <v/>
          </cell>
          <cell r="T982" t="str">
            <v/>
          </cell>
          <cell r="U982" t="str">
            <v/>
          </cell>
          <cell r="V982" t="str">
            <v>0162</v>
          </cell>
          <cell r="W982" t="str">
            <v>270</v>
          </cell>
          <cell r="X982" t="str">
            <v>1.普通預金</v>
          </cell>
          <cell r="Y982" t="str">
            <v>2121219</v>
          </cell>
          <cell r="Z982" t="str">
            <v>フジモトミナコ</v>
          </cell>
          <cell r="AB982" t="str">
            <v>藤本歯科医院</v>
          </cell>
          <cell r="AC982" t="str">
            <v>0745820373</v>
          </cell>
          <cell r="AD982" t="b">
            <v>1</v>
          </cell>
          <cell r="AE982" t="b">
            <v>1</v>
          </cell>
          <cell r="AF982" t="b">
            <v>1</v>
          </cell>
          <cell r="AG982" t="b">
            <v>1</v>
          </cell>
          <cell r="AH982" t="b">
            <v>1</v>
          </cell>
          <cell r="AI982" t="str">
            <v>藤本　美奈子</v>
          </cell>
          <cell r="AJ982" t="str">
            <v>6330257</v>
          </cell>
          <cell r="AK982" t="str">
            <v>藤本歯科医院(宇陀市榛原榛見が丘１－１２－１０)</v>
          </cell>
          <cell r="AL982" t="str">
            <v>0745820373</v>
          </cell>
          <cell r="AM982">
            <v>1</v>
          </cell>
          <cell r="AN982" t="str">
            <v>261C130299221</v>
          </cell>
          <cell r="AO982" t="str">
            <v>261C13029922AI-0000306661</v>
          </cell>
          <cell r="AP982" t="str">
            <v/>
          </cell>
          <cell r="AQ982" t="str">
            <v/>
          </cell>
          <cell r="AR982" t="str">
            <v/>
          </cell>
          <cell r="AS982" t="str">
            <v/>
          </cell>
          <cell r="AT982" t="str">
            <v/>
          </cell>
          <cell r="AU982" t="str">
            <v/>
          </cell>
          <cell r="AV982" t="str">
            <v/>
          </cell>
          <cell r="AW982" t="str">
            <v>AI-0000306661_藤本歯科医院_口座情報写し.jpeg</v>
          </cell>
          <cell r="AX982" t="str">
            <v/>
          </cell>
          <cell r="AY982" t="str">
            <v/>
          </cell>
          <cell r="AZ982" t="str">
            <v/>
          </cell>
          <cell r="BA982" t="str">
            <v>物価</v>
          </cell>
          <cell r="BB982" t="str">
            <v>TRUE</v>
          </cell>
          <cell r="BC982" t="str">
            <v>2026/05/12 16:53</v>
          </cell>
        </row>
        <row r="983">
          <cell r="A983" t="str">
            <v>261C16161874</v>
          </cell>
          <cell r="B983" t="str">
            <v>AI-0000306676</v>
          </cell>
          <cell r="C983" t="str">
            <v>令和８年度奈良県医療機関等における賃上げ・物価上昇に対する支援事業交付【診療所・訪問看護事業所】</v>
          </cell>
          <cell r="D983">
            <v>46154.729861111111</v>
          </cell>
          <cell r="E983" t="str">
            <v>本審査</v>
          </cell>
          <cell r="F983" t="str">
            <v>最終審査中</v>
          </cell>
          <cell r="G983" t="str">
            <v>無床診療所</v>
          </cell>
          <cell r="H983" t="str">
            <v>物価のみ</v>
          </cell>
          <cell r="I983" t="str">
            <v/>
          </cell>
          <cell r="J983" t="str">
            <v/>
          </cell>
          <cell r="K983">
            <v>170000</v>
          </cell>
          <cell r="L983" t="str">
            <v/>
          </cell>
          <cell r="M9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3" t="str">
            <v/>
          </cell>
          <cell r="O983" t="str">
            <v/>
          </cell>
          <cell r="P983" t="str">
            <v/>
          </cell>
          <cell r="Q983" t="str">
            <v/>
          </cell>
          <cell r="R983" t="str">
            <v/>
          </cell>
          <cell r="S983" t="str">
            <v/>
          </cell>
          <cell r="T983" t="str">
            <v/>
          </cell>
          <cell r="U983" t="str">
            <v/>
          </cell>
          <cell r="V983" t="str">
            <v>1668</v>
          </cell>
          <cell r="W983" t="str">
            <v>020</v>
          </cell>
          <cell r="X983" t="str">
            <v>1.普通預金</v>
          </cell>
          <cell r="Y983" t="str">
            <v>0254105</v>
          </cell>
          <cell r="Z983" t="str">
            <v>オサダ ダイスケ</v>
          </cell>
          <cell r="AB983" t="str">
            <v>おさだ歯科医院</v>
          </cell>
          <cell r="AC983" t="str">
            <v>0745324618</v>
          </cell>
          <cell r="AD983" t="b">
            <v>1</v>
          </cell>
          <cell r="AE983" t="b">
            <v>1</v>
          </cell>
          <cell r="AF983" t="b">
            <v>1</v>
          </cell>
          <cell r="AG983" t="b">
            <v>1</v>
          </cell>
          <cell r="AH983" t="b">
            <v>1</v>
          </cell>
          <cell r="AI983" t="str">
            <v>長田　大翼</v>
          </cell>
          <cell r="AJ983" t="str">
            <v>6360012</v>
          </cell>
          <cell r="AK983" t="str">
            <v>おさだ歯科医院(北葛城郡王寺町本町２－１１－２９)</v>
          </cell>
          <cell r="AL983" t="str">
            <v>0745324618</v>
          </cell>
          <cell r="AM983">
            <v>1</v>
          </cell>
          <cell r="AN983" t="str">
            <v>261C161618741</v>
          </cell>
          <cell r="AO983" t="str">
            <v>261C16161874AI-0000306676</v>
          </cell>
          <cell r="AP983" t="str">
            <v/>
          </cell>
          <cell r="AQ983" t="str">
            <v/>
          </cell>
          <cell r="AR983" t="str">
            <v/>
          </cell>
          <cell r="AS983" t="str">
            <v/>
          </cell>
          <cell r="AT983" t="str">
            <v/>
          </cell>
          <cell r="AU983" t="str">
            <v/>
          </cell>
          <cell r="AV983" t="str">
            <v/>
          </cell>
          <cell r="AW983" t="str">
            <v>AI-0000306676_おさだ歯科医院_口座情報写し.jpg</v>
          </cell>
          <cell r="AX983" t="str">
            <v/>
          </cell>
          <cell r="AY983" t="str">
            <v/>
          </cell>
          <cell r="AZ983" t="str">
            <v/>
          </cell>
          <cell r="BA983" t="str">
            <v>物価</v>
          </cell>
          <cell r="BB983" t="str">
            <v>TRUE</v>
          </cell>
          <cell r="BC983" t="str">
            <v>2026/05/12 17:31</v>
          </cell>
        </row>
        <row r="984">
          <cell r="A984" t="str">
            <v>261C19970942</v>
          </cell>
          <cell r="B984" t="str">
            <v>AI-0000306681</v>
          </cell>
          <cell r="C984" t="str">
            <v>令和８年度奈良県医療機関等における賃上げ・物価上昇に対する支援事業交付【診療所・訪問看護事業所】</v>
          </cell>
          <cell r="D984">
            <v>46154.745833333334</v>
          </cell>
          <cell r="E984" t="str">
            <v>本審査</v>
          </cell>
          <cell r="F984" t="str">
            <v>最終審査中</v>
          </cell>
          <cell r="G984" t="str">
            <v>無床診療所</v>
          </cell>
          <cell r="H984" t="str">
            <v>物価のみ</v>
          </cell>
          <cell r="I984" t="str">
            <v/>
          </cell>
          <cell r="J984" t="str">
            <v/>
          </cell>
          <cell r="K984">
            <v>170000</v>
          </cell>
          <cell r="L984" t="str">
            <v/>
          </cell>
          <cell r="M9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4" t="str">
            <v/>
          </cell>
          <cell r="O984" t="str">
            <v/>
          </cell>
          <cell r="P984" t="str">
            <v/>
          </cell>
          <cell r="Q984" t="str">
            <v/>
          </cell>
          <cell r="R984" t="str">
            <v/>
          </cell>
          <cell r="S984" t="str">
            <v/>
          </cell>
          <cell r="T984" t="str">
            <v/>
          </cell>
          <cell r="U984" t="str">
            <v/>
          </cell>
          <cell r="V984" t="str">
            <v>0162</v>
          </cell>
          <cell r="W984" t="str">
            <v>152</v>
          </cell>
          <cell r="X984" t="str">
            <v>1.普通預金</v>
          </cell>
          <cell r="Y984" t="str">
            <v>2064132</v>
          </cell>
          <cell r="Z984" t="str">
            <v>イシイ　アラタ</v>
          </cell>
          <cell r="AB984" t="str">
            <v>あやめ池いしい婦人科クリニック</v>
          </cell>
          <cell r="AC984" t="str">
            <v>0742520600</v>
          </cell>
          <cell r="AD984" t="b">
            <v>1</v>
          </cell>
          <cell r="AE984" t="b">
            <v>1</v>
          </cell>
          <cell r="AF984" t="b">
            <v>1</v>
          </cell>
          <cell r="AG984" t="b">
            <v>1</v>
          </cell>
          <cell r="AH984" t="b">
            <v>1</v>
          </cell>
          <cell r="AI984" t="str">
            <v>石井　新</v>
          </cell>
          <cell r="AJ984" t="str">
            <v>6310032</v>
          </cell>
          <cell r="AK984" t="str">
            <v>あやめ池いしい婦人科クリニック(奈良市あやめ池北１丁目３２－２１メディカルコートあやめ池Ａ２０４)</v>
          </cell>
          <cell r="AL984" t="str">
            <v>0742520600</v>
          </cell>
          <cell r="AM984">
            <v>1</v>
          </cell>
          <cell r="AN984" t="str">
            <v>261C199709421</v>
          </cell>
          <cell r="AO984" t="str">
            <v>261C19970942AI-0000306681</v>
          </cell>
          <cell r="AP984" t="str">
            <v/>
          </cell>
          <cell r="AQ984" t="str">
            <v/>
          </cell>
          <cell r="AR984" t="str">
            <v/>
          </cell>
          <cell r="AS984" t="str">
            <v/>
          </cell>
          <cell r="AT984" t="str">
            <v/>
          </cell>
          <cell r="AU984" t="str">
            <v/>
          </cell>
          <cell r="AV984" t="str">
            <v/>
          </cell>
          <cell r="AW984" t="str">
            <v>AI-0000306681_あやめ池いしい婦人科クリニック_口座情報写し.jpg</v>
          </cell>
          <cell r="AX984" t="str">
            <v/>
          </cell>
          <cell r="AY984" t="str">
            <v/>
          </cell>
          <cell r="AZ984" t="str">
            <v/>
          </cell>
          <cell r="BA984" t="str">
            <v>物価</v>
          </cell>
          <cell r="BB984" t="str">
            <v>TRUE</v>
          </cell>
          <cell r="BC984" t="str">
            <v>2026/05/12 17:54</v>
          </cell>
        </row>
        <row r="985">
          <cell r="A985" t="str">
            <v>261C15492528</v>
          </cell>
          <cell r="B985" t="str">
            <v>AI-0000305075</v>
          </cell>
          <cell r="C985" t="str">
            <v>令和８年度奈良県医療機関等における賃上げ・物価上昇に対する支援事業交付【診療所・訪問看護事業所】</v>
          </cell>
          <cell r="D985">
            <v>46154.759027777778</v>
          </cell>
          <cell r="E985" t="str">
            <v>本審査</v>
          </cell>
          <cell r="F985" t="str">
            <v>職権取り下げ</v>
          </cell>
          <cell r="G985" t="str">
            <v>無床診療所</v>
          </cell>
          <cell r="H985" t="str">
            <v>物価と賃上げの両方</v>
          </cell>
          <cell r="I985" t="str">
            <v/>
          </cell>
          <cell r="J985">
            <v>150000</v>
          </cell>
          <cell r="K985">
            <v>170000</v>
          </cell>
          <cell r="L985" t="str">
            <v>奈良県医療機関等における賃上げ・物価上昇に対する支援事業交付要綱第2条に基づき、別表1に規定された額(賃上げ支援事業分)（150,000円）を申請します。</v>
          </cell>
          <cell r="M9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5" t="str">
            <v>１．令和８年３月１日時点において、O100 外来・在宅ベースアップ評価料（Ⅰ）、P100 歯科外来・在宅ベースアップ評価料（Ⅰ）、訪問看護ベースアップ評価料（Ⅰ）のいずれかを届け出ている。</v>
          </cell>
          <cell r="O985" t="str">
            <v>O100 外来・在宅ベースアップ評価料（Ⅰ）</v>
          </cell>
          <cell r="P985" t="str">
            <v/>
          </cell>
          <cell r="Q985" t="str">
            <v>Ｂ．賃金表等や給与規程等の変更に時間を要するため、本事業の補助額を活用して一時金又は特別手当を支給し、令和８年６月１日から支給した対象職員のベースアップを実施する。</v>
          </cell>
          <cell r="R985" t="b">
            <v>1</v>
          </cell>
          <cell r="S985" t="b">
            <v>1</v>
          </cell>
          <cell r="T985" t="b">
            <v>1</v>
          </cell>
          <cell r="U985" t="b">
            <v>1</v>
          </cell>
          <cell r="V985" t="str">
            <v>0162</v>
          </cell>
          <cell r="W985" t="str">
            <v>270</v>
          </cell>
          <cell r="X985" t="str">
            <v>1.普通預金</v>
          </cell>
          <cell r="Y985" t="str">
            <v>0356823</v>
          </cell>
          <cell r="Z985" t="str">
            <v>ｲﾘｮｳﾎｳｼﾞﾝ　ｷｯｼｮｳｶｲ　ﾖｼｲｾｲｹｲｹﾞｶｲｲﾝ</v>
          </cell>
          <cell r="AB985" t="str">
            <v>医療法人吉生会　吉井整形外科医院</v>
          </cell>
          <cell r="AC985" t="str">
            <v>0745822888</v>
          </cell>
          <cell r="AD985" t="b">
            <v>1</v>
          </cell>
          <cell r="AE985" t="b">
            <v>1</v>
          </cell>
          <cell r="AF985" t="b">
            <v>1</v>
          </cell>
          <cell r="AG985" t="b">
            <v>1</v>
          </cell>
          <cell r="AH985" t="b">
            <v>1</v>
          </cell>
          <cell r="AI985" t="str">
            <v>医療法人吉生会　理事長　吉井　次郎</v>
          </cell>
          <cell r="AJ985" t="str">
            <v>6330204</v>
          </cell>
          <cell r="AK985" t="str">
            <v>医療法人吉生会吉井整形外科医院(宇陀市榛原福地３７４番１)</v>
          </cell>
          <cell r="AL985" t="str">
            <v>0745822888</v>
          </cell>
          <cell r="AM985">
            <v>2</v>
          </cell>
          <cell r="AN985" t="str">
            <v>261C154925282</v>
          </cell>
          <cell r="AO985" t="str">
            <v>261C15492528AI-0000305075</v>
          </cell>
          <cell r="AP985" t="str">
            <v>O100</v>
          </cell>
          <cell r="AQ985" t="str">
            <v>O100</v>
          </cell>
          <cell r="AR985" t="str">
            <v>B</v>
          </cell>
          <cell r="AS985" t="str">
            <v>✓</v>
          </cell>
          <cell r="AT985" t="str">
            <v>✓</v>
          </cell>
          <cell r="AU985" t="str">
            <v>✓</v>
          </cell>
          <cell r="AV985" t="str">
            <v>✓</v>
          </cell>
          <cell r="AW985" t="str">
            <v/>
          </cell>
          <cell r="AX985" t="str">
            <v/>
          </cell>
          <cell r="AY985" t="str">
            <v/>
          </cell>
          <cell r="AZ985" t="str">
            <v>賃上げ</v>
          </cell>
          <cell r="BA985" t="str">
            <v>物価</v>
          </cell>
          <cell r="BB985" t="str">
            <v>TRUE</v>
          </cell>
          <cell r="BC985" t="str">
            <v>2026/05/12 18:13</v>
          </cell>
        </row>
        <row r="986">
          <cell r="A986" t="str">
            <v>261C16302467</v>
          </cell>
          <cell r="B986" t="str">
            <v>AI-0000306720</v>
          </cell>
          <cell r="C986" t="str">
            <v>令和８年度奈良県医療機関等における賃上げ・物価上昇に対する支援事業交付【診療所・訪問看護事業所】</v>
          </cell>
          <cell r="D986">
            <v>46154.786111111112</v>
          </cell>
          <cell r="E986" t="str">
            <v>本審査</v>
          </cell>
          <cell r="F986" t="str">
            <v>最終審査中</v>
          </cell>
          <cell r="G986" t="str">
            <v>無床診療所</v>
          </cell>
          <cell r="H986" t="str">
            <v>物価のみ</v>
          </cell>
          <cell r="I986" t="str">
            <v/>
          </cell>
          <cell r="J986" t="str">
            <v/>
          </cell>
          <cell r="K986">
            <v>170000</v>
          </cell>
          <cell r="L986" t="str">
            <v/>
          </cell>
          <cell r="M9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6" t="str">
            <v/>
          </cell>
          <cell r="O986" t="str">
            <v/>
          </cell>
          <cell r="P986" t="str">
            <v/>
          </cell>
          <cell r="Q986" t="str">
            <v/>
          </cell>
          <cell r="R986" t="str">
            <v/>
          </cell>
          <cell r="S986" t="str">
            <v/>
          </cell>
          <cell r="T986" t="str">
            <v/>
          </cell>
          <cell r="U986" t="str">
            <v/>
          </cell>
          <cell r="V986" t="str">
            <v>0162</v>
          </cell>
          <cell r="W986" t="str">
            <v>100</v>
          </cell>
          <cell r="X986" t="str">
            <v>1.普通預金</v>
          </cell>
          <cell r="Y986" t="str">
            <v>0674064</v>
          </cell>
          <cell r="Z986" t="str">
            <v>イリョウホウジン　コジマシンリョウショ</v>
          </cell>
          <cell r="AB986" t="str">
            <v>医療法人　小嶌診療所</v>
          </cell>
          <cell r="AC986" t="str">
            <v>0742491287</v>
          </cell>
          <cell r="AD986" t="b">
            <v>1</v>
          </cell>
          <cell r="AE986" t="b">
            <v>1</v>
          </cell>
          <cell r="AF986" t="b">
            <v>1</v>
          </cell>
          <cell r="AG986" t="b">
            <v>1</v>
          </cell>
          <cell r="AH986" t="b">
            <v>1</v>
          </cell>
          <cell r="AI986" t="str">
            <v>医療法人　小嶌診療所　理事長　小嶌　興二</v>
          </cell>
          <cell r="AJ986" t="str">
            <v>6310034</v>
          </cell>
          <cell r="AK986" t="str">
            <v>医療法人小嶌診療所(奈良市学園南３丁目４－２４)</v>
          </cell>
          <cell r="AL986" t="str">
            <v>0742491287</v>
          </cell>
          <cell r="AM986">
            <v>1</v>
          </cell>
          <cell r="AN986" t="str">
            <v>261C163024671</v>
          </cell>
          <cell r="AO986" t="str">
            <v>261C16302467AI-0000306720</v>
          </cell>
          <cell r="AP986" t="str">
            <v/>
          </cell>
          <cell r="AQ986" t="str">
            <v/>
          </cell>
          <cell r="AR986" t="str">
            <v/>
          </cell>
          <cell r="AS986" t="str">
            <v/>
          </cell>
          <cell r="AT986" t="str">
            <v/>
          </cell>
          <cell r="AU986" t="str">
            <v/>
          </cell>
          <cell r="AV986" t="str">
            <v/>
          </cell>
          <cell r="AW986" t="str">
            <v>AI-0000306720_医療法人　小嶌診療所_口座情報写し.png</v>
          </cell>
          <cell r="AX986" t="str">
            <v/>
          </cell>
          <cell r="AY986" t="str">
            <v/>
          </cell>
          <cell r="AZ986" t="str">
            <v/>
          </cell>
          <cell r="BA986" t="str">
            <v>物価</v>
          </cell>
          <cell r="BB986" t="str">
            <v>TRUE</v>
          </cell>
          <cell r="BC986" t="str">
            <v>2026/05/12 18:52</v>
          </cell>
        </row>
        <row r="987">
          <cell r="A987" t="str">
            <v>261D15802260</v>
          </cell>
          <cell r="B987" t="str">
            <v>AI-0000306722</v>
          </cell>
          <cell r="C987" t="str">
            <v>令和８年度奈良県医療機関等における賃上げ・物価上昇に対する支援事業交付【診療所・訪問看護事業所】</v>
          </cell>
          <cell r="D987">
            <v>46154.794444444444</v>
          </cell>
          <cell r="E987" t="str">
            <v>本審査</v>
          </cell>
          <cell r="F987" t="str">
            <v>最終審査中</v>
          </cell>
          <cell r="G987" t="str">
            <v>訪問看護事業所</v>
          </cell>
          <cell r="H987" t="str">
            <v>賃上げのみ</v>
          </cell>
          <cell r="I987" t="str">
            <v/>
          </cell>
          <cell r="J987">
            <v>228000</v>
          </cell>
          <cell r="K987" t="str">
            <v/>
          </cell>
          <cell r="L987" t="str">
            <v>奈良県医療機関等における賃上げ・物価上昇に対する支援事業交付要綱第2条に基づき、別表1に規定された額(賃上げ支援事業分)（228,000円）を申請します。</v>
          </cell>
          <cell r="M987" t="str">
            <v/>
          </cell>
          <cell r="N987" t="str">
            <v>２．令和８年３月１日時点において、１に掲げる診療報酬の対象外だが、令和８年６月１日時点で令和８年度診療報酬改定による見直し後のベースアップ評価料を届け出る。</v>
          </cell>
          <cell r="O987" t="str">
            <v/>
          </cell>
          <cell r="P987" t="b">
            <v>1</v>
          </cell>
          <cell r="Q987" t="str">
            <v>Ａ．本事業の補助額を活用してベースアップを実施し、令和８年６月１日から当該ベースアップの水準を維持又は拡大する。</v>
          </cell>
          <cell r="R987" t="b">
            <v>1</v>
          </cell>
          <cell r="S987" t="b">
            <v>1</v>
          </cell>
          <cell r="T987" t="b">
            <v>1</v>
          </cell>
          <cell r="U987" t="b">
            <v>1</v>
          </cell>
          <cell r="V987" t="str">
            <v>0162</v>
          </cell>
          <cell r="W987" t="str">
            <v>097</v>
          </cell>
          <cell r="X987" t="str">
            <v>1.普通預金</v>
          </cell>
          <cell r="Y987" t="str">
            <v>2233060</v>
          </cell>
          <cell r="Z987" t="str">
            <v>シャダンホウジン　イツカ　ナラ　マチ</v>
          </cell>
          <cell r="AB987" t="str">
            <v>訪問看護ステーションCoCo＋</v>
          </cell>
          <cell r="AC987" t="str">
            <v>0743854744</v>
          </cell>
          <cell r="AD987" t="b">
            <v>1</v>
          </cell>
          <cell r="AE987" t="b">
            <v>1</v>
          </cell>
          <cell r="AF987" t="b">
            <v>1</v>
          </cell>
          <cell r="AG987" t="b">
            <v>1</v>
          </cell>
          <cell r="AH987" t="b">
            <v>1</v>
          </cell>
          <cell r="AI987" t="str">
            <v>一般社団法人いつか－なら－まち　代表理事　村中　晶</v>
          </cell>
          <cell r="AJ987">
            <v>6300263</v>
          </cell>
          <cell r="AK987" t="str">
            <v>訪問看護ステーションCoCo+(生駒市中菜畑2-1128ソレイユ生駒103号室)</v>
          </cell>
          <cell r="AL987" t="str">
            <v>0743854744</v>
          </cell>
          <cell r="AM987">
            <v>1</v>
          </cell>
          <cell r="AN987" t="str">
            <v>261D158022601</v>
          </cell>
          <cell r="AO987" t="str">
            <v>261D15802260AI-0000306722</v>
          </cell>
          <cell r="AP987" t="str">
            <v/>
          </cell>
          <cell r="AQ987" t="str">
            <v>今後届出（職種構成OK)</v>
          </cell>
          <cell r="AR987" t="str">
            <v>A</v>
          </cell>
          <cell r="AS987" t="str">
            <v>✓</v>
          </cell>
          <cell r="AT987" t="str">
            <v>✓</v>
          </cell>
          <cell r="AU987" t="str">
            <v>✓</v>
          </cell>
          <cell r="AV987" t="str">
            <v>✓</v>
          </cell>
          <cell r="AW987" t="str">
            <v>AI-0000306722_訪問看護ステーションCoCo＋_口座情報写し.JPG</v>
          </cell>
          <cell r="AX987" t="str">
            <v/>
          </cell>
          <cell r="AY987" t="str">
            <v/>
          </cell>
          <cell r="AZ987" t="str">
            <v>賃上げ</v>
          </cell>
          <cell r="BA987" t="str">
            <v/>
          </cell>
          <cell r="BB987" t="str">
            <v>TRUE</v>
          </cell>
          <cell r="BC987" t="str">
            <v>2026/05/12 19:04</v>
          </cell>
        </row>
        <row r="988">
          <cell r="A988" t="str">
            <v>261C15166741</v>
          </cell>
          <cell r="B988" t="str">
            <v>AI-0000306740</v>
          </cell>
          <cell r="C988" t="str">
            <v>令和８年度奈良県医療機関等における賃上げ・物価上昇に対する支援事業交付【診療所・訪問看護事業所】</v>
          </cell>
          <cell r="D988">
            <v>46154.863888888889</v>
          </cell>
          <cell r="E988" t="str">
            <v>本審査</v>
          </cell>
          <cell r="F988" t="str">
            <v>最終審査中</v>
          </cell>
          <cell r="G988" t="str">
            <v>無床診療所</v>
          </cell>
          <cell r="H988" t="str">
            <v>物価と賃上げの両方</v>
          </cell>
          <cell r="I988" t="str">
            <v/>
          </cell>
          <cell r="J988">
            <v>150000</v>
          </cell>
          <cell r="K988">
            <v>170000</v>
          </cell>
          <cell r="L988" t="str">
            <v>奈良県医療機関等における賃上げ・物価上昇に対する支援事業交付要綱第2条に基づき、別表1に規定された額(賃上げ支援事業分)（150,000円）を申請します。</v>
          </cell>
          <cell r="M9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8" t="str">
            <v>１．令和８年３月１日時点において、O100 外来・在宅ベースアップ評価料（Ⅰ）、P100 歯科外来・在宅ベースアップ評価料（Ⅰ）、訪問看護ベースアップ評価料（Ⅰ）のいずれかを届け出ている。</v>
          </cell>
          <cell r="O988" t="str">
            <v>O100 外来・在宅ベースアップ評価料（Ⅰ）</v>
          </cell>
          <cell r="P988" t="str">
            <v/>
          </cell>
          <cell r="Q988" t="str">
            <v>Ｃ．令和７年度の対象職員のベースアップが令和７年３月31日時点の賃金水準と比較して2.0％を上回って実施しており、令和７年12月から令和８年５月までの間の当該2.0％を上回る部分に充てる。</v>
          </cell>
          <cell r="R988" t="b">
            <v>1</v>
          </cell>
          <cell r="S988" t="b">
            <v>1</v>
          </cell>
          <cell r="T988" t="b">
            <v>1</v>
          </cell>
          <cell r="U988" t="b">
            <v>1</v>
          </cell>
          <cell r="V988" t="str">
            <v>0162</v>
          </cell>
          <cell r="W988" t="str">
            <v>545</v>
          </cell>
          <cell r="X988" t="str">
            <v>1.普通預金</v>
          </cell>
          <cell r="Y988" t="str">
            <v>2074199</v>
          </cell>
          <cell r="Z988" t="str">
            <v>サトウユカリ</v>
          </cell>
          <cell r="AB988" t="str">
            <v>西岡眼科</v>
          </cell>
          <cell r="AC988" t="str">
            <v>0745326400</v>
          </cell>
          <cell r="AD988" t="b">
            <v>1</v>
          </cell>
          <cell r="AE988" t="b">
            <v>1</v>
          </cell>
          <cell r="AF988" t="b">
            <v>1</v>
          </cell>
          <cell r="AG988" t="b">
            <v>1</v>
          </cell>
          <cell r="AH988" t="b">
            <v>1</v>
          </cell>
          <cell r="AI988" t="str">
            <v>佐藤　ゆかり</v>
          </cell>
          <cell r="AJ988" t="str">
            <v>6360072</v>
          </cell>
          <cell r="AK988" t="str">
            <v>西岡眼科(北葛城郡河合町中山台１丁目２３－９)</v>
          </cell>
          <cell r="AL988" t="str">
            <v>0745326400</v>
          </cell>
          <cell r="AM988">
            <v>1</v>
          </cell>
          <cell r="AN988" t="str">
            <v>261C151667411</v>
          </cell>
          <cell r="AO988" t="str">
            <v>261C15166741AI-0000306740</v>
          </cell>
          <cell r="AP988" t="str">
            <v>O100</v>
          </cell>
          <cell r="AQ988" t="str">
            <v>O100</v>
          </cell>
          <cell r="AR988" t="str">
            <v>C</v>
          </cell>
          <cell r="AS988" t="str">
            <v>✓</v>
          </cell>
          <cell r="AT988" t="str">
            <v>✓</v>
          </cell>
          <cell r="AU988" t="str">
            <v>✓</v>
          </cell>
          <cell r="AV988" t="str">
            <v>✓</v>
          </cell>
          <cell r="AW988" t="str">
            <v>AI-0000306740_西岡眼科_口座情報写し.jpeg</v>
          </cell>
          <cell r="AX988" t="str">
            <v/>
          </cell>
          <cell r="AY988" t="str">
            <v/>
          </cell>
          <cell r="AZ988" t="str">
            <v>賃上げ</v>
          </cell>
          <cell r="BA988" t="str">
            <v>物価</v>
          </cell>
          <cell r="BB988" t="str">
            <v>TRUE</v>
          </cell>
          <cell r="BC988" t="str">
            <v>2026/05/12 20:44</v>
          </cell>
        </row>
        <row r="989">
          <cell r="A989" t="str">
            <v>261C19662224</v>
          </cell>
          <cell r="B989" t="str">
            <v>AI-0000302013</v>
          </cell>
          <cell r="C989" t="str">
            <v>令和８年度奈良県医療機関等における賃上げ・物価上昇に対する支援事業交付【診療所・訪問看護事業所】</v>
          </cell>
          <cell r="D989">
            <v>46154.865277777775</v>
          </cell>
          <cell r="E989" t="str">
            <v>本審査</v>
          </cell>
          <cell r="F989" t="str">
            <v>最終審査中</v>
          </cell>
          <cell r="G989" t="str">
            <v>無床診療所</v>
          </cell>
          <cell r="H989" t="str">
            <v>物価のみ</v>
          </cell>
          <cell r="I989" t="str">
            <v/>
          </cell>
          <cell r="J989" t="str">
            <v/>
          </cell>
          <cell r="K989">
            <v>170000</v>
          </cell>
          <cell r="L989" t="str">
            <v/>
          </cell>
          <cell r="M9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89" t="str">
            <v/>
          </cell>
          <cell r="O989" t="str">
            <v/>
          </cell>
          <cell r="P989" t="str">
            <v/>
          </cell>
          <cell r="Q989" t="str">
            <v/>
          </cell>
          <cell r="R989" t="str">
            <v/>
          </cell>
          <cell r="S989" t="str">
            <v/>
          </cell>
          <cell r="T989" t="str">
            <v/>
          </cell>
          <cell r="U989" t="str">
            <v/>
          </cell>
          <cell r="V989" t="str">
            <v>0162</v>
          </cell>
          <cell r="W989" t="str">
            <v>070</v>
          </cell>
          <cell r="X989" t="str">
            <v>1.普通預金</v>
          </cell>
          <cell r="Y989" t="str">
            <v>0216122</v>
          </cell>
          <cell r="Z989" t="str">
            <v>ニシカワ　ヨシツグ</v>
          </cell>
          <cell r="AB989" t="str">
            <v>西川歯科医院</v>
          </cell>
          <cell r="AC989" t="str">
            <v>0742453375</v>
          </cell>
          <cell r="AD989" t="b">
            <v>1</v>
          </cell>
          <cell r="AE989" t="b">
            <v>1</v>
          </cell>
          <cell r="AF989" t="b">
            <v>1</v>
          </cell>
          <cell r="AG989" t="b">
            <v>1</v>
          </cell>
          <cell r="AH989" t="b">
            <v>1</v>
          </cell>
          <cell r="AI989" t="str">
            <v>西川　佳嗣</v>
          </cell>
          <cell r="AJ989" t="str">
            <v>6308045</v>
          </cell>
          <cell r="AK989" t="str">
            <v>西川歯科医院(奈良市六条緑町３丁目８番３９号)</v>
          </cell>
          <cell r="AL989" t="str">
            <v>0742453375</v>
          </cell>
          <cell r="AM989">
            <v>1</v>
          </cell>
          <cell r="AN989" t="str">
            <v>261C196622241</v>
          </cell>
          <cell r="AO989" t="str">
            <v>261C19662224AI-0000302013</v>
          </cell>
          <cell r="AP989" t="str">
            <v/>
          </cell>
          <cell r="AQ989" t="str">
            <v/>
          </cell>
          <cell r="AR989" t="str">
            <v/>
          </cell>
          <cell r="AS989" t="str">
            <v/>
          </cell>
          <cell r="AT989" t="str">
            <v/>
          </cell>
          <cell r="AU989" t="str">
            <v/>
          </cell>
          <cell r="AV989" t="str">
            <v/>
          </cell>
          <cell r="AW989" t="str">
            <v>AI-0000302013_西川歯科医院_口座情報写し.jpeg</v>
          </cell>
          <cell r="AX989" t="str">
            <v/>
          </cell>
          <cell r="AY989" t="str">
            <v/>
          </cell>
          <cell r="AZ989" t="str">
            <v/>
          </cell>
          <cell r="BA989" t="str">
            <v>物価</v>
          </cell>
          <cell r="BB989" t="str">
            <v>TRUE</v>
          </cell>
          <cell r="BC989" t="str">
            <v>2026/05/12 20:46</v>
          </cell>
        </row>
        <row r="990">
          <cell r="A990" t="str">
            <v>261C11508749</v>
          </cell>
          <cell r="B990" t="str">
            <v>AI-0000305756</v>
          </cell>
          <cell r="C990" t="str">
            <v>令和８年度奈良県医療機関等における賃上げ・物価上昇に対する支援事業交付【診療所・訪問看護事業所】</v>
          </cell>
          <cell r="D990">
            <v>46154.867361111108</v>
          </cell>
          <cell r="E990" t="str">
            <v>本審査</v>
          </cell>
          <cell r="F990" t="str">
            <v>最終審査中</v>
          </cell>
          <cell r="G990" t="str">
            <v>無床診療所</v>
          </cell>
          <cell r="H990" t="str">
            <v>物価と賃上げの両方</v>
          </cell>
          <cell r="I990" t="str">
            <v/>
          </cell>
          <cell r="J990">
            <v>150000</v>
          </cell>
          <cell r="K990">
            <v>170000</v>
          </cell>
          <cell r="L990" t="str">
            <v>奈良県医療機関等における賃上げ・物価上昇に対する支援事業交付要綱第2条に基づき、別表1に規定された額(賃上げ支援事業分)（150,000円）を申請します。</v>
          </cell>
          <cell r="M9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0" t="str">
            <v>１．令和８年３月１日時点において、O100 外来・在宅ベースアップ評価料（Ⅰ）、P100 歯科外来・在宅ベースアップ評価料（Ⅰ）、訪問看護ベースアップ評価料（Ⅰ）のいずれかを届け出ている。</v>
          </cell>
          <cell r="O990" t="str">
            <v>P100 歯科外来・在宅ベースアップ評価料（Ⅰ）</v>
          </cell>
          <cell r="P990" t="str">
            <v/>
          </cell>
          <cell r="Q990" t="str">
            <v>Ｂ．賃金表等や給与規程等の変更に時間を要するため、本事業の補助額を活用して一時金又は特別手当を支給し、令和８年６月１日から支給した対象職員のベースアップを実施する。</v>
          </cell>
          <cell r="R990" t="b">
            <v>1</v>
          </cell>
          <cell r="S990" t="b">
            <v>1</v>
          </cell>
          <cell r="T990" t="b">
            <v>1</v>
          </cell>
          <cell r="U990" t="b">
            <v>1</v>
          </cell>
          <cell r="V990" t="str">
            <v>0001</v>
          </cell>
          <cell r="W990" t="str">
            <v>620</v>
          </cell>
          <cell r="X990" t="str">
            <v>1.普通預金</v>
          </cell>
          <cell r="Y990" t="str">
            <v>1456205</v>
          </cell>
          <cell r="Z990" t="str">
            <v>カンダカヨ</v>
          </cell>
          <cell r="AB990" t="str">
            <v>松岡歯科医院</v>
          </cell>
          <cell r="AC990" t="str">
            <v>0742278118</v>
          </cell>
          <cell r="AD990" t="b">
            <v>1</v>
          </cell>
          <cell r="AE990" t="b">
            <v>1</v>
          </cell>
          <cell r="AF990" t="b">
            <v>1</v>
          </cell>
          <cell r="AG990" t="b">
            <v>1</v>
          </cell>
          <cell r="AH990" t="b">
            <v>1</v>
          </cell>
          <cell r="AI990" t="str">
            <v>神田　嘉代</v>
          </cell>
          <cell r="AJ990" t="str">
            <v>6308101</v>
          </cell>
          <cell r="AK990" t="str">
            <v>松岡歯科医院(奈良市青山８丁目９－１２)</v>
          </cell>
          <cell r="AL990" t="str">
            <v>0742278118</v>
          </cell>
          <cell r="AM990">
            <v>1</v>
          </cell>
          <cell r="AN990" t="str">
            <v>261C115087491</v>
          </cell>
          <cell r="AO990" t="str">
            <v>261C11508749AI-0000305756</v>
          </cell>
          <cell r="AP990" t="str">
            <v>P100</v>
          </cell>
          <cell r="AQ990" t="str">
            <v>P100</v>
          </cell>
          <cell r="AR990" t="str">
            <v>B</v>
          </cell>
          <cell r="AS990" t="str">
            <v>✓</v>
          </cell>
          <cell r="AT990" t="str">
            <v>✓</v>
          </cell>
          <cell r="AU990" t="str">
            <v>✓</v>
          </cell>
          <cell r="AV990" t="str">
            <v>✓</v>
          </cell>
          <cell r="AW990" t="str">
            <v>AI-0000305756_松岡歯科医院_口座情報写し.jpg</v>
          </cell>
          <cell r="AX990" t="str">
            <v/>
          </cell>
          <cell r="AY990" t="str">
            <v/>
          </cell>
          <cell r="AZ990" t="str">
            <v>賃上げ</v>
          </cell>
          <cell r="BA990" t="str">
            <v>物価</v>
          </cell>
          <cell r="BB990" t="str">
            <v>TRUE</v>
          </cell>
          <cell r="BC990" t="str">
            <v>2026/05/12 20:49</v>
          </cell>
        </row>
        <row r="991">
          <cell r="A991" t="str">
            <v>261C19011145</v>
          </cell>
          <cell r="B991" t="str">
            <v>AI-0000306763</v>
          </cell>
          <cell r="C991" t="str">
            <v>令和８年度奈良県医療機関等における賃上げ・物価上昇に対する支援事業交付【診療所・訪問看護事業所】</v>
          </cell>
          <cell r="D991">
            <v>46154.881944444445</v>
          </cell>
          <cell r="E991" t="str">
            <v>本審査</v>
          </cell>
          <cell r="F991" t="str">
            <v>最終審査中</v>
          </cell>
          <cell r="G991" t="str">
            <v>無床診療所</v>
          </cell>
          <cell r="H991" t="str">
            <v>物価と賃上げの両方</v>
          </cell>
          <cell r="I991" t="str">
            <v/>
          </cell>
          <cell r="J991">
            <v>150000</v>
          </cell>
          <cell r="K991">
            <v>170000</v>
          </cell>
          <cell r="L991" t="str">
            <v>奈良県医療機関等における賃上げ・物価上昇に対する支援事業交付要綱第2条に基づき、別表1に規定された額(賃上げ支援事業分)（150,000円）を申請します。</v>
          </cell>
          <cell r="M9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1" t="str">
            <v>２．令和８年３月１日時点において、１に掲げる診療報酬の対象外だが、令和８年６月１日時点で令和８年度診療報酬改定による見直し後のベースアップ評価料を届け出る。</v>
          </cell>
          <cell r="O991" t="str">
            <v/>
          </cell>
          <cell r="P991" t="b">
            <v>1</v>
          </cell>
          <cell r="Q991" t="str">
            <v>Ｂ．賃金表等や給与規程等の変更に時間を要するため、本事業の補助額を活用して一時金又は特別手当を支給し、令和８年６月１日から支給した対象職員のベースアップを実施する。</v>
          </cell>
          <cell r="R991" t="b">
            <v>1</v>
          </cell>
          <cell r="S991" t="b">
            <v>1</v>
          </cell>
          <cell r="T991" t="b">
            <v>1</v>
          </cell>
          <cell r="U991" t="b">
            <v>1</v>
          </cell>
          <cell r="V991" t="str">
            <v>0162</v>
          </cell>
          <cell r="W991" t="str">
            <v>150</v>
          </cell>
          <cell r="X991" t="str">
            <v>1.普通預金</v>
          </cell>
          <cell r="Y991" t="str">
            <v>2290745</v>
          </cell>
          <cell r="Z991" t="str">
            <v>イリョウホウジン　カツラギカイ</v>
          </cell>
          <cell r="AB991" t="str">
            <v>医療法人葛城会　かつらぎ眼科クリニック</v>
          </cell>
          <cell r="AC991" t="str">
            <v>0743756706</v>
          </cell>
          <cell r="AD991" t="b">
            <v>1</v>
          </cell>
          <cell r="AE991" t="b">
            <v>1</v>
          </cell>
          <cell r="AF991" t="b">
            <v>1</v>
          </cell>
          <cell r="AG991" t="b">
            <v>1</v>
          </cell>
          <cell r="AH991" t="b">
            <v>1</v>
          </cell>
          <cell r="AI991" t="str">
            <v>医療法人葛城会　理事長　葛城　良昌</v>
          </cell>
          <cell r="AJ991" t="str">
            <v>6300245</v>
          </cell>
          <cell r="AK991" t="str">
            <v>医療法人葛城会　かつらぎ眼科クリニック　(生駒市北新町１０番３６　４０２号)</v>
          </cell>
          <cell r="AL991" t="str">
            <v>0743756706</v>
          </cell>
          <cell r="AM991">
            <v>1</v>
          </cell>
          <cell r="AN991" t="str">
            <v>261C190111451</v>
          </cell>
          <cell r="AO991" t="str">
            <v>261C19011145AI-0000306763</v>
          </cell>
          <cell r="AP991" t="str">
            <v/>
          </cell>
          <cell r="AQ991" t="str">
            <v>今後届出（職種構成OK)</v>
          </cell>
          <cell r="AR991" t="str">
            <v>B</v>
          </cell>
          <cell r="AS991" t="str">
            <v>✓</v>
          </cell>
          <cell r="AT991" t="str">
            <v>✓</v>
          </cell>
          <cell r="AU991" t="str">
            <v>✓</v>
          </cell>
          <cell r="AV991" t="str">
            <v>✓</v>
          </cell>
          <cell r="AW991" t="str">
            <v>AI-0000306763_医療法人葛城会　かつらぎ眼科クリニック_口座情報写し.jpg</v>
          </cell>
          <cell r="AX991" t="str">
            <v/>
          </cell>
          <cell r="AY991" t="str">
            <v/>
          </cell>
          <cell r="AZ991" t="str">
            <v>賃上げ</v>
          </cell>
          <cell r="BA991" t="str">
            <v>物価</v>
          </cell>
          <cell r="BB991" t="str">
            <v>TRUE</v>
          </cell>
          <cell r="BC991" t="str">
            <v>2026/05/12 21:10</v>
          </cell>
        </row>
        <row r="992">
          <cell r="A992" t="str">
            <v>261C15209567</v>
          </cell>
          <cell r="B992" t="str">
            <v>AI-0000306765</v>
          </cell>
          <cell r="C992" t="str">
            <v>令和８年度奈良県医療機関等における賃上げ・物価上昇に対する支援事業交付【診療所・訪問看護事業所】</v>
          </cell>
          <cell r="D992">
            <v>46154.883333333331</v>
          </cell>
          <cell r="E992" t="str">
            <v>本審査</v>
          </cell>
          <cell r="F992" t="str">
            <v>最終審査中</v>
          </cell>
          <cell r="G992" t="str">
            <v>無床診療所</v>
          </cell>
          <cell r="H992" t="str">
            <v>物価と賃上げの両方</v>
          </cell>
          <cell r="I992" t="str">
            <v/>
          </cell>
          <cell r="J992">
            <v>150000</v>
          </cell>
          <cell r="K992">
            <v>170000</v>
          </cell>
          <cell r="L992" t="str">
            <v>奈良県医療機関等における賃上げ・物価上昇に対する支援事業交付要綱第2条に基づき、別表1に規定された額(賃上げ支援事業分)（150,000円）を申請します。</v>
          </cell>
          <cell r="M9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2" t="str">
            <v>１．令和８年３月１日時点において、O100 外来・在宅ベースアップ評価料（Ⅰ）、P100 歯科外来・在宅ベースアップ評価料（Ⅰ）、訪問看護ベースアップ評価料（Ⅰ）のいずれかを届け出ている。</v>
          </cell>
          <cell r="O992" t="str">
            <v>P100 歯科外来・在宅ベースアップ評価料（Ⅰ）</v>
          </cell>
          <cell r="P992" t="str">
            <v/>
          </cell>
          <cell r="Q992" t="str">
            <v>Ａ．本事業の補助額を活用してベースアップを実施し、令和８年６月１日から当該ベースアップの水準を維持又は拡大する。</v>
          </cell>
          <cell r="R992" t="b">
            <v>1</v>
          </cell>
          <cell r="S992" t="b">
            <v>1</v>
          </cell>
          <cell r="T992" t="b">
            <v>1</v>
          </cell>
          <cell r="U992" t="b">
            <v>1</v>
          </cell>
          <cell r="V992" t="str">
            <v>0005</v>
          </cell>
          <cell r="W992" t="str">
            <v>023</v>
          </cell>
          <cell r="X992" t="str">
            <v>1.普通預金</v>
          </cell>
          <cell r="Y992" t="str">
            <v>1183370</v>
          </cell>
          <cell r="Z992" t="str">
            <v>イリョウホウジンワハハ</v>
          </cell>
          <cell r="AB992" t="str">
            <v>よしむら・ファミリー歯科</v>
          </cell>
          <cell r="AC992" t="str">
            <v>0745780418</v>
          </cell>
          <cell r="AD992" t="b">
            <v>1</v>
          </cell>
          <cell r="AE992" t="b">
            <v>1</v>
          </cell>
          <cell r="AF992" t="b">
            <v>1</v>
          </cell>
          <cell r="AG992" t="b">
            <v>1</v>
          </cell>
          <cell r="AH992" t="b">
            <v>1</v>
          </cell>
          <cell r="AI992" t="str">
            <v>医療法人社団わはは　理事長　中嶋　顕</v>
          </cell>
          <cell r="AJ992" t="str">
            <v>6390223</v>
          </cell>
          <cell r="AK992" t="str">
            <v>よしむら・ファミリー歯科(香芝市真美ケ丘一丁目５番１１号)</v>
          </cell>
          <cell r="AL992" t="str">
            <v>0745780418</v>
          </cell>
          <cell r="AM992">
            <v>1</v>
          </cell>
          <cell r="AN992" t="str">
            <v>261C152095671</v>
          </cell>
          <cell r="AO992" t="str">
            <v>261C15209567AI-0000306765</v>
          </cell>
          <cell r="AP992" t="str">
            <v>P100</v>
          </cell>
          <cell r="AQ992" t="str">
            <v>P100</v>
          </cell>
          <cell r="AR992" t="str">
            <v>A</v>
          </cell>
          <cell r="AS992" t="str">
            <v>✓</v>
          </cell>
          <cell r="AT992" t="str">
            <v>✓</v>
          </cell>
          <cell r="AU992" t="str">
            <v>✓</v>
          </cell>
          <cell r="AV992" t="str">
            <v>✓</v>
          </cell>
          <cell r="AW992" t="str">
            <v>AI-0000306765_よしむら・ファミリー歯科_口座情報写し.jpg</v>
          </cell>
          <cell r="AX992" t="str">
            <v/>
          </cell>
          <cell r="AY992" t="str">
            <v/>
          </cell>
          <cell r="AZ992" t="str">
            <v>賃上げ</v>
          </cell>
          <cell r="BA992" t="str">
            <v>物価</v>
          </cell>
          <cell r="BB992" t="str">
            <v>TRUE</v>
          </cell>
          <cell r="BC992" t="str">
            <v>2026/05/12 21:12</v>
          </cell>
        </row>
        <row r="993">
          <cell r="A993" t="str">
            <v>261C12712130</v>
          </cell>
          <cell r="B993" t="str">
            <v>AI-0000306766</v>
          </cell>
          <cell r="C993" t="str">
            <v>令和８年度奈良県医療機関等における賃上げ・物価上昇に対する支援事業交付【診療所・訪問看護事業所】</v>
          </cell>
          <cell r="D993">
            <v>46154.884722222225</v>
          </cell>
          <cell r="E993" t="str">
            <v>本審査</v>
          </cell>
          <cell r="F993" t="str">
            <v>最終審査中</v>
          </cell>
          <cell r="G993" t="str">
            <v>無床診療所</v>
          </cell>
          <cell r="H993" t="str">
            <v>物価と賃上げの両方</v>
          </cell>
          <cell r="I993" t="str">
            <v/>
          </cell>
          <cell r="J993">
            <v>150000</v>
          </cell>
          <cell r="K993">
            <v>170000</v>
          </cell>
          <cell r="L993" t="str">
            <v>奈良県医療機関等における賃上げ・物価上昇に対する支援事業交付要綱第2条に基づき、別表1に規定された額(賃上げ支援事業分)（150,000円）を申請します。</v>
          </cell>
          <cell r="M9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3" t="str">
            <v>１．令和８年３月１日時点において、O100 外来・在宅ベースアップ評価料（Ⅰ）、P100 歯科外来・在宅ベースアップ評価料（Ⅰ）、訪問看護ベースアップ評価料（Ⅰ）のいずれかを届け出ている。</v>
          </cell>
          <cell r="O993" t="str">
            <v>P100 歯科外来・在宅ベースアップ評価料（Ⅰ）</v>
          </cell>
          <cell r="P993" t="str">
            <v/>
          </cell>
          <cell r="Q993" t="str">
            <v>Ａ．本事業の補助額を活用してベースアップを実施し、令和８年６月１日から当該ベースアップの水準を維持又は拡大する。</v>
          </cell>
          <cell r="R993" t="b">
            <v>1</v>
          </cell>
          <cell r="S993" t="b">
            <v>1</v>
          </cell>
          <cell r="T993" t="b">
            <v>1</v>
          </cell>
          <cell r="U993" t="b">
            <v>1</v>
          </cell>
          <cell r="V993" t="str">
            <v>0005</v>
          </cell>
          <cell r="W993" t="str">
            <v>023</v>
          </cell>
          <cell r="X993" t="str">
            <v>1.普通預金</v>
          </cell>
          <cell r="Y993" t="str">
            <v>1183370</v>
          </cell>
          <cell r="Z993" t="str">
            <v>イリョウホウジンワハハ</v>
          </cell>
          <cell r="AB993" t="str">
            <v>よしむらファミリー歯科イオン・ビッグ香芝院</v>
          </cell>
          <cell r="AC993" t="str">
            <v>0745710418</v>
          </cell>
          <cell r="AD993" t="b">
            <v>1</v>
          </cell>
          <cell r="AE993" t="b">
            <v>1</v>
          </cell>
          <cell r="AF993" t="b">
            <v>1</v>
          </cell>
          <cell r="AG993" t="b">
            <v>1</v>
          </cell>
          <cell r="AH993" t="b">
            <v>1</v>
          </cell>
          <cell r="AI993" t="str">
            <v>医療法人社団わはは　理事長　中嶋　顕</v>
          </cell>
          <cell r="AJ993" t="str">
            <v>6390245</v>
          </cell>
          <cell r="AK993" t="str">
            <v>よしむらファミリー歯科イオン・ビッグ香芝院(香芝市畑二丁目１５２８番地)</v>
          </cell>
          <cell r="AL993" t="str">
            <v>0745710418</v>
          </cell>
          <cell r="AM993">
            <v>1</v>
          </cell>
          <cell r="AN993" t="str">
            <v>261C127121301</v>
          </cell>
          <cell r="AO993" t="str">
            <v>261C12712130AI-0000306766</v>
          </cell>
          <cell r="AP993" t="str">
            <v>P100</v>
          </cell>
          <cell r="AQ993" t="str">
            <v>P100</v>
          </cell>
          <cell r="AR993" t="str">
            <v>A</v>
          </cell>
          <cell r="AS993" t="str">
            <v>✓</v>
          </cell>
          <cell r="AT993" t="str">
            <v>✓</v>
          </cell>
          <cell r="AU993" t="str">
            <v>✓</v>
          </cell>
          <cell r="AV993" t="str">
            <v>✓</v>
          </cell>
          <cell r="AW993" t="str">
            <v>AI-0000306766_よしむらファミリー歯科イオン・ビッグ香芝院_口座情報写し.jpg</v>
          </cell>
          <cell r="AX993" t="str">
            <v/>
          </cell>
          <cell r="AY993" t="str">
            <v/>
          </cell>
          <cell r="AZ993" t="str">
            <v>賃上げ</v>
          </cell>
          <cell r="BA993" t="str">
            <v>物価</v>
          </cell>
          <cell r="BB993" t="str">
            <v>TRUE</v>
          </cell>
          <cell r="BC993" t="str">
            <v>2026/05/12 21:14</v>
          </cell>
        </row>
        <row r="994">
          <cell r="A994" t="str">
            <v>261C11127990</v>
          </cell>
          <cell r="B994" t="str">
            <v>AI-0000306768</v>
          </cell>
          <cell r="C994" t="str">
            <v>令和８年度奈良県医療機関等における賃上げ・物価上昇に対する支援事業交付【診療所・訪問看護事業所】</v>
          </cell>
          <cell r="D994">
            <v>46154.887499999997</v>
          </cell>
          <cell r="E994" t="str">
            <v>本審査</v>
          </cell>
          <cell r="F994" t="str">
            <v>最終審査中</v>
          </cell>
          <cell r="G994" t="str">
            <v>無床診療所</v>
          </cell>
          <cell r="H994" t="str">
            <v>物価と賃上げの両方</v>
          </cell>
          <cell r="I994" t="str">
            <v/>
          </cell>
          <cell r="J994">
            <v>150000</v>
          </cell>
          <cell r="K994">
            <v>170000</v>
          </cell>
          <cell r="L994" t="str">
            <v>奈良県医療機関等における賃上げ・物価上昇に対する支援事業交付要綱第2条に基づき、別表1に規定された額(賃上げ支援事業分)（150,000円）を申請します。</v>
          </cell>
          <cell r="M9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4" t="str">
            <v>２．令和８年３月１日時点において、１に掲げる診療報酬の対象外だが、令和８年６月１日時点で令和８年度診療報酬改定による見直し後のベースアップ評価料を届け出る。</v>
          </cell>
          <cell r="O994" t="str">
            <v/>
          </cell>
          <cell r="P994" t="b">
            <v>1</v>
          </cell>
          <cell r="Q994" t="str">
            <v>Ｂ．賃金表等や給与規程等の変更に時間を要するため、本事業の補助額を活用して一時金又は特別手当を支給し、令和８年６月１日から支給した対象職員のベースアップを実施する。</v>
          </cell>
          <cell r="R994" t="b">
            <v>1</v>
          </cell>
          <cell r="S994" t="b">
            <v>1</v>
          </cell>
          <cell r="T994" t="b">
            <v>1</v>
          </cell>
          <cell r="U994" t="b">
            <v>1</v>
          </cell>
          <cell r="V994" t="str">
            <v>0162</v>
          </cell>
          <cell r="W994" t="str">
            <v>150</v>
          </cell>
          <cell r="X994" t="str">
            <v>1.普通預金</v>
          </cell>
          <cell r="Y994" t="str">
            <v>2290745</v>
          </cell>
          <cell r="Z994" t="str">
            <v>イリョウホウジン　カツラギカイ</v>
          </cell>
          <cell r="AB994" t="str">
            <v>医療法人葛城会　かつらぎ眼科クリニック近鉄生駒院</v>
          </cell>
          <cell r="AC994" t="str">
            <v>0743756704</v>
          </cell>
          <cell r="AD994" t="b">
            <v>1</v>
          </cell>
          <cell r="AE994" t="b">
            <v>1</v>
          </cell>
          <cell r="AF994" t="b">
            <v>1</v>
          </cell>
          <cell r="AG994" t="b">
            <v>1</v>
          </cell>
          <cell r="AH994" t="b">
            <v>1</v>
          </cell>
          <cell r="AI994" t="str">
            <v>医療法人葛城会　理事長　葛城　良昌</v>
          </cell>
          <cell r="AJ994" t="str">
            <v>6300251</v>
          </cell>
          <cell r="AK994" t="str">
            <v>医療法人葛城会かつらぎ眼科クリニック近鉄生駒院(生駒市谷田町１６００番地)</v>
          </cell>
          <cell r="AL994" t="str">
            <v>0743756704</v>
          </cell>
          <cell r="AM994">
            <v>1</v>
          </cell>
          <cell r="AN994" t="str">
            <v>261C111279901</v>
          </cell>
          <cell r="AO994" t="str">
            <v>261C11127990AI-0000306768</v>
          </cell>
          <cell r="AP994" t="str">
            <v/>
          </cell>
          <cell r="AQ994" t="str">
            <v>今後届出（職種構成OK)</v>
          </cell>
          <cell r="AR994" t="str">
            <v>B</v>
          </cell>
          <cell r="AS994" t="str">
            <v>✓</v>
          </cell>
          <cell r="AT994" t="str">
            <v>✓</v>
          </cell>
          <cell r="AU994" t="str">
            <v>✓</v>
          </cell>
          <cell r="AV994" t="str">
            <v>✓</v>
          </cell>
          <cell r="AW994" t="str">
            <v>AI-0000306768_医療法人葛城会　かつらぎ眼科クリニック近鉄生駒院_口座情報写し.jpg</v>
          </cell>
          <cell r="AX994" t="str">
            <v/>
          </cell>
          <cell r="AY994" t="str">
            <v/>
          </cell>
          <cell r="AZ994" t="str">
            <v>賃上げ</v>
          </cell>
          <cell r="BA994" t="str">
            <v>物価</v>
          </cell>
          <cell r="BB994" t="str">
            <v>TRUE</v>
          </cell>
          <cell r="BC994" t="str">
            <v>2026/05/12 21:18</v>
          </cell>
        </row>
        <row r="995">
          <cell r="A995" t="str">
            <v>261C12705693</v>
          </cell>
          <cell r="B995" t="str">
            <v>AI-0000306515</v>
          </cell>
          <cell r="C995" t="str">
            <v>令和８年度奈良県医療機関等における賃上げ・物価上昇に対する支援事業交付【診療所・訪問看護事業所】</v>
          </cell>
          <cell r="D995">
            <v>46154.905555555553</v>
          </cell>
          <cell r="E995" t="str">
            <v>本審査</v>
          </cell>
          <cell r="F995" t="str">
            <v>最終審査中</v>
          </cell>
          <cell r="G995" t="str">
            <v>無床診療所</v>
          </cell>
          <cell r="H995" t="str">
            <v>物価のみ</v>
          </cell>
          <cell r="I995" t="str">
            <v/>
          </cell>
          <cell r="J995" t="str">
            <v/>
          </cell>
          <cell r="K995">
            <v>170000</v>
          </cell>
          <cell r="L995" t="str">
            <v/>
          </cell>
          <cell r="M9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5" t="str">
            <v/>
          </cell>
          <cell r="O995" t="str">
            <v/>
          </cell>
          <cell r="P995" t="str">
            <v/>
          </cell>
          <cell r="Q995" t="str">
            <v/>
          </cell>
          <cell r="R995" t="str">
            <v/>
          </cell>
          <cell r="S995" t="str">
            <v/>
          </cell>
          <cell r="T995" t="str">
            <v/>
          </cell>
          <cell r="U995" t="str">
            <v/>
          </cell>
          <cell r="V995" t="str">
            <v>0009</v>
          </cell>
          <cell r="W995" t="str">
            <v>546</v>
          </cell>
          <cell r="X995" t="str">
            <v>1.普通預金</v>
          </cell>
          <cell r="Y995" t="str">
            <v>3574870</v>
          </cell>
          <cell r="Z995" t="str">
            <v>ツジウチセイジ</v>
          </cell>
          <cell r="AB995" t="str">
            <v>つじうち歯科</v>
          </cell>
          <cell r="AC995" t="str">
            <v>0742410846</v>
          </cell>
          <cell r="AD995" t="b">
            <v>1</v>
          </cell>
          <cell r="AE995" t="b">
            <v>1</v>
          </cell>
          <cell r="AF995" t="b">
            <v>1</v>
          </cell>
          <cell r="AG995" t="b">
            <v>1</v>
          </cell>
          <cell r="AH995" t="b">
            <v>1</v>
          </cell>
          <cell r="AI995" t="str">
            <v>辻内　誠二</v>
          </cell>
          <cell r="AJ995" t="str">
            <v>6310002</v>
          </cell>
          <cell r="AK995" t="str">
            <v>つじうち歯科(奈良市東登美ケ丘１丁目４－８)</v>
          </cell>
          <cell r="AL995" t="str">
            <v>0742410846</v>
          </cell>
          <cell r="AM995">
            <v>1</v>
          </cell>
          <cell r="AN995" t="str">
            <v>261C127056931</v>
          </cell>
          <cell r="AO995" t="str">
            <v>261C12705693AI-0000306515</v>
          </cell>
          <cell r="AP995" t="str">
            <v/>
          </cell>
          <cell r="AQ995" t="str">
            <v/>
          </cell>
          <cell r="AR995" t="str">
            <v/>
          </cell>
          <cell r="AS995" t="str">
            <v/>
          </cell>
          <cell r="AT995" t="str">
            <v/>
          </cell>
          <cell r="AU995" t="str">
            <v/>
          </cell>
          <cell r="AV995" t="str">
            <v/>
          </cell>
          <cell r="AW995" t="str">
            <v>AI-0000306515_つし゛うち歯科_口座情報写し.jpeg</v>
          </cell>
          <cell r="AX995" t="str">
            <v/>
          </cell>
          <cell r="AY995" t="str">
            <v/>
          </cell>
          <cell r="AZ995" t="str">
            <v/>
          </cell>
          <cell r="BA995" t="str">
            <v>物価</v>
          </cell>
          <cell r="BB995" t="str">
            <v>TRUE</v>
          </cell>
          <cell r="BC995" t="str">
            <v>2026/05/12 21:44</v>
          </cell>
        </row>
        <row r="996">
          <cell r="A996" t="str">
            <v>261C12910978</v>
          </cell>
          <cell r="B996" t="str">
            <v>AI-0000302655</v>
          </cell>
          <cell r="C996" t="str">
            <v>令和８年度奈良県医療機関等における賃上げ・物価上昇に対する支援事業交付【診療所・訪問看護事業所】</v>
          </cell>
          <cell r="D996">
            <v>46155.409722222219</v>
          </cell>
          <cell r="E996" t="str">
            <v>本審査</v>
          </cell>
          <cell r="F996" t="str">
            <v>最終審査中</v>
          </cell>
          <cell r="G996" t="str">
            <v>無床診療所</v>
          </cell>
          <cell r="H996" t="str">
            <v>物価と賃上げの両方</v>
          </cell>
          <cell r="I996" t="str">
            <v/>
          </cell>
          <cell r="J996">
            <v>150000</v>
          </cell>
          <cell r="K996">
            <v>170000</v>
          </cell>
          <cell r="L996" t="str">
            <v>奈良県医療機関等における賃上げ・物価上昇に対する支援事業交付要綱第2条に基づき、別表1に規定された額(賃上げ支援事業分)（150,000円）を申請します。</v>
          </cell>
          <cell r="M9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6" t="str">
            <v>１．令和８年３月１日時点において、O100 外来・在宅ベースアップ評価料（Ⅰ）、P100 歯科外来・在宅ベースアップ評価料（Ⅰ）、訪問看護ベースアップ評価料（Ⅰ）のいずれかを届け出ている。</v>
          </cell>
          <cell r="O996" t="str">
            <v>O100 外来・在宅ベースアップ評価料（Ⅰ）</v>
          </cell>
          <cell r="P996" t="str">
            <v/>
          </cell>
          <cell r="Q996" t="str">
            <v>Ａ．本事業の補助額を活用してベースアップを実施し、令和８年６月１日から当該ベースアップの水準を維持又は拡大する。</v>
          </cell>
          <cell r="R996" t="b">
            <v>1</v>
          </cell>
          <cell r="S996" t="b">
            <v>1</v>
          </cell>
          <cell r="T996" t="b">
            <v>1</v>
          </cell>
          <cell r="U996" t="b">
            <v>1</v>
          </cell>
          <cell r="V996" t="str">
            <v>0162</v>
          </cell>
          <cell r="W996" t="str">
            <v>180</v>
          </cell>
          <cell r="X996" t="str">
            <v>1.普通預金</v>
          </cell>
          <cell r="Y996" t="str">
            <v>0708823</v>
          </cell>
          <cell r="Z996" t="str">
            <v>イリョウホウジンオノザキセイケイゲカリジチョウオノザキアキラ</v>
          </cell>
          <cell r="AB996" t="str">
            <v>医療法人おのざき整形外科</v>
          </cell>
          <cell r="AC996" t="str">
            <v>0743627070</v>
          </cell>
          <cell r="AD996" t="b">
            <v>1</v>
          </cell>
          <cell r="AE996" t="b">
            <v>1</v>
          </cell>
          <cell r="AF996" t="b">
            <v>1</v>
          </cell>
          <cell r="AG996" t="b">
            <v>1</v>
          </cell>
          <cell r="AH996" t="b">
            <v>1</v>
          </cell>
          <cell r="AI996" t="str">
            <v>医療法人おのざき整形外科　理事長　小野崎　晃</v>
          </cell>
          <cell r="AJ996" t="str">
            <v>6320071</v>
          </cell>
          <cell r="AK996" t="str">
            <v>医療法人おのざき整形外科(天理市田井庄町７１８番地)</v>
          </cell>
          <cell r="AL996" t="str">
            <v>0743627070</v>
          </cell>
          <cell r="AM996">
            <v>1</v>
          </cell>
          <cell r="AN996" t="str">
            <v>261C129109781</v>
          </cell>
          <cell r="AO996" t="str">
            <v>261C12910978AI-0000302655</v>
          </cell>
          <cell r="AP996" t="str">
            <v>O100</v>
          </cell>
          <cell r="AQ996" t="str">
            <v>O100</v>
          </cell>
          <cell r="AR996" t="str">
            <v>A</v>
          </cell>
          <cell r="AS996" t="str">
            <v>✓</v>
          </cell>
          <cell r="AT996" t="str">
            <v>✓</v>
          </cell>
          <cell r="AU996" t="str">
            <v>✓</v>
          </cell>
          <cell r="AV996" t="str">
            <v>✓</v>
          </cell>
          <cell r="AW996" t="str">
            <v>AI-0000302655_医療法人おのざき整形外科_口座情報写し.JPG</v>
          </cell>
          <cell r="AX996" t="str">
            <v/>
          </cell>
          <cell r="AY996" t="str">
            <v/>
          </cell>
          <cell r="AZ996" t="str">
            <v>賃上げ</v>
          </cell>
          <cell r="BA996" t="str">
            <v>物価</v>
          </cell>
          <cell r="BB996" t="str">
            <v>TRUE</v>
          </cell>
          <cell r="BC996" t="str">
            <v>2026/05/13 9:50</v>
          </cell>
        </row>
        <row r="997">
          <cell r="A997" t="str">
            <v>261C16260763</v>
          </cell>
          <cell r="B997" t="str">
            <v>AI-0000306873</v>
          </cell>
          <cell r="C997" t="str">
            <v>令和８年度奈良県医療機関等における賃上げ・物価上昇に対する支援事業交付【診療所・訪問看護事業所】</v>
          </cell>
          <cell r="D997">
            <v>46155.442361111112</v>
          </cell>
          <cell r="E997" t="str">
            <v>本審査</v>
          </cell>
          <cell r="F997" t="str">
            <v>最終審査中</v>
          </cell>
          <cell r="G997" t="str">
            <v>無床診療所</v>
          </cell>
          <cell r="H997" t="str">
            <v>物価と賃上げの両方</v>
          </cell>
          <cell r="I997" t="str">
            <v/>
          </cell>
          <cell r="J997">
            <v>150000</v>
          </cell>
          <cell r="K997">
            <v>170000</v>
          </cell>
          <cell r="L997" t="str">
            <v>奈良県医療機関等における賃上げ・物価上昇に対する支援事業交付要綱第2条に基づき、別表1に規定された額(賃上げ支援事業分)（150,000円）を申請します。</v>
          </cell>
          <cell r="M9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7" t="str">
            <v>１．令和８年３月１日時点において、O100 外来・在宅ベースアップ評価料（Ⅰ）、P100 歯科外来・在宅ベースアップ評価料（Ⅰ）、訪問看護ベースアップ評価料（Ⅰ）のいずれかを届け出ている。</v>
          </cell>
          <cell r="O997" t="str">
            <v>O100 外来・在宅ベースアップ評価料（Ⅰ）</v>
          </cell>
          <cell r="P997" t="str">
            <v/>
          </cell>
          <cell r="Q99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997" t="b">
            <v>1</v>
          </cell>
          <cell r="S997" t="b">
            <v>1</v>
          </cell>
          <cell r="T997" t="b">
            <v>1</v>
          </cell>
          <cell r="U997" t="b">
            <v>1</v>
          </cell>
          <cell r="V997" t="str">
            <v>0162</v>
          </cell>
          <cell r="W997" t="str">
            <v>120</v>
          </cell>
          <cell r="X997" t="str">
            <v>1.普通預金</v>
          </cell>
          <cell r="Y997" t="str">
            <v>0026184</v>
          </cell>
          <cell r="Z997" t="str">
            <v>イナガキ　アキノリ</v>
          </cell>
          <cell r="AB997" t="str">
            <v>稲垣医院</v>
          </cell>
          <cell r="AC997" t="str">
            <v>0742490777</v>
          </cell>
          <cell r="AD997" t="b">
            <v>1</v>
          </cell>
          <cell r="AE997" t="b">
            <v>1</v>
          </cell>
          <cell r="AF997" t="b">
            <v>1</v>
          </cell>
          <cell r="AG997" t="b">
            <v>1</v>
          </cell>
          <cell r="AH997" t="b">
            <v>1</v>
          </cell>
          <cell r="AI997" t="str">
            <v>稲垣　哲典</v>
          </cell>
          <cell r="AJ997" t="str">
            <v>6310006</v>
          </cell>
          <cell r="AK997" t="str">
            <v>稲垣医院(奈良市西登美ヶ丘４丁目５－１４)</v>
          </cell>
          <cell r="AL997" t="str">
            <v>0742490777</v>
          </cell>
          <cell r="AM997">
            <v>1</v>
          </cell>
          <cell r="AN997" t="str">
            <v>261C162607631</v>
          </cell>
          <cell r="AO997" t="str">
            <v>261C16260763AI-0000306873</v>
          </cell>
          <cell r="AP997" t="str">
            <v>O100</v>
          </cell>
          <cell r="AQ997" t="str">
            <v>O100</v>
          </cell>
          <cell r="AR997" t="str">
            <v>AB</v>
          </cell>
          <cell r="AS997" t="str">
            <v>✓</v>
          </cell>
          <cell r="AT997" t="str">
            <v>✓</v>
          </cell>
          <cell r="AU997" t="str">
            <v>✓</v>
          </cell>
          <cell r="AV997" t="str">
            <v>✓</v>
          </cell>
          <cell r="AW997" t="str">
            <v>AI-0000306873_稲垣医院_口座情報写し.JPG</v>
          </cell>
          <cell r="AX997" t="str">
            <v/>
          </cell>
          <cell r="AY997" t="str">
            <v/>
          </cell>
          <cell r="AZ997" t="str">
            <v>賃上げ</v>
          </cell>
          <cell r="BA997" t="str">
            <v>物価</v>
          </cell>
          <cell r="BB997" t="str">
            <v>TRUE</v>
          </cell>
          <cell r="BC997" t="str">
            <v>2026/05/13 10:37</v>
          </cell>
        </row>
        <row r="998">
          <cell r="A998" t="str">
            <v>261C19048280</v>
          </cell>
          <cell r="B998" t="str">
            <v>AI-0000306879</v>
          </cell>
          <cell r="C998" t="str">
            <v>令和８年度奈良県医療機関等における賃上げ・物価上昇に対する支援事業交付【診療所・訪問看護事業所】</v>
          </cell>
          <cell r="D998">
            <v>46155.445138888892</v>
          </cell>
          <cell r="E998" t="str">
            <v>本審査</v>
          </cell>
          <cell r="F998" t="str">
            <v>最終審査中</v>
          </cell>
          <cell r="G998" t="str">
            <v>無床診療所</v>
          </cell>
          <cell r="H998" t="str">
            <v>物価のみ</v>
          </cell>
          <cell r="I998" t="str">
            <v/>
          </cell>
          <cell r="J998" t="str">
            <v/>
          </cell>
          <cell r="K998">
            <v>170000</v>
          </cell>
          <cell r="L998" t="str">
            <v/>
          </cell>
          <cell r="M9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8" t="str">
            <v/>
          </cell>
          <cell r="O998" t="str">
            <v/>
          </cell>
          <cell r="P998" t="str">
            <v/>
          </cell>
          <cell r="Q998" t="str">
            <v/>
          </cell>
          <cell r="R998" t="str">
            <v/>
          </cell>
          <cell r="S998" t="str">
            <v/>
          </cell>
          <cell r="T998" t="str">
            <v/>
          </cell>
          <cell r="U998" t="str">
            <v/>
          </cell>
          <cell r="V998" t="str">
            <v>0162</v>
          </cell>
          <cell r="W998" t="str">
            <v>370</v>
          </cell>
          <cell r="X998" t="str">
            <v>1.普通預金</v>
          </cell>
          <cell r="Y998" t="str">
            <v>0020011</v>
          </cell>
          <cell r="Z998" t="str">
            <v>カワカミムラカイケイカンリシャ</v>
          </cell>
          <cell r="AB998" t="str">
            <v>川上村国民健康保険川上診療所</v>
          </cell>
          <cell r="AC998" t="str">
            <v>0746520344</v>
          </cell>
          <cell r="AD998" t="b">
            <v>1</v>
          </cell>
          <cell r="AE998" t="b">
            <v>1</v>
          </cell>
          <cell r="AF998" t="b">
            <v>1</v>
          </cell>
          <cell r="AG998" t="b">
            <v>1</v>
          </cell>
          <cell r="AH998" t="b">
            <v>1</v>
          </cell>
          <cell r="AI998" t="str">
            <v>川上村長　泉谷　隆夫</v>
          </cell>
          <cell r="AJ998" t="str">
            <v>6393553</v>
          </cell>
          <cell r="AK998" t="str">
            <v>川上村国民健康保険川上診療所(吉野郡川上村大字迫１３３４番地の２３)</v>
          </cell>
          <cell r="AL998" t="str">
            <v>0746520344</v>
          </cell>
          <cell r="AM998">
            <v>2</v>
          </cell>
          <cell r="AN998" t="str">
            <v>261C190482802</v>
          </cell>
          <cell r="AO998" t="str">
            <v>261C19048280AI-0000306879</v>
          </cell>
          <cell r="AP998" t="str">
            <v/>
          </cell>
          <cell r="AQ998" t="str">
            <v/>
          </cell>
          <cell r="AR998" t="str">
            <v/>
          </cell>
          <cell r="AS998" t="str">
            <v/>
          </cell>
          <cell r="AT998" t="str">
            <v/>
          </cell>
          <cell r="AU998" t="str">
            <v/>
          </cell>
          <cell r="AV998" t="str">
            <v/>
          </cell>
          <cell r="AW998" t="str">
            <v>AI-0000306879_川上村国民健康保険川上診療所_口座情報写し.jpg</v>
          </cell>
          <cell r="AX998" t="str">
            <v/>
          </cell>
          <cell r="AY998" t="str">
            <v/>
          </cell>
          <cell r="AZ998" t="str">
            <v/>
          </cell>
          <cell r="BA998" t="str">
            <v>物価</v>
          </cell>
          <cell r="BB998" t="str">
            <v>TRUE</v>
          </cell>
          <cell r="BC998" t="str">
            <v>2026/05/13 10:41</v>
          </cell>
        </row>
        <row r="999">
          <cell r="A999" t="str">
            <v>261C18011022</v>
          </cell>
          <cell r="B999" t="str">
            <v>AI-0000306269</v>
          </cell>
          <cell r="C999" t="str">
            <v>令和８年度奈良県医療機関等における賃上げ・物価上昇に対する支援事業交付【診療所・訪問看護事業所】</v>
          </cell>
          <cell r="D999">
            <v>46155.478472222225</v>
          </cell>
          <cell r="E999" t="str">
            <v>本審査</v>
          </cell>
          <cell r="F999" t="str">
            <v>最終審査中</v>
          </cell>
          <cell r="G999" t="str">
            <v>無床診療所</v>
          </cell>
          <cell r="H999" t="str">
            <v>物価と賃上げの両方</v>
          </cell>
          <cell r="I999" t="str">
            <v/>
          </cell>
          <cell r="J999">
            <v>150000</v>
          </cell>
          <cell r="K999">
            <v>170000</v>
          </cell>
          <cell r="L999" t="str">
            <v>奈良県医療機関等における賃上げ・物価上昇に対する支援事業交付要綱第2条に基づき、別表1に規定された額(賃上げ支援事業分)（150,000円）を申請します。</v>
          </cell>
          <cell r="M9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999" t="str">
            <v>２．令和８年３月１日時点において、１に掲げる診療報酬の対象外だが、令和８年６月１日時点で令和８年度診療報酬改定による見直し後のベースアップ評価料を届け出る。</v>
          </cell>
          <cell r="O999" t="str">
            <v/>
          </cell>
          <cell r="P999" t="b">
            <v>1</v>
          </cell>
          <cell r="Q999" t="str">
            <v>Ａ．本事業の補助額を活用してベースアップを実施し、令和８年６月１日から当該ベースアップの水準を維持又は拡大する。</v>
          </cell>
          <cell r="R999" t="b">
            <v>1</v>
          </cell>
          <cell r="S999" t="b">
            <v>1</v>
          </cell>
          <cell r="T999" t="b">
            <v>1</v>
          </cell>
          <cell r="U999" t="b">
            <v>1</v>
          </cell>
          <cell r="V999" t="str">
            <v>1668</v>
          </cell>
          <cell r="W999" t="str">
            <v>021</v>
          </cell>
          <cell r="X999" t="str">
            <v>1.普通預金</v>
          </cell>
          <cell r="Y999" t="str">
            <v>0196977</v>
          </cell>
          <cell r="Z999" t="str">
            <v>オガワ　タカユキ</v>
          </cell>
          <cell r="AB999" t="str">
            <v>やまじ歯科医院</v>
          </cell>
          <cell r="AC999" t="str">
            <v>0745786227</v>
          </cell>
          <cell r="AD999" t="b">
            <v>1</v>
          </cell>
          <cell r="AE999" t="b">
            <v>1</v>
          </cell>
          <cell r="AF999" t="b">
            <v>1</v>
          </cell>
          <cell r="AG999" t="b">
            <v>1</v>
          </cell>
          <cell r="AH999" t="b">
            <v>1</v>
          </cell>
          <cell r="AI999" t="str">
            <v>小川　貴之</v>
          </cell>
          <cell r="AJ999" t="str">
            <v>6390251</v>
          </cell>
          <cell r="AK999" t="str">
            <v>やまじ歯科医院(香芝市逢坂１－４７７)</v>
          </cell>
          <cell r="AL999" t="str">
            <v>0745786227</v>
          </cell>
          <cell r="AM999">
            <v>1</v>
          </cell>
          <cell r="AN999" t="str">
            <v>261C180110221</v>
          </cell>
          <cell r="AO999" t="str">
            <v>261C18011022AI-0000306269</v>
          </cell>
          <cell r="AP999" t="str">
            <v/>
          </cell>
          <cell r="AQ999" t="str">
            <v>今後届出（職種構成OK)</v>
          </cell>
          <cell r="AR999" t="str">
            <v>A</v>
          </cell>
          <cell r="AS999" t="str">
            <v>✓</v>
          </cell>
          <cell r="AT999" t="str">
            <v>✓</v>
          </cell>
          <cell r="AU999" t="str">
            <v>✓</v>
          </cell>
          <cell r="AV999" t="str">
            <v>✓</v>
          </cell>
          <cell r="AW999" t="str">
            <v>AI-0000306269_やまじ歯科医院_口座情報写し.jpg</v>
          </cell>
          <cell r="AX999" t="str">
            <v/>
          </cell>
          <cell r="AY999" t="str">
            <v/>
          </cell>
          <cell r="AZ999" t="str">
            <v>賃上げ</v>
          </cell>
          <cell r="BA999" t="str">
            <v>物価</v>
          </cell>
          <cell r="BB999" t="str">
            <v>TRUE</v>
          </cell>
          <cell r="BC999" t="str">
            <v>2026/05/13 11:29</v>
          </cell>
        </row>
        <row r="1000">
          <cell r="A1000" t="str">
            <v>261C19146163</v>
          </cell>
          <cell r="B1000" t="str">
            <v>AI-0000306922</v>
          </cell>
          <cell r="C1000" t="str">
            <v>令和８年度奈良県医療機関等における賃上げ・物価上昇に対する支援事業交付【診療所・訪問看護事業所】</v>
          </cell>
          <cell r="D1000">
            <v>46155.513888888891</v>
          </cell>
          <cell r="E1000" t="str">
            <v>本審査</v>
          </cell>
          <cell r="F1000" t="str">
            <v>最終審査中</v>
          </cell>
          <cell r="G1000" t="str">
            <v>無床診療所</v>
          </cell>
          <cell r="H1000" t="str">
            <v>物価と賃上げの両方</v>
          </cell>
          <cell r="I1000" t="str">
            <v/>
          </cell>
          <cell r="J1000">
            <v>150000</v>
          </cell>
          <cell r="K1000">
            <v>170000</v>
          </cell>
          <cell r="L1000" t="str">
            <v>奈良県医療機関等における賃上げ・物価上昇に対する支援事業交付要綱第2条に基づき、別表1に規定された額(賃上げ支援事業分)（150,000円）を申請します。</v>
          </cell>
          <cell r="M10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0" t="str">
            <v>１．令和８年３月１日時点において、O100 外来・在宅ベースアップ評価料（Ⅰ）、P100 歯科外来・在宅ベースアップ評価料（Ⅰ）、訪問看護ベースアップ評価料（Ⅰ）のいずれかを届け出ている。</v>
          </cell>
          <cell r="O1000" t="str">
            <v>O100 外来・在宅ベースアップ評価料（Ⅰ）</v>
          </cell>
          <cell r="P1000" t="str">
            <v/>
          </cell>
          <cell r="Q1000" t="str">
            <v>Ａ．本事業の補助額を活用してベースアップを実施し、令和８年６月１日から当該ベースアップの水準を維持又は拡大する。</v>
          </cell>
          <cell r="R1000" t="b">
            <v>1</v>
          </cell>
          <cell r="S1000" t="b">
            <v>1</v>
          </cell>
          <cell r="T1000" t="b">
            <v>1</v>
          </cell>
          <cell r="U1000" t="b">
            <v>1</v>
          </cell>
          <cell r="V1000" t="str">
            <v>0154</v>
          </cell>
          <cell r="W1000" t="str">
            <v>810</v>
          </cell>
          <cell r="X1000" t="str">
            <v>1.普通預金</v>
          </cell>
          <cell r="Y1000" t="str">
            <v>6004242</v>
          </cell>
          <cell r="Z1000" t="str">
            <v>イリョウホウジン　ウエシゲクリニック　リジチョウ　ウエシゲノブオ</v>
          </cell>
          <cell r="AB1000" t="str">
            <v>医療法人　うえしげクリニック</v>
          </cell>
          <cell r="AC1000" t="str">
            <v>0742367564</v>
          </cell>
          <cell r="AD1000" t="b">
            <v>1</v>
          </cell>
          <cell r="AE1000" t="b">
            <v>1</v>
          </cell>
          <cell r="AF1000" t="b">
            <v>1</v>
          </cell>
          <cell r="AG1000" t="b">
            <v>1</v>
          </cell>
          <cell r="AH1000" t="b">
            <v>1</v>
          </cell>
          <cell r="AI1000" t="str">
            <v>医療法人うえしげクリニック　理事長　上繁　宣雄</v>
          </cell>
          <cell r="AJ1000" t="str">
            <v>6308124</v>
          </cell>
          <cell r="AK1000" t="str">
            <v>医療法人うえしげクリニック(奈良市三条桧町１７－１７)</v>
          </cell>
          <cell r="AL1000" t="str">
            <v>0742367564</v>
          </cell>
          <cell r="AM1000">
            <v>1</v>
          </cell>
          <cell r="AN1000" t="str">
            <v>261C191461631</v>
          </cell>
          <cell r="AO1000" t="str">
            <v>261C19146163AI-0000306922</v>
          </cell>
          <cell r="AP1000" t="str">
            <v>O100</v>
          </cell>
          <cell r="AQ1000" t="str">
            <v>O100</v>
          </cell>
          <cell r="AR1000" t="str">
            <v>A</v>
          </cell>
          <cell r="AS1000" t="str">
            <v>✓</v>
          </cell>
          <cell r="AT1000" t="str">
            <v>✓</v>
          </cell>
          <cell r="AU1000" t="str">
            <v>✓</v>
          </cell>
          <cell r="AV1000" t="str">
            <v>✓</v>
          </cell>
          <cell r="AW1000" t="str">
            <v>AI-0000306922_医療法人　うえしげクリニック_口座情報写し.jpeg</v>
          </cell>
          <cell r="AX1000" t="str">
            <v/>
          </cell>
          <cell r="AY1000" t="str">
            <v/>
          </cell>
          <cell r="AZ1000" t="str">
            <v>賃上げ</v>
          </cell>
          <cell r="BA1000" t="str">
            <v>物価</v>
          </cell>
          <cell r="BB1000" t="str">
            <v>TRUE</v>
          </cell>
          <cell r="BC1000" t="str">
            <v>2026/05/13 12:20</v>
          </cell>
        </row>
        <row r="1001">
          <cell r="A1001" t="str">
            <v>261C15429490</v>
          </cell>
          <cell r="B1001" t="str">
            <v>AI-0000306926</v>
          </cell>
          <cell r="C1001" t="str">
            <v>令和８年度奈良県医療機関等における賃上げ・物価上昇に対する支援事業交付【診療所・訪問看護事業所】</v>
          </cell>
          <cell r="D1001">
            <v>46155.519444444442</v>
          </cell>
          <cell r="E1001" t="str">
            <v>本審査</v>
          </cell>
          <cell r="F1001" t="str">
            <v>最終審査中</v>
          </cell>
          <cell r="G1001" t="str">
            <v>無床診療所</v>
          </cell>
          <cell r="H1001" t="str">
            <v>物価のみ</v>
          </cell>
          <cell r="I1001" t="str">
            <v/>
          </cell>
          <cell r="J1001" t="str">
            <v/>
          </cell>
          <cell r="K1001">
            <v>170000</v>
          </cell>
          <cell r="L1001" t="str">
            <v/>
          </cell>
          <cell r="M10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1" t="str">
            <v/>
          </cell>
          <cell r="O1001" t="str">
            <v/>
          </cell>
          <cell r="P1001" t="str">
            <v/>
          </cell>
          <cell r="Q1001" t="str">
            <v/>
          </cell>
          <cell r="R1001" t="str">
            <v/>
          </cell>
          <cell r="S1001" t="str">
            <v/>
          </cell>
          <cell r="T1001" t="str">
            <v/>
          </cell>
          <cell r="U1001" t="str">
            <v/>
          </cell>
          <cell r="V1001" t="str">
            <v>0162</v>
          </cell>
          <cell r="W1001" t="str">
            <v>097</v>
          </cell>
          <cell r="X1001" t="str">
            <v>1.普通預金</v>
          </cell>
          <cell r="Y1001" t="str">
            <v>0450319</v>
          </cell>
          <cell r="Z1001" t="str">
            <v>ｳｴﾔﾏ ｶｽﾞﾋｻ</v>
          </cell>
          <cell r="AB1001" t="str">
            <v>植山医院</v>
          </cell>
          <cell r="AC1001" t="str">
            <v>0742706555</v>
          </cell>
          <cell r="AD1001" t="b">
            <v>1</v>
          </cell>
          <cell r="AE1001" t="b">
            <v>1</v>
          </cell>
          <cell r="AF1001" t="b">
            <v>1</v>
          </cell>
          <cell r="AG1001" t="b">
            <v>1</v>
          </cell>
          <cell r="AH1001" t="b">
            <v>1</v>
          </cell>
          <cell r="AI1001" t="str">
            <v>植山　和久</v>
          </cell>
          <cell r="AJ1001" t="str">
            <v>6310806</v>
          </cell>
          <cell r="AK1001" t="str">
            <v>植山医院(奈良市朱雀５丁目１１－１２)</v>
          </cell>
          <cell r="AL1001" t="str">
            <v>0742706555</v>
          </cell>
          <cell r="AM1001">
            <v>1</v>
          </cell>
          <cell r="AN1001" t="str">
            <v>261C154294901</v>
          </cell>
          <cell r="AO1001" t="str">
            <v>261C15429490AI-0000306926</v>
          </cell>
          <cell r="AP1001" t="str">
            <v/>
          </cell>
          <cell r="AQ1001" t="str">
            <v/>
          </cell>
          <cell r="AR1001" t="str">
            <v/>
          </cell>
          <cell r="AS1001" t="str">
            <v/>
          </cell>
          <cell r="AT1001" t="str">
            <v/>
          </cell>
          <cell r="AU1001" t="str">
            <v/>
          </cell>
          <cell r="AV1001" t="str">
            <v/>
          </cell>
          <cell r="AW1001" t="str">
            <v>AI-0000306926_植山医院_口座情報写し.jpg</v>
          </cell>
          <cell r="AX1001" t="str">
            <v/>
          </cell>
          <cell r="AY1001" t="str">
            <v/>
          </cell>
          <cell r="AZ1001" t="str">
            <v/>
          </cell>
          <cell r="BA1001" t="str">
            <v>物価</v>
          </cell>
          <cell r="BB1001" t="str">
            <v>TRUE</v>
          </cell>
          <cell r="BC1001" t="str">
            <v>2026/05/13 12:28</v>
          </cell>
        </row>
        <row r="1002">
          <cell r="A1002" t="str">
            <v>261C15468022</v>
          </cell>
          <cell r="B1002" t="str">
            <v>AI-0000306874</v>
          </cell>
          <cell r="C1002" t="str">
            <v>令和８年度奈良県医療機関等における賃上げ・物価上昇に対する支援事業交付【診療所・訪問看護事業所】</v>
          </cell>
          <cell r="D1002">
            <v>46155.520138888889</v>
          </cell>
          <cell r="E1002" t="str">
            <v>本審査</v>
          </cell>
          <cell r="F1002" t="str">
            <v>最終審査中</v>
          </cell>
          <cell r="G1002" t="str">
            <v>無床診療所</v>
          </cell>
          <cell r="H1002" t="str">
            <v>物価のみ</v>
          </cell>
          <cell r="I1002" t="str">
            <v/>
          </cell>
          <cell r="J1002" t="str">
            <v/>
          </cell>
          <cell r="K1002">
            <v>170000</v>
          </cell>
          <cell r="L1002" t="str">
            <v/>
          </cell>
          <cell r="M10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2" t="str">
            <v/>
          </cell>
          <cell r="O1002" t="str">
            <v/>
          </cell>
          <cell r="P1002" t="str">
            <v/>
          </cell>
          <cell r="Q1002" t="str">
            <v/>
          </cell>
          <cell r="R1002" t="str">
            <v/>
          </cell>
          <cell r="S1002" t="str">
            <v/>
          </cell>
          <cell r="T1002" t="str">
            <v/>
          </cell>
          <cell r="U1002" t="str">
            <v/>
          </cell>
          <cell r="V1002" t="str">
            <v>0010</v>
          </cell>
          <cell r="W1002" t="str">
            <v>521</v>
          </cell>
          <cell r="X1002" t="str">
            <v>1.普通預金</v>
          </cell>
          <cell r="Y1002" t="str">
            <v>0333935</v>
          </cell>
          <cell r="Z1002" t="str">
            <v>カワグチユウイチロウ</v>
          </cell>
          <cell r="AB1002" t="str">
            <v>みんなの歯科</v>
          </cell>
          <cell r="AC1002" t="str">
            <v>0742818814</v>
          </cell>
          <cell r="AD1002" t="b">
            <v>1</v>
          </cell>
          <cell r="AE1002" t="b">
            <v>1</v>
          </cell>
          <cell r="AF1002" t="b">
            <v>1</v>
          </cell>
          <cell r="AG1002" t="b">
            <v>1</v>
          </cell>
          <cell r="AH1002" t="b">
            <v>1</v>
          </cell>
          <cell r="AI1002" t="str">
            <v>川口　祐一郎</v>
          </cell>
          <cell r="AJ1002" t="str">
            <v>6310805</v>
          </cell>
          <cell r="AK1002" t="str">
            <v>みんなの歯科(奈良市右京四丁目１４－２８高の原ロイヤルメゾン１０１)</v>
          </cell>
          <cell r="AL1002" t="str">
            <v>0742818814</v>
          </cell>
          <cell r="AM1002">
            <v>1</v>
          </cell>
          <cell r="AN1002" t="str">
            <v>261C154680221</v>
          </cell>
          <cell r="AO1002" t="str">
            <v>261C15468022AI-0000306874</v>
          </cell>
          <cell r="AP1002" t="str">
            <v/>
          </cell>
          <cell r="AQ1002" t="str">
            <v/>
          </cell>
          <cell r="AR1002" t="str">
            <v/>
          </cell>
          <cell r="AS1002" t="str">
            <v/>
          </cell>
          <cell r="AT1002" t="str">
            <v/>
          </cell>
          <cell r="AU1002" t="str">
            <v/>
          </cell>
          <cell r="AV1002" t="str">
            <v/>
          </cell>
          <cell r="AW1002" t="str">
            <v>AI-0000306874_みんなの歯科_口座情報写し.jpeg</v>
          </cell>
          <cell r="AX1002" t="str">
            <v/>
          </cell>
          <cell r="AY1002" t="str">
            <v/>
          </cell>
          <cell r="AZ1002" t="str">
            <v/>
          </cell>
          <cell r="BA1002" t="str">
            <v>物価</v>
          </cell>
          <cell r="BB1002" t="str">
            <v>TRUE</v>
          </cell>
          <cell r="BC1002" t="str">
            <v>2026/05/13 12:29</v>
          </cell>
        </row>
        <row r="1003">
          <cell r="A1003" t="str">
            <v>261C15878631</v>
          </cell>
          <cell r="B1003" t="str">
            <v>AI-0000306934</v>
          </cell>
          <cell r="C1003" t="str">
            <v>令和８年度奈良県医療機関等における賃上げ・物価上昇に対する支援事業交付【診療所・訪問看護事業所】</v>
          </cell>
          <cell r="D1003">
            <v>46155.535416666666</v>
          </cell>
          <cell r="E1003" t="str">
            <v>本審査</v>
          </cell>
          <cell r="F1003" t="str">
            <v>最終審査中</v>
          </cell>
          <cell r="G1003" t="str">
            <v>無床診療所</v>
          </cell>
          <cell r="H1003" t="str">
            <v>物価のみ</v>
          </cell>
          <cell r="I1003" t="str">
            <v/>
          </cell>
          <cell r="J1003" t="str">
            <v/>
          </cell>
          <cell r="K1003">
            <v>170000</v>
          </cell>
          <cell r="L1003" t="str">
            <v/>
          </cell>
          <cell r="M10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3" t="str">
            <v/>
          </cell>
          <cell r="O1003" t="str">
            <v/>
          </cell>
          <cell r="P1003" t="str">
            <v/>
          </cell>
          <cell r="Q1003" t="str">
            <v/>
          </cell>
          <cell r="R1003" t="str">
            <v/>
          </cell>
          <cell r="S1003" t="str">
            <v/>
          </cell>
          <cell r="T1003" t="str">
            <v/>
          </cell>
          <cell r="U1003" t="str">
            <v/>
          </cell>
          <cell r="V1003" t="str">
            <v>0162</v>
          </cell>
          <cell r="W1003" t="str">
            <v>130</v>
          </cell>
          <cell r="X1003" t="str">
            <v>1.普通預金</v>
          </cell>
          <cell r="Y1003" t="str">
            <v>0559259</v>
          </cell>
          <cell r="Z1003" t="str">
            <v>タケバヤシ　ヒロシ</v>
          </cell>
          <cell r="AB1003" t="str">
            <v>竹林メンタルクリニック</v>
          </cell>
          <cell r="AC1003" t="str">
            <v>0742400101</v>
          </cell>
          <cell r="AD1003" t="b">
            <v>1</v>
          </cell>
          <cell r="AE1003" t="b">
            <v>1</v>
          </cell>
          <cell r="AF1003" t="b">
            <v>1</v>
          </cell>
          <cell r="AG1003" t="b">
            <v>1</v>
          </cell>
          <cell r="AH1003" t="b">
            <v>1</v>
          </cell>
          <cell r="AI1003" t="str">
            <v>竹林　大</v>
          </cell>
          <cell r="AJ1003" t="str">
            <v>6310076</v>
          </cell>
          <cell r="AK1003" t="str">
            <v>竹林メンタルクリニック(奈良市富雄北２丁目１－４　中里ビル１Ｆ)</v>
          </cell>
          <cell r="AL1003" t="str">
            <v>0742400101</v>
          </cell>
          <cell r="AM1003">
            <v>1</v>
          </cell>
          <cell r="AN1003" t="str">
            <v>261C158786311</v>
          </cell>
          <cell r="AO1003" t="str">
            <v>261C15878631AI-0000306934</v>
          </cell>
          <cell r="AP1003" t="str">
            <v/>
          </cell>
          <cell r="AQ1003" t="str">
            <v/>
          </cell>
          <cell r="AR1003" t="str">
            <v/>
          </cell>
          <cell r="AS1003" t="str">
            <v/>
          </cell>
          <cell r="AT1003" t="str">
            <v/>
          </cell>
          <cell r="AU1003" t="str">
            <v/>
          </cell>
          <cell r="AV1003" t="str">
            <v/>
          </cell>
          <cell r="AW1003" t="str">
            <v>AI-0000306934_竹林メンタルクリニック_口座情報写し.jpg</v>
          </cell>
          <cell r="AX1003" t="str">
            <v/>
          </cell>
          <cell r="AY1003" t="str">
            <v/>
          </cell>
          <cell r="AZ1003" t="str">
            <v/>
          </cell>
          <cell r="BA1003" t="str">
            <v>物価</v>
          </cell>
          <cell r="BB1003" t="str">
            <v>TRUE</v>
          </cell>
          <cell r="BC1003" t="str">
            <v>2026/05/13 12:51</v>
          </cell>
        </row>
        <row r="1004">
          <cell r="A1004" t="str">
            <v>261D13693944</v>
          </cell>
          <cell r="B1004" t="str">
            <v>AI-0000306936</v>
          </cell>
          <cell r="C1004" t="str">
            <v>令和８年度奈良県医療機関等における賃上げ・物価上昇に対する支援事業交付【診療所・訪問看護事業所】</v>
          </cell>
          <cell r="D1004">
            <v>46155.536805555559</v>
          </cell>
          <cell r="E1004" t="str">
            <v>本審査</v>
          </cell>
          <cell r="F1004" t="str">
            <v>最終審査中</v>
          </cell>
          <cell r="G1004" t="str">
            <v>訪問看護事業所</v>
          </cell>
          <cell r="H1004" t="str">
            <v>賃上げのみ</v>
          </cell>
          <cell r="I1004" t="str">
            <v/>
          </cell>
          <cell r="J1004">
            <v>228000</v>
          </cell>
          <cell r="K1004" t="str">
            <v/>
          </cell>
          <cell r="L1004" t="str">
            <v>奈良県医療機関等における賃上げ・物価上昇に対する支援事業交付要綱第2条に基づき、別表1に規定された額(賃上げ支援事業分)（228,000円）を申請します。</v>
          </cell>
          <cell r="M1004" t="str">
            <v/>
          </cell>
          <cell r="N1004" t="str">
            <v>１．令和８年３月１日時点において、O100 外来・在宅ベースアップ評価料（Ⅰ）、P100 歯科外来・在宅ベースアップ評価料（Ⅰ）、訪問看護ベースアップ評価料（Ⅰ）のいずれかを届け出ている。</v>
          </cell>
          <cell r="O1004" t="str">
            <v>訪問看護ベースアップ評価料（Ⅰ）</v>
          </cell>
          <cell r="P1004" t="str">
            <v/>
          </cell>
          <cell r="Q1004" t="str">
            <v>Ｂ．賃金表等や給与規程等の変更に時間を要するため、本事業の補助額を活用して一時金又は特別手当を支給し、令和８年６月１日から支給した対象職員のベースアップを実施する。</v>
          </cell>
          <cell r="R1004" t="b">
            <v>1</v>
          </cell>
          <cell r="S1004" t="b">
            <v>1</v>
          </cell>
          <cell r="T1004" t="b">
            <v>1</v>
          </cell>
          <cell r="U1004" t="b">
            <v>1</v>
          </cell>
          <cell r="V1004" t="str">
            <v>0162</v>
          </cell>
          <cell r="W1004" t="str">
            <v>180</v>
          </cell>
          <cell r="X1004" t="str">
            <v>1.普通預金</v>
          </cell>
          <cell r="Y1004" t="str">
            <v>2413388</v>
          </cell>
          <cell r="Z1004" t="str">
            <v>ｶﾌﾞｼｷｶﾞｲｼｬ ﾍﾞｽﾄﾗﾎﾞ</v>
          </cell>
          <cell r="AB1004" t="str">
            <v>ベストラボ.訪問看護ステーション</v>
          </cell>
          <cell r="AC1004" t="str">
            <v>0743854155</v>
          </cell>
          <cell r="AD1004" t="b">
            <v>1</v>
          </cell>
          <cell r="AE1004" t="b">
            <v>1</v>
          </cell>
          <cell r="AF1004" t="b">
            <v>1</v>
          </cell>
          <cell r="AG1004" t="b">
            <v>1</v>
          </cell>
          <cell r="AH1004" t="b">
            <v>1</v>
          </cell>
          <cell r="AI1004" t="str">
            <v>株式会社Best.Lab.　代表取締役　田中　満勝</v>
          </cell>
          <cell r="AJ1004">
            <v>6320063</v>
          </cell>
          <cell r="AK1004" t="str">
            <v>ベストラボ.訪問看護ステーション(天理市西長柄町16)</v>
          </cell>
          <cell r="AL1004" t="str">
            <v>0743854155</v>
          </cell>
          <cell r="AM1004">
            <v>1</v>
          </cell>
          <cell r="AN1004" t="str">
            <v>261D136939441</v>
          </cell>
          <cell r="AO1004" t="str">
            <v>261D13693944AI-0000306936</v>
          </cell>
          <cell r="AP1004" t="str">
            <v>訪問看護</v>
          </cell>
          <cell r="AQ1004" t="str">
            <v>訪問看護</v>
          </cell>
          <cell r="AR1004" t="str">
            <v>B</v>
          </cell>
          <cell r="AS1004" t="str">
            <v>✓</v>
          </cell>
          <cell r="AT1004" t="str">
            <v>✓</v>
          </cell>
          <cell r="AU1004" t="str">
            <v>✓</v>
          </cell>
          <cell r="AV1004" t="str">
            <v>✓</v>
          </cell>
          <cell r="AW1004" t="str">
            <v>AI-0000306936_ベストラボ.訪問看護ステーション_口座情報写し.jpeg</v>
          </cell>
          <cell r="AX1004" t="str">
            <v/>
          </cell>
          <cell r="AY1004" t="str">
            <v/>
          </cell>
          <cell r="AZ1004" t="str">
            <v>賃上げ</v>
          </cell>
          <cell r="BA1004" t="str">
            <v/>
          </cell>
          <cell r="BB1004" t="str">
            <v>TRUE</v>
          </cell>
          <cell r="BC1004" t="str">
            <v>2026/05/13 12:53</v>
          </cell>
        </row>
        <row r="1005">
          <cell r="A1005" t="str">
            <v>261C18337531</v>
          </cell>
          <cell r="B1005" t="str">
            <v>AI-0000306945</v>
          </cell>
          <cell r="C1005" t="str">
            <v>令和８年度奈良県医療機関等における賃上げ・物価上昇に対する支援事業交付【診療所・訪問看護事業所】</v>
          </cell>
          <cell r="D1005">
            <v>46155.547222222223</v>
          </cell>
          <cell r="E1005" t="str">
            <v>本審査</v>
          </cell>
          <cell r="F1005" t="str">
            <v>最終審査中</v>
          </cell>
          <cell r="G1005" t="str">
            <v>無床診療所</v>
          </cell>
          <cell r="H1005" t="str">
            <v>物価のみ</v>
          </cell>
          <cell r="I1005" t="str">
            <v/>
          </cell>
          <cell r="J1005" t="str">
            <v/>
          </cell>
          <cell r="K1005">
            <v>170000</v>
          </cell>
          <cell r="L1005" t="str">
            <v/>
          </cell>
          <cell r="M10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5" t="str">
            <v/>
          </cell>
          <cell r="O1005" t="str">
            <v/>
          </cell>
          <cell r="P1005" t="str">
            <v/>
          </cell>
          <cell r="Q1005" t="str">
            <v/>
          </cell>
          <cell r="R1005" t="str">
            <v/>
          </cell>
          <cell r="S1005" t="str">
            <v/>
          </cell>
          <cell r="T1005" t="str">
            <v/>
          </cell>
          <cell r="U1005" t="str">
            <v/>
          </cell>
          <cell r="V1005" t="str">
            <v>0158</v>
          </cell>
          <cell r="W1005" t="str">
            <v>544</v>
          </cell>
          <cell r="X1005" t="str">
            <v>1.普通預金</v>
          </cell>
          <cell r="Y1005" t="str">
            <v>1052676</v>
          </cell>
          <cell r="Z1005" t="str">
            <v>サトウシンヤ</v>
          </cell>
          <cell r="AB1005" t="str">
            <v>バンビ歯科?矯正</v>
          </cell>
          <cell r="AC1005" t="str">
            <v>0745541182</v>
          </cell>
          <cell r="AD1005" t="b">
            <v>1</v>
          </cell>
          <cell r="AE1005" t="b">
            <v>1</v>
          </cell>
          <cell r="AF1005" t="b">
            <v>1</v>
          </cell>
          <cell r="AG1005" t="b">
            <v>1</v>
          </cell>
          <cell r="AH1005" t="b">
            <v>1</v>
          </cell>
          <cell r="AI1005" t="str">
            <v>佐藤　慎也</v>
          </cell>
          <cell r="AJ1005" t="str">
            <v>6350833</v>
          </cell>
          <cell r="AK1005" t="str">
            <v>バンビ歯科・矯正(北葛城郡広陵町馬見南１－６－２６)</v>
          </cell>
          <cell r="AL1005" t="str">
            <v>0745541182</v>
          </cell>
          <cell r="AM1005">
            <v>1</v>
          </cell>
          <cell r="AN1005" t="str">
            <v>261C183375311</v>
          </cell>
          <cell r="AO1005" t="str">
            <v>261C18337531AI-0000306945</v>
          </cell>
          <cell r="AP1005" t="str">
            <v/>
          </cell>
          <cell r="AQ1005" t="str">
            <v/>
          </cell>
          <cell r="AR1005" t="str">
            <v/>
          </cell>
          <cell r="AS1005" t="str">
            <v/>
          </cell>
          <cell r="AT1005" t="str">
            <v/>
          </cell>
          <cell r="AU1005" t="str">
            <v/>
          </cell>
          <cell r="AV1005" t="str">
            <v/>
          </cell>
          <cell r="AW1005" t="str">
            <v>AI-0000306945_バンビ歯科・矯正_口座情報写し.jpg</v>
          </cell>
          <cell r="AX1005" t="str">
            <v/>
          </cell>
          <cell r="AY1005" t="str">
            <v/>
          </cell>
          <cell r="AZ1005" t="str">
            <v/>
          </cell>
          <cell r="BA1005" t="str">
            <v>物価</v>
          </cell>
          <cell r="BB1005" t="str">
            <v>TRUE</v>
          </cell>
          <cell r="BC1005" t="str">
            <v>2026/05/13 13:08</v>
          </cell>
        </row>
        <row r="1006">
          <cell r="A1006" t="str">
            <v>261C17943435</v>
          </cell>
          <cell r="B1006" t="str">
            <v>AI-0000306946</v>
          </cell>
          <cell r="C1006" t="str">
            <v>令和８年度奈良県医療機関等における賃上げ・物価上昇に対する支援事業交付【診療所・訪問看護事業所】</v>
          </cell>
          <cell r="D1006">
            <v>46155.550694444442</v>
          </cell>
          <cell r="E1006" t="str">
            <v>本審査</v>
          </cell>
          <cell r="F1006" t="str">
            <v>最終審査中</v>
          </cell>
          <cell r="G1006" t="str">
            <v>無床診療所</v>
          </cell>
          <cell r="H1006" t="str">
            <v>物価のみ</v>
          </cell>
          <cell r="I1006" t="str">
            <v/>
          </cell>
          <cell r="J1006" t="str">
            <v/>
          </cell>
          <cell r="K1006">
            <v>170000</v>
          </cell>
          <cell r="L1006" t="str">
            <v/>
          </cell>
          <cell r="M10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6" t="str">
            <v/>
          </cell>
          <cell r="O1006" t="str">
            <v/>
          </cell>
          <cell r="P1006" t="str">
            <v/>
          </cell>
          <cell r="Q1006" t="str">
            <v/>
          </cell>
          <cell r="R1006" t="str">
            <v/>
          </cell>
          <cell r="S1006" t="str">
            <v/>
          </cell>
          <cell r="T1006" t="str">
            <v/>
          </cell>
          <cell r="U1006" t="str">
            <v/>
          </cell>
          <cell r="V1006" t="str">
            <v>0158</v>
          </cell>
          <cell r="W1006" t="str">
            <v>544</v>
          </cell>
          <cell r="X1006" t="str">
            <v>1.普通預金</v>
          </cell>
          <cell r="Y1006" t="str">
            <v>1063837</v>
          </cell>
          <cell r="Z1006" t="str">
            <v>ﾆｼｶﾜﾓﾄﾉﾌﾞ</v>
          </cell>
          <cell r="AB1006" t="str">
            <v>西川歯科医院</v>
          </cell>
          <cell r="AC1006" t="str">
            <v>0744463333</v>
          </cell>
          <cell r="AD1006" t="b">
            <v>1</v>
          </cell>
          <cell r="AE1006" t="b">
            <v>1</v>
          </cell>
          <cell r="AF1006" t="b">
            <v>1</v>
          </cell>
          <cell r="AG1006" t="b">
            <v>1</v>
          </cell>
          <cell r="AH1006" t="b">
            <v>1</v>
          </cell>
          <cell r="AI1006" t="str">
            <v>西川　元庸</v>
          </cell>
          <cell r="AJ1006" t="str">
            <v>6330064</v>
          </cell>
          <cell r="AK1006" t="str">
            <v>西川歯科医院(桜井市戒重３０６－８)</v>
          </cell>
          <cell r="AL1006" t="str">
            <v>0744463333</v>
          </cell>
          <cell r="AM1006">
            <v>1</v>
          </cell>
          <cell r="AN1006" t="str">
            <v>261C179434351</v>
          </cell>
          <cell r="AO1006" t="str">
            <v>261C17943435AI-0000306946</v>
          </cell>
          <cell r="AP1006" t="str">
            <v/>
          </cell>
          <cell r="AQ1006" t="str">
            <v/>
          </cell>
          <cell r="AR1006" t="str">
            <v/>
          </cell>
          <cell r="AS1006" t="str">
            <v/>
          </cell>
          <cell r="AT1006" t="str">
            <v/>
          </cell>
          <cell r="AU1006" t="str">
            <v/>
          </cell>
          <cell r="AV1006" t="str">
            <v/>
          </cell>
          <cell r="AW1006" t="str">
            <v>AI-0000306946_西川歯科医院_口座情報写し.jpeg</v>
          </cell>
          <cell r="AX1006" t="str">
            <v/>
          </cell>
          <cell r="AY1006" t="str">
            <v/>
          </cell>
          <cell r="AZ1006" t="str">
            <v/>
          </cell>
          <cell r="BA1006" t="str">
            <v>物価</v>
          </cell>
          <cell r="BB1006" t="str">
            <v>TRUE</v>
          </cell>
          <cell r="BC1006" t="str">
            <v>2026/05/13 13:13</v>
          </cell>
        </row>
        <row r="1007">
          <cell r="A1007" t="str">
            <v>261C11045709</v>
          </cell>
          <cell r="B1007" t="str">
            <v>AI-0000306948</v>
          </cell>
          <cell r="C1007" t="str">
            <v>令和８年度奈良県医療機関等における賃上げ・物価上昇に対する支援事業交付【診療所・訪問看護事業所】</v>
          </cell>
          <cell r="D1007">
            <v>46155.553472222222</v>
          </cell>
          <cell r="E1007" t="str">
            <v>本審査</v>
          </cell>
          <cell r="F1007" t="str">
            <v>最終審査中</v>
          </cell>
          <cell r="G1007" t="str">
            <v>無床診療所</v>
          </cell>
          <cell r="H1007" t="str">
            <v>物価と賃上げの両方</v>
          </cell>
          <cell r="I1007" t="str">
            <v/>
          </cell>
          <cell r="J1007">
            <v>150000</v>
          </cell>
          <cell r="K1007">
            <v>170000</v>
          </cell>
          <cell r="L1007" t="str">
            <v>奈良県医療機関等における賃上げ・物価上昇に対する支援事業交付要綱第2条に基づき、別表1に規定された額(賃上げ支援事業分)（150,000円）を申請します。</v>
          </cell>
          <cell r="M10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07" t="str">
            <v>１．令和８年３月１日時点において、O100 外来・在宅ベースアップ評価料（Ⅰ）、P100 歯科外来・在宅ベースアップ評価料（Ⅰ）、訪問看護ベースアップ評価料（Ⅰ）のいずれかを届け出ている。</v>
          </cell>
          <cell r="O1007" t="str">
            <v>P100 歯科外来・在宅ベースアップ評価料（Ⅰ）</v>
          </cell>
          <cell r="P1007" t="str">
            <v/>
          </cell>
          <cell r="Q100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07" t="b">
            <v>1</v>
          </cell>
          <cell r="S1007" t="b">
            <v>1</v>
          </cell>
          <cell r="T1007" t="b">
            <v>1</v>
          </cell>
          <cell r="U1007" t="b">
            <v>1</v>
          </cell>
          <cell r="V1007" t="str">
            <v>1667</v>
          </cell>
          <cell r="W1007" t="str">
            <v>004</v>
          </cell>
          <cell r="X1007" t="str">
            <v>1.普通預金</v>
          </cell>
          <cell r="Y1007" t="str">
            <v>2127124</v>
          </cell>
          <cell r="Z1007" t="str">
            <v>ﾌｼﾞﾜﾗﾄﾓﾔｽ</v>
          </cell>
          <cell r="AB1007" t="str">
            <v>藤原歯科医院</v>
          </cell>
          <cell r="AC1007" t="str">
            <v>0745510314</v>
          </cell>
          <cell r="AD1007" t="b">
            <v>1</v>
          </cell>
          <cell r="AE1007" t="b">
            <v>1</v>
          </cell>
          <cell r="AF1007" t="b">
            <v>1</v>
          </cell>
          <cell r="AG1007" t="b">
            <v>1</v>
          </cell>
          <cell r="AH1007" t="b">
            <v>1</v>
          </cell>
          <cell r="AI1007" t="str">
            <v>藤原　智康</v>
          </cell>
          <cell r="AJ1007" t="str">
            <v>6350082</v>
          </cell>
          <cell r="AK1007" t="str">
            <v>藤原歯科医院(大和高田市本郷町４番３０号)</v>
          </cell>
          <cell r="AL1007" t="str">
            <v>0745510314</v>
          </cell>
          <cell r="AM1007">
            <v>1</v>
          </cell>
          <cell r="AN1007" t="str">
            <v>261C110457091</v>
          </cell>
          <cell r="AO1007" t="str">
            <v>261C11045709AI-0000306948</v>
          </cell>
          <cell r="AP1007" t="str">
            <v>P100</v>
          </cell>
          <cell r="AQ1007" t="str">
            <v>P100</v>
          </cell>
          <cell r="AR1007" t="str">
            <v>ABC</v>
          </cell>
          <cell r="AS1007" t="str">
            <v>✓</v>
          </cell>
          <cell r="AT1007" t="str">
            <v>✓</v>
          </cell>
          <cell r="AU1007" t="str">
            <v>✓</v>
          </cell>
          <cell r="AV1007" t="str">
            <v>✓</v>
          </cell>
          <cell r="AW1007" t="str">
            <v>AI-0000306948_藤原歯科医院_口座情報写し.jpg</v>
          </cell>
          <cell r="AX1007" t="str">
            <v/>
          </cell>
          <cell r="AY1007" t="str">
            <v/>
          </cell>
          <cell r="AZ1007" t="str">
            <v>賃上げ</v>
          </cell>
          <cell r="BA1007" t="str">
            <v>物価</v>
          </cell>
          <cell r="BB1007" t="str">
            <v>TRUE</v>
          </cell>
          <cell r="BC1007" t="str">
            <v>2026/05/13 13:17</v>
          </cell>
        </row>
        <row r="1008">
          <cell r="A1008" t="str">
            <v>261D15656312</v>
          </cell>
          <cell r="B1008" t="str">
            <v>AI-0000306951</v>
          </cell>
          <cell r="C1008" t="str">
            <v>令和８年度奈良県医療機関等における賃上げ・物価上昇に対する支援事業交付【診療所・訪問看護事業所】</v>
          </cell>
          <cell r="D1008">
            <v>46155.556250000001</v>
          </cell>
          <cell r="E1008" t="str">
            <v>本審査</v>
          </cell>
          <cell r="F1008" t="str">
            <v>最終審査中</v>
          </cell>
          <cell r="G1008" t="str">
            <v>訪問看護事業所</v>
          </cell>
          <cell r="H1008" t="str">
            <v>賃上げのみ</v>
          </cell>
          <cell r="I1008" t="str">
            <v/>
          </cell>
          <cell r="J1008">
            <v>228000</v>
          </cell>
          <cell r="K1008" t="str">
            <v/>
          </cell>
          <cell r="L1008" t="str">
            <v>奈良県医療機関等における賃上げ・物価上昇に対する支援事業交付要綱第2条に基づき、別表1に規定された額(賃上げ支援事業分)（228,000円）を申請します。</v>
          </cell>
          <cell r="M1008" t="str">
            <v/>
          </cell>
          <cell r="N1008" t="str">
            <v>２．令和８年３月１日時点において、１に掲げる診療報酬の対象外だが、令和８年６月１日時点で令和８年度診療報酬改定による見直し後のベースアップ評価料を届け出る。</v>
          </cell>
          <cell r="O1008" t="str">
            <v/>
          </cell>
          <cell r="P1008" t="b">
            <v>1</v>
          </cell>
          <cell r="Q100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08" t="b">
            <v>1</v>
          </cell>
          <cell r="S1008" t="b">
            <v>1</v>
          </cell>
          <cell r="T1008" t="b">
            <v>1</v>
          </cell>
          <cell r="U1008" t="b">
            <v>1</v>
          </cell>
          <cell r="V1008" t="str">
            <v>0162</v>
          </cell>
          <cell r="W1008" t="str">
            <v>430</v>
          </cell>
          <cell r="X1008" t="str">
            <v>1.普通預金</v>
          </cell>
          <cell r="Y1008" t="str">
            <v>2226935</v>
          </cell>
          <cell r="Z1008" t="str">
            <v>カブシキガイシャヒトミル</v>
          </cell>
          <cell r="AB1008" t="str">
            <v>訪問看護ひとみる</v>
          </cell>
          <cell r="AC1008" t="str">
            <v>0745517635</v>
          </cell>
          <cell r="AD1008" t="b">
            <v>1</v>
          </cell>
          <cell r="AE1008" t="b">
            <v>1</v>
          </cell>
          <cell r="AF1008" t="b">
            <v>1</v>
          </cell>
          <cell r="AG1008" t="b">
            <v>1</v>
          </cell>
          <cell r="AH1008" t="b">
            <v>1</v>
          </cell>
          <cell r="AI1008" t="str">
            <v>株式会社ひとみる　代表取締役　中辻　美香</v>
          </cell>
          <cell r="AJ1008">
            <v>6390234</v>
          </cell>
          <cell r="AK1008" t="str">
            <v>訪問看護ひとみる(香芝市狐井310-7)</v>
          </cell>
          <cell r="AL1008" t="str">
            <v>0745517635</v>
          </cell>
          <cell r="AM1008">
            <v>1</v>
          </cell>
          <cell r="AN1008" t="str">
            <v>261D156563121</v>
          </cell>
          <cell r="AO1008" t="str">
            <v>261D15656312AI-0000306951</v>
          </cell>
          <cell r="AP1008" t="str">
            <v/>
          </cell>
          <cell r="AQ1008" t="str">
            <v>今後届出（職種構成OK)</v>
          </cell>
          <cell r="AR1008" t="str">
            <v>ABC</v>
          </cell>
          <cell r="AS1008" t="str">
            <v>✓</v>
          </cell>
          <cell r="AT1008" t="str">
            <v>✓</v>
          </cell>
          <cell r="AU1008" t="str">
            <v>✓</v>
          </cell>
          <cell r="AV1008" t="str">
            <v>✓</v>
          </cell>
          <cell r="AW1008" t="str">
            <v>AI-0000306951_訪問看護ひとみる_口座情報写し.png</v>
          </cell>
          <cell r="AX1008" t="str">
            <v/>
          </cell>
          <cell r="AY1008" t="str">
            <v/>
          </cell>
          <cell r="AZ1008" t="str">
            <v>賃上げ</v>
          </cell>
          <cell r="BA1008" t="str">
            <v/>
          </cell>
          <cell r="BB1008" t="str">
            <v>TRUE</v>
          </cell>
          <cell r="BC1008" t="str">
            <v>2026/05/13 13:21</v>
          </cell>
        </row>
        <row r="1009">
          <cell r="A1009" t="str">
            <v>261D18535083</v>
          </cell>
          <cell r="B1009" t="str">
            <v>AI-0000306952</v>
          </cell>
          <cell r="C1009" t="str">
            <v>令和８年度奈良県医療機関等における賃上げ・物価上昇に対する支援事業交付【診療所・訪問看護事業所】</v>
          </cell>
          <cell r="D1009">
            <v>46155.558333333334</v>
          </cell>
          <cell r="E1009" t="str">
            <v>本審査</v>
          </cell>
          <cell r="F1009" t="str">
            <v>最終審査中</v>
          </cell>
          <cell r="G1009" t="str">
            <v>訪問看護事業所</v>
          </cell>
          <cell r="H1009" t="str">
            <v>賃上げのみ</v>
          </cell>
          <cell r="I1009" t="str">
            <v/>
          </cell>
          <cell r="J1009">
            <v>228000</v>
          </cell>
          <cell r="K1009" t="str">
            <v/>
          </cell>
          <cell r="L1009" t="str">
            <v>奈良県医療機関等における賃上げ・物価上昇に対する支援事業交付要綱第2条に基づき、別表1に規定された額(賃上げ支援事業分)（228,000円）を申請します。</v>
          </cell>
          <cell r="M1009" t="str">
            <v/>
          </cell>
          <cell r="N1009" t="str">
            <v>１．令和８年３月１日時点において、O100 外来・在宅ベースアップ評価料（Ⅰ）、P100 歯科外来・在宅ベースアップ評価料（Ⅰ）、訪問看護ベースアップ評価料（Ⅰ）のいずれかを届け出ている。</v>
          </cell>
          <cell r="O1009" t="str">
            <v>訪問看護ベースアップ評価料（Ⅰ）</v>
          </cell>
          <cell r="P1009" t="str">
            <v/>
          </cell>
          <cell r="Q100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09" t="b">
            <v>1</v>
          </cell>
          <cell r="S1009" t="b">
            <v>1</v>
          </cell>
          <cell r="T1009" t="b">
            <v>1</v>
          </cell>
          <cell r="U1009" t="b">
            <v>1</v>
          </cell>
          <cell r="V1009" t="str">
            <v>0162</v>
          </cell>
          <cell r="W1009" t="str">
            <v>240</v>
          </cell>
          <cell r="X1009" t="str">
            <v>1.普通預金</v>
          </cell>
          <cell r="Y1009" t="str">
            <v>0582374</v>
          </cell>
          <cell r="Z1009" t="str">
            <v>ｲｯﾊﾟﾝｻﾞｲﾀﾞﾝﾎｳｼﾞﾝﾎｳﾓﾝｶﾝｺﾞｽﾃｰｼｮﾝｻｸﾗ　ﾘｼﾞﾁｮｳｷﾉｼﾀｸﾆﾋﾛ</v>
          </cell>
          <cell r="AB1009" t="str">
            <v>一般財団訪問看護ステーションさくら</v>
          </cell>
          <cell r="AC1009" t="str">
            <v>0744455311</v>
          </cell>
          <cell r="AD1009" t="b">
            <v>1</v>
          </cell>
          <cell r="AE1009" t="b">
            <v>1</v>
          </cell>
          <cell r="AF1009" t="b">
            <v>1</v>
          </cell>
          <cell r="AG1009" t="b">
            <v>1</v>
          </cell>
          <cell r="AH1009" t="b">
            <v>1</v>
          </cell>
          <cell r="AI1009" t="str">
            <v>一般財団法人訪問看護ステーションさくら　代表理事　木下　国浩</v>
          </cell>
          <cell r="AJ1009">
            <v>6330067</v>
          </cell>
          <cell r="AK1009" t="str">
            <v>一般財団法人訪問看護ステーションさくら(桜井市大福412-1)</v>
          </cell>
          <cell r="AL1009" t="str">
            <v>0744455311</v>
          </cell>
          <cell r="AM1009">
            <v>1</v>
          </cell>
          <cell r="AN1009" t="str">
            <v>261D185350831</v>
          </cell>
          <cell r="AO1009" t="str">
            <v>261D18535083AI-0000306952</v>
          </cell>
          <cell r="AP1009" t="str">
            <v>訪問看護</v>
          </cell>
          <cell r="AQ1009" t="str">
            <v>訪問看護</v>
          </cell>
          <cell r="AR1009" t="str">
            <v>AB</v>
          </cell>
          <cell r="AS1009" t="str">
            <v>✓</v>
          </cell>
          <cell r="AT1009" t="str">
            <v>✓</v>
          </cell>
          <cell r="AU1009" t="str">
            <v>✓</v>
          </cell>
          <cell r="AV1009" t="str">
            <v>✓</v>
          </cell>
          <cell r="AW1009" t="str">
            <v>AI-0000306952_一般財団訪問看護ステーションさくら_口座情報写し.jpg</v>
          </cell>
          <cell r="AX1009" t="str">
            <v/>
          </cell>
          <cell r="AY1009" t="str">
            <v/>
          </cell>
          <cell r="AZ1009" t="str">
            <v>賃上げ</v>
          </cell>
          <cell r="BA1009" t="str">
            <v/>
          </cell>
          <cell r="BB1009" t="str">
            <v>TRUE</v>
          </cell>
          <cell r="BC1009" t="str">
            <v>2026/05/13 13:24</v>
          </cell>
        </row>
        <row r="1010">
          <cell r="A1010" t="str">
            <v>261C16249177</v>
          </cell>
          <cell r="B1010" t="str">
            <v>AI-0000306954</v>
          </cell>
          <cell r="C1010" t="str">
            <v>令和８年度奈良県医療機関等における賃上げ・物価上昇に対する支援事業交付【診療所・訪問看護事業所】</v>
          </cell>
          <cell r="D1010">
            <v>46155.575694444444</v>
          </cell>
          <cell r="E1010" t="str">
            <v>本審査</v>
          </cell>
          <cell r="F1010" t="str">
            <v>最終審査中</v>
          </cell>
          <cell r="G1010" t="str">
            <v>無床診療所</v>
          </cell>
          <cell r="H1010" t="str">
            <v>物価と賃上げの両方</v>
          </cell>
          <cell r="I1010" t="str">
            <v/>
          </cell>
          <cell r="J1010">
            <v>150000</v>
          </cell>
          <cell r="K1010">
            <v>170000</v>
          </cell>
          <cell r="L1010" t="str">
            <v>奈良県医療機関等における賃上げ・物価上昇に対する支援事業交付要綱第2条に基づき、別表1に規定された額(賃上げ支援事業分)（150,000円）を申請します。</v>
          </cell>
          <cell r="M10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0" t="str">
            <v>１．令和８年３月１日時点において、O100 外来・在宅ベースアップ評価料（Ⅰ）、P100 歯科外来・在宅ベースアップ評価料（Ⅰ）、訪問看護ベースアップ評価料（Ⅰ）のいずれかを届け出ている。</v>
          </cell>
          <cell r="O1010" t="str">
            <v>O100 外来・在宅ベースアップ評価料（Ⅰ）</v>
          </cell>
          <cell r="P1010" t="str">
            <v/>
          </cell>
          <cell r="Q101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10" t="b">
            <v>1</v>
          </cell>
          <cell r="S1010" t="b">
            <v>1</v>
          </cell>
          <cell r="T1010" t="b">
            <v>1</v>
          </cell>
          <cell r="U1010" t="b">
            <v>1</v>
          </cell>
          <cell r="V1010" t="str">
            <v>0162</v>
          </cell>
          <cell r="W1010" t="str">
            <v>430</v>
          </cell>
          <cell r="X1010" t="str">
            <v>1.普通預金</v>
          </cell>
          <cell r="Y1010" t="str">
            <v>2143091</v>
          </cell>
          <cell r="Z1010" t="str">
            <v>カマダイイン　カマダキヨシ</v>
          </cell>
          <cell r="AB1010" t="str">
            <v>かまだ医院</v>
          </cell>
          <cell r="AC1010" t="str">
            <v>0745771118</v>
          </cell>
          <cell r="AD1010" t="b">
            <v>1</v>
          </cell>
          <cell r="AE1010" t="b">
            <v>1</v>
          </cell>
          <cell r="AF1010" t="b">
            <v>1</v>
          </cell>
          <cell r="AG1010" t="b">
            <v>1</v>
          </cell>
          <cell r="AH1010" t="b">
            <v>1</v>
          </cell>
          <cell r="AI1010" t="str">
            <v>鎌田　喜代志</v>
          </cell>
          <cell r="AJ1010" t="str">
            <v>6390227</v>
          </cell>
          <cell r="AK1010" t="str">
            <v>かまだ医院(香芝市鎌田４６４－３)</v>
          </cell>
          <cell r="AL1010" t="str">
            <v>0745771118</v>
          </cell>
          <cell r="AM1010">
            <v>1</v>
          </cell>
          <cell r="AN1010" t="str">
            <v>261C162491771</v>
          </cell>
          <cell r="AO1010" t="str">
            <v>261C16249177AI-0000306954</v>
          </cell>
          <cell r="AP1010" t="str">
            <v>O100</v>
          </cell>
          <cell r="AQ1010" t="str">
            <v>O100</v>
          </cell>
          <cell r="AR1010" t="str">
            <v>AB</v>
          </cell>
          <cell r="AS1010" t="str">
            <v>✓</v>
          </cell>
          <cell r="AT1010" t="str">
            <v>✓</v>
          </cell>
          <cell r="AU1010" t="str">
            <v>✓</v>
          </cell>
          <cell r="AV1010" t="str">
            <v>✓</v>
          </cell>
          <cell r="AW1010" t="str">
            <v>AI-0000306954_かまだ医院_口座情報写し.jpeg</v>
          </cell>
          <cell r="AX1010" t="str">
            <v/>
          </cell>
          <cell r="AY1010" t="str">
            <v/>
          </cell>
          <cell r="AZ1010" t="str">
            <v>賃上げ</v>
          </cell>
          <cell r="BA1010" t="str">
            <v>物価</v>
          </cell>
          <cell r="BB1010" t="str">
            <v>TRUE</v>
          </cell>
          <cell r="BC1010" t="str">
            <v>2026/05/13 13:49</v>
          </cell>
        </row>
        <row r="1011">
          <cell r="A1011" t="str">
            <v>261C17489035</v>
          </cell>
          <cell r="B1011" t="str">
            <v>AI-0000306962</v>
          </cell>
          <cell r="C1011" t="str">
            <v>令和８年度奈良県医療機関等における賃上げ・物価上昇に対する支援事業交付【診療所・訪問看護事業所】</v>
          </cell>
          <cell r="D1011">
            <v>46155.576388888891</v>
          </cell>
          <cell r="E1011" t="str">
            <v>本審査</v>
          </cell>
          <cell r="F1011" t="str">
            <v>最終審査中</v>
          </cell>
          <cell r="G1011" t="str">
            <v>無床診療所</v>
          </cell>
          <cell r="H1011" t="str">
            <v>物価のみ</v>
          </cell>
          <cell r="I1011" t="str">
            <v/>
          </cell>
          <cell r="J1011" t="str">
            <v/>
          </cell>
          <cell r="K1011">
            <v>170000</v>
          </cell>
          <cell r="L1011" t="str">
            <v/>
          </cell>
          <cell r="M10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1" t="str">
            <v/>
          </cell>
          <cell r="O1011" t="str">
            <v/>
          </cell>
          <cell r="P1011" t="str">
            <v/>
          </cell>
          <cell r="Q1011" t="str">
            <v/>
          </cell>
          <cell r="R1011" t="str">
            <v/>
          </cell>
          <cell r="S1011" t="str">
            <v/>
          </cell>
          <cell r="T1011" t="str">
            <v/>
          </cell>
          <cell r="U1011" t="str">
            <v/>
          </cell>
          <cell r="V1011" t="str">
            <v>0162</v>
          </cell>
          <cell r="W1011" t="str">
            <v>240</v>
          </cell>
          <cell r="X1011" t="str">
            <v>1.普通預金</v>
          </cell>
          <cell r="Y1011" t="str">
            <v>2390712</v>
          </cell>
          <cell r="Z1011" t="str">
            <v>オオツカノリオ</v>
          </cell>
          <cell r="AB1011" t="str">
            <v>桜井こころの診療所</v>
          </cell>
          <cell r="AC1011" t="str">
            <v>0744339663</v>
          </cell>
          <cell r="AD1011" t="b">
            <v>1</v>
          </cell>
          <cell r="AE1011" t="b">
            <v>1</v>
          </cell>
          <cell r="AF1011" t="b">
            <v>1</v>
          </cell>
          <cell r="AG1011" t="b">
            <v>1</v>
          </cell>
          <cell r="AH1011" t="b">
            <v>1</v>
          </cell>
          <cell r="AI1011" t="str">
            <v>大塚　紀朗</v>
          </cell>
          <cell r="AJ1011" t="str">
            <v>6330091</v>
          </cell>
          <cell r="AK1011" t="str">
            <v>桜井こころの診療所(桜井市桜井２０３番地５山本ビル２号)</v>
          </cell>
          <cell r="AL1011" t="str">
            <v>0744339663</v>
          </cell>
          <cell r="AM1011">
            <v>1</v>
          </cell>
          <cell r="AN1011" t="str">
            <v>261C174890351</v>
          </cell>
          <cell r="AO1011" t="str">
            <v>261C17489035AI-0000306962</v>
          </cell>
          <cell r="AP1011" t="str">
            <v/>
          </cell>
          <cell r="AQ1011" t="str">
            <v/>
          </cell>
          <cell r="AR1011" t="str">
            <v/>
          </cell>
          <cell r="AS1011" t="str">
            <v/>
          </cell>
          <cell r="AT1011" t="str">
            <v/>
          </cell>
          <cell r="AU1011" t="str">
            <v/>
          </cell>
          <cell r="AV1011" t="str">
            <v/>
          </cell>
          <cell r="AW1011" t="str">
            <v>AI-0000306962_桜井こころの診療所_口座情報写し.JPG</v>
          </cell>
          <cell r="AX1011" t="str">
            <v/>
          </cell>
          <cell r="AY1011" t="str">
            <v/>
          </cell>
          <cell r="AZ1011" t="str">
            <v/>
          </cell>
          <cell r="BA1011" t="str">
            <v>物価</v>
          </cell>
          <cell r="BB1011" t="str">
            <v>TRUE</v>
          </cell>
          <cell r="BC1011" t="str">
            <v>2026/05/13 13:50</v>
          </cell>
        </row>
        <row r="1012">
          <cell r="A1012" t="str">
            <v>261C13034599</v>
          </cell>
          <cell r="B1012" t="str">
            <v>AI-0000306975</v>
          </cell>
          <cell r="C1012" t="str">
            <v>令和８年度奈良県医療機関等における賃上げ・物価上昇に対する支援事業交付【診療所・訪問看護事業所】</v>
          </cell>
          <cell r="D1012">
            <v>46155.589583333334</v>
          </cell>
          <cell r="E1012" t="str">
            <v>本審査</v>
          </cell>
          <cell r="F1012" t="str">
            <v>最終審査中</v>
          </cell>
          <cell r="G1012" t="str">
            <v>無床診療所</v>
          </cell>
          <cell r="H1012" t="str">
            <v>物価と賃上げの両方</v>
          </cell>
          <cell r="I1012" t="str">
            <v/>
          </cell>
          <cell r="J1012">
            <v>150000</v>
          </cell>
          <cell r="K1012">
            <v>170000</v>
          </cell>
          <cell r="L1012" t="str">
            <v>奈良県医療機関等における賃上げ・物価上昇に対する支援事業交付要綱第2条に基づき、別表1に規定された額(賃上げ支援事業分)（150,000円）を申請します。</v>
          </cell>
          <cell r="M10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2" t="str">
            <v>２．令和８年３月１日時点において、１に掲げる診療報酬の対象外だが、令和８年６月１日時点で令和８年度診療報酬改定による見直し後のベースアップ評価料を届け出る。</v>
          </cell>
          <cell r="O1012" t="str">
            <v/>
          </cell>
          <cell r="P1012" t="b">
            <v>1</v>
          </cell>
          <cell r="Q1012" t="str">
            <v>Ａ．本事業の補助額を活用してベースアップを実施し、令和８年６月１日から当該ベースアップの水準を維持又は拡大する。</v>
          </cell>
          <cell r="R1012" t="b">
            <v>1</v>
          </cell>
          <cell r="S1012" t="b">
            <v>1</v>
          </cell>
          <cell r="T1012" t="b">
            <v>1</v>
          </cell>
          <cell r="U1012" t="b">
            <v>1</v>
          </cell>
          <cell r="V1012" t="str">
            <v>0162</v>
          </cell>
          <cell r="W1012" t="str">
            <v>600</v>
          </cell>
          <cell r="X1012" t="str">
            <v>1.普通預金</v>
          </cell>
          <cell r="Y1012" t="str">
            <v>2029707</v>
          </cell>
          <cell r="Z1012" t="str">
            <v>ﾅｶﾀﾆ ﾖｼﾋﾛ</v>
          </cell>
          <cell r="AB1012" t="str">
            <v>中谷内科医院</v>
          </cell>
          <cell r="AC1012" t="str">
            <v>0747223683</v>
          </cell>
          <cell r="AD1012" t="b">
            <v>1</v>
          </cell>
          <cell r="AE1012" t="b">
            <v>1</v>
          </cell>
          <cell r="AF1012" t="b">
            <v>1</v>
          </cell>
          <cell r="AG1012" t="b">
            <v>1</v>
          </cell>
          <cell r="AH1012" t="b">
            <v>1</v>
          </cell>
          <cell r="AI1012" t="str">
            <v>中谷　吉宏</v>
          </cell>
          <cell r="AJ1012" t="str">
            <v>6370036</v>
          </cell>
          <cell r="AK1012" t="str">
            <v>中谷内科医院(五條市野原西４丁目９番２５号)</v>
          </cell>
          <cell r="AL1012" t="str">
            <v>0747223683</v>
          </cell>
          <cell r="AM1012">
            <v>1</v>
          </cell>
          <cell r="AN1012" t="str">
            <v>261C130345991</v>
          </cell>
          <cell r="AO1012" t="str">
            <v>261C13034599AI-0000306975</v>
          </cell>
          <cell r="AP1012" t="str">
            <v/>
          </cell>
          <cell r="AQ1012" t="str">
            <v>今後届出（職種構成OK)</v>
          </cell>
          <cell r="AR1012" t="str">
            <v>A</v>
          </cell>
          <cell r="AS1012" t="str">
            <v>✓</v>
          </cell>
          <cell r="AT1012" t="str">
            <v>✓</v>
          </cell>
          <cell r="AU1012" t="str">
            <v>✓</v>
          </cell>
          <cell r="AV1012" t="str">
            <v>✓</v>
          </cell>
          <cell r="AW1012" t="str">
            <v>AI-0000306975_中谷内科医院_口座情報写し.jpg</v>
          </cell>
          <cell r="AX1012" t="str">
            <v/>
          </cell>
          <cell r="AY1012" t="str">
            <v/>
          </cell>
          <cell r="AZ1012" t="str">
            <v>賃上げ</v>
          </cell>
          <cell r="BA1012" t="str">
            <v>物価</v>
          </cell>
          <cell r="BB1012" t="str">
            <v>TRUE</v>
          </cell>
          <cell r="BC1012" t="str">
            <v>2026/05/13 14:09</v>
          </cell>
        </row>
        <row r="1013">
          <cell r="A1013" t="str">
            <v>261C11939890</v>
          </cell>
          <cell r="B1013" t="str">
            <v>AI-0000303634</v>
          </cell>
          <cell r="C1013" t="str">
            <v>令和８年度奈良県医療機関等における賃上げ・物価上昇に対する支援事業交付【診療所・訪問看護事業所】</v>
          </cell>
          <cell r="D1013">
            <v>46155.592361111114</v>
          </cell>
          <cell r="E1013" t="str">
            <v>本審査</v>
          </cell>
          <cell r="F1013" t="str">
            <v>最終審査中</v>
          </cell>
          <cell r="G1013" t="str">
            <v>無床診療所</v>
          </cell>
          <cell r="H1013" t="str">
            <v>物価のみ</v>
          </cell>
          <cell r="I1013" t="str">
            <v/>
          </cell>
          <cell r="J1013" t="str">
            <v/>
          </cell>
          <cell r="K1013">
            <v>170000</v>
          </cell>
          <cell r="L1013" t="str">
            <v/>
          </cell>
          <cell r="M10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3" t="str">
            <v/>
          </cell>
          <cell r="O1013" t="str">
            <v/>
          </cell>
          <cell r="P1013" t="str">
            <v/>
          </cell>
          <cell r="Q1013" t="str">
            <v/>
          </cell>
          <cell r="R1013" t="str">
            <v/>
          </cell>
          <cell r="S1013" t="str">
            <v/>
          </cell>
          <cell r="T1013" t="str">
            <v/>
          </cell>
          <cell r="U1013" t="str">
            <v/>
          </cell>
          <cell r="V1013" t="str">
            <v>1666</v>
          </cell>
          <cell r="W1013" t="str">
            <v>002</v>
          </cell>
          <cell r="X1013" t="str">
            <v>1.普通預金</v>
          </cell>
          <cell r="Y1013" t="str">
            <v>0343556</v>
          </cell>
          <cell r="Z1013" t="str">
            <v>イリヨウホウジンタカハマイイン　リジチョウ　タカハマヤスシ</v>
          </cell>
          <cell r="AB1013" t="str">
            <v>医療法人高浜医院</v>
          </cell>
          <cell r="AC1013" t="str">
            <v>0742527010</v>
          </cell>
          <cell r="AD1013" t="b">
            <v>1</v>
          </cell>
          <cell r="AE1013" t="b">
            <v>1</v>
          </cell>
          <cell r="AF1013" t="b">
            <v>1</v>
          </cell>
          <cell r="AG1013" t="b">
            <v>1</v>
          </cell>
          <cell r="AH1013" t="b">
            <v>1</v>
          </cell>
          <cell r="AI1013" t="str">
            <v>医療法人　高浜医院　理事長　高浜　靖</v>
          </cell>
          <cell r="AJ1013" t="str">
            <v>6310045</v>
          </cell>
          <cell r="AK1013" t="str">
            <v>医療法人　高浜医院(奈良市千代ケ丘二丁目１－３１)</v>
          </cell>
          <cell r="AL1013" t="str">
            <v>0742527010</v>
          </cell>
          <cell r="AM1013">
            <v>1</v>
          </cell>
          <cell r="AN1013" t="str">
            <v>261C119398901</v>
          </cell>
          <cell r="AO1013" t="str">
            <v>261C11939890AI-0000303634</v>
          </cell>
          <cell r="AP1013" t="str">
            <v/>
          </cell>
          <cell r="AQ1013" t="str">
            <v/>
          </cell>
          <cell r="AR1013" t="str">
            <v/>
          </cell>
          <cell r="AS1013" t="str">
            <v/>
          </cell>
          <cell r="AT1013" t="str">
            <v/>
          </cell>
          <cell r="AU1013" t="str">
            <v/>
          </cell>
          <cell r="AV1013" t="str">
            <v/>
          </cell>
          <cell r="AW1013" t="str">
            <v>AI-0000303634_医療法人高浜医院_口座情報写し.jpeg</v>
          </cell>
          <cell r="AX1013" t="str">
            <v/>
          </cell>
          <cell r="AY1013" t="str">
            <v/>
          </cell>
          <cell r="AZ1013" t="str">
            <v/>
          </cell>
          <cell r="BA1013" t="str">
            <v>物価</v>
          </cell>
          <cell r="BB1013" t="str">
            <v>TRUE</v>
          </cell>
          <cell r="BC1013" t="str">
            <v>2026/05/13 14:13</v>
          </cell>
        </row>
        <row r="1014">
          <cell r="A1014" t="str">
            <v>261C12702053</v>
          </cell>
          <cell r="B1014" t="str">
            <v>AI-0000306986</v>
          </cell>
          <cell r="C1014" t="str">
            <v>令和８年度奈良県医療機関等における賃上げ・物価上昇に対する支援事業交付【診療所・訪問看護事業所】</v>
          </cell>
          <cell r="D1014">
            <v>46155.603472222225</v>
          </cell>
          <cell r="E1014" t="str">
            <v>本審査</v>
          </cell>
          <cell r="F1014" t="str">
            <v>最終審査中</v>
          </cell>
          <cell r="G1014" t="str">
            <v>無床診療所</v>
          </cell>
          <cell r="H1014" t="str">
            <v>物価のみ</v>
          </cell>
          <cell r="I1014" t="str">
            <v/>
          </cell>
          <cell r="J1014" t="str">
            <v/>
          </cell>
          <cell r="K1014">
            <v>170000</v>
          </cell>
          <cell r="L1014" t="str">
            <v/>
          </cell>
          <cell r="M10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4" t="str">
            <v/>
          </cell>
          <cell r="O1014" t="str">
            <v/>
          </cell>
          <cell r="P1014" t="str">
            <v/>
          </cell>
          <cell r="Q1014" t="str">
            <v/>
          </cell>
          <cell r="R1014" t="str">
            <v/>
          </cell>
          <cell r="S1014" t="str">
            <v/>
          </cell>
          <cell r="T1014" t="str">
            <v/>
          </cell>
          <cell r="U1014" t="str">
            <v/>
          </cell>
          <cell r="V1014" t="str">
            <v>7387</v>
          </cell>
          <cell r="W1014" t="str">
            <v>211</v>
          </cell>
          <cell r="X1014" t="str">
            <v>1.普通預金</v>
          </cell>
          <cell r="Y1014" t="str">
            <v>0067192</v>
          </cell>
          <cell r="Z1014" t="str">
            <v>スギサキイイン　スギサキ　トシテル</v>
          </cell>
          <cell r="AB1014" t="str">
            <v>杉崎医院</v>
          </cell>
          <cell r="AC1014" t="str">
            <v>0747240003</v>
          </cell>
          <cell r="AD1014" t="b">
            <v>1</v>
          </cell>
          <cell r="AE1014" t="b">
            <v>1</v>
          </cell>
          <cell r="AF1014" t="b">
            <v>1</v>
          </cell>
          <cell r="AG1014" t="b">
            <v>1</v>
          </cell>
          <cell r="AH1014" t="b">
            <v>1</v>
          </cell>
          <cell r="AI1014" t="str">
            <v>杉崎　俊照</v>
          </cell>
          <cell r="AJ1014" t="str">
            <v>6370082</v>
          </cell>
          <cell r="AK1014" t="str">
            <v>杉崎医院(五條市中之町１７７１番地の３３)</v>
          </cell>
          <cell r="AL1014" t="str">
            <v>0747240003</v>
          </cell>
          <cell r="AM1014">
            <v>1</v>
          </cell>
          <cell r="AN1014" t="str">
            <v>261C127020531</v>
          </cell>
          <cell r="AO1014" t="str">
            <v>261C12702053AI-0000306986</v>
          </cell>
          <cell r="AP1014" t="str">
            <v/>
          </cell>
          <cell r="AQ1014" t="str">
            <v/>
          </cell>
          <cell r="AR1014" t="str">
            <v/>
          </cell>
          <cell r="AS1014" t="str">
            <v/>
          </cell>
          <cell r="AT1014" t="str">
            <v/>
          </cell>
          <cell r="AU1014" t="str">
            <v/>
          </cell>
          <cell r="AV1014" t="str">
            <v/>
          </cell>
          <cell r="AW1014" t="str">
            <v>AI-0000306986_杉崎医院_口座情報写し.jpg</v>
          </cell>
          <cell r="AX1014" t="str">
            <v/>
          </cell>
          <cell r="AY1014" t="str">
            <v/>
          </cell>
          <cell r="AZ1014" t="str">
            <v/>
          </cell>
          <cell r="BA1014" t="str">
            <v>物価</v>
          </cell>
          <cell r="BB1014" t="str">
            <v>TRUE</v>
          </cell>
          <cell r="BC1014" t="str">
            <v>2026/05/13 14:29</v>
          </cell>
        </row>
        <row r="1015">
          <cell r="A1015" t="str">
            <v>261C15500621</v>
          </cell>
          <cell r="B1015" t="str">
            <v>AI-0000305479</v>
          </cell>
          <cell r="C1015" t="str">
            <v>令和８年度奈良県医療機関等における賃上げ・物価上昇に対する支援事業交付【診療所・訪問看護事業所】</v>
          </cell>
          <cell r="D1015">
            <v>46155.609027777777</v>
          </cell>
          <cell r="E1015" t="str">
            <v>本審査</v>
          </cell>
          <cell r="F1015" t="str">
            <v>最終審査中</v>
          </cell>
          <cell r="G1015" t="str">
            <v>無床診療所</v>
          </cell>
          <cell r="H1015" t="str">
            <v>物価のみ</v>
          </cell>
          <cell r="I1015" t="str">
            <v/>
          </cell>
          <cell r="J1015" t="str">
            <v/>
          </cell>
          <cell r="K1015">
            <v>170000</v>
          </cell>
          <cell r="L1015" t="str">
            <v/>
          </cell>
          <cell r="M10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5" t="str">
            <v/>
          </cell>
          <cell r="O1015" t="str">
            <v/>
          </cell>
          <cell r="P1015" t="str">
            <v/>
          </cell>
          <cell r="Q1015" t="str">
            <v/>
          </cell>
          <cell r="R1015" t="str">
            <v/>
          </cell>
          <cell r="S1015" t="str">
            <v/>
          </cell>
          <cell r="T1015" t="str">
            <v/>
          </cell>
          <cell r="U1015" t="str">
            <v/>
          </cell>
          <cell r="V1015" t="str">
            <v>0162</v>
          </cell>
          <cell r="W1015" t="str">
            <v>543</v>
          </cell>
          <cell r="X1015" t="str">
            <v>1.普通預金</v>
          </cell>
          <cell r="Y1015" t="str">
            <v>2095721</v>
          </cell>
          <cell r="Z1015" t="str">
            <v>リ　ヨンホ</v>
          </cell>
          <cell r="AB1015" t="str">
            <v>和こころのクリニック王寺</v>
          </cell>
          <cell r="AC1015" t="str">
            <v>0745436710</v>
          </cell>
          <cell r="AD1015" t="b">
            <v>1</v>
          </cell>
          <cell r="AE1015" t="b">
            <v>1</v>
          </cell>
          <cell r="AF1015" t="b">
            <v>1</v>
          </cell>
          <cell r="AG1015" t="b">
            <v>1</v>
          </cell>
          <cell r="AH1015" t="b">
            <v>1</v>
          </cell>
          <cell r="AI1015" t="str">
            <v>李　英浩</v>
          </cell>
          <cell r="AJ1015" t="str">
            <v>6360002</v>
          </cell>
          <cell r="AK1015" t="str">
            <v>和こころのクリニック王寺(北葛城郡王寺町王寺２丁目６番１２号)</v>
          </cell>
          <cell r="AL1015" t="str">
            <v>0745436710</v>
          </cell>
          <cell r="AM1015">
            <v>1</v>
          </cell>
          <cell r="AN1015" t="str">
            <v>261C155006211</v>
          </cell>
          <cell r="AO1015" t="str">
            <v>261C15500621AI-0000305479</v>
          </cell>
          <cell r="AP1015" t="str">
            <v/>
          </cell>
          <cell r="AQ1015" t="str">
            <v/>
          </cell>
          <cell r="AR1015" t="str">
            <v/>
          </cell>
          <cell r="AS1015" t="str">
            <v/>
          </cell>
          <cell r="AT1015" t="str">
            <v/>
          </cell>
          <cell r="AU1015" t="str">
            <v/>
          </cell>
          <cell r="AV1015" t="str">
            <v/>
          </cell>
          <cell r="AW1015" t="str">
            <v>AI-0000305479_和こころのクリニック王寺_口座情報写し.jpg</v>
          </cell>
          <cell r="AX1015" t="str">
            <v/>
          </cell>
          <cell r="AY1015" t="str">
            <v/>
          </cell>
          <cell r="AZ1015" t="str">
            <v/>
          </cell>
          <cell r="BA1015" t="str">
            <v>物価</v>
          </cell>
          <cell r="BB1015" t="str">
            <v>TRUE</v>
          </cell>
          <cell r="BC1015" t="str">
            <v>2026/05/13 14:37</v>
          </cell>
        </row>
        <row r="1016">
          <cell r="A1016" t="str">
            <v>261C11708774</v>
          </cell>
          <cell r="B1016" t="str">
            <v>AI-0000306997</v>
          </cell>
          <cell r="C1016" t="str">
            <v>令和８年度奈良県医療機関等における賃上げ・物価上昇に対する支援事業交付【診療所・訪問看護事業所】</v>
          </cell>
          <cell r="D1016">
            <v>46155.615277777775</v>
          </cell>
          <cell r="E1016" t="str">
            <v>本審査</v>
          </cell>
          <cell r="F1016" t="str">
            <v>最終審査中</v>
          </cell>
          <cell r="G1016" t="str">
            <v>無床診療所</v>
          </cell>
          <cell r="H1016" t="str">
            <v>物価のみ</v>
          </cell>
          <cell r="I1016" t="str">
            <v/>
          </cell>
          <cell r="J1016" t="str">
            <v/>
          </cell>
          <cell r="K1016">
            <v>170000</v>
          </cell>
          <cell r="L1016" t="str">
            <v/>
          </cell>
          <cell r="M10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6" t="str">
            <v/>
          </cell>
          <cell r="O1016" t="str">
            <v/>
          </cell>
          <cell r="P1016" t="str">
            <v/>
          </cell>
          <cell r="Q1016" t="str">
            <v/>
          </cell>
          <cell r="R1016" t="str">
            <v/>
          </cell>
          <cell r="S1016" t="str">
            <v/>
          </cell>
          <cell r="T1016" t="str">
            <v/>
          </cell>
          <cell r="U1016" t="str">
            <v/>
          </cell>
          <cell r="V1016" t="str">
            <v>0162</v>
          </cell>
          <cell r="W1016" t="str">
            <v>180</v>
          </cell>
          <cell r="X1016" t="str">
            <v>1.普通預金</v>
          </cell>
          <cell r="Y1016" t="str">
            <v>2240783</v>
          </cell>
          <cell r="Z1016" t="str">
            <v>ｲﾘｮｳﾎｳｼﾞﾝ ﾌｸｼﾏｸﾘﾆｯｸ ﾘｼﾞﾁｮｳ ﾌｸｼﾏ ﾀｹｼ</v>
          </cell>
          <cell r="AB1016" t="str">
            <v>医療法人ふくしまクリニック</v>
          </cell>
          <cell r="AC1016" t="str">
            <v>0743621120</v>
          </cell>
          <cell r="AD1016" t="b">
            <v>1</v>
          </cell>
          <cell r="AE1016" t="b">
            <v>1</v>
          </cell>
          <cell r="AF1016" t="b">
            <v>1</v>
          </cell>
          <cell r="AG1016" t="b">
            <v>1</v>
          </cell>
          <cell r="AH1016" t="b">
            <v>1</v>
          </cell>
          <cell r="AI1016" t="str">
            <v>医療法人　ふくしまクリニック　理事長　福島　猛</v>
          </cell>
          <cell r="AJ1016" t="str">
            <v>6320093</v>
          </cell>
          <cell r="AK1016" t="str">
            <v>医療法人　ふくしまクリニック(天理市指柳町３１１－３)</v>
          </cell>
          <cell r="AL1016" t="str">
            <v>0743621120</v>
          </cell>
          <cell r="AM1016">
            <v>1</v>
          </cell>
          <cell r="AN1016" t="str">
            <v>261C117087741</v>
          </cell>
          <cell r="AO1016" t="str">
            <v>261C11708774AI-0000306997</v>
          </cell>
          <cell r="AP1016" t="str">
            <v/>
          </cell>
          <cell r="AQ1016" t="str">
            <v/>
          </cell>
          <cell r="AR1016" t="str">
            <v/>
          </cell>
          <cell r="AS1016" t="str">
            <v/>
          </cell>
          <cell r="AT1016" t="str">
            <v/>
          </cell>
          <cell r="AU1016" t="str">
            <v/>
          </cell>
          <cell r="AV1016" t="str">
            <v/>
          </cell>
          <cell r="AW1016" t="str">
            <v>AI-0000306997_医療法人ふくしまクリニック_口座情報写し.jpg</v>
          </cell>
          <cell r="AX1016" t="str">
            <v/>
          </cell>
          <cell r="AY1016" t="str">
            <v/>
          </cell>
          <cell r="AZ1016" t="str">
            <v/>
          </cell>
          <cell r="BA1016" t="str">
            <v>物価</v>
          </cell>
          <cell r="BB1016" t="str">
            <v>TRUE</v>
          </cell>
          <cell r="BC1016" t="str">
            <v>2026/05/13 14:46</v>
          </cell>
        </row>
        <row r="1017">
          <cell r="A1017" t="str">
            <v>261C16887599</v>
          </cell>
          <cell r="B1017" t="str">
            <v>AI-0000307003</v>
          </cell>
          <cell r="C1017" t="str">
            <v>令和８年度奈良県医療機関等における賃上げ・物価上昇に対する支援事業交付【診療所・訪問看護事業所】</v>
          </cell>
          <cell r="D1017">
            <v>46155.620833333334</v>
          </cell>
          <cell r="E1017" t="str">
            <v>本審査</v>
          </cell>
          <cell r="F1017" t="str">
            <v>最終審査中</v>
          </cell>
          <cell r="G1017" t="str">
            <v>無床診療所</v>
          </cell>
          <cell r="H1017" t="str">
            <v>物価と賃上げの両方</v>
          </cell>
          <cell r="I1017" t="str">
            <v/>
          </cell>
          <cell r="J1017">
            <v>150000</v>
          </cell>
          <cell r="K1017">
            <v>170000</v>
          </cell>
          <cell r="L1017" t="str">
            <v>奈良県医療機関等における賃上げ・物価上昇に対する支援事業交付要綱第2条に基づき、別表1に規定された額(賃上げ支援事業分)（150,000円）を申請します。</v>
          </cell>
          <cell r="M10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7" t="str">
            <v>１．令和８年３月１日時点において、O100 外来・在宅ベースアップ評価料（Ⅰ）、P100 歯科外来・在宅ベースアップ評価料（Ⅰ）、訪問看護ベースアップ評価料（Ⅰ）のいずれかを届け出ている。</v>
          </cell>
          <cell r="O1017" t="str">
            <v>O100 外来・在宅ベースアップ評価料（Ⅰ）</v>
          </cell>
          <cell r="P1017" t="str">
            <v/>
          </cell>
          <cell r="Q1017" t="str">
            <v>Ａ．本事業の補助額を活用してベースアップを実施し、令和８年６月１日から当該ベースアップの水準を維持又は拡大する。</v>
          </cell>
          <cell r="R1017" t="b">
            <v>1</v>
          </cell>
          <cell r="S1017" t="b">
            <v>1</v>
          </cell>
          <cell r="T1017" t="b">
            <v>1</v>
          </cell>
          <cell r="U1017" t="b">
            <v>1</v>
          </cell>
          <cell r="V1017" t="str">
            <v>0005</v>
          </cell>
          <cell r="W1017" t="str">
            <v>455</v>
          </cell>
          <cell r="X1017" t="str">
            <v>1.普通預金</v>
          </cell>
          <cell r="Y1017" t="str">
            <v>3709110</v>
          </cell>
          <cell r="Z1017" t="str">
            <v>ナカムラ　ヨシユキ</v>
          </cell>
          <cell r="AB1017" t="str">
            <v>中村医院</v>
          </cell>
          <cell r="AC1017" t="str">
            <v>0745521575</v>
          </cell>
          <cell r="AD1017" t="b">
            <v>1</v>
          </cell>
          <cell r="AE1017" t="b">
            <v>1</v>
          </cell>
          <cell r="AF1017" t="b">
            <v>1</v>
          </cell>
          <cell r="AG1017" t="b">
            <v>1</v>
          </cell>
          <cell r="AH1017" t="b">
            <v>1</v>
          </cell>
          <cell r="AI1017" t="str">
            <v>中村　義行</v>
          </cell>
          <cell r="AJ1017" t="str">
            <v>6350076</v>
          </cell>
          <cell r="AK1017" t="str">
            <v>中村医院(大和高田市大谷６００)</v>
          </cell>
          <cell r="AL1017" t="str">
            <v>0745521575</v>
          </cell>
          <cell r="AM1017">
            <v>1</v>
          </cell>
          <cell r="AN1017" t="str">
            <v>261C168875991</v>
          </cell>
          <cell r="AO1017" t="str">
            <v>261C16887599AI-0000307003</v>
          </cell>
          <cell r="AP1017" t="str">
            <v>O100</v>
          </cell>
          <cell r="AQ1017" t="str">
            <v>O100</v>
          </cell>
          <cell r="AR1017" t="str">
            <v>A</v>
          </cell>
          <cell r="AS1017" t="str">
            <v>✓</v>
          </cell>
          <cell r="AT1017" t="str">
            <v>✓</v>
          </cell>
          <cell r="AU1017" t="str">
            <v>✓</v>
          </cell>
          <cell r="AV1017" t="str">
            <v>✓</v>
          </cell>
          <cell r="AW1017" t="str">
            <v>AI-0000307003_中村医院_口座情報写し.jpg</v>
          </cell>
          <cell r="AX1017" t="str">
            <v/>
          </cell>
          <cell r="AY1017" t="str">
            <v/>
          </cell>
          <cell r="AZ1017" t="str">
            <v>賃上げ</v>
          </cell>
          <cell r="BA1017" t="str">
            <v>物価</v>
          </cell>
          <cell r="BB1017" t="str">
            <v>TRUE</v>
          </cell>
          <cell r="BC1017" t="str">
            <v>2026/05/13 14:54</v>
          </cell>
        </row>
        <row r="1018">
          <cell r="A1018" t="str">
            <v>261C15771912</v>
          </cell>
          <cell r="B1018" t="str">
            <v>AI-0000307007</v>
          </cell>
          <cell r="C1018" t="str">
            <v>令和８年度奈良県医療機関等における賃上げ・物価上昇に対する支援事業交付【診療所・訪問看護事業所】</v>
          </cell>
          <cell r="D1018">
            <v>46155.626388888886</v>
          </cell>
          <cell r="E1018" t="str">
            <v>本審査</v>
          </cell>
          <cell r="F1018" t="str">
            <v>最終審査中</v>
          </cell>
          <cell r="G1018" t="str">
            <v>無床診療所</v>
          </cell>
          <cell r="H1018" t="str">
            <v>物価のみ</v>
          </cell>
          <cell r="I1018" t="str">
            <v/>
          </cell>
          <cell r="J1018" t="str">
            <v/>
          </cell>
          <cell r="K1018">
            <v>170000</v>
          </cell>
          <cell r="L1018" t="str">
            <v/>
          </cell>
          <cell r="M10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8" t="str">
            <v/>
          </cell>
          <cell r="O1018" t="str">
            <v/>
          </cell>
          <cell r="P1018" t="str">
            <v/>
          </cell>
          <cell r="Q1018" t="str">
            <v/>
          </cell>
          <cell r="R1018" t="str">
            <v/>
          </cell>
          <cell r="S1018" t="str">
            <v/>
          </cell>
          <cell r="T1018" t="str">
            <v/>
          </cell>
          <cell r="U1018" t="str">
            <v/>
          </cell>
          <cell r="V1018" t="str">
            <v>0005</v>
          </cell>
          <cell r="W1018" t="str">
            <v>719</v>
          </cell>
          <cell r="X1018" t="str">
            <v>1.普通預金</v>
          </cell>
          <cell r="Y1018" t="str">
            <v>4591725</v>
          </cell>
          <cell r="Z1018" t="str">
            <v>ﾖｼﾄﾐｸﾘﾆｯｸ　ﾖｼﾄﾐ　ｶﾂﾅﾘ</v>
          </cell>
          <cell r="AB1018" t="str">
            <v>吉富クリニック</v>
          </cell>
          <cell r="AC1018" t="str">
            <v>0742244877</v>
          </cell>
          <cell r="AD1018" t="b">
            <v>1</v>
          </cell>
          <cell r="AE1018" t="b">
            <v>1</v>
          </cell>
          <cell r="AF1018" t="b">
            <v>1</v>
          </cell>
          <cell r="AG1018" t="b">
            <v>1</v>
          </cell>
          <cell r="AH1018" t="b">
            <v>1</v>
          </cell>
          <cell r="AI1018" t="str">
            <v>吉富　克成</v>
          </cell>
          <cell r="AJ1018" t="str">
            <v>6308225</v>
          </cell>
          <cell r="AK1018" t="str">
            <v>吉富クリニック(奈良市西御門町２７－１　奈良三和東洋ビル５０１)</v>
          </cell>
          <cell r="AL1018" t="str">
            <v>0742244877</v>
          </cell>
          <cell r="AM1018">
            <v>1</v>
          </cell>
          <cell r="AN1018" t="str">
            <v>261C157719121</v>
          </cell>
          <cell r="AO1018" t="str">
            <v>261C15771912AI-0000307007</v>
          </cell>
          <cell r="AP1018" t="str">
            <v/>
          </cell>
          <cell r="AQ1018" t="str">
            <v/>
          </cell>
          <cell r="AR1018" t="str">
            <v/>
          </cell>
          <cell r="AS1018" t="str">
            <v/>
          </cell>
          <cell r="AT1018" t="str">
            <v/>
          </cell>
          <cell r="AU1018" t="str">
            <v/>
          </cell>
          <cell r="AV1018" t="str">
            <v/>
          </cell>
          <cell r="AW1018" t="str">
            <v>AI-0000307007_吉富クリニック_口座情報写し.jpeg</v>
          </cell>
          <cell r="AX1018" t="str">
            <v/>
          </cell>
          <cell r="AY1018" t="str">
            <v/>
          </cell>
          <cell r="AZ1018" t="str">
            <v/>
          </cell>
          <cell r="BA1018" t="str">
            <v>物価</v>
          </cell>
          <cell r="BB1018" t="str">
            <v>TRUE</v>
          </cell>
          <cell r="BC1018" t="str">
            <v>2026/05/13 15:02</v>
          </cell>
        </row>
        <row r="1019">
          <cell r="A1019" t="str">
            <v>261C15493313</v>
          </cell>
          <cell r="B1019" t="str">
            <v>AI-0000304242</v>
          </cell>
          <cell r="C1019" t="str">
            <v>令和８年度奈良県医療機関等における賃上げ・物価上昇に対する支援事業交付【診療所・訪問看護事業所】</v>
          </cell>
          <cell r="D1019">
            <v>46155.644444444442</v>
          </cell>
          <cell r="E1019" t="str">
            <v>本審査</v>
          </cell>
          <cell r="F1019" t="str">
            <v>最終審査中</v>
          </cell>
          <cell r="G1019" t="str">
            <v>無床診療所</v>
          </cell>
          <cell r="H1019" t="str">
            <v>物価と賃上げの両方</v>
          </cell>
          <cell r="I1019" t="str">
            <v/>
          </cell>
          <cell r="J1019">
            <v>150000</v>
          </cell>
          <cell r="K1019">
            <v>170000</v>
          </cell>
          <cell r="L1019" t="str">
            <v>奈良県医療機関等における賃上げ・物価上昇に対する支援事業交付要綱第2条に基づき、別表1に規定された額(賃上げ支援事業分)（150,000円）を申請します。</v>
          </cell>
          <cell r="M10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19" t="str">
            <v>１．令和８年３月１日時点において、O100 外来・在宅ベースアップ評価料（Ⅰ）、P100 歯科外来・在宅ベースアップ評価料（Ⅰ）、訪問看護ベースアップ評価料（Ⅰ）のいずれかを届け出ている。</v>
          </cell>
          <cell r="O1019" t="str">
            <v>O100 外来・在宅ベースアップ評価料（Ⅰ）</v>
          </cell>
          <cell r="P1019" t="str">
            <v/>
          </cell>
          <cell r="Q1019" t="str">
            <v>Ａ．本事業の補助額を活用してベースアップを実施し、令和８年６月１日から当該ベースアップの水準を維持又は拡大する。</v>
          </cell>
          <cell r="R1019" t="b">
            <v>1</v>
          </cell>
          <cell r="S1019" t="b">
            <v>1</v>
          </cell>
          <cell r="T1019" t="b">
            <v>1</v>
          </cell>
          <cell r="U1019" t="b">
            <v>1</v>
          </cell>
          <cell r="V1019" t="str">
            <v>0162</v>
          </cell>
          <cell r="W1019" t="str">
            <v>155</v>
          </cell>
          <cell r="X1019" t="str">
            <v>1.普通預金</v>
          </cell>
          <cell r="Y1019" t="str">
            <v>0366534</v>
          </cell>
          <cell r="Z1019" t="str">
            <v>フクダ　カズヤス</v>
          </cell>
          <cell r="AB1019" t="str">
            <v>福田医院</v>
          </cell>
          <cell r="AC1019" t="str">
            <v>0743736633</v>
          </cell>
          <cell r="AD1019" t="b">
            <v>1</v>
          </cell>
          <cell r="AE1019" t="b">
            <v>1</v>
          </cell>
          <cell r="AF1019" t="b">
            <v>1</v>
          </cell>
          <cell r="AG1019" t="b">
            <v>1</v>
          </cell>
          <cell r="AH1019" t="b">
            <v>1</v>
          </cell>
          <cell r="AI1019" t="str">
            <v>福田　和泰</v>
          </cell>
          <cell r="AJ1019" t="str">
            <v>6300213</v>
          </cell>
          <cell r="AK1019" t="str">
            <v>福田医院(生駒市東生駒１丁目７７－１０)</v>
          </cell>
          <cell r="AL1019" t="str">
            <v>0743736633</v>
          </cell>
          <cell r="AM1019">
            <v>1</v>
          </cell>
          <cell r="AN1019" t="str">
            <v>261C154933131</v>
          </cell>
          <cell r="AO1019" t="str">
            <v>261C15493313AI-0000304242</v>
          </cell>
          <cell r="AP1019" t="str">
            <v>O100</v>
          </cell>
          <cell r="AQ1019" t="str">
            <v>O100</v>
          </cell>
          <cell r="AR1019" t="str">
            <v>A</v>
          </cell>
          <cell r="AS1019" t="str">
            <v>✓</v>
          </cell>
          <cell r="AT1019" t="str">
            <v>✓</v>
          </cell>
          <cell r="AU1019" t="str">
            <v>✓</v>
          </cell>
          <cell r="AV1019" t="str">
            <v>✓</v>
          </cell>
          <cell r="AW1019" t="str">
            <v>AI-0000304242_福田医院_口座情報写し.JPG</v>
          </cell>
          <cell r="AX1019" t="str">
            <v/>
          </cell>
          <cell r="AY1019" t="str">
            <v/>
          </cell>
          <cell r="AZ1019" t="str">
            <v>賃上げ</v>
          </cell>
          <cell r="BA1019" t="str">
            <v>物価</v>
          </cell>
          <cell r="BB1019" t="str">
            <v>TRUE</v>
          </cell>
          <cell r="BC1019" t="str">
            <v>2026/05/13 15:28</v>
          </cell>
        </row>
        <row r="1020">
          <cell r="A1020" t="str">
            <v>261C16128164</v>
          </cell>
          <cell r="B1020" t="str">
            <v>AI-0000302073</v>
          </cell>
          <cell r="C1020" t="str">
            <v>令和８年度奈良県医療機関等における賃上げ・物価上昇に対する支援事業交付【診療所・訪問看護事業所】</v>
          </cell>
          <cell r="D1020">
            <v>46155.65625</v>
          </cell>
          <cell r="E1020" t="str">
            <v>本審査</v>
          </cell>
          <cell r="F1020" t="str">
            <v>最終審査中</v>
          </cell>
          <cell r="G1020" t="str">
            <v>無床診療所</v>
          </cell>
          <cell r="H1020" t="str">
            <v>物価と賃上げの両方</v>
          </cell>
          <cell r="I1020" t="str">
            <v/>
          </cell>
          <cell r="J1020">
            <v>150000</v>
          </cell>
          <cell r="K1020">
            <v>170000</v>
          </cell>
          <cell r="L1020" t="str">
            <v>奈良県医療機関等における賃上げ・物価上昇に対する支援事業交付要綱第2条に基づき、別表1に規定された額(賃上げ支援事業分)（150,000円）を申請します。</v>
          </cell>
          <cell r="M10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0" t="str">
            <v>２．令和８年３月１日時点において、１に掲げる診療報酬の対象外だが、令和８年６月１日時点で令和８年度診療報酬改定による見直し後のベースアップ評価料を届け出る。</v>
          </cell>
          <cell r="O1020" t="str">
            <v/>
          </cell>
          <cell r="P1020" t="b">
            <v>1</v>
          </cell>
          <cell r="Q1020" t="str">
            <v>Ｃ．令和７年度の対象職員のベースアップが令和７年３月31日時点の賃金水準と比較して2.0％を上回って実施しており、令和７年12月から令和８年５月までの間の当該2.0％を上回る部分に充てる。</v>
          </cell>
          <cell r="R1020" t="b">
            <v>1</v>
          </cell>
          <cell r="S1020" t="b">
            <v>1</v>
          </cell>
          <cell r="T1020" t="b">
            <v>1</v>
          </cell>
          <cell r="U1020" t="b">
            <v>1</v>
          </cell>
          <cell r="V1020" t="str">
            <v>0158</v>
          </cell>
          <cell r="W1020" t="str">
            <v>544</v>
          </cell>
          <cell r="X1020" t="str">
            <v>1.普通預金</v>
          </cell>
          <cell r="Y1020" t="str">
            <v>1011204</v>
          </cell>
          <cell r="Z1020" t="str">
            <v>イリョウホウジンナカガワカイ</v>
          </cell>
          <cell r="AB1020" t="str">
            <v>医療法人中川会久米診療所</v>
          </cell>
          <cell r="AC1020" t="str">
            <v>0744523888</v>
          </cell>
          <cell r="AD1020" t="b">
            <v>1</v>
          </cell>
          <cell r="AE1020" t="b">
            <v>1</v>
          </cell>
          <cell r="AF1020" t="b">
            <v>1</v>
          </cell>
          <cell r="AG1020" t="b">
            <v>1</v>
          </cell>
          <cell r="AH1020" t="b">
            <v>1</v>
          </cell>
          <cell r="AI1020" t="str">
            <v>医療法人中川会　理事長　中川　晴智</v>
          </cell>
          <cell r="AJ1020" t="str">
            <v>6340063</v>
          </cell>
          <cell r="AK1020" t="str">
            <v>医療法人中川会久米診療所(橿原市久米町６００－３)</v>
          </cell>
          <cell r="AL1020" t="str">
            <v>0744279366</v>
          </cell>
          <cell r="AM1020">
            <v>1</v>
          </cell>
          <cell r="AN1020" t="str">
            <v>261C161281641</v>
          </cell>
          <cell r="AO1020" t="str">
            <v>261C16128164AI-0000302073</v>
          </cell>
          <cell r="AP1020" t="str">
            <v/>
          </cell>
          <cell r="AQ1020" t="str">
            <v>今後届出（職種構成OK)</v>
          </cell>
          <cell r="AR1020" t="str">
            <v>C</v>
          </cell>
          <cell r="AS1020" t="str">
            <v>✓</v>
          </cell>
          <cell r="AT1020" t="str">
            <v>✓</v>
          </cell>
          <cell r="AU1020" t="str">
            <v>✓</v>
          </cell>
          <cell r="AV1020" t="str">
            <v>✓</v>
          </cell>
          <cell r="AW1020" t="str">
            <v>AI-0000302073_医療法人中川会久米診療所_口座情報写し.jpg</v>
          </cell>
          <cell r="AX1020" t="str">
            <v/>
          </cell>
          <cell r="AY1020" t="str">
            <v/>
          </cell>
          <cell r="AZ1020" t="str">
            <v>賃上げ</v>
          </cell>
          <cell r="BA1020" t="str">
            <v>物価</v>
          </cell>
          <cell r="BB1020" t="str">
            <v>TRUE</v>
          </cell>
          <cell r="BC1020" t="str">
            <v>2026/05/13 15:45</v>
          </cell>
        </row>
        <row r="1021">
          <cell r="A1021" t="str">
            <v>261C18206028</v>
          </cell>
          <cell r="B1021" t="str">
            <v>AI-0000307034</v>
          </cell>
          <cell r="C1021" t="str">
            <v>令和８年度奈良県医療機関等における賃上げ・物価上昇に対する支援事業交付【診療所・訪問看護事業所】</v>
          </cell>
          <cell r="D1021">
            <v>46155.658333333333</v>
          </cell>
          <cell r="E1021" t="str">
            <v>本審査</v>
          </cell>
          <cell r="F1021" t="str">
            <v>最終審査中</v>
          </cell>
          <cell r="G1021" t="str">
            <v>無床診療所</v>
          </cell>
          <cell r="H1021" t="str">
            <v>物価のみ</v>
          </cell>
          <cell r="I1021" t="str">
            <v/>
          </cell>
          <cell r="J1021" t="str">
            <v/>
          </cell>
          <cell r="K1021">
            <v>170000</v>
          </cell>
          <cell r="L1021" t="str">
            <v/>
          </cell>
          <cell r="M10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1" t="str">
            <v/>
          </cell>
          <cell r="O1021" t="str">
            <v/>
          </cell>
          <cell r="P1021" t="str">
            <v/>
          </cell>
          <cell r="Q1021" t="str">
            <v/>
          </cell>
          <cell r="R1021" t="str">
            <v/>
          </cell>
          <cell r="S1021" t="str">
            <v/>
          </cell>
          <cell r="T1021" t="str">
            <v/>
          </cell>
          <cell r="U1021" t="str">
            <v/>
          </cell>
          <cell r="V1021" t="str">
            <v>0158</v>
          </cell>
          <cell r="W1021" t="str">
            <v>542</v>
          </cell>
          <cell r="X1021" t="str">
            <v>1.普通預金</v>
          </cell>
          <cell r="Y1021" t="str">
            <v>0067814</v>
          </cell>
          <cell r="Z1021" t="str">
            <v>ｲ)ﾀｶﾊｼｼﾞﾋﾞｲﾝｺｳｶ</v>
          </cell>
          <cell r="AB1021" t="str">
            <v>たかはし耳鼻咽喉科</v>
          </cell>
          <cell r="AC1021" t="str">
            <v>0742938487</v>
          </cell>
          <cell r="AD1021" t="b">
            <v>1</v>
          </cell>
          <cell r="AE1021" t="b">
            <v>1</v>
          </cell>
          <cell r="AF1021" t="b">
            <v>1</v>
          </cell>
          <cell r="AG1021" t="b">
            <v>1</v>
          </cell>
          <cell r="AH1021" t="b">
            <v>1</v>
          </cell>
          <cell r="AI1021" t="str">
            <v>医療法人　たかはし耳鼻咽喉科　理事長　高橋　淳人</v>
          </cell>
          <cell r="AJ1021" t="str">
            <v>6308134</v>
          </cell>
          <cell r="AK1021" t="str">
            <v>たかはし耳鼻咽喉科(奈良市大安寺町５１５－２)</v>
          </cell>
          <cell r="AL1021" t="str">
            <v>0742938487</v>
          </cell>
          <cell r="AM1021">
            <v>1</v>
          </cell>
          <cell r="AN1021" t="str">
            <v>261C182060281</v>
          </cell>
          <cell r="AO1021" t="str">
            <v>261C18206028AI-0000307034</v>
          </cell>
          <cell r="AP1021" t="str">
            <v/>
          </cell>
          <cell r="AQ1021" t="str">
            <v/>
          </cell>
          <cell r="AR1021" t="str">
            <v/>
          </cell>
          <cell r="AS1021" t="str">
            <v/>
          </cell>
          <cell r="AT1021" t="str">
            <v/>
          </cell>
          <cell r="AU1021" t="str">
            <v/>
          </cell>
          <cell r="AV1021" t="str">
            <v/>
          </cell>
          <cell r="AW1021" t="str">
            <v>AI-0000307034_たかはし耳鼻咽喉科_口座情報写し.jpeg</v>
          </cell>
          <cell r="AX1021" t="str">
            <v/>
          </cell>
          <cell r="AY1021" t="str">
            <v/>
          </cell>
          <cell r="AZ1021" t="str">
            <v/>
          </cell>
          <cell r="BA1021" t="str">
            <v>物価</v>
          </cell>
          <cell r="BB1021" t="str">
            <v>TRUE</v>
          </cell>
          <cell r="BC1021" t="str">
            <v>2026/05/13 15:48</v>
          </cell>
        </row>
        <row r="1022">
          <cell r="A1022" t="str">
            <v>261C19689488</v>
          </cell>
          <cell r="B1022" t="str">
            <v>AI-0000307027</v>
          </cell>
          <cell r="C1022" t="str">
            <v>令和８年度奈良県医療機関等における賃上げ・物価上昇に対する支援事業交付【診療所・訪問看護事業所】</v>
          </cell>
          <cell r="D1022">
            <v>46155.675694444442</v>
          </cell>
          <cell r="E1022" t="str">
            <v>本審査</v>
          </cell>
          <cell r="F1022" t="str">
            <v>最終審査中</v>
          </cell>
          <cell r="G1022" t="str">
            <v>無床診療所</v>
          </cell>
          <cell r="H1022" t="str">
            <v>物価と賃上げの両方</v>
          </cell>
          <cell r="I1022" t="str">
            <v/>
          </cell>
          <cell r="J1022">
            <v>150000</v>
          </cell>
          <cell r="K1022">
            <v>170000</v>
          </cell>
          <cell r="L1022" t="str">
            <v>奈良県医療機関等における賃上げ・物価上昇に対する支援事業交付要綱第2条に基づき、別表1に規定された額(賃上げ支援事業分)（150,000円）を申請します。</v>
          </cell>
          <cell r="M10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2" t="str">
            <v>１．令和８年３月１日時点において、O100 外来・在宅ベースアップ評価料（Ⅰ）、P100 歯科外来・在宅ベースアップ評価料（Ⅰ）、訪問看護ベースアップ評価料（Ⅰ）のいずれかを届け出ている。</v>
          </cell>
          <cell r="O1022" t="str">
            <v>O100 外来・在宅ベースアップ評価料（Ⅰ）</v>
          </cell>
          <cell r="P1022" t="str">
            <v/>
          </cell>
          <cell r="Q1022" t="str">
            <v>Ｂ．賃金表等や給与規程等の変更に時間を要するため、本事業の補助額を活用して一時金又は特別手当を支給し、令和８年６月１日から支給した対象職員のベースアップを実施する。</v>
          </cell>
          <cell r="R1022" t="b">
            <v>1</v>
          </cell>
          <cell r="S1022" t="b">
            <v>1</v>
          </cell>
          <cell r="T1022" t="b">
            <v>1</v>
          </cell>
          <cell r="U1022" t="b">
            <v>1</v>
          </cell>
          <cell r="V1022" t="str">
            <v>0162</v>
          </cell>
          <cell r="W1022" t="str">
            <v>300</v>
          </cell>
          <cell r="X1022" t="str">
            <v>1.普通預金</v>
          </cell>
          <cell r="Y1022" t="str">
            <v>0155486</v>
          </cell>
          <cell r="Z1022" t="str">
            <v>イリョウホウジンタナカイイン　リジチョウ　タナカタツヤ</v>
          </cell>
          <cell r="AB1022" t="str">
            <v>医療法人田仲医院</v>
          </cell>
          <cell r="AC1022" t="str">
            <v>0747520323</v>
          </cell>
          <cell r="AD1022" t="b">
            <v>1</v>
          </cell>
          <cell r="AE1022" t="b">
            <v>1</v>
          </cell>
          <cell r="AF1022" t="b">
            <v>1</v>
          </cell>
          <cell r="AG1022" t="b">
            <v>1</v>
          </cell>
          <cell r="AH1022" t="b">
            <v>1</v>
          </cell>
          <cell r="AI1022" t="str">
            <v>医療法人　田仲医院　理事長　田仲　達也</v>
          </cell>
          <cell r="AJ1022" t="str">
            <v>6380821</v>
          </cell>
          <cell r="AK1022" t="str">
            <v>医療法人　田仲医院(吉野郡大淀町下渕５４番３)</v>
          </cell>
          <cell r="AL1022" t="str">
            <v>0747520323</v>
          </cell>
          <cell r="AM1022">
            <v>1</v>
          </cell>
          <cell r="AN1022" t="str">
            <v>261C196894881</v>
          </cell>
          <cell r="AO1022" t="str">
            <v>261C19689488AI-0000307027</v>
          </cell>
          <cell r="AP1022" t="str">
            <v>O100</v>
          </cell>
          <cell r="AQ1022" t="str">
            <v>O100</v>
          </cell>
          <cell r="AR1022" t="str">
            <v>B</v>
          </cell>
          <cell r="AS1022" t="str">
            <v>✓</v>
          </cell>
          <cell r="AT1022" t="str">
            <v>✓</v>
          </cell>
          <cell r="AU1022" t="str">
            <v>✓</v>
          </cell>
          <cell r="AV1022" t="str">
            <v>✓</v>
          </cell>
          <cell r="AW1022" t="str">
            <v>AI-0000307027_医療法人田仲医院_口座情報写し.jpg</v>
          </cell>
          <cell r="AX1022" t="str">
            <v/>
          </cell>
          <cell r="AY1022" t="str">
            <v/>
          </cell>
          <cell r="AZ1022" t="str">
            <v>賃上げ</v>
          </cell>
          <cell r="BA1022" t="str">
            <v>物価</v>
          </cell>
          <cell r="BB1022" t="str">
            <v>TRUE</v>
          </cell>
          <cell r="BC1022" t="str">
            <v>2026/05/13 16:13</v>
          </cell>
        </row>
        <row r="1023">
          <cell r="A1023" t="str">
            <v>261C17962437</v>
          </cell>
          <cell r="B1023" t="str">
            <v>AI-0000307047</v>
          </cell>
          <cell r="C1023" t="str">
            <v>令和８年度奈良県医療機関等における賃上げ・物価上昇に対する支援事業交付【診療所・訪問看護事業所】</v>
          </cell>
          <cell r="D1023">
            <v>46155.677083333336</v>
          </cell>
          <cell r="E1023" t="str">
            <v>本審査</v>
          </cell>
          <cell r="F1023" t="str">
            <v>最終審査中</v>
          </cell>
          <cell r="G1023" t="str">
            <v>無床診療所</v>
          </cell>
          <cell r="H1023" t="str">
            <v>物価と賃上げの両方</v>
          </cell>
          <cell r="I1023" t="str">
            <v/>
          </cell>
          <cell r="J1023">
            <v>150000</v>
          </cell>
          <cell r="K1023">
            <v>170000</v>
          </cell>
          <cell r="L1023" t="str">
            <v>奈良県医療機関等における賃上げ・物価上昇に対する支援事業交付要綱第2条に基づき、別表1に規定された額(賃上げ支援事業分)（150,000円）を申請します。</v>
          </cell>
          <cell r="M10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3" t="str">
            <v>１．令和８年３月１日時点において、O100 外来・在宅ベースアップ評価料（Ⅰ）、P100 歯科外来・在宅ベースアップ評価料（Ⅰ）、訪問看護ベースアップ評価料（Ⅰ）のいずれかを届け出ている。</v>
          </cell>
          <cell r="O1023" t="str">
            <v>P100 歯科外来・在宅ベースアップ評価料（Ⅰ）</v>
          </cell>
          <cell r="P1023" t="str">
            <v/>
          </cell>
          <cell r="Q1023" t="str">
            <v>Ａ．本事業の補助額を活用してベースアップを実施し、令和８年６月１日から当該ベースアップの水準を維持又は拡大する。</v>
          </cell>
          <cell r="R1023" t="b">
            <v>1</v>
          </cell>
          <cell r="S1023" t="b">
            <v>1</v>
          </cell>
          <cell r="T1023" t="b">
            <v>1</v>
          </cell>
          <cell r="U1023" t="b">
            <v>1</v>
          </cell>
          <cell r="V1023" t="str">
            <v>0010</v>
          </cell>
          <cell r="W1023" t="str">
            <v>232</v>
          </cell>
          <cell r="X1023" t="str">
            <v>1.普通預金</v>
          </cell>
          <cell r="Y1023" t="str">
            <v>0088954</v>
          </cell>
          <cell r="Z1023" t="str">
            <v>イ）ダイジュカイ</v>
          </cell>
          <cell r="AB1023" t="str">
            <v>医療法人大樹会　いこまデンタルクリニック</v>
          </cell>
          <cell r="AC1023" t="str">
            <v>0742722188</v>
          </cell>
          <cell r="AD1023" t="b">
            <v>1</v>
          </cell>
          <cell r="AE1023" t="b">
            <v>1</v>
          </cell>
          <cell r="AF1023" t="b">
            <v>1</v>
          </cell>
          <cell r="AG1023" t="b">
            <v>1</v>
          </cell>
          <cell r="AH1023" t="b">
            <v>1</v>
          </cell>
          <cell r="AI1023" t="str">
            <v>医療法人大樹会　理事長　春次　賢太朗</v>
          </cell>
          <cell r="AJ1023" t="str">
            <v>6300252</v>
          </cell>
          <cell r="AK1023" t="str">
            <v>医療法人大樹会　いこまデンタルクリニック(生駒市山崎町２番６号)</v>
          </cell>
          <cell r="AL1023" t="str">
            <v>0743722188</v>
          </cell>
          <cell r="AM1023">
            <v>1</v>
          </cell>
          <cell r="AN1023" t="str">
            <v>261C179624371</v>
          </cell>
          <cell r="AO1023" t="str">
            <v>261C17962437AI-0000307047</v>
          </cell>
          <cell r="AP1023" t="str">
            <v>P100</v>
          </cell>
          <cell r="AQ1023" t="str">
            <v>P100</v>
          </cell>
          <cell r="AR1023" t="str">
            <v>A</v>
          </cell>
          <cell r="AS1023" t="str">
            <v>✓</v>
          </cell>
          <cell r="AT1023" t="str">
            <v>✓</v>
          </cell>
          <cell r="AU1023" t="str">
            <v>✓</v>
          </cell>
          <cell r="AV1023" t="str">
            <v>✓</v>
          </cell>
          <cell r="AW1023" t="str">
            <v>AI-0000307047_医療法人大樹会　いこまデンタルクリニック_口座情報写し.jpeg</v>
          </cell>
          <cell r="AX1023" t="str">
            <v/>
          </cell>
          <cell r="AY1023" t="str">
            <v/>
          </cell>
          <cell r="AZ1023" t="str">
            <v>賃上げ</v>
          </cell>
          <cell r="BA1023" t="str">
            <v>物価</v>
          </cell>
          <cell r="BB1023" t="str">
            <v>TRUE</v>
          </cell>
          <cell r="BC1023" t="str">
            <v>2026/05/13 16:15</v>
          </cell>
        </row>
        <row r="1024">
          <cell r="A1024" t="str">
            <v>261C19001550</v>
          </cell>
          <cell r="B1024" t="str">
            <v>AI-0000304275</v>
          </cell>
          <cell r="C1024" t="str">
            <v>令和８年度奈良県医療機関等における賃上げ・物価上昇に対する支援事業交付【診療所・訪問看護事業所】</v>
          </cell>
          <cell r="D1024">
            <v>46155.684027777781</v>
          </cell>
          <cell r="E1024" t="str">
            <v>本審査</v>
          </cell>
          <cell r="F1024" t="str">
            <v>最終審査中</v>
          </cell>
          <cell r="G1024" t="str">
            <v>無床診療所</v>
          </cell>
          <cell r="H1024" t="str">
            <v>物価と賃上げの両方</v>
          </cell>
          <cell r="I1024" t="str">
            <v/>
          </cell>
          <cell r="J1024">
            <v>150000</v>
          </cell>
          <cell r="K1024">
            <v>170000</v>
          </cell>
          <cell r="L1024" t="str">
            <v>奈良県医療機関等における賃上げ・物価上昇に対する支援事業交付要綱第2条に基づき、別表1に規定された額(賃上げ支援事業分)（150,000円）を申請します。</v>
          </cell>
          <cell r="M10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4" t="str">
            <v>２．令和８年３月１日時点において、１に掲げる診療報酬の対象外だが、令和８年６月１日時点で令和８年度診療報酬改定による見直し後のベースアップ評価料を届け出る。</v>
          </cell>
          <cell r="O1024" t="str">
            <v/>
          </cell>
          <cell r="P1024" t="b">
            <v>1</v>
          </cell>
          <cell r="Q1024" t="str">
            <v>Ｂ．賃金表等や給与規程等の変更に時間を要するため、本事業の補助額を活用して一時金又は特別手当を支給し、令和８年６月１日から支給した対象職員のベースアップを実施する。</v>
          </cell>
          <cell r="R1024" t="b">
            <v>1</v>
          </cell>
          <cell r="S1024" t="b">
            <v>1</v>
          </cell>
          <cell r="T1024" t="b">
            <v>1</v>
          </cell>
          <cell r="U1024" t="b">
            <v>1</v>
          </cell>
          <cell r="V1024" t="str">
            <v>1668</v>
          </cell>
          <cell r="W1024" t="str">
            <v>021</v>
          </cell>
          <cell r="X1024" t="str">
            <v>1.普通預金</v>
          </cell>
          <cell r="Y1024" t="str">
            <v>0088403</v>
          </cell>
          <cell r="Z1024" t="str">
            <v>ナガサワ  サトシ</v>
          </cell>
          <cell r="AB1024" t="str">
            <v>長澤歯科医院</v>
          </cell>
          <cell r="AC1024" t="str">
            <v>0745789789</v>
          </cell>
          <cell r="AD1024" t="b">
            <v>1</v>
          </cell>
          <cell r="AE1024" t="b">
            <v>1</v>
          </cell>
          <cell r="AF1024" t="b">
            <v>1</v>
          </cell>
          <cell r="AG1024" t="b">
            <v>1</v>
          </cell>
          <cell r="AH1024" t="b">
            <v>1</v>
          </cell>
          <cell r="AI1024" t="str">
            <v>長澤　賢</v>
          </cell>
          <cell r="AJ1024" t="str">
            <v>6390266</v>
          </cell>
          <cell r="AK1024" t="str">
            <v>長澤歯科医院(香芝市旭ヶ丘２丁目８番地の２)</v>
          </cell>
          <cell r="AL1024" t="str">
            <v>0745789789</v>
          </cell>
          <cell r="AM1024">
            <v>1</v>
          </cell>
          <cell r="AN1024" t="str">
            <v>261C190015501</v>
          </cell>
          <cell r="AO1024" t="str">
            <v>261C19001550AI-0000304275</v>
          </cell>
          <cell r="AP1024" t="str">
            <v/>
          </cell>
          <cell r="AQ1024" t="str">
            <v>今後届出（職種構成OK)</v>
          </cell>
          <cell r="AR1024" t="str">
            <v>B</v>
          </cell>
          <cell r="AS1024" t="str">
            <v>✓</v>
          </cell>
          <cell r="AT1024" t="str">
            <v>✓</v>
          </cell>
          <cell r="AU1024" t="str">
            <v>✓</v>
          </cell>
          <cell r="AV1024" t="str">
            <v>✓</v>
          </cell>
          <cell r="AW1024" t="str">
            <v>AI-0000304275_長澤歯科医院_口座情報写し.jpg</v>
          </cell>
          <cell r="AX1024" t="str">
            <v/>
          </cell>
          <cell r="AY1024" t="str">
            <v/>
          </cell>
          <cell r="AZ1024" t="str">
            <v>賃上げ</v>
          </cell>
          <cell r="BA1024" t="str">
            <v>物価</v>
          </cell>
          <cell r="BB1024" t="str">
            <v>TRUE</v>
          </cell>
          <cell r="BC1024" t="str">
            <v>2026/05/13 16:25</v>
          </cell>
        </row>
        <row r="1025">
          <cell r="A1025" t="str">
            <v>261C18403207</v>
          </cell>
          <cell r="B1025" t="str">
            <v>AI-0000307042</v>
          </cell>
          <cell r="C1025" t="str">
            <v>令和８年度奈良県医療機関等における賃上げ・物価上昇に対する支援事業交付【診療所・訪問看護事業所】</v>
          </cell>
          <cell r="D1025">
            <v>46155.695138888892</v>
          </cell>
          <cell r="E1025" t="str">
            <v>本審査</v>
          </cell>
          <cell r="F1025" t="str">
            <v>最終審査中</v>
          </cell>
          <cell r="G1025" t="str">
            <v>無床診療所</v>
          </cell>
          <cell r="H1025" t="str">
            <v>物価と賃上げの両方</v>
          </cell>
          <cell r="I1025" t="str">
            <v/>
          </cell>
          <cell r="J1025">
            <v>150000</v>
          </cell>
          <cell r="K1025">
            <v>170000</v>
          </cell>
          <cell r="L1025" t="str">
            <v>奈良県医療機関等における賃上げ・物価上昇に対する支援事業交付要綱第2条に基づき、別表1に規定された額(賃上げ支援事業分)（150,000円）を申請します。</v>
          </cell>
          <cell r="M10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5" t="str">
            <v>１．令和８年３月１日時点において、O100 外来・在宅ベースアップ評価料（Ⅰ）、P100 歯科外来・在宅ベースアップ評価料（Ⅰ）、訪問看護ベースアップ評価料（Ⅰ）のいずれかを届け出ている。</v>
          </cell>
          <cell r="O1025" t="str">
            <v>O100 外来・在宅ベースアップ評価料（Ⅰ）</v>
          </cell>
          <cell r="P1025" t="str">
            <v/>
          </cell>
          <cell r="Q1025" t="str">
            <v>Ａ．本事業の補助額を活用してベースアップを実施し、令和８年６月１日から当該ベースアップの水準を維持又は拡大する。</v>
          </cell>
          <cell r="R1025" t="b">
            <v>1</v>
          </cell>
          <cell r="S1025" t="b">
            <v>1</v>
          </cell>
          <cell r="T1025" t="b">
            <v>1</v>
          </cell>
          <cell r="U1025" t="b">
            <v>1</v>
          </cell>
          <cell r="V1025" t="str">
            <v>0162</v>
          </cell>
          <cell r="W1025" t="str">
            <v>580</v>
          </cell>
          <cell r="X1025" t="str">
            <v>1.普通預金</v>
          </cell>
          <cell r="Y1025" t="str">
            <v>2197818</v>
          </cell>
          <cell r="Z1025" t="str">
            <v>アオキ　ユキ</v>
          </cell>
          <cell r="AB1025" t="str">
            <v>しみず皮フ科</v>
          </cell>
          <cell r="AC1025" t="str">
            <v>0745237722</v>
          </cell>
          <cell r="AD1025" t="b">
            <v>1</v>
          </cell>
          <cell r="AE1025" t="b">
            <v>1</v>
          </cell>
          <cell r="AF1025" t="b">
            <v>1</v>
          </cell>
          <cell r="AG1025" t="b">
            <v>1</v>
          </cell>
          <cell r="AH1025" t="b">
            <v>1</v>
          </cell>
          <cell r="AI1025" t="str">
            <v>清水　郁樹</v>
          </cell>
          <cell r="AJ1025" t="str">
            <v>6350025</v>
          </cell>
          <cell r="AK1025" t="str">
            <v>しみず皮フ科(大和高田市神楽二丁目１番２３－３号)</v>
          </cell>
          <cell r="AL1025" t="str">
            <v>0745237722</v>
          </cell>
          <cell r="AM1025">
            <v>1</v>
          </cell>
          <cell r="AN1025" t="str">
            <v>261C184032071</v>
          </cell>
          <cell r="AO1025" t="str">
            <v>261C18403207AI-0000307042</v>
          </cell>
          <cell r="AP1025" t="str">
            <v>O100</v>
          </cell>
          <cell r="AQ1025" t="str">
            <v>O100</v>
          </cell>
          <cell r="AR1025" t="str">
            <v>A</v>
          </cell>
          <cell r="AS1025" t="str">
            <v>✓</v>
          </cell>
          <cell r="AT1025" t="str">
            <v>✓</v>
          </cell>
          <cell r="AU1025" t="str">
            <v>✓</v>
          </cell>
          <cell r="AV1025" t="str">
            <v>✓</v>
          </cell>
          <cell r="AW1025" t="str">
            <v>AI-0000307042_しみず皮フ科_口座情報写し.jpeg</v>
          </cell>
          <cell r="AX1025" t="str">
            <v/>
          </cell>
          <cell r="AY1025" t="str">
            <v/>
          </cell>
          <cell r="AZ1025" t="str">
            <v>賃上げ</v>
          </cell>
          <cell r="BA1025" t="str">
            <v>物価</v>
          </cell>
          <cell r="BB1025" t="str">
            <v>TRUE</v>
          </cell>
          <cell r="BC1025" t="str">
            <v>2026/05/13 16:41</v>
          </cell>
        </row>
        <row r="1026">
          <cell r="A1026" t="str">
            <v>261C17120631</v>
          </cell>
          <cell r="B1026" t="str">
            <v>AI-0000307064</v>
          </cell>
          <cell r="C1026" t="str">
            <v>令和８年度奈良県医療機関等における賃上げ・物価上昇に対する支援事業交付【診療所・訪問看護事業所】</v>
          </cell>
          <cell r="D1026">
            <v>46155.695833333331</v>
          </cell>
          <cell r="E1026" t="str">
            <v>本審査</v>
          </cell>
          <cell r="F1026" t="str">
            <v>最終審査中</v>
          </cell>
          <cell r="G1026" t="str">
            <v>無床診療所</v>
          </cell>
          <cell r="H1026" t="str">
            <v>物価のみ</v>
          </cell>
          <cell r="I1026" t="str">
            <v/>
          </cell>
          <cell r="J1026" t="str">
            <v/>
          </cell>
          <cell r="K1026">
            <v>170000</v>
          </cell>
          <cell r="L1026" t="str">
            <v/>
          </cell>
          <cell r="M10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6" t="str">
            <v/>
          </cell>
          <cell r="O1026" t="str">
            <v/>
          </cell>
          <cell r="P1026" t="str">
            <v/>
          </cell>
          <cell r="Q1026" t="str">
            <v/>
          </cell>
          <cell r="R1026" t="str">
            <v/>
          </cell>
          <cell r="S1026" t="str">
            <v/>
          </cell>
          <cell r="T1026" t="str">
            <v/>
          </cell>
          <cell r="U1026" t="str">
            <v/>
          </cell>
          <cell r="V1026" t="str">
            <v>0162</v>
          </cell>
          <cell r="W1026" t="str">
            <v>433</v>
          </cell>
          <cell r="X1026" t="str">
            <v>1.普通預金</v>
          </cell>
          <cell r="Y1026" t="str">
            <v>2208176</v>
          </cell>
          <cell r="Z1026" t="str">
            <v>ｲﾉｳｴｼｶｸﾘﾆｯｸ ｲﾉｳｴ ﾀｸ</v>
          </cell>
          <cell r="AB1026" t="str">
            <v>いのうえ歯科クリニック</v>
          </cell>
          <cell r="AC1026" t="str">
            <v>0745782181</v>
          </cell>
          <cell r="AD1026" t="b">
            <v>1</v>
          </cell>
          <cell r="AE1026" t="b">
            <v>1</v>
          </cell>
          <cell r="AF1026" t="b">
            <v>1</v>
          </cell>
          <cell r="AG1026" t="b">
            <v>1</v>
          </cell>
          <cell r="AH1026" t="b">
            <v>1</v>
          </cell>
          <cell r="AI1026" t="str">
            <v>井上　卓</v>
          </cell>
          <cell r="AJ1026" t="str">
            <v>6390225</v>
          </cell>
          <cell r="AK1026" t="str">
            <v>いのうえ歯科クリニック(香芝市瓦口２１５５－１エレガンテ・アネシス１０１号室)</v>
          </cell>
          <cell r="AL1026" t="str">
            <v>0745782181</v>
          </cell>
          <cell r="AM1026">
            <v>1</v>
          </cell>
          <cell r="AN1026" t="str">
            <v>261C171206311</v>
          </cell>
          <cell r="AO1026" t="str">
            <v>261C17120631AI-0000307064</v>
          </cell>
          <cell r="AP1026" t="str">
            <v/>
          </cell>
          <cell r="AQ1026" t="str">
            <v/>
          </cell>
          <cell r="AR1026" t="str">
            <v/>
          </cell>
          <cell r="AS1026" t="str">
            <v/>
          </cell>
          <cell r="AT1026" t="str">
            <v/>
          </cell>
          <cell r="AU1026" t="str">
            <v/>
          </cell>
          <cell r="AV1026" t="str">
            <v/>
          </cell>
          <cell r="AW1026" t="str">
            <v>AI-0000307064_いのうえ歯科クリニック_口座情報写し.jpeg</v>
          </cell>
          <cell r="AX1026" t="str">
            <v/>
          </cell>
          <cell r="AY1026" t="str">
            <v/>
          </cell>
          <cell r="AZ1026" t="str">
            <v/>
          </cell>
          <cell r="BA1026" t="str">
            <v>物価</v>
          </cell>
          <cell r="BB1026" t="str">
            <v>TRUE</v>
          </cell>
          <cell r="BC1026" t="str">
            <v>2026/05/13 16:42</v>
          </cell>
        </row>
        <row r="1027">
          <cell r="A1027" t="str">
            <v>261C14609327</v>
          </cell>
          <cell r="B1027" t="str">
            <v>AI-0000307065</v>
          </cell>
          <cell r="C1027" t="str">
            <v>令和８年度奈良県医療機関等における賃上げ・物価上昇に対する支援事業交付【診療所・訪問看護事業所】</v>
          </cell>
          <cell r="D1027">
            <v>46155.711111111108</v>
          </cell>
          <cell r="E1027" t="str">
            <v>本審査</v>
          </cell>
          <cell r="F1027" t="str">
            <v>最終審査中</v>
          </cell>
          <cell r="G1027" t="str">
            <v>無床診療所</v>
          </cell>
          <cell r="H1027" t="str">
            <v>物価と賃上げの両方</v>
          </cell>
          <cell r="I1027" t="str">
            <v/>
          </cell>
          <cell r="J1027">
            <v>150000</v>
          </cell>
          <cell r="K1027">
            <v>170000</v>
          </cell>
          <cell r="L1027" t="str">
            <v>奈良県医療機関等における賃上げ・物価上昇に対する支援事業交付要綱第2条に基づき、別表1に規定された額(賃上げ支援事業分)（150,000円）を申請します。</v>
          </cell>
          <cell r="M10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7" t="str">
            <v>１．令和８年３月１日時点において、O100 外来・在宅ベースアップ評価料（Ⅰ）、P100 歯科外来・在宅ベースアップ評価料（Ⅰ）、訪問看護ベースアップ評価料（Ⅰ）のいずれかを届け出ている。</v>
          </cell>
          <cell r="O1027" t="str">
            <v>O100 外来・在宅ベースアップ評価料（Ⅰ）</v>
          </cell>
          <cell r="P1027" t="str">
            <v/>
          </cell>
          <cell r="Q102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27" t="b">
            <v>1</v>
          </cell>
          <cell r="S1027" t="b">
            <v>1</v>
          </cell>
          <cell r="T1027" t="b">
            <v>1</v>
          </cell>
          <cell r="U1027" t="b">
            <v>1</v>
          </cell>
          <cell r="V1027" t="str">
            <v>0162</v>
          </cell>
          <cell r="W1027" t="str">
            <v>157</v>
          </cell>
          <cell r="X1027" t="str">
            <v>1.普通預金</v>
          </cell>
          <cell r="Y1027" t="str">
            <v>0224351</v>
          </cell>
          <cell r="Z1027" t="str">
            <v>ｲﾘｮｳﾎｳｼﾞﾝｹﾝｹｲｶｲ</v>
          </cell>
          <cell r="AB1027" t="str">
            <v>おおすみ整形外科</v>
          </cell>
          <cell r="AC1027" t="str">
            <v>0743763553</v>
          </cell>
          <cell r="AD1027" t="b">
            <v>1</v>
          </cell>
          <cell r="AE1027" t="b">
            <v>1</v>
          </cell>
          <cell r="AF1027" t="b">
            <v>1</v>
          </cell>
          <cell r="AG1027" t="b">
            <v>1</v>
          </cell>
          <cell r="AH1027" t="b">
            <v>1</v>
          </cell>
          <cell r="AI1027" t="str">
            <v>医療法人賢恵会　理事長　大角　潔</v>
          </cell>
          <cell r="AJ1027" t="str">
            <v>6300226</v>
          </cell>
          <cell r="AK1027" t="str">
            <v>おおすみ整形外科(生駒市小平尾町４－１－３)</v>
          </cell>
          <cell r="AL1027" t="str">
            <v>0743763553</v>
          </cell>
          <cell r="AM1027">
            <v>1</v>
          </cell>
          <cell r="AN1027" t="str">
            <v>261C146093271</v>
          </cell>
          <cell r="AO1027" t="str">
            <v>261C14609327AI-0000307065</v>
          </cell>
          <cell r="AP1027" t="str">
            <v>O100</v>
          </cell>
          <cell r="AQ1027" t="str">
            <v>O100</v>
          </cell>
          <cell r="AR1027" t="str">
            <v>AB</v>
          </cell>
          <cell r="AS1027" t="str">
            <v>✓</v>
          </cell>
          <cell r="AT1027" t="str">
            <v>✓</v>
          </cell>
          <cell r="AU1027" t="str">
            <v>✓</v>
          </cell>
          <cell r="AV1027" t="str">
            <v>✓</v>
          </cell>
          <cell r="AW1027" t="str">
            <v>AI-0000307065_医療法人賢恵会おおすみ整形外科_口座情報写し.jpeg</v>
          </cell>
          <cell r="AX1027" t="str">
            <v/>
          </cell>
          <cell r="AY1027" t="str">
            <v/>
          </cell>
          <cell r="AZ1027" t="str">
            <v>賃上げ</v>
          </cell>
          <cell r="BA1027" t="str">
            <v>物価</v>
          </cell>
          <cell r="BB1027" t="str">
            <v>TRUE</v>
          </cell>
          <cell r="BC1027" t="str">
            <v>2026/05/13 17:04</v>
          </cell>
        </row>
        <row r="1028">
          <cell r="A1028" t="str">
            <v>261C11802381</v>
          </cell>
          <cell r="B1028" t="str">
            <v>AI-0000307081</v>
          </cell>
          <cell r="C1028" t="str">
            <v>令和８年度奈良県医療機関等における賃上げ・物価上昇に対する支援事業交付【診療所・訪問看護事業所】</v>
          </cell>
          <cell r="D1028">
            <v>46155.719444444447</v>
          </cell>
          <cell r="E1028" t="str">
            <v>本審査</v>
          </cell>
          <cell r="F1028" t="str">
            <v>最終審査中</v>
          </cell>
          <cell r="G1028" t="str">
            <v>無床診療所</v>
          </cell>
          <cell r="H1028" t="str">
            <v>物価と賃上げの両方</v>
          </cell>
          <cell r="I1028" t="str">
            <v/>
          </cell>
          <cell r="J1028">
            <v>150000</v>
          </cell>
          <cell r="K1028">
            <v>170000</v>
          </cell>
          <cell r="L1028" t="str">
            <v>奈良県医療機関等における賃上げ・物価上昇に対する支援事業交付要綱第2条に基づき、別表1に規定された額(賃上げ支援事業分)（150,000円）を申請します。</v>
          </cell>
          <cell r="M10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8" t="str">
            <v>１．令和８年３月１日時点において、O100 外来・在宅ベースアップ評価料（Ⅰ）、P100 歯科外来・在宅ベースアップ評価料（Ⅰ）、訪問看護ベースアップ評価料（Ⅰ）のいずれかを届け出ている。</v>
          </cell>
          <cell r="O1028" t="str">
            <v>O100 外来・在宅ベースアップ評価料（Ⅰ）</v>
          </cell>
          <cell r="P1028" t="str">
            <v/>
          </cell>
          <cell r="Q1028" t="str">
            <v>Ｂ．賃金表等や給与規程等の変更に時間を要するため、本事業の補助額を活用して一時金又は特別手当を支給し、令和８年６月１日から支給した対象職員のベースアップを実施する。</v>
          </cell>
          <cell r="R1028" t="b">
            <v>1</v>
          </cell>
          <cell r="S1028" t="b">
            <v>1</v>
          </cell>
          <cell r="T1028" t="b">
            <v>1</v>
          </cell>
          <cell r="U1028" t="b">
            <v>1</v>
          </cell>
          <cell r="V1028" t="str">
            <v>0162</v>
          </cell>
          <cell r="W1028" t="str">
            <v>155</v>
          </cell>
          <cell r="X1028" t="str">
            <v>1.普通預金</v>
          </cell>
          <cell r="Y1028" t="str">
            <v>2040699</v>
          </cell>
          <cell r="Z1028" t="str">
            <v>ﾀｶﾀﾞ ﾖｼﾉﾌﾞ</v>
          </cell>
          <cell r="AB1028" t="str">
            <v>たかだこどもクリニック</v>
          </cell>
          <cell r="AC1028" t="str">
            <v>0743721661</v>
          </cell>
          <cell r="AD1028" t="b">
            <v>1</v>
          </cell>
          <cell r="AE1028" t="b">
            <v>1</v>
          </cell>
          <cell r="AF1028" t="b">
            <v>1</v>
          </cell>
          <cell r="AG1028" t="b">
            <v>1</v>
          </cell>
          <cell r="AH1028" t="b">
            <v>1</v>
          </cell>
          <cell r="AI1028" t="str">
            <v>高田　慶応</v>
          </cell>
          <cell r="AJ1028" t="str">
            <v>6300252</v>
          </cell>
          <cell r="AK1028" t="str">
            <v>たかだこどもクリニック(生駒市山崎町２１－２８)</v>
          </cell>
          <cell r="AL1028" t="str">
            <v>0743721661</v>
          </cell>
          <cell r="AM1028">
            <v>1</v>
          </cell>
          <cell r="AN1028" t="str">
            <v>261C118023811</v>
          </cell>
          <cell r="AO1028" t="str">
            <v>261C11802381AI-0000307081</v>
          </cell>
          <cell r="AP1028" t="str">
            <v>O100</v>
          </cell>
          <cell r="AQ1028" t="str">
            <v>O100</v>
          </cell>
          <cell r="AR1028" t="str">
            <v>B</v>
          </cell>
          <cell r="AS1028" t="str">
            <v>✓</v>
          </cell>
          <cell r="AT1028" t="str">
            <v>✓</v>
          </cell>
          <cell r="AU1028" t="str">
            <v>✓</v>
          </cell>
          <cell r="AV1028" t="str">
            <v>✓</v>
          </cell>
          <cell r="AW1028" t="str">
            <v>AI-0000307081_たかだこどもクリニック_口座情報写し.jpg</v>
          </cell>
          <cell r="AX1028" t="str">
            <v/>
          </cell>
          <cell r="AY1028" t="str">
            <v/>
          </cell>
          <cell r="AZ1028" t="str">
            <v>賃上げ</v>
          </cell>
          <cell r="BA1028" t="str">
            <v>物価</v>
          </cell>
          <cell r="BB1028" t="str">
            <v>TRUE</v>
          </cell>
          <cell r="BC1028" t="str">
            <v>2026/05/13 17:16</v>
          </cell>
        </row>
        <row r="1029">
          <cell r="A1029" t="str">
            <v>261C13571984</v>
          </cell>
          <cell r="B1029" t="str">
            <v>AI-0000307086</v>
          </cell>
          <cell r="C1029" t="str">
            <v>令和８年度奈良県医療機関等における賃上げ・物価上昇に対する支援事業交付【診療所・訪問看護事業所】</v>
          </cell>
          <cell r="D1029">
            <v>46155.726388888892</v>
          </cell>
          <cell r="E1029" t="str">
            <v>本審査</v>
          </cell>
          <cell r="F1029" t="str">
            <v>最終審査中</v>
          </cell>
          <cell r="G1029" t="str">
            <v>無床診療所</v>
          </cell>
          <cell r="H1029" t="str">
            <v>物価と賃上げの両方</v>
          </cell>
          <cell r="I1029" t="str">
            <v/>
          </cell>
          <cell r="J1029">
            <v>150000</v>
          </cell>
          <cell r="K1029">
            <v>170000</v>
          </cell>
          <cell r="L1029" t="str">
            <v>奈良県医療機関等における賃上げ・物価上昇に対する支援事業交付要綱第2条に基づき、別表1に規定された額(賃上げ支援事業分)（150,000円）を申請します。</v>
          </cell>
          <cell r="M10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29" t="str">
            <v>２．令和８年３月１日時点において、１に掲げる診療報酬の対象外だが、令和８年６月１日時点で令和８年度診療報酬改定による見直し後のベースアップ評価料を届け出る。</v>
          </cell>
          <cell r="O1029" t="str">
            <v/>
          </cell>
          <cell r="P1029" t="b">
            <v>1</v>
          </cell>
          <cell r="Q1029"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029" t="b">
            <v>1</v>
          </cell>
          <cell r="S1029" t="b">
            <v>1</v>
          </cell>
          <cell r="T1029" t="b">
            <v>1</v>
          </cell>
          <cell r="U1029" t="b">
            <v>1</v>
          </cell>
          <cell r="V1029" t="str">
            <v>0162</v>
          </cell>
          <cell r="W1029" t="str">
            <v>433</v>
          </cell>
          <cell r="X1029" t="str">
            <v>1.普通預金</v>
          </cell>
          <cell r="Y1029" t="str">
            <v>0193851</v>
          </cell>
          <cell r="Z1029" t="str">
            <v>ウエノ　ケイタ</v>
          </cell>
          <cell r="AB1029" t="str">
            <v>うえの耳鼻咽喉科クリニック</v>
          </cell>
          <cell r="AC1029" t="str">
            <v>0745711187</v>
          </cell>
          <cell r="AD1029" t="b">
            <v>1</v>
          </cell>
          <cell r="AE1029" t="b">
            <v>1</v>
          </cell>
          <cell r="AF1029" t="b">
            <v>1</v>
          </cell>
          <cell r="AG1029" t="b">
            <v>1</v>
          </cell>
          <cell r="AH1029" t="b">
            <v>1</v>
          </cell>
          <cell r="AI1029" t="str">
            <v>上野　慶太</v>
          </cell>
          <cell r="AJ1029" t="str">
            <v>6390225</v>
          </cell>
          <cell r="AK1029" t="str">
            <v>うえの耳鼻咽喉科クリニック(香芝市瓦口２３１５　香芝木材壱番館１階)</v>
          </cell>
          <cell r="AL1029" t="str">
            <v>0745711187</v>
          </cell>
          <cell r="AM1029">
            <v>2</v>
          </cell>
          <cell r="AN1029" t="str">
            <v>261C135719842</v>
          </cell>
          <cell r="AO1029" t="str">
            <v>261C13571984AI-0000307086</v>
          </cell>
          <cell r="AP1029" t="str">
            <v/>
          </cell>
          <cell r="AQ1029" t="str">
            <v>今後届出（職種構成OK)</v>
          </cell>
          <cell r="AR1029" t="str">
            <v>AC</v>
          </cell>
          <cell r="AS1029" t="str">
            <v>✓</v>
          </cell>
          <cell r="AT1029" t="str">
            <v>✓</v>
          </cell>
          <cell r="AU1029" t="str">
            <v>✓</v>
          </cell>
          <cell r="AV1029" t="str">
            <v>✓</v>
          </cell>
          <cell r="AW1029" t="str">
            <v>AI-0000307086_うえの耳鼻咽喉科クリニック_口座情報写し.jpg</v>
          </cell>
          <cell r="AX1029" t="str">
            <v/>
          </cell>
          <cell r="AY1029" t="str">
            <v/>
          </cell>
          <cell r="AZ1029" t="str">
            <v>賃上げ</v>
          </cell>
          <cell r="BA1029" t="str">
            <v>物価</v>
          </cell>
          <cell r="BB1029" t="str">
            <v>TRUE</v>
          </cell>
          <cell r="BC1029" t="str">
            <v>2026/05/13 17:26</v>
          </cell>
        </row>
        <row r="1030">
          <cell r="A1030" t="str">
            <v>261C15133243</v>
          </cell>
          <cell r="B1030" t="str">
            <v>AI-0000307089</v>
          </cell>
          <cell r="C1030" t="str">
            <v>令和８年度奈良県医療機関等における賃上げ・物価上昇に対する支援事業交付【診療所・訪問看護事業所】</v>
          </cell>
          <cell r="D1030">
            <v>46155.734027777777</v>
          </cell>
          <cell r="E1030" t="str">
            <v>本審査</v>
          </cell>
          <cell r="F1030" t="str">
            <v>最終審査中</v>
          </cell>
          <cell r="G1030" t="str">
            <v>無床診療所</v>
          </cell>
          <cell r="H1030" t="str">
            <v>物価のみ</v>
          </cell>
          <cell r="I1030" t="str">
            <v/>
          </cell>
          <cell r="J1030" t="str">
            <v/>
          </cell>
          <cell r="K1030">
            <v>170000</v>
          </cell>
          <cell r="L1030" t="str">
            <v/>
          </cell>
          <cell r="M10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0" t="str">
            <v/>
          </cell>
          <cell r="O1030" t="str">
            <v/>
          </cell>
          <cell r="P1030" t="str">
            <v/>
          </cell>
          <cell r="Q1030" t="str">
            <v/>
          </cell>
          <cell r="R1030" t="str">
            <v/>
          </cell>
          <cell r="S1030" t="str">
            <v/>
          </cell>
          <cell r="T1030" t="str">
            <v/>
          </cell>
          <cell r="U1030" t="str">
            <v/>
          </cell>
          <cell r="V1030" t="str">
            <v>0162</v>
          </cell>
          <cell r="W1030" t="str">
            <v>546</v>
          </cell>
          <cell r="X1030" t="str">
            <v>1.普通預金</v>
          </cell>
          <cell r="Y1030" t="str">
            <v>0011454</v>
          </cell>
          <cell r="Z1030" t="str">
            <v>ハタナカナオヤ</v>
          </cell>
          <cell r="AB1030" t="str">
            <v>畑中歯科医院</v>
          </cell>
          <cell r="AC1030" t="str">
            <v>0745325200</v>
          </cell>
          <cell r="AD1030" t="b">
            <v>1</v>
          </cell>
          <cell r="AE1030" t="b">
            <v>1</v>
          </cell>
          <cell r="AF1030" t="b">
            <v>1</v>
          </cell>
          <cell r="AG1030" t="b">
            <v>1</v>
          </cell>
          <cell r="AH1030" t="b">
            <v>1</v>
          </cell>
          <cell r="AI1030" t="str">
            <v>畑中　直哉</v>
          </cell>
          <cell r="AJ1030" t="str">
            <v>6360824</v>
          </cell>
          <cell r="AK1030" t="str">
            <v>畑中歯科医院(生駒郡三郷町城山台３－８－２８)</v>
          </cell>
          <cell r="AL1030" t="str">
            <v>0745325200</v>
          </cell>
          <cell r="AM1030">
            <v>1</v>
          </cell>
          <cell r="AN1030" t="str">
            <v>261C151332431</v>
          </cell>
          <cell r="AO1030" t="str">
            <v>261C15133243AI-0000307089</v>
          </cell>
          <cell r="AP1030" t="str">
            <v/>
          </cell>
          <cell r="AQ1030" t="str">
            <v/>
          </cell>
          <cell r="AR1030" t="str">
            <v/>
          </cell>
          <cell r="AS1030" t="str">
            <v/>
          </cell>
          <cell r="AT1030" t="str">
            <v/>
          </cell>
          <cell r="AU1030" t="str">
            <v/>
          </cell>
          <cell r="AV1030" t="str">
            <v/>
          </cell>
          <cell r="AW1030" t="str">
            <v>AI-0000307089_畑中歯科医院_口座情報写し.jpg</v>
          </cell>
          <cell r="AX1030" t="str">
            <v/>
          </cell>
          <cell r="AY1030" t="str">
            <v/>
          </cell>
          <cell r="AZ1030" t="str">
            <v/>
          </cell>
          <cell r="BA1030" t="str">
            <v>物価</v>
          </cell>
          <cell r="BB1030" t="str">
            <v>TRUE</v>
          </cell>
          <cell r="BC1030" t="str">
            <v>2026/05/13 17:37</v>
          </cell>
        </row>
        <row r="1031">
          <cell r="A1031" t="str">
            <v>261C19129524</v>
          </cell>
          <cell r="B1031" t="str">
            <v>AI-0000300969</v>
          </cell>
          <cell r="C1031" t="str">
            <v>令和８年度奈良県医療機関等における賃上げ・物価上昇に対する支援事業交付【診療所・訪問看護事業所】</v>
          </cell>
          <cell r="D1031">
            <v>46155.734722222223</v>
          </cell>
          <cell r="E1031" t="str">
            <v>本審査</v>
          </cell>
          <cell r="F1031" t="str">
            <v>最終審査中</v>
          </cell>
          <cell r="G1031" t="str">
            <v>無床診療所</v>
          </cell>
          <cell r="H1031" t="str">
            <v>物価のみ</v>
          </cell>
          <cell r="I1031" t="str">
            <v/>
          </cell>
          <cell r="J1031" t="str">
            <v/>
          </cell>
          <cell r="K1031">
            <v>170000</v>
          </cell>
          <cell r="L1031" t="str">
            <v/>
          </cell>
          <cell r="M10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1" t="str">
            <v/>
          </cell>
          <cell r="O1031" t="str">
            <v/>
          </cell>
          <cell r="P1031" t="str">
            <v/>
          </cell>
          <cell r="Q1031" t="str">
            <v/>
          </cell>
          <cell r="R1031" t="str">
            <v/>
          </cell>
          <cell r="S1031" t="str">
            <v/>
          </cell>
          <cell r="T1031" t="str">
            <v/>
          </cell>
          <cell r="U1031" t="str">
            <v/>
          </cell>
          <cell r="V1031" t="str">
            <v>0154</v>
          </cell>
          <cell r="W1031" t="str">
            <v>820</v>
          </cell>
          <cell r="X1031" t="str">
            <v>1.普通預金</v>
          </cell>
          <cell r="Y1031" t="str">
            <v>2869291</v>
          </cell>
          <cell r="Z1031" t="str">
            <v>ｻｶｸﾞﾁﾀｶﾓﾘ</v>
          </cell>
          <cell r="AB1031" t="str">
            <v>さかぐち歯科クリニック</v>
          </cell>
          <cell r="AC1031" t="str">
            <v>0744465255</v>
          </cell>
          <cell r="AD1031" t="b">
            <v>1</v>
          </cell>
          <cell r="AE1031" t="b">
            <v>1</v>
          </cell>
          <cell r="AF1031" t="b">
            <v>1</v>
          </cell>
          <cell r="AG1031" t="b">
            <v>1</v>
          </cell>
          <cell r="AH1031" t="b">
            <v>1</v>
          </cell>
          <cell r="AI1031" t="str">
            <v>阪口　貴盛</v>
          </cell>
          <cell r="AJ1031" t="str">
            <v>6330041</v>
          </cell>
          <cell r="AK1031" t="str">
            <v>さかぐち歯科クリニック(桜井市上之宮４０４－１)</v>
          </cell>
          <cell r="AL1031" t="str">
            <v>0744465255</v>
          </cell>
          <cell r="AM1031">
            <v>1</v>
          </cell>
          <cell r="AN1031" t="str">
            <v>261C191295241</v>
          </cell>
          <cell r="AO1031" t="str">
            <v>261C19129524AI-0000300969</v>
          </cell>
          <cell r="AP1031" t="str">
            <v/>
          </cell>
          <cell r="AQ1031" t="str">
            <v/>
          </cell>
          <cell r="AR1031" t="str">
            <v/>
          </cell>
          <cell r="AS1031" t="str">
            <v/>
          </cell>
          <cell r="AT1031" t="str">
            <v/>
          </cell>
          <cell r="AU1031" t="str">
            <v/>
          </cell>
          <cell r="AV1031" t="str">
            <v/>
          </cell>
          <cell r="AW1031" t="str">
            <v>AI-0000300969_さかぐち歯科クリニック_口座情報写し.jpeg</v>
          </cell>
          <cell r="AX1031" t="str">
            <v/>
          </cell>
          <cell r="AY1031" t="str">
            <v/>
          </cell>
          <cell r="AZ1031" t="str">
            <v/>
          </cell>
          <cell r="BA1031" t="str">
            <v>物価</v>
          </cell>
          <cell r="BB1031" t="str">
            <v>TRUE</v>
          </cell>
          <cell r="BC1031" t="str">
            <v>2026/05/13 17:38</v>
          </cell>
        </row>
        <row r="1032">
          <cell r="A1032" t="str">
            <v>261C11894689</v>
          </cell>
          <cell r="B1032" t="str">
            <v>AI-0000307090</v>
          </cell>
          <cell r="C1032" t="str">
            <v>令和８年度奈良県医療機関等における賃上げ・物価上昇に対する支援事業交付【診療所・訪問看護事業所】</v>
          </cell>
          <cell r="D1032">
            <v>46155.734722222223</v>
          </cell>
          <cell r="E1032" t="str">
            <v>本審査</v>
          </cell>
          <cell r="F1032" t="str">
            <v>最終審査中</v>
          </cell>
          <cell r="G1032" t="str">
            <v>無床診療所</v>
          </cell>
          <cell r="H1032" t="str">
            <v>物価と賃上げの両方</v>
          </cell>
          <cell r="I1032" t="str">
            <v/>
          </cell>
          <cell r="J1032">
            <v>150000</v>
          </cell>
          <cell r="K1032">
            <v>170000</v>
          </cell>
          <cell r="L1032" t="str">
            <v>奈良県医療機関等における賃上げ・物価上昇に対する支援事業交付要綱第2条に基づき、別表1に規定された額(賃上げ支援事業分)（150,000円）を申請します。</v>
          </cell>
          <cell r="M10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2" t="str">
            <v>１．令和８年３月１日時点において、O100 外来・在宅ベースアップ評価料（Ⅰ）、P100 歯科外来・在宅ベースアップ評価料（Ⅰ）、訪問看護ベースアップ評価料（Ⅰ）のいずれかを届け出ている。</v>
          </cell>
          <cell r="O1032" t="str">
            <v>O100 外来・在宅ベースアップ評価料（Ⅰ）</v>
          </cell>
          <cell r="P1032" t="str">
            <v/>
          </cell>
          <cell r="Q103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32" t="b">
            <v>1</v>
          </cell>
          <cell r="S1032" t="b">
            <v>1</v>
          </cell>
          <cell r="T1032" t="b">
            <v>1</v>
          </cell>
          <cell r="U1032" t="b">
            <v>1</v>
          </cell>
          <cell r="V1032" t="str">
            <v>0005</v>
          </cell>
          <cell r="W1032" t="str">
            <v>280</v>
          </cell>
          <cell r="X1032" t="str">
            <v>1.普通預金</v>
          </cell>
          <cell r="Y1032" t="str">
            <v>0124542</v>
          </cell>
          <cell r="Z1032" t="str">
            <v>ｲﾘｮｳﾎｳｼﾞﾝｶｸﾀﾆｲｲﾝｶｸﾀﾆﾅｲｶｼｮｳｶｷﾅｲｶｲﾝﾁｮｳｶｸﾀﾆｱｷﾗ</v>
          </cell>
          <cell r="AB1032" t="str">
            <v>医療法人角谷医院かくたに内科消化器内科</v>
          </cell>
          <cell r="AC1032" t="str">
            <v>0743855477</v>
          </cell>
          <cell r="AD1032" t="b">
            <v>1</v>
          </cell>
          <cell r="AE1032" t="b">
            <v>1</v>
          </cell>
          <cell r="AF1032" t="b">
            <v>1</v>
          </cell>
          <cell r="AG1032" t="b">
            <v>1</v>
          </cell>
          <cell r="AH1032" t="b">
            <v>1</v>
          </cell>
          <cell r="AI1032" t="str">
            <v>医療法人角谷医院　理事長　角谷　慶明</v>
          </cell>
          <cell r="AJ1032" t="str">
            <v>6391007</v>
          </cell>
          <cell r="AK1032" t="str">
            <v>医療法人角谷医院　かくたに内科消化器内科(大和郡山市南郡山町５２０番地１８　大和郡山マインド２１　２階)</v>
          </cell>
          <cell r="AL1032" t="str">
            <v>0743855477</v>
          </cell>
          <cell r="AM1032">
            <v>1</v>
          </cell>
          <cell r="AN1032" t="str">
            <v>261C118946891</v>
          </cell>
          <cell r="AO1032" t="str">
            <v>261C11894689AI-0000307090</v>
          </cell>
          <cell r="AP1032" t="str">
            <v>O100</v>
          </cell>
          <cell r="AQ1032" t="str">
            <v>O100</v>
          </cell>
          <cell r="AR1032" t="str">
            <v>AB</v>
          </cell>
          <cell r="AS1032" t="str">
            <v>✓</v>
          </cell>
          <cell r="AT1032" t="str">
            <v>✓</v>
          </cell>
          <cell r="AU1032" t="str">
            <v>✓</v>
          </cell>
          <cell r="AV1032" t="str">
            <v>✓</v>
          </cell>
          <cell r="AW1032" t="str">
            <v>AI-0000307090_医療法人角谷医院かくたに内科消化器内科_口座情報写し.jpg</v>
          </cell>
          <cell r="AX1032" t="str">
            <v/>
          </cell>
          <cell r="AY1032" t="str">
            <v/>
          </cell>
          <cell r="AZ1032" t="str">
            <v>賃上げ</v>
          </cell>
          <cell r="BA1032" t="str">
            <v>物価</v>
          </cell>
          <cell r="BB1032" t="str">
            <v>TRUE</v>
          </cell>
          <cell r="BC1032" t="str">
            <v>2026/05/13 17:38</v>
          </cell>
        </row>
        <row r="1033">
          <cell r="A1033" t="str">
            <v>261C11343727</v>
          </cell>
          <cell r="B1033" t="str">
            <v>AI-0000300793</v>
          </cell>
          <cell r="C1033" t="str">
            <v>令和８年度奈良県医療機関等における賃上げ・物価上昇に対する支援事業交付【診療所・訪問看護事業所】</v>
          </cell>
          <cell r="D1033">
            <v>46155.743055555555</v>
          </cell>
          <cell r="E1033" t="str">
            <v>本審査</v>
          </cell>
          <cell r="F1033" t="str">
            <v>最終審査中</v>
          </cell>
          <cell r="G1033" t="str">
            <v>無床診療所</v>
          </cell>
          <cell r="H1033" t="str">
            <v>物価と賃上げの両方</v>
          </cell>
          <cell r="I1033" t="str">
            <v/>
          </cell>
          <cell r="J1033">
            <v>150000</v>
          </cell>
          <cell r="K1033">
            <v>170000</v>
          </cell>
          <cell r="L1033" t="str">
            <v>奈良県医療機関等における賃上げ・物価上昇に対する支援事業交付要綱第2条に基づき、別表1に規定された額(賃上げ支援事業分)（150,000円）を申請します。</v>
          </cell>
          <cell r="M10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3" t="str">
            <v>１．令和８年３月１日時点において、O100 外来・在宅ベースアップ評価料（Ⅰ）、P100 歯科外来・在宅ベースアップ評価料（Ⅰ）、訪問看護ベースアップ評価料（Ⅰ）のいずれかを届け出ている。</v>
          </cell>
          <cell r="O1033" t="str">
            <v>O100 外来・在宅ベースアップ評価料（Ⅰ）</v>
          </cell>
          <cell r="P1033" t="str">
            <v/>
          </cell>
          <cell r="Q1033" t="str">
            <v>Ｂ．賃金表等や給与規程等の変更に時間を要するため、本事業の補助額を活用して一時金又は特別手当を支給し、令和８年６月１日から支給した対象職員のベースアップを実施する。</v>
          </cell>
          <cell r="R1033" t="b">
            <v>1</v>
          </cell>
          <cell r="S1033" t="b">
            <v>1</v>
          </cell>
          <cell r="T1033" t="b">
            <v>1</v>
          </cell>
          <cell r="U1033" t="b">
            <v>1</v>
          </cell>
          <cell r="V1033" t="str">
            <v>0162</v>
          </cell>
          <cell r="W1033" t="str">
            <v>540</v>
          </cell>
          <cell r="X1033" t="str">
            <v>1.普通預金</v>
          </cell>
          <cell r="Y1033" t="str">
            <v>2178784</v>
          </cell>
          <cell r="Z1033" t="str">
            <v>ミズカミ　ヨウ</v>
          </cell>
          <cell r="AB1033" t="str">
            <v>みずかみクリニック</v>
          </cell>
          <cell r="AC1033" t="str">
            <v>0745758525</v>
          </cell>
          <cell r="AD1033" t="b">
            <v>1</v>
          </cell>
          <cell r="AE1033" t="b">
            <v>1</v>
          </cell>
          <cell r="AF1033" t="b">
            <v>1</v>
          </cell>
          <cell r="AG1033" t="b">
            <v>1</v>
          </cell>
          <cell r="AH1033" t="b">
            <v>1</v>
          </cell>
          <cell r="AI1033" t="str">
            <v>水上　陽</v>
          </cell>
          <cell r="AJ1033" t="str">
            <v>6360154</v>
          </cell>
          <cell r="AK1033" t="str">
            <v>みずかみクリニック(生駒郡斑鳩町龍田西４－１－４８)</v>
          </cell>
          <cell r="AL1033" t="str">
            <v>0745758525</v>
          </cell>
          <cell r="AM1033">
            <v>1</v>
          </cell>
          <cell r="AN1033" t="str">
            <v>261C113437271</v>
          </cell>
          <cell r="AO1033" t="str">
            <v>261C11343727AI-0000300793</v>
          </cell>
          <cell r="AP1033" t="str">
            <v>O100</v>
          </cell>
          <cell r="AQ1033" t="str">
            <v>O100</v>
          </cell>
          <cell r="AR1033" t="str">
            <v>B</v>
          </cell>
          <cell r="AS1033" t="str">
            <v>✓</v>
          </cell>
          <cell r="AT1033" t="str">
            <v>✓</v>
          </cell>
          <cell r="AU1033" t="str">
            <v>✓</v>
          </cell>
          <cell r="AV1033" t="str">
            <v>✓</v>
          </cell>
          <cell r="AW1033" t="str">
            <v>AI-0000300793_みずかみクリニック_口座情報写し.jpeg</v>
          </cell>
          <cell r="AX1033" t="str">
            <v/>
          </cell>
          <cell r="AY1033" t="str">
            <v/>
          </cell>
          <cell r="AZ1033" t="str">
            <v>賃上げ</v>
          </cell>
          <cell r="BA1033" t="str">
            <v>物価</v>
          </cell>
          <cell r="BB1033" t="str">
            <v>TRUE</v>
          </cell>
          <cell r="BC1033" t="str">
            <v>2026/05/13 17:50</v>
          </cell>
        </row>
        <row r="1034">
          <cell r="A1034" t="str">
            <v>261C17497055</v>
          </cell>
          <cell r="B1034" t="str">
            <v>AI-0000307091</v>
          </cell>
          <cell r="C1034" t="str">
            <v>令和８年度奈良県医療機関等における賃上げ・物価上昇に対する支援事業交付【診療所・訪問看護事業所】</v>
          </cell>
          <cell r="D1034">
            <v>46155.743750000001</v>
          </cell>
          <cell r="E1034" t="str">
            <v>本審査</v>
          </cell>
          <cell r="F1034" t="str">
            <v>最終審査中</v>
          </cell>
          <cell r="G1034" t="str">
            <v>無床診療所</v>
          </cell>
          <cell r="H1034" t="str">
            <v>物価と賃上げの両方</v>
          </cell>
          <cell r="I1034" t="str">
            <v/>
          </cell>
          <cell r="J1034">
            <v>150000</v>
          </cell>
          <cell r="K1034">
            <v>170000</v>
          </cell>
          <cell r="L1034" t="str">
            <v>奈良県医療機関等における賃上げ・物価上昇に対する支援事業交付要綱第2条に基づき、別表1に規定された額(賃上げ支援事業分)（150,000円）を申請します。</v>
          </cell>
          <cell r="M10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4" t="str">
            <v>２．令和８年３月１日時点において、１に掲げる診療報酬の対象外だが、令和８年６月１日時点で令和８年度診療報酬改定による見直し後のベースアップ評価料を届け出る。</v>
          </cell>
          <cell r="O1034" t="str">
            <v/>
          </cell>
          <cell r="P1034" t="b">
            <v>1</v>
          </cell>
          <cell r="Q103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34" t="b">
            <v>1</v>
          </cell>
          <cell r="S1034" t="b">
            <v>1</v>
          </cell>
          <cell r="T1034" t="b">
            <v>1</v>
          </cell>
          <cell r="U1034" t="b">
            <v>1</v>
          </cell>
          <cell r="V1034" t="str">
            <v>0162</v>
          </cell>
          <cell r="W1034" t="str">
            <v>010</v>
          </cell>
          <cell r="X1034" t="str">
            <v>1.普通預金</v>
          </cell>
          <cell r="Y1034" t="str">
            <v>2232973</v>
          </cell>
          <cell r="Z1034" t="str">
            <v>ナラビヨウケイセイクリニック　ヤスダ　ユキコ</v>
          </cell>
          <cell r="AB1034" t="str">
            <v>なら美容形成クリニック</v>
          </cell>
          <cell r="AC1034" t="str">
            <v>0742271309</v>
          </cell>
          <cell r="AD1034" t="b">
            <v>1</v>
          </cell>
          <cell r="AE1034" t="b">
            <v>1</v>
          </cell>
          <cell r="AF1034" t="b">
            <v>1</v>
          </cell>
          <cell r="AG1034" t="b">
            <v>1</v>
          </cell>
          <cell r="AH1034" t="b">
            <v>1</v>
          </cell>
          <cell r="AI1034" t="str">
            <v>安田　由紀子</v>
          </cell>
          <cell r="AJ1034" t="str">
            <v>6308247</v>
          </cell>
          <cell r="AK1034" t="str">
            <v>なら美容形成クリニック(奈良市油阪町４４６－１４奈良安田ビル４階)</v>
          </cell>
          <cell r="AL1034" t="str">
            <v>0742271309</v>
          </cell>
          <cell r="AM1034">
            <v>1</v>
          </cell>
          <cell r="AN1034" t="str">
            <v>261C174970551</v>
          </cell>
          <cell r="AO1034" t="str">
            <v>261C17497055AI-0000307091</v>
          </cell>
          <cell r="AP1034" t="str">
            <v/>
          </cell>
          <cell r="AQ1034" t="str">
            <v>今後届出（職種構成OK)</v>
          </cell>
          <cell r="AR1034" t="str">
            <v>AB</v>
          </cell>
          <cell r="AS1034" t="str">
            <v>✓</v>
          </cell>
          <cell r="AT1034" t="str">
            <v>✓</v>
          </cell>
          <cell r="AU1034" t="str">
            <v>✓</v>
          </cell>
          <cell r="AV1034" t="str">
            <v>✓</v>
          </cell>
          <cell r="AW1034" t="str">
            <v>AI-0000307091_なら美容形成クリニック_口座情報写し.JPG</v>
          </cell>
          <cell r="AX1034" t="str">
            <v/>
          </cell>
          <cell r="AY1034" t="str">
            <v/>
          </cell>
          <cell r="AZ1034" t="str">
            <v>賃上げ</v>
          </cell>
          <cell r="BA1034" t="str">
            <v>物価</v>
          </cell>
          <cell r="BB1034" t="str">
            <v>TRUE</v>
          </cell>
          <cell r="BC1034" t="str">
            <v>2026/05/13 17:51</v>
          </cell>
        </row>
        <row r="1035">
          <cell r="A1035" t="str">
            <v>261C17065543</v>
          </cell>
          <cell r="B1035" t="str">
            <v>AI-0000307097</v>
          </cell>
          <cell r="C1035" t="str">
            <v>令和８年度奈良県医療機関等における賃上げ・物価上昇に対する支援事業交付【診療所・訪問看護事業所】</v>
          </cell>
          <cell r="D1035">
            <v>46155.743750000001</v>
          </cell>
          <cell r="E1035" t="str">
            <v>本審査</v>
          </cell>
          <cell r="F1035" t="str">
            <v>最終審査中</v>
          </cell>
          <cell r="G1035" t="str">
            <v>無床診療所</v>
          </cell>
          <cell r="H1035" t="str">
            <v>物価と賃上げの両方</v>
          </cell>
          <cell r="I1035" t="str">
            <v/>
          </cell>
          <cell r="J1035">
            <v>150000</v>
          </cell>
          <cell r="K1035">
            <v>170000</v>
          </cell>
          <cell r="L1035" t="str">
            <v>奈良県医療機関等における賃上げ・物価上昇に対する支援事業交付要綱第2条に基づき、別表1に規定された額(賃上げ支援事業分)（150,000円）を申請します。</v>
          </cell>
          <cell r="M10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5" t="str">
            <v>２．令和８年３月１日時点において、１に掲げる診療報酬の対象外だが、令和８年６月１日時点で令和８年度診療報酬改定による見直し後のベースアップ評価料を届け出る。</v>
          </cell>
          <cell r="O1035" t="str">
            <v/>
          </cell>
          <cell r="P1035" t="b">
            <v>1</v>
          </cell>
          <cell r="Q103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35" t="b">
            <v>1</v>
          </cell>
          <cell r="S1035" t="b">
            <v>1</v>
          </cell>
          <cell r="T1035" t="b">
            <v>1</v>
          </cell>
          <cell r="U1035" t="b">
            <v>1</v>
          </cell>
          <cell r="V1035" t="str">
            <v>1668</v>
          </cell>
          <cell r="W1035" t="str">
            <v>014</v>
          </cell>
          <cell r="X1035" t="str">
            <v>1.普通預金</v>
          </cell>
          <cell r="Y1035" t="str">
            <v>0580892</v>
          </cell>
          <cell r="Z1035" t="str">
            <v>ﾅｶｶﾞﾜ ﾘｭｳﾀﾛｳ</v>
          </cell>
          <cell r="AB1035" t="str">
            <v>ひまわりホームクリニック</v>
          </cell>
          <cell r="AC1035" t="str">
            <v>0745514350</v>
          </cell>
          <cell r="AD1035" t="b">
            <v>1</v>
          </cell>
          <cell r="AE1035" t="b">
            <v>1</v>
          </cell>
          <cell r="AF1035" t="b">
            <v>1</v>
          </cell>
          <cell r="AG1035" t="b">
            <v>1</v>
          </cell>
          <cell r="AH1035" t="b">
            <v>1</v>
          </cell>
          <cell r="AI1035" t="str">
            <v>中川　龍太郎</v>
          </cell>
          <cell r="AJ1035" t="str">
            <v>6360123</v>
          </cell>
          <cell r="AK1035" t="str">
            <v>ひまわりホームクリニック(生駒郡斑鳩町興留７丁目７－６)</v>
          </cell>
          <cell r="AL1035" t="str">
            <v>09055299388</v>
          </cell>
          <cell r="AM1035">
            <v>1</v>
          </cell>
          <cell r="AN1035" t="str">
            <v>261C170655431</v>
          </cell>
          <cell r="AO1035" t="str">
            <v>261C17065543AI-0000307097</v>
          </cell>
          <cell r="AP1035" t="str">
            <v/>
          </cell>
          <cell r="AQ1035" t="str">
            <v>今後届出（職種構成OK)</v>
          </cell>
          <cell r="AR1035" t="str">
            <v>AB</v>
          </cell>
          <cell r="AS1035" t="str">
            <v>✓</v>
          </cell>
          <cell r="AT1035" t="str">
            <v>✓</v>
          </cell>
          <cell r="AU1035" t="str">
            <v>✓</v>
          </cell>
          <cell r="AV1035" t="str">
            <v>✓</v>
          </cell>
          <cell r="AW1035" t="str">
            <v>AI-0000307097_ひまわりホームクリニック_口座情報写し.jpg</v>
          </cell>
          <cell r="AX1035" t="str">
            <v/>
          </cell>
          <cell r="AY1035" t="str">
            <v/>
          </cell>
          <cell r="AZ1035" t="str">
            <v>賃上げ</v>
          </cell>
          <cell r="BA1035" t="str">
            <v>物価</v>
          </cell>
          <cell r="BB1035" t="str">
            <v>TRUE</v>
          </cell>
          <cell r="BC1035" t="str">
            <v>2026/05/13 17:51</v>
          </cell>
        </row>
        <row r="1036">
          <cell r="A1036" t="str">
            <v>261C15200213</v>
          </cell>
          <cell r="B1036" t="str">
            <v>AI-0000306698</v>
          </cell>
          <cell r="C1036" t="str">
            <v>令和８年度奈良県医療機関等における賃上げ・物価上昇に対する支援事業交付【診療所・訪問看護事業所】</v>
          </cell>
          <cell r="D1036">
            <v>46155.750694444447</v>
          </cell>
          <cell r="E1036" t="str">
            <v>本審査</v>
          </cell>
          <cell r="F1036" t="str">
            <v>最終審査中</v>
          </cell>
          <cell r="G1036" t="str">
            <v>無床診療所</v>
          </cell>
          <cell r="H1036" t="str">
            <v>物価と賃上げの両方</v>
          </cell>
          <cell r="I1036" t="str">
            <v/>
          </cell>
          <cell r="J1036">
            <v>150000</v>
          </cell>
          <cell r="K1036">
            <v>170000</v>
          </cell>
          <cell r="L1036" t="str">
            <v>奈良県医療機関等における賃上げ・物価上昇に対する支援事業交付要綱第2条に基づき、別表1に規定された額(賃上げ支援事業分)（150,000円）を申請します。</v>
          </cell>
          <cell r="M10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6" t="str">
            <v>２．令和８年３月１日時点において、１に掲げる診療報酬の対象外だが、令和８年６月１日時点で令和８年度診療報酬改定による見直し後のベースアップ評価料を届け出る。</v>
          </cell>
          <cell r="O1036" t="str">
            <v/>
          </cell>
          <cell r="P1036" t="b">
            <v>1</v>
          </cell>
          <cell r="Q1036" t="str">
            <v>Ｂ．賃金表等や給与規程等の変更に時間を要するため、本事業の補助額を活用して一時金又は特別手当を支給し、令和８年６月１日から支給した対象職員のベースアップを実施する。</v>
          </cell>
          <cell r="R1036" t="b">
            <v>1</v>
          </cell>
          <cell r="S1036" t="b">
            <v>1</v>
          </cell>
          <cell r="T1036" t="b">
            <v>1</v>
          </cell>
          <cell r="U1036" t="b">
            <v>1</v>
          </cell>
          <cell r="V1036" t="str">
            <v>0162</v>
          </cell>
          <cell r="W1036" t="str">
            <v>635</v>
          </cell>
          <cell r="X1036" t="str">
            <v>1.普通預金</v>
          </cell>
          <cell r="Y1036" t="str">
            <v>2087848</v>
          </cell>
          <cell r="Z1036" t="str">
            <v>マツダ　ユウケイ</v>
          </cell>
          <cell r="AB1036" t="str">
            <v>あづみ歯科</v>
          </cell>
          <cell r="AC1036" t="str">
            <v>0747250887</v>
          </cell>
          <cell r="AD1036" t="b">
            <v>1</v>
          </cell>
          <cell r="AE1036" t="b">
            <v>1</v>
          </cell>
          <cell r="AF1036" t="b">
            <v>1</v>
          </cell>
          <cell r="AG1036" t="b">
            <v>1</v>
          </cell>
          <cell r="AH1036" t="b">
            <v>1</v>
          </cell>
          <cell r="AI1036" t="str">
            <v>松田　祐京</v>
          </cell>
          <cell r="AJ1036" t="str">
            <v>6370093</v>
          </cell>
          <cell r="AK1036" t="str">
            <v>あづみ歯科(五條市田園５－４１－１)</v>
          </cell>
          <cell r="AL1036" t="str">
            <v>0747250887</v>
          </cell>
          <cell r="AM1036">
            <v>1</v>
          </cell>
          <cell r="AN1036" t="str">
            <v>261C152002131</v>
          </cell>
          <cell r="AO1036" t="str">
            <v>261C15200213AI-0000306698</v>
          </cell>
          <cell r="AP1036" t="str">
            <v/>
          </cell>
          <cell r="AQ1036" t="str">
            <v>今後届出（職種構成OK)</v>
          </cell>
          <cell r="AR1036" t="str">
            <v>B</v>
          </cell>
          <cell r="AS1036" t="str">
            <v>✓</v>
          </cell>
          <cell r="AT1036" t="str">
            <v>✓</v>
          </cell>
          <cell r="AU1036" t="str">
            <v>✓</v>
          </cell>
          <cell r="AV1036" t="str">
            <v>✓</v>
          </cell>
          <cell r="AW1036" t="str">
            <v>AI-0000306698_あづみ歯科_口座情報写し.jpeg</v>
          </cell>
          <cell r="AX1036" t="str">
            <v/>
          </cell>
          <cell r="AY1036" t="str">
            <v/>
          </cell>
          <cell r="AZ1036" t="str">
            <v>賃上げ</v>
          </cell>
          <cell r="BA1036" t="str">
            <v>物価</v>
          </cell>
          <cell r="BB1036" t="str">
            <v>TRUE</v>
          </cell>
          <cell r="BC1036" t="str">
            <v>2026/05/13 18:01</v>
          </cell>
        </row>
        <row r="1037">
          <cell r="A1037" t="str">
            <v>261C18133085</v>
          </cell>
          <cell r="B1037" t="str">
            <v>AI-0000307104</v>
          </cell>
          <cell r="C1037" t="str">
            <v>令和８年度奈良県医療機関等における賃上げ・物価上昇に対する支援事業交付【診療所・訪問看護事業所】</v>
          </cell>
          <cell r="D1037">
            <v>46155.76666666667</v>
          </cell>
          <cell r="E1037" t="str">
            <v>本審査</v>
          </cell>
          <cell r="F1037" t="str">
            <v>最終審査中</v>
          </cell>
          <cell r="G1037" t="str">
            <v>無床診療所</v>
          </cell>
          <cell r="H1037" t="str">
            <v>物価と賃上げの両方</v>
          </cell>
          <cell r="I1037" t="str">
            <v/>
          </cell>
          <cell r="J1037">
            <v>150000</v>
          </cell>
          <cell r="K1037">
            <v>170000</v>
          </cell>
          <cell r="L1037" t="str">
            <v>奈良県医療機関等における賃上げ・物価上昇に対する支援事業交付要綱第2条に基づき、別表1に規定された額(賃上げ支援事業分)（150,000円）を申請します。</v>
          </cell>
          <cell r="M10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7" t="str">
            <v>１．令和８年３月１日時点において、O100 外来・在宅ベースアップ評価料（Ⅰ）、P100 歯科外来・在宅ベースアップ評価料（Ⅰ）、訪問看護ベースアップ評価料（Ⅰ）のいずれかを届け出ている。</v>
          </cell>
          <cell r="O1037" t="str">
            <v>O100 外来・在宅ベースアップ評価料（Ⅰ）</v>
          </cell>
          <cell r="P1037" t="str">
            <v/>
          </cell>
          <cell r="Q1037" t="str">
            <v>Ａ．本事業の補助額を活用してベースアップを実施し、令和８年６月１日から当該ベースアップの水準を維持又は拡大する。</v>
          </cell>
          <cell r="R1037" t="b">
            <v>1</v>
          </cell>
          <cell r="S1037" t="b">
            <v>1</v>
          </cell>
          <cell r="T1037" t="b">
            <v>1</v>
          </cell>
          <cell r="U1037" t="b">
            <v>1</v>
          </cell>
          <cell r="V1037" t="str">
            <v>0162</v>
          </cell>
          <cell r="W1037" t="str">
            <v>610</v>
          </cell>
          <cell r="X1037" t="str">
            <v>1.普通預金</v>
          </cell>
          <cell r="Y1037" t="str">
            <v>0021223</v>
          </cell>
          <cell r="Z1037" t="str">
            <v>イリョウホウジンカマダイイン　リジチョウ　カマダ　カツサブロウ</v>
          </cell>
          <cell r="AB1037" t="str">
            <v>医療法人　鎌田医院田園診療所</v>
          </cell>
          <cell r="AC1037" t="str">
            <v>0747261150</v>
          </cell>
          <cell r="AD1037" t="b">
            <v>1</v>
          </cell>
          <cell r="AE1037" t="b">
            <v>1</v>
          </cell>
          <cell r="AF1037" t="b">
            <v>1</v>
          </cell>
          <cell r="AG1037" t="b">
            <v>1</v>
          </cell>
          <cell r="AH1037" t="b">
            <v>1</v>
          </cell>
          <cell r="AI1037" t="str">
            <v>医療法人　鎌田医院　理事長　鎌田　勝三郎</v>
          </cell>
          <cell r="AJ1037" t="str">
            <v>6370093</v>
          </cell>
          <cell r="AK1037" t="str">
            <v>医療法人　鎌田医院田園診療所(五條市田園３－１１－１０・１１－９)</v>
          </cell>
          <cell r="AL1037" t="str">
            <v>0747261150</v>
          </cell>
          <cell r="AM1037">
            <v>1</v>
          </cell>
          <cell r="AN1037" t="str">
            <v>261C181330851</v>
          </cell>
          <cell r="AO1037" t="str">
            <v>261C18133085AI-0000307104</v>
          </cell>
          <cell r="AP1037" t="str">
            <v>O100</v>
          </cell>
          <cell r="AQ1037" t="str">
            <v>O100</v>
          </cell>
          <cell r="AR1037" t="str">
            <v>A</v>
          </cell>
          <cell r="AS1037" t="str">
            <v>✓</v>
          </cell>
          <cell r="AT1037" t="str">
            <v>✓</v>
          </cell>
          <cell r="AU1037" t="str">
            <v>✓</v>
          </cell>
          <cell r="AV1037" t="str">
            <v>✓</v>
          </cell>
          <cell r="AW1037" t="str">
            <v>AI-0000307104_医療法人　鎌田医院田園診療所_口座情報写し.jpeg</v>
          </cell>
          <cell r="AX1037" t="str">
            <v/>
          </cell>
          <cell r="AY1037" t="str">
            <v/>
          </cell>
          <cell r="AZ1037" t="str">
            <v>賃上げ</v>
          </cell>
          <cell r="BA1037" t="str">
            <v>物価</v>
          </cell>
          <cell r="BB1037" t="str">
            <v>TRUE</v>
          </cell>
          <cell r="BC1037" t="str">
            <v>2026/05/13 18:24</v>
          </cell>
        </row>
        <row r="1038">
          <cell r="A1038" t="str">
            <v>261C14742491</v>
          </cell>
          <cell r="B1038" t="str">
            <v>AI-0000307105</v>
          </cell>
          <cell r="C1038" t="str">
            <v>令和８年度奈良県医療機関等における賃上げ・物価上昇に対する支援事業交付【診療所・訪問看護事業所】</v>
          </cell>
          <cell r="D1038">
            <v>46155.768750000003</v>
          </cell>
          <cell r="E1038" t="str">
            <v>本審査</v>
          </cell>
          <cell r="F1038" t="str">
            <v>最終審査中</v>
          </cell>
          <cell r="G1038" t="str">
            <v>無床診療所</v>
          </cell>
          <cell r="H1038" t="str">
            <v>物価のみ</v>
          </cell>
          <cell r="I1038" t="str">
            <v/>
          </cell>
          <cell r="J1038" t="str">
            <v/>
          </cell>
          <cell r="K1038">
            <v>170000</v>
          </cell>
          <cell r="L1038" t="str">
            <v/>
          </cell>
          <cell r="M10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8" t="str">
            <v/>
          </cell>
          <cell r="O1038" t="str">
            <v/>
          </cell>
          <cell r="P1038" t="str">
            <v/>
          </cell>
          <cell r="Q1038" t="str">
            <v/>
          </cell>
          <cell r="R1038" t="str">
            <v/>
          </cell>
          <cell r="S1038" t="str">
            <v/>
          </cell>
          <cell r="T1038" t="str">
            <v/>
          </cell>
          <cell r="U1038" t="str">
            <v/>
          </cell>
          <cell r="V1038" t="str">
            <v>0162</v>
          </cell>
          <cell r="W1038" t="str">
            <v>390</v>
          </cell>
          <cell r="X1038" t="str">
            <v>1.普通預金</v>
          </cell>
          <cell r="Y1038" t="str">
            <v>2062443</v>
          </cell>
          <cell r="Z1038" t="str">
            <v>ｲｯﾊﾟﾝｼｬﾀﾞﾝﾎｳｼﾞﾝｶﾂﾗｷﾞﾒﾃﾞｨｶﾙｾﾝﾀｰ</v>
          </cell>
          <cell r="AB1038" t="str">
            <v>一般社団法人　葛城メディカルセンター</v>
          </cell>
          <cell r="AC1038" t="str">
            <v>0745221408</v>
          </cell>
          <cell r="AD1038" t="b">
            <v>1</v>
          </cell>
          <cell r="AE1038" t="b">
            <v>1</v>
          </cell>
          <cell r="AF1038" t="b">
            <v>1</v>
          </cell>
          <cell r="AG1038" t="b">
            <v>1</v>
          </cell>
          <cell r="AH1038" t="b">
            <v>1</v>
          </cell>
          <cell r="AI1038" t="str">
            <v>一般社団法人　葛城メディカルセンター　代表理事　中谷　晃</v>
          </cell>
          <cell r="AJ1038" t="str">
            <v>6350096</v>
          </cell>
          <cell r="AK1038" t="str">
            <v>一般社団法人　葛城メディカルセンター(大和高田市西町１－４５大和高田市保健センター３Ｆ)</v>
          </cell>
          <cell r="AL1038" t="str">
            <v>0745221408</v>
          </cell>
          <cell r="AM1038">
            <v>1</v>
          </cell>
          <cell r="AN1038" t="str">
            <v>261C147424911</v>
          </cell>
          <cell r="AO1038" t="str">
            <v>261C14742491AI-0000307105</v>
          </cell>
          <cell r="AP1038" t="str">
            <v/>
          </cell>
          <cell r="AQ1038" t="str">
            <v/>
          </cell>
          <cell r="AR1038" t="str">
            <v/>
          </cell>
          <cell r="AS1038" t="str">
            <v/>
          </cell>
          <cell r="AT1038" t="str">
            <v/>
          </cell>
          <cell r="AU1038" t="str">
            <v/>
          </cell>
          <cell r="AV1038" t="str">
            <v/>
          </cell>
          <cell r="AW1038" t="str">
            <v>AI-0000307105_一般社団法人　葛城メディカルセンター_口座情報写し.jpg</v>
          </cell>
          <cell r="AX1038" t="str">
            <v/>
          </cell>
          <cell r="AY1038" t="str">
            <v/>
          </cell>
          <cell r="AZ1038" t="str">
            <v/>
          </cell>
          <cell r="BA1038" t="str">
            <v>物価</v>
          </cell>
          <cell r="BB1038" t="str">
            <v>TRUE</v>
          </cell>
          <cell r="BC1038" t="str">
            <v>2026/05/13 18:27</v>
          </cell>
        </row>
        <row r="1039">
          <cell r="A1039" t="str">
            <v>261C19820029</v>
          </cell>
          <cell r="B1039" t="str">
            <v>AI-0000307100</v>
          </cell>
          <cell r="C1039" t="str">
            <v>令和８年度奈良県医療機関等における賃上げ・物価上昇に対する支援事業交付【診療所・訪問看護事業所】</v>
          </cell>
          <cell r="D1039">
            <v>46155.779166666667</v>
          </cell>
          <cell r="E1039" t="str">
            <v>本審査</v>
          </cell>
          <cell r="F1039" t="str">
            <v>最終審査中</v>
          </cell>
          <cell r="G1039" t="str">
            <v>無床診療所</v>
          </cell>
          <cell r="H1039" t="str">
            <v>物価と賃上げの両方</v>
          </cell>
          <cell r="I1039" t="str">
            <v/>
          </cell>
          <cell r="J1039">
            <v>150000</v>
          </cell>
          <cell r="K1039">
            <v>170000</v>
          </cell>
          <cell r="L1039" t="str">
            <v>奈良県医療機関等における賃上げ・物価上昇に対する支援事業交付要綱第2条に基づき、別表1に規定された額(賃上げ支援事業分)（150,000円）を申請します。</v>
          </cell>
          <cell r="M10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39" t="str">
            <v>１．令和８年３月１日時点において、O100 外来・在宅ベースアップ評価料（Ⅰ）、P100 歯科外来・在宅ベースアップ評価料（Ⅰ）、訪問看護ベースアップ評価料（Ⅰ）のいずれかを届け出ている。</v>
          </cell>
          <cell r="O1039" t="str">
            <v>O100 外来・在宅ベースアップ評価料（Ⅰ）</v>
          </cell>
          <cell r="P1039" t="str">
            <v/>
          </cell>
          <cell r="Q103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39" t="b">
            <v>1</v>
          </cell>
          <cell r="S1039" t="b">
            <v>1</v>
          </cell>
          <cell r="T1039" t="b">
            <v>1</v>
          </cell>
          <cell r="U1039" t="b">
            <v>1</v>
          </cell>
          <cell r="V1039" t="str">
            <v>0005</v>
          </cell>
          <cell r="W1039" t="str">
            <v>280</v>
          </cell>
          <cell r="X1039" t="str">
            <v>1.普通預金</v>
          </cell>
          <cell r="Y1039" t="str">
            <v>1000810</v>
          </cell>
          <cell r="Z1039" t="str">
            <v>イリョウホウジンミタニイインリジチョウミタニノリユキ</v>
          </cell>
          <cell r="AB1039" t="str">
            <v>医療法人三谷医院</v>
          </cell>
          <cell r="AC1039" t="str">
            <v>0742615057</v>
          </cell>
          <cell r="AD1039" t="b">
            <v>1</v>
          </cell>
          <cell r="AE1039" t="b">
            <v>1</v>
          </cell>
          <cell r="AF1039" t="b">
            <v>1</v>
          </cell>
          <cell r="AG1039" t="b">
            <v>1</v>
          </cell>
          <cell r="AH1039" t="b">
            <v>1</v>
          </cell>
          <cell r="AI1039" t="str">
            <v>医療法人　三谷医院　理事長　三谷　紀之</v>
          </cell>
          <cell r="AJ1039" t="str">
            <v>6308441</v>
          </cell>
          <cell r="AK1039" t="str">
            <v>医療法人三谷医院(奈良市神殿町１７１－４)</v>
          </cell>
          <cell r="AL1039" t="str">
            <v>0742615057</v>
          </cell>
          <cell r="AM1039">
            <v>1</v>
          </cell>
          <cell r="AN1039" t="str">
            <v>261C198200291</v>
          </cell>
          <cell r="AO1039" t="str">
            <v>261C19820029AI-0000307100</v>
          </cell>
          <cell r="AP1039" t="str">
            <v>O100</v>
          </cell>
          <cell r="AQ1039" t="str">
            <v>O100</v>
          </cell>
          <cell r="AR1039" t="str">
            <v>ABC</v>
          </cell>
          <cell r="AS1039" t="str">
            <v>✓</v>
          </cell>
          <cell r="AT1039" t="str">
            <v>✓</v>
          </cell>
          <cell r="AU1039" t="str">
            <v>✓</v>
          </cell>
          <cell r="AV1039" t="str">
            <v>✓</v>
          </cell>
          <cell r="AW1039" t="str">
            <v>AI-0000307100_医療法人三谷医院_口座情報写し.jpeg</v>
          </cell>
          <cell r="AX1039" t="str">
            <v/>
          </cell>
          <cell r="AY1039" t="str">
            <v/>
          </cell>
          <cell r="AZ1039" t="str">
            <v>賃上げ</v>
          </cell>
          <cell r="BA1039" t="str">
            <v>物価</v>
          </cell>
          <cell r="BB1039" t="str">
            <v>TRUE</v>
          </cell>
          <cell r="BC1039" t="str">
            <v>2026/05/13 18:42</v>
          </cell>
        </row>
        <row r="1040">
          <cell r="A1040" t="str">
            <v>261C15760520</v>
          </cell>
          <cell r="B1040" t="str">
            <v>AI-0000307111</v>
          </cell>
          <cell r="C1040" t="str">
            <v>令和８年度奈良県医療機関等における賃上げ・物価上昇に対する支援事業交付【診療所・訪問看護事業所】</v>
          </cell>
          <cell r="D1040">
            <v>46155.794444444444</v>
          </cell>
          <cell r="E1040" t="str">
            <v>本審査</v>
          </cell>
          <cell r="F1040" t="str">
            <v>最終審査中</v>
          </cell>
          <cell r="G1040" t="str">
            <v>無床診療所</v>
          </cell>
          <cell r="H1040" t="str">
            <v>物価のみ</v>
          </cell>
          <cell r="I1040" t="str">
            <v/>
          </cell>
          <cell r="J1040" t="str">
            <v/>
          </cell>
          <cell r="K1040">
            <v>170000</v>
          </cell>
          <cell r="L1040" t="str">
            <v/>
          </cell>
          <cell r="M10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0" t="str">
            <v/>
          </cell>
          <cell r="O1040" t="str">
            <v/>
          </cell>
          <cell r="P1040" t="str">
            <v/>
          </cell>
          <cell r="Q1040" t="str">
            <v/>
          </cell>
          <cell r="R1040" t="str">
            <v/>
          </cell>
          <cell r="S1040" t="str">
            <v/>
          </cell>
          <cell r="T1040" t="str">
            <v/>
          </cell>
          <cell r="U1040" t="str">
            <v/>
          </cell>
          <cell r="V1040" t="str">
            <v>1668</v>
          </cell>
          <cell r="W1040" t="str">
            <v>012</v>
          </cell>
          <cell r="X1040" t="str">
            <v>1.普通預金</v>
          </cell>
          <cell r="Y1040" t="str">
            <v>0385614</v>
          </cell>
          <cell r="Z1040" t="str">
            <v>ｲﾘｮｳﾎｳｼﾞﾝ ｹｲｼﾞﾝｶｲ ﾘｼﾞﾁｮｳ ﾆﾜﾓﾄ ﾖｼﾐ</v>
          </cell>
          <cell r="AB1040" t="str">
            <v>医療法人圭仁会　にわもと内科・呼吸器クリニック</v>
          </cell>
          <cell r="AC1040" t="str">
            <v>0745736474</v>
          </cell>
          <cell r="AD1040" t="b">
            <v>1</v>
          </cell>
          <cell r="AE1040" t="b">
            <v>1</v>
          </cell>
          <cell r="AF1040" t="b">
            <v>1</v>
          </cell>
          <cell r="AG1040" t="b">
            <v>1</v>
          </cell>
          <cell r="AH1040" t="b">
            <v>1</v>
          </cell>
          <cell r="AI1040" t="str">
            <v>医療法人圭仁会　理事長　庭本　圭美</v>
          </cell>
          <cell r="AJ1040" t="str">
            <v>6360012</v>
          </cell>
          <cell r="AK1040" t="str">
            <v>医療法人圭仁会　にわもと内科・呼吸器クリニック(北葛城郡王寺町本町四丁目４６番５０号)</v>
          </cell>
          <cell r="AL1040" t="str">
            <v>0745736474</v>
          </cell>
          <cell r="AM1040">
            <v>1</v>
          </cell>
          <cell r="AN1040" t="str">
            <v>261C157605201</v>
          </cell>
          <cell r="AO1040" t="str">
            <v>261C15760520AI-0000307111</v>
          </cell>
          <cell r="AP1040" t="str">
            <v/>
          </cell>
          <cell r="AQ1040" t="str">
            <v/>
          </cell>
          <cell r="AR1040" t="str">
            <v/>
          </cell>
          <cell r="AS1040" t="str">
            <v/>
          </cell>
          <cell r="AT1040" t="str">
            <v/>
          </cell>
          <cell r="AU1040" t="str">
            <v/>
          </cell>
          <cell r="AV1040" t="str">
            <v/>
          </cell>
          <cell r="AW1040" t="str">
            <v>AI-0000307111_医療法人圭仁会　にわもと内科・呼吸器クリニック_口座情報写し.jpg</v>
          </cell>
          <cell r="AX1040" t="str">
            <v/>
          </cell>
          <cell r="AY1040" t="str">
            <v/>
          </cell>
          <cell r="AZ1040" t="str">
            <v/>
          </cell>
          <cell r="BA1040" t="str">
            <v>物価</v>
          </cell>
          <cell r="BB1040" t="str">
            <v>TRUE</v>
          </cell>
          <cell r="BC1040" t="str">
            <v>2026/05/13 19:04</v>
          </cell>
        </row>
        <row r="1041">
          <cell r="A1041" t="str">
            <v>261C18509567</v>
          </cell>
          <cell r="B1041" t="str">
            <v>AI-0000307116</v>
          </cell>
          <cell r="C1041" t="str">
            <v>令和８年度奈良県医療機関等における賃上げ・物価上昇に対する支援事業交付【診療所・訪問看護事業所】</v>
          </cell>
          <cell r="D1041">
            <v>46155.808333333334</v>
          </cell>
          <cell r="E1041" t="str">
            <v>本審査</v>
          </cell>
          <cell r="F1041" t="str">
            <v>最終審査中</v>
          </cell>
          <cell r="G1041" t="str">
            <v>無床診療所</v>
          </cell>
          <cell r="H1041" t="str">
            <v>物価と賃上げの両方</v>
          </cell>
          <cell r="I1041" t="str">
            <v/>
          </cell>
          <cell r="J1041">
            <v>150000</v>
          </cell>
          <cell r="K1041">
            <v>170000</v>
          </cell>
          <cell r="L1041" t="str">
            <v>奈良県医療機関等における賃上げ・物価上昇に対する支援事業交付要綱第2条に基づき、別表1に規定された額(賃上げ支援事業分)（150,000円）を申請します。</v>
          </cell>
          <cell r="M10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1" t="str">
            <v>１．令和８年３月１日時点において、O100 外来・在宅ベースアップ評価料（Ⅰ）、P100 歯科外来・在宅ベースアップ評価料（Ⅰ）、訪問看護ベースアップ評価料（Ⅰ）のいずれかを届け出ている。</v>
          </cell>
          <cell r="O1041" t="str">
            <v>O100 外来・在宅ベースアップ評価料（Ⅰ）</v>
          </cell>
          <cell r="P1041" t="str">
            <v/>
          </cell>
          <cell r="Q1041" t="str">
            <v>Ａ．本事業の補助額を活用してベースアップを実施し、令和８年６月１日から当該ベースアップの水準を維持又は拡大する。</v>
          </cell>
          <cell r="R1041" t="b">
            <v>1</v>
          </cell>
          <cell r="S1041" t="b">
            <v>1</v>
          </cell>
          <cell r="T1041" t="b">
            <v>1</v>
          </cell>
          <cell r="U1041" t="b">
            <v>1</v>
          </cell>
          <cell r="V1041" t="str">
            <v>0162</v>
          </cell>
          <cell r="W1041" t="str">
            <v>500</v>
          </cell>
          <cell r="X1041" t="str">
            <v>1.普通預金</v>
          </cell>
          <cell r="Y1041" t="str">
            <v>0109940</v>
          </cell>
          <cell r="Z1041" t="str">
            <v>ｲﾘﾖｳﾎｳｼﾞﾝﾎｳﾘﾕｳｶｲ</v>
          </cell>
          <cell r="AB1041" t="str">
            <v>医療法人芳隆会八嶌医院</v>
          </cell>
          <cell r="AC1041" t="str">
            <v>0744222195</v>
          </cell>
          <cell r="AD1041" t="b">
            <v>1</v>
          </cell>
          <cell r="AE1041" t="b">
            <v>1</v>
          </cell>
          <cell r="AF1041" t="b">
            <v>1</v>
          </cell>
          <cell r="AG1041" t="b">
            <v>1</v>
          </cell>
          <cell r="AH1041" t="b">
            <v>1</v>
          </cell>
          <cell r="AI1041" t="str">
            <v>医療法人芳隆会　理事長　八嶌　功</v>
          </cell>
          <cell r="AJ1041" t="str">
            <v>6340804</v>
          </cell>
          <cell r="AK1041" t="str">
            <v>医療法人芳隆会八嶌医院(橿原市内膳町２丁目１番３０号)</v>
          </cell>
          <cell r="AL1041" t="str">
            <v>0744222195</v>
          </cell>
          <cell r="AM1041">
            <v>1</v>
          </cell>
          <cell r="AN1041" t="str">
            <v>261C185095671</v>
          </cell>
          <cell r="AO1041" t="str">
            <v>261C18509567AI-0000307116</v>
          </cell>
          <cell r="AP1041" t="str">
            <v>O100</v>
          </cell>
          <cell r="AQ1041" t="str">
            <v>O100</v>
          </cell>
          <cell r="AR1041" t="str">
            <v>A</v>
          </cell>
          <cell r="AS1041" t="str">
            <v>✓</v>
          </cell>
          <cell r="AT1041" t="str">
            <v>✓</v>
          </cell>
          <cell r="AU1041" t="str">
            <v>✓</v>
          </cell>
          <cell r="AV1041" t="str">
            <v>✓</v>
          </cell>
          <cell r="AW1041" t="str">
            <v>AI-0000307116_医療法人芳隆会八嶌医院_口座情報写し.jpg</v>
          </cell>
          <cell r="AX1041" t="str">
            <v/>
          </cell>
          <cell r="AY1041" t="str">
            <v/>
          </cell>
          <cell r="AZ1041" t="str">
            <v>賃上げ</v>
          </cell>
          <cell r="BA1041" t="str">
            <v>物価</v>
          </cell>
          <cell r="BB1041" t="str">
            <v>TRUE</v>
          </cell>
          <cell r="BC1041" t="str">
            <v>2026/05/13 19:24</v>
          </cell>
        </row>
        <row r="1042">
          <cell r="A1042" t="str">
            <v>261D17014624</v>
          </cell>
          <cell r="B1042" t="str">
            <v>AI-0000307160</v>
          </cell>
          <cell r="C1042" t="str">
            <v>令和８年度奈良県医療機関等における賃上げ・物価上昇に対する支援事業交付【診療所・訪問看護事業所】</v>
          </cell>
          <cell r="D1042">
            <v>46155.894444444442</v>
          </cell>
          <cell r="E1042" t="str">
            <v>本審査</v>
          </cell>
          <cell r="F1042" t="str">
            <v>最終審査中</v>
          </cell>
          <cell r="G1042" t="str">
            <v>訪問看護事業所</v>
          </cell>
          <cell r="H1042" t="str">
            <v>賃上げのみ</v>
          </cell>
          <cell r="I1042" t="str">
            <v/>
          </cell>
          <cell r="J1042">
            <v>228000</v>
          </cell>
          <cell r="K1042" t="str">
            <v/>
          </cell>
          <cell r="L1042" t="str">
            <v>奈良県医療機関等における賃上げ・物価上昇に対する支援事業交付要綱第2条に基づき、別表1に規定された額(賃上げ支援事業分)（228,000円）を申請します。</v>
          </cell>
          <cell r="M1042" t="str">
            <v/>
          </cell>
          <cell r="N1042" t="str">
            <v>１．令和８年３月１日時点において、O100 外来・在宅ベースアップ評価料（Ⅰ）、P100 歯科外来・在宅ベースアップ評価料（Ⅰ）、訪問看護ベースアップ評価料（Ⅰ）のいずれかを届け出ている。</v>
          </cell>
          <cell r="O1042" t="str">
            <v>訪問看護ベースアップ評価料（Ⅰ）</v>
          </cell>
          <cell r="P1042" t="str">
            <v/>
          </cell>
          <cell r="Q1042" t="str">
            <v>Ａ．本事業の補助額を活用してベースアップを実施し、令和８年６月１日から当該ベースアップの水準を維持又は拡大する。</v>
          </cell>
          <cell r="R1042" t="b">
            <v>1</v>
          </cell>
          <cell r="S1042" t="b">
            <v>1</v>
          </cell>
          <cell r="T1042" t="b">
            <v>1</v>
          </cell>
          <cell r="U1042" t="b">
            <v>1</v>
          </cell>
          <cell r="V1042" t="str">
            <v>0162</v>
          </cell>
          <cell r="W1042" t="str">
            <v>570</v>
          </cell>
          <cell r="X1042" t="str">
            <v>1.普通預金</v>
          </cell>
          <cell r="Y1042" t="str">
            <v>2199910</v>
          </cell>
          <cell r="Z1042" t="str">
            <v>カ）コマル</v>
          </cell>
          <cell r="AB1042" t="str">
            <v>訪問看護ステーションまるまる</v>
          </cell>
          <cell r="AC1042" t="str">
            <v>05018074162</v>
          </cell>
          <cell r="AD1042" t="b">
            <v>1</v>
          </cell>
          <cell r="AE1042" t="b">
            <v>1</v>
          </cell>
          <cell r="AF1042" t="b">
            <v>1</v>
          </cell>
          <cell r="AG1042" t="b">
            <v>1</v>
          </cell>
          <cell r="AH1042" t="b">
            <v>1</v>
          </cell>
          <cell r="AI1042" t="str">
            <v>株式会社COMARU　代表取締役　鈴木　円香</v>
          </cell>
          <cell r="AJ1042">
            <v>6391123</v>
          </cell>
          <cell r="AK1042" t="str">
            <v>訪問看護ステーションまるまる(大和郡山市筒井町463-1ふぁみーゆ筒井2-12)</v>
          </cell>
          <cell r="AL1042" t="str">
            <v>05018074162</v>
          </cell>
          <cell r="AM1042">
            <v>1</v>
          </cell>
          <cell r="AN1042" t="str">
            <v>261D170146241</v>
          </cell>
          <cell r="AO1042" t="str">
            <v>261D17014624AI-0000307160</v>
          </cell>
          <cell r="AP1042" t="str">
            <v>訪問看護</v>
          </cell>
          <cell r="AQ1042" t="str">
            <v>訪問看護</v>
          </cell>
          <cell r="AR1042" t="str">
            <v>A</v>
          </cell>
          <cell r="AS1042" t="str">
            <v>✓</v>
          </cell>
          <cell r="AT1042" t="str">
            <v>✓</v>
          </cell>
          <cell r="AU1042" t="str">
            <v>✓</v>
          </cell>
          <cell r="AV1042" t="str">
            <v>✓</v>
          </cell>
          <cell r="AW1042" t="str">
            <v>AI-0000307160_訪問看護ステーションまるまる_口座情報写し.JPG</v>
          </cell>
          <cell r="AX1042" t="str">
            <v/>
          </cell>
          <cell r="AY1042" t="str">
            <v/>
          </cell>
          <cell r="AZ1042" t="str">
            <v>賃上げ</v>
          </cell>
          <cell r="BA1042" t="str">
            <v/>
          </cell>
          <cell r="BB1042" t="str">
            <v>TRUE</v>
          </cell>
          <cell r="BC1042" t="str">
            <v>2026/05/13 21:28</v>
          </cell>
        </row>
        <row r="1043">
          <cell r="A1043" t="str">
            <v>261C16632520</v>
          </cell>
          <cell r="B1043" t="str">
            <v>AI-0000307171</v>
          </cell>
          <cell r="C1043" t="str">
            <v>令和８年度奈良県医療機関等における賃上げ・物価上昇に対する支援事業交付【診療所・訪問看護事業所】</v>
          </cell>
          <cell r="D1043">
            <v>46155.90902777778</v>
          </cell>
          <cell r="E1043" t="str">
            <v>本審査</v>
          </cell>
          <cell r="F1043" t="str">
            <v>最終審査中</v>
          </cell>
          <cell r="G1043" t="str">
            <v>無床診療所</v>
          </cell>
          <cell r="H1043" t="str">
            <v>物価のみ</v>
          </cell>
          <cell r="I1043" t="str">
            <v/>
          </cell>
          <cell r="J1043" t="str">
            <v/>
          </cell>
          <cell r="K1043">
            <v>170000</v>
          </cell>
          <cell r="L1043" t="str">
            <v/>
          </cell>
          <cell r="M10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3" t="str">
            <v/>
          </cell>
          <cell r="O1043" t="str">
            <v/>
          </cell>
          <cell r="P1043" t="str">
            <v/>
          </cell>
          <cell r="Q1043" t="str">
            <v/>
          </cell>
          <cell r="R1043" t="str">
            <v/>
          </cell>
          <cell r="S1043" t="str">
            <v/>
          </cell>
          <cell r="T1043" t="str">
            <v/>
          </cell>
          <cell r="U1043" t="str">
            <v/>
          </cell>
          <cell r="V1043" t="str">
            <v>0162</v>
          </cell>
          <cell r="W1043" t="str">
            <v>180</v>
          </cell>
          <cell r="X1043" t="str">
            <v>1.普通預金</v>
          </cell>
          <cell r="Y1043" t="str">
            <v>0743857</v>
          </cell>
          <cell r="Z1043" t="str">
            <v>ホリカワシカイイン　ホリカワマサジ</v>
          </cell>
          <cell r="AB1043" t="str">
            <v>堀川歯科医院</v>
          </cell>
          <cell r="AC1043" t="str">
            <v>0743653800</v>
          </cell>
          <cell r="AD1043" t="b">
            <v>1</v>
          </cell>
          <cell r="AE1043" t="b">
            <v>1</v>
          </cell>
          <cell r="AF1043" t="b">
            <v>1</v>
          </cell>
          <cell r="AG1043" t="b">
            <v>1</v>
          </cell>
          <cell r="AH1043" t="b">
            <v>1</v>
          </cell>
          <cell r="AI1043" t="str">
            <v>堀川　正司</v>
          </cell>
          <cell r="AJ1043" t="str">
            <v>6320004</v>
          </cell>
          <cell r="AK1043" t="str">
            <v>堀川歯科医院(天理市櫟本町２４３４)</v>
          </cell>
          <cell r="AL1043" t="str">
            <v>0743653800</v>
          </cell>
          <cell r="AM1043">
            <v>1</v>
          </cell>
          <cell r="AN1043" t="str">
            <v>261C166325201</v>
          </cell>
          <cell r="AO1043" t="str">
            <v>261C16632520AI-0000307171</v>
          </cell>
          <cell r="AP1043" t="str">
            <v/>
          </cell>
          <cell r="AQ1043" t="str">
            <v/>
          </cell>
          <cell r="AR1043" t="str">
            <v/>
          </cell>
          <cell r="AS1043" t="str">
            <v/>
          </cell>
          <cell r="AT1043" t="str">
            <v/>
          </cell>
          <cell r="AU1043" t="str">
            <v/>
          </cell>
          <cell r="AV1043" t="str">
            <v/>
          </cell>
          <cell r="AW1043" t="str">
            <v>AI-0000307171_堀川歯科医院_口座情報写し.jpeg</v>
          </cell>
          <cell r="AX1043" t="str">
            <v/>
          </cell>
          <cell r="AY1043" t="str">
            <v/>
          </cell>
          <cell r="AZ1043" t="str">
            <v/>
          </cell>
          <cell r="BA1043" t="str">
            <v>物価</v>
          </cell>
          <cell r="BB1043" t="str">
            <v>TRUE</v>
          </cell>
          <cell r="BC1043" t="str">
            <v>2026/05/13 21:49</v>
          </cell>
        </row>
        <row r="1044">
          <cell r="A1044" t="str">
            <v>261C11495137</v>
          </cell>
          <cell r="B1044" t="str">
            <v>AI-0000307172</v>
          </cell>
          <cell r="C1044" t="str">
            <v>令和８年度奈良県医療機関等における賃上げ・物価上昇に対する支援事業交付【診療所・訪問看護事業所】</v>
          </cell>
          <cell r="D1044">
            <v>46155.920138888891</v>
          </cell>
          <cell r="E1044" t="str">
            <v>本審査</v>
          </cell>
          <cell r="F1044" t="str">
            <v>最終審査中</v>
          </cell>
          <cell r="G1044" t="str">
            <v>無床診療所</v>
          </cell>
          <cell r="H1044" t="str">
            <v>物価と賃上げの両方</v>
          </cell>
          <cell r="I1044" t="str">
            <v/>
          </cell>
          <cell r="J1044">
            <v>150000</v>
          </cell>
          <cell r="K1044">
            <v>170000</v>
          </cell>
          <cell r="L1044" t="str">
            <v>奈良県医療機関等における賃上げ・物価上昇に対する支援事業交付要綱第2条に基づき、別表1に規定された額(賃上げ支援事業分)（150,000円）を申請します。</v>
          </cell>
          <cell r="M10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4" t="str">
            <v>１．令和８年３月１日時点において、O100 外来・在宅ベースアップ評価料（Ⅰ）、P100 歯科外来・在宅ベースアップ評価料（Ⅰ）、訪問看護ベースアップ評価料（Ⅰ）のいずれかを届け出ている。</v>
          </cell>
          <cell r="O1044" t="str">
            <v>P100 歯科外来・在宅ベースアップ評価料（Ⅰ）</v>
          </cell>
          <cell r="P1044" t="str">
            <v/>
          </cell>
          <cell r="Q104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44" t="b">
            <v>1</v>
          </cell>
          <cell r="S1044" t="b">
            <v>1</v>
          </cell>
          <cell r="T1044" t="b">
            <v>1</v>
          </cell>
          <cell r="U1044" t="b">
            <v>1</v>
          </cell>
          <cell r="V1044" t="str">
            <v>0162</v>
          </cell>
          <cell r="W1044" t="str">
            <v>090</v>
          </cell>
          <cell r="X1044" t="str">
            <v>1.普通預金</v>
          </cell>
          <cell r="Y1044" t="str">
            <v>2120249</v>
          </cell>
          <cell r="Z1044" t="str">
            <v>ﾅｶｵ ﾔｽﾋﾛ</v>
          </cell>
          <cell r="AB1044" t="str">
            <v>高の原駅前なかお歯科医院</v>
          </cell>
          <cell r="AC1044" t="str">
            <v>0742721182</v>
          </cell>
          <cell r="AD1044" t="b">
            <v>1</v>
          </cell>
          <cell r="AE1044" t="b">
            <v>1</v>
          </cell>
          <cell r="AF1044" t="b">
            <v>1</v>
          </cell>
          <cell r="AG1044" t="b">
            <v>1</v>
          </cell>
          <cell r="AH1044" t="b">
            <v>1</v>
          </cell>
          <cell r="AI1044" t="str">
            <v>中尾　康浩</v>
          </cell>
          <cell r="AJ1044" t="str">
            <v>6310806</v>
          </cell>
          <cell r="AK1044" t="str">
            <v>高の原駅前なかお歯科医院(奈良市朱雀３－１１－７山善高の原駅前ビル東１０３)</v>
          </cell>
          <cell r="AL1044" t="str">
            <v>0742721182</v>
          </cell>
          <cell r="AM1044">
            <v>1</v>
          </cell>
          <cell r="AN1044" t="str">
            <v>261C114951371</v>
          </cell>
          <cell r="AO1044" t="str">
            <v>261C11495137AI-0000307172</v>
          </cell>
          <cell r="AP1044" t="str">
            <v>P100</v>
          </cell>
          <cell r="AQ1044" t="str">
            <v>P100</v>
          </cell>
          <cell r="AR1044" t="str">
            <v>ABC</v>
          </cell>
          <cell r="AS1044" t="str">
            <v>✓</v>
          </cell>
          <cell r="AT1044" t="str">
            <v>✓</v>
          </cell>
          <cell r="AU1044" t="str">
            <v>✓</v>
          </cell>
          <cell r="AV1044" t="str">
            <v>✓</v>
          </cell>
          <cell r="AW1044" t="str">
            <v>AI-0000307172_高の原駅前なかお歯科医院_口座情報写し.jpg</v>
          </cell>
          <cell r="AX1044" t="str">
            <v/>
          </cell>
          <cell r="AY1044" t="str">
            <v/>
          </cell>
          <cell r="AZ1044" t="str">
            <v>賃上げ</v>
          </cell>
          <cell r="BA1044" t="str">
            <v>物価</v>
          </cell>
          <cell r="BB1044" t="str">
            <v>TRUE</v>
          </cell>
          <cell r="BC1044" t="str">
            <v>2026/05/13 22:05</v>
          </cell>
        </row>
        <row r="1045">
          <cell r="A1045" t="str">
            <v>261C16666653</v>
          </cell>
          <cell r="B1045" t="str">
            <v>AI-0000306839</v>
          </cell>
          <cell r="C1045" t="str">
            <v>令和８年度奈良県医療機関等における賃上げ・物価上昇に対する支援事業交付【診療所・訪問看護事業所】</v>
          </cell>
          <cell r="D1045">
            <v>46155.930555555555</v>
          </cell>
          <cell r="E1045" t="str">
            <v>本審査</v>
          </cell>
          <cell r="F1045" t="str">
            <v>最終審査中</v>
          </cell>
          <cell r="G1045" t="str">
            <v>無床診療所</v>
          </cell>
          <cell r="H1045" t="str">
            <v>物価のみ</v>
          </cell>
          <cell r="I1045" t="str">
            <v/>
          </cell>
          <cell r="J1045" t="str">
            <v/>
          </cell>
          <cell r="K1045">
            <v>170000</v>
          </cell>
          <cell r="L1045" t="str">
            <v/>
          </cell>
          <cell r="M10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5" t="str">
            <v/>
          </cell>
          <cell r="O1045" t="str">
            <v/>
          </cell>
          <cell r="P1045" t="str">
            <v/>
          </cell>
          <cell r="Q1045" t="str">
            <v/>
          </cell>
          <cell r="R1045" t="str">
            <v/>
          </cell>
          <cell r="S1045" t="str">
            <v/>
          </cell>
          <cell r="T1045" t="str">
            <v/>
          </cell>
          <cell r="U1045" t="str">
            <v/>
          </cell>
          <cell r="V1045" t="str">
            <v>0163</v>
          </cell>
          <cell r="W1045" t="str">
            <v>914</v>
          </cell>
          <cell r="X1045" t="str">
            <v>1.普通預金</v>
          </cell>
          <cell r="Y1045" t="str">
            <v>1029175</v>
          </cell>
          <cell r="Z1045" t="str">
            <v>ﾅｶﾋﾗﾖｳ</v>
          </cell>
          <cell r="AB1045" t="str">
            <v>中平矯正歯科クリニック</v>
          </cell>
          <cell r="AC1045" t="str">
            <v>0745705182</v>
          </cell>
          <cell r="AD1045" t="b">
            <v>1</v>
          </cell>
          <cell r="AE1045" t="b">
            <v>1</v>
          </cell>
          <cell r="AF1045" t="b">
            <v>1</v>
          </cell>
          <cell r="AG1045" t="b">
            <v>1</v>
          </cell>
          <cell r="AH1045" t="b">
            <v>1</v>
          </cell>
          <cell r="AI1045" t="str">
            <v>中平　陽</v>
          </cell>
          <cell r="AJ1045" t="str">
            <v>6390225</v>
          </cell>
          <cell r="AK1045" t="str">
            <v>中平矯正歯科クリニック(香芝市瓦口４６－１)</v>
          </cell>
          <cell r="AL1045" t="str">
            <v>0745705182</v>
          </cell>
          <cell r="AM1045">
            <v>1</v>
          </cell>
          <cell r="AN1045" t="str">
            <v>261C166666531</v>
          </cell>
          <cell r="AO1045" t="str">
            <v>261C16666653AI-0000306839</v>
          </cell>
          <cell r="AP1045" t="str">
            <v/>
          </cell>
          <cell r="AQ1045" t="str">
            <v/>
          </cell>
          <cell r="AR1045" t="str">
            <v/>
          </cell>
          <cell r="AS1045" t="str">
            <v/>
          </cell>
          <cell r="AT1045" t="str">
            <v/>
          </cell>
          <cell r="AU1045" t="str">
            <v/>
          </cell>
          <cell r="AV1045" t="str">
            <v/>
          </cell>
          <cell r="AW1045" t="str">
            <v>AI-0000306839_中平矯正歯科クリニック_口座情報写し.jpg</v>
          </cell>
          <cell r="AX1045" t="str">
            <v/>
          </cell>
          <cell r="AY1045" t="str">
            <v/>
          </cell>
          <cell r="AZ1045" t="str">
            <v/>
          </cell>
          <cell r="BA1045" t="str">
            <v>物価</v>
          </cell>
          <cell r="BB1045" t="str">
            <v>TRUE</v>
          </cell>
          <cell r="BC1045" t="str">
            <v>2026/05/13 22:20</v>
          </cell>
        </row>
        <row r="1046">
          <cell r="A1046" t="str">
            <v>261C16866975</v>
          </cell>
          <cell r="B1046" t="str">
            <v>AI-0000307190</v>
          </cell>
          <cell r="C1046" t="str">
            <v>令和８年度奈良県医療機関等における賃上げ・物価上昇に対する支援事業交付【診療所・訪問看護事業所】</v>
          </cell>
          <cell r="D1046">
            <v>46155.953472222223</v>
          </cell>
          <cell r="E1046" t="str">
            <v>本審査</v>
          </cell>
          <cell r="F1046" t="str">
            <v>最終審査中</v>
          </cell>
          <cell r="G1046" t="str">
            <v>無床診療所</v>
          </cell>
          <cell r="H1046" t="str">
            <v>物価のみ</v>
          </cell>
          <cell r="I1046" t="str">
            <v/>
          </cell>
          <cell r="J1046" t="str">
            <v/>
          </cell>
          <cell r="K1046">
            <v>170000</v>
          </cell>
          <cell r="L1046" t="str">
            <v/>
          </cell>
          <cell r="M10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6" t="str">
            <v/>
          </cell>
          <cell r="O1046" t="str">
            <v/>
          </cell>
          <cell r="P1046" t="str">
            <v/>
          </cell>
          <cell r="Q1046" t="str">
            <v/>
          </cell>
          <cell r="R1046" t="str">
            <v/>
          </cell>
          <cell r="S1046" t="str">
            <v/>
          </cell>
          <cell r="T1046" t="str">
            <v/>
          </cell>
          <cell r="U1046" t="str">
            <v/>
          </cell>
          <cell r="V1046" t="str">
            <v>0162</v>
          </cell>
          <cell r="W1046" t="str">
            <v>250</v>
          </cell>
          <cell r="X1046" t="str">
            <v>1.普通預金</v>
          </cell>
          <cell r="Y1046" t="str">
            <v>0167768</v>
          </cell>
          <cell r="Z1046" t="str">
            <v>ﾐﾔﾓﾄﾉﾘｺ</v>
          </cell>
          <cell r="AB1046" t="str">
            <v>西村医院</v>
          </cell>
          <cell r="AC1046" t="str">
            <v>0744426174</v>
          </cell>
          <cell r="AD1046" t="b">
            <v>1</v>
          </cell>
          <cell r="AE1046" t="b">
            <v>1</v>
          </cell>
          <cell r="AF1046" t="b">
            <v>1</v>
          </cell>
          <cell r="AG1046" t="b">
            <v>1</v>
          </cell>
          <cell r="AH1046" t="b">
            <v>1</v>
          </cell>
          <cell r="AI1046" t="str">
            <v>宮本　典子</v>
          </cell>
          <cell r="AJ1046" t="str">
            <v>6330074</v>
          </cell>
          <cell r="AK1046" t="str">
            <v>西村医院(桜井市芝７８６－２)</v>
          </cell>
          <cell r="AL1046" t="str">
            <v>0744426174</v>
          </cell>
          <cell r="AM1046">
            <v>1</v>
          </cell>
          <cell r="AN1046" t="str">
            <v>261C168669751</v>
          </cell>
          <cell r="AO1046" t="str">
            <v>261C16866975AI-0000307190</v>
          </cell>
          <cell r="AP1046" t="str">
            <v/>
          </cell>
          <cell r="AQ1046" t="str">
            <v/>
          </cell>
          <cell r="AR1046" t="str">
            <v/>
          </cell>
          <cell r="AS1046" t="str">
            <v/>
          </cell>
          <cell r="AT1046" t="str">
            <v/>
          </cell>
          <cell r="AU1046" t="str">
            <v/>
          </cell>
          <cell r="AV1046" t="str">
            <v/>
          </cell>
          <cell r="AW1046" t="str">
            <v>AI-0000307190_西村医院_口座情報写し.jpeg</v>
          </cell>
          <cell r="AX1046" t="str">
            <v/>
          </cell>
          <cell r="AY1046" t="str">
            <v/>
          </cell>
          <cell r="AZ1046" t="str">
            <v/>
          </cell>
          <cell r="BA1046" t="str">
            <v>物価</v>
          </cell>
          <cell r="BB1046" t="str">
            <v>TRUE</v>
          </cell>
          <cell r="BC1046" t="str">
            <v>2026/05/13 22:53</v>
          </cell>
        </row>
        <row r="1047">
          <cell r="A1047" t="str">
            <v>261C16904323</v>
          </cell>
          <cell r="B1047" t="str">
            <v>AI-0000307215</v>
          </cell>
          <cell r="C1047" t="str">
            <v>令和８年度奈良県医療機関等における賃上げ・物価上昇に対する支援事業交付【診療所・訪問看護事業所】</v>
          </cell>
          <cell r="D1047">
            <v>46156.025000000001</v>
          </cell>
          <cell r="E1047" t="str">
            <v>本審査</v>
          </cell>
          <cell r="F1047" t="str">
            <v>最終審査中</v>
          </cell>
          <cell r="G1047" t="str">
            <v>無床診療所</v>
          </cell>
          <cell r="H1047" t="str">
            <v>物価のみ</v>
          </cell>
          <cell r="I1047" t="str">
            <v/>
          </cell>
          <cell r="J1047" t="str">
            <v/>
          </cell>
          <cell r="K1047">
            <v>170000</v>
          </cell>
          <cell r="L1047" t="str">
            <v/>
          </cell>
          <cell r="M10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7" t="str">
            <v/>
          </cell>
          <cell r="O1047" t="str">
            <v/>
          </cell>
          <cell r="P1047" t="str">
            <v/>
          </cell>
          <cell r="Q1047" t="str">
            <v/>
          </cell>
          <cell r="R1047" t="str">
            <v/>
          </cell>
          <cell r="S1047" t="str">
            <v/>
          </cell>
          <cell r="T1047" t="str">
            <v/>
          </cell>
          <cell r="U1047" t="str">
            <v/>
          </cell>
          <cell r="V1047" t="str">
            <v>0162</v>
          </cell>
          <cell r="W1047" t="str">
            <v>240</v>
          </cell>
          <cell r="X1047" t="str">
            <v>1.普通預金</v>
          </cell>
          <cell r="Y1047" t="str">
            <v>0111455</v>
          </cell>
          <cell r="Z1047" t="str">
            <v>ﾌｸﾀﾞ ﾏｻｼﾞ</v>
          </cell>
          <cell r="AB1047" t="str">
            <v>ふくだ歯科医院</v>
          </cell>
          <cell r="AC1047" t="str">
            <v>0744450110</v>
          </cell>
          <cell r="AD1047" t="b">
            <v>1</v>
          </cell>
          <cell r="AE1047" t="b">
            <v>1</v>
          </cell>
          <cell r="AF1047" t="b">
            <v>1</v>
          </cell>
          <cell r="AG1047" t="b">
            <v>1</v>
          </cell>
          <cell r="AH1047" t="b">
            <v>1</v>
          </cell>
          <cell r="AI1047" t="str">
            <v>福田　政司</v>
          </cell>
          <cell r="AJ1047" t="str">
            <v>6330091</v>
          </cell>
          <cell r="AK1047" t="str">
            <v>ふくだ歯科医院(桜井市大字桜井１３９－１)</v>
          </cell>
          <cell r="AL1047" t="str">
            <v>0744450110</v>
          </cell>
          <cell r="AM1047">
            <v>1</v>
          </cell>
          <cell r="AN1047" t="str">
            <v>261C169043231</v>
          </cell>
          <cell r="AO1047" t="str">
            <v>261C16904323AI-0000307215</v>
          </cell>
          <cell r="AP1047" t="str">
            <v/>
          </cell>
          <cell r="AQ1047" t="str">
            <v/>
          </cell>
          <cell r="AR1047" t="str">
            <v/>
          </cell>
          <cell r="AS1047" t="str">
            <v/>
          </cell>
          <cell r="AT1047" t="str">
            <v/>
          </cell>
          <cell r="AU1047" t="str">
            <v/>
          </cell>
          <cell r="AV1047" t="str">
            <v/>
          </cell>
          <cell r="AW1047" t="str">
            <v>AI-0000307215_ふくだ歯科医院_口座情報写し.jpg</v>
          </cell>
          <cell r="AX1047" t="str">
            <v/>
          </cell>
          <cell r="AY1047" t="str">
            <v/>
          </cell>
          <cell r="AZ1047" t="str">
            <v/>
          </cell>
          <cell r="BA1047" t="str">
            <v>物価</v>
          </cell>
          <cell r="BB1047" t="str">
            <v>TRUE</v>
          </cell>
          <cell r="BC1047" t="str">
            <v>2026/05/14 0:36</v>
          </cell>
        </row>
        <row r="1048">
          <cell r="A1048" t="str">
            <v>261C14323755</v>
          </cell>
          <cell r="B1048" t="str">
            <v>AI-0000307227</v>
          </cell>
          <cell r="C1048" t="str">
            <v>令和８年度奈良県医療機関等における賃上げ・物価上昇に対する支援事業交付【診療所・訪問看護事業所】</v>
          </cell>
          <cell r="D1048">
            <v>46156.272222222222</v>
          </cell>
          <cell r="E1048" t="str">
            <v>本審査</v>
          </cell>
          <cell r="F1048" t="str">
            <v>最終審査中</v>
          </cell>
          <cell r="G1048" t="str">
            <v>無床診療所</v>
          </cell>
          <cell r="H1048" t="str">
            <v>物価と賃上げの両方</v>
          </cell>
          <cell r="I1048" t="str">
            <v/>
          </cell>
          <cell r="J1048">
            <v>150000</v>
          </cell>
          <cell r="K1048">
            <v>170000</v>
          </cell>
          <cell r="L1048" t="str">
            <v>奈良県医療機関等における賃上げ・物価上昇に対する支援事業交付要綱第2条に基づき、別表1に規定された額(賃上げ支援事業分)（150,000円）を申請します。</v>
          </cell>
          <cell r="M10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8" t="str">
            <v>１．令和８年３月１日時点において、O100 外来・在宅ベースアップ評価料（Ⅰ）、P100 歯科外来・在宅ベースアップ評価料（Ⅰ）、訪問看護ベースアップ評価料（Ⅰ）のいずれかを届け出ている。</v>
          </cell>
          <cell r="O1048" t="str">
            <v>P100 歯科外来・在宅ベースアップ評価料（Ⅰ）</v>
          </cell>
          <cell r="P1048" t="str">
            <v/>
          </cell>
          <cell r="Q10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48" t="b">
            <v>1</v>
          </cell>
          <cell r="S1048" t="b">
            <v>1</v>
          </cell>
          <cell r="T1048" t="b">
            <v>1</v>
          </cell>
          <cell r="U1048" t="b">
            <v>1</v>
          </cell>
          <cell r="V1048" t="str">
            <v>0162</v>
          </cell>
          <cell r="W1048" t="str">
            <v>450</v>
          </cell>
          <cell r="X1048" t="str">
            <v>1.普通預金</v>
          </cell>
          <cell r="Y1048" t="str">
            <v>0572194</v>
          </cell>
          <cell r="Z1048" t="str">
            <v>ヒョウモト　マサミツ</v>
          </cell>
          <cell r="AB1048" t="str">
            <v>俵本歯科医院</v>
          </cell>
          <cell r="AC1048" t="str">
            <v>0745621010</v>
          </cell>
          <cell r="AD1048" t="b">
            <v>1</v>
          </cell>
          <cell r="AE1048" t="b">
            <v>1</v>
          </cell>
          <cell r="AF1048" t="b">
            <v>1</v>
          </cell>
          <cell r="AG1048" t="b">
            <v>1</v>
          </cell>
          <cell r="AH1048" t="b">
            <v>1</v>
          </cell>
          <cell r="AI1048" t="str">
            <v>俵本　眞光</v>
          </cell>
          <cell r="AJ1048" t="str">
            <v>6392312</v>
          </cell>
          <cell r="AK1048" t="str">
            <v>俵本歯科医院(御所市櫛羅３３７－２)</v>
          </cell>
          <cell r="AL1048" t="str">
            <v>0745621010</v>
          </cell>
          <cell r="AM1048">
            <v>1</v>
          </cell>
          <cell r="AN1048" t="str">
            <v>261C143237551</v>
          </cell>
          <cell r="AO1048" t="str">
            <v>261C14323755AI-0000307227</v>
          </cell>
          <cell r="AP1048" t="str">
            <v>P100</v>
          </cell>
          <cell r="AQ1048" t="str">
            <v>P100</v>
          </cell>
          <cell r="AR1048" t="str">
            <v>ABC</v>
          </cell>
          <cell r="AS1048" t="str">
            <v>✓</v>
          </cell>
          <cell r="AT1048" t="str">
            <v>✓</v>
          </cell>
          <cell r="AU1048" t="str">
            <v>✓</v>
          </cell>
          <cell r="AV1048" t="str">
            <v>✓</v>
          </cell>
          <cell r="AW1048" t="str">
            <v>AI-0000307227_俵本歯科医院_口座情報写し.jpeg</v>
          </cell>
          <cell r="AX1048" t="str">
            <v/>
          </cell>
          <cell r="AY1048" t="str">
            <v/>
          </cell>
          <cell r="AZ1048" t="str">
            <v>賃上げ</v>
          </cell>
          <cell r="BA1048" t="str">
            <v>物価</v>
          </cell>
          <cell r="BB1048" t="str">
            <v>TRUE</v>
          </cell>
          <cell r="BC1048" t="str">
            <v>2026/05/14 6:32</v>
          </cell>
        </row>
        <row r="1049">
          <cell r="A1049" t="str">
            <v>261C16113309</v>
          </cell>
          <cell r="B1049" t="str">
            <v>AI-0000307236</v>
          </cell>
          <cell r="C1049" t="str">
            <v>令和８年度奈良県医療機関等における賃上げ・物価上昇に対する支援事業交付【診療所・訪問看護事業所】</v>
          </cell>
          <cell r="D1049">
            <v>46156.302777777775</v>
          </cell>
          <cell r="E1049" t="str">
            <v>本審査</v>
          </cell>
          <cell r="F1049" t="str">
            <v>最終審査中</v>
          </cell>
          <cell r="G1049" t="str">
            <v>無床診療所</v>
          </cell>
          <cell r="H1049" t="str">
            <v>物価と賃上げの両方</v>
          </cell>
          <cell r="I1049" t="str">
            <v/>
          </cell>
          <cell r="J1049">
            <v>150000</v>
          </cell>
          <cell r="K1049">
            <v>170000</v>
          </cell>
          <cell r="L1049" t="str">
            <v>奈良県医療機関等における賃上げ・物価上昇に対する支援事業交付要綱第2条に基づき、別表1に規定された額(賃上げ支援事業分)（150,000円）を申請します。</v>
          </cell>
          <cell r="M10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49" t="str">
            <v>１．令和８年３月１日時点において、O100 外来・在宅ベースアップ評価料（Ⅰ）、P100 歯科外来・在宅ベースアップ評価料（Ⅰ）、訪問看護ベースアップ評価料（Ⅰ）のいずれかを届け出ている。</v>
          </cell>
          <cell r="O1049" t="str">
            <v>P100 歯科外来・在宅ベースアップ評価料（Ⅰ）</v>
          </cell>
          <cell r="P1049" t="str">
            <v/>
          </cell>
          <cell r="Q104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049" t="b">
            <v>1</v>
          </cell>
          <cell r="S1049" t="b">
            <v>1</v>
          </cell>
          <cell r="T1049" t="b">
            <v>1</v>
          </cell>
          <cell r="U1049" t="b">
            <v>1</v>
          </cell>
          <cell r="V1049" t="str">
            <v>0162</v>
          </cell>
          <cell r="W1049" t="str">
            <v>154</v>
          </cell>
          <cell r="X1049" t="str">
            <v>1.普通預金</v>
          </cell>
          <cell r="Y1049" t="str">
            <v>2152973</v>
          </cell>
          <cell r="Z1049" t="str">
            <v>ｲﾘﾖｳﾎｳｼﾞﾝﾄｸﾜｶｲ</v>
          </cell>
          <cell r="AB1049" t="str">
            <v>なごみ歯科クリニック</v>
          </cell>
          <cell r="AC1049" t="str">
            <v>0743726480</v>
          </cell>
          <cell r="AD1049" t="b">
            <v>1</v>
          </cell>
          <cell r="AE1049" t="b">
            <v>1</v>
          </cell>
          <cell r="AF1049" t="b">
            <v>1</v>
          </cell>
          <cell r="AG1049" t="b">
            <v>1</v>
          </cell>
          <cell r="AH1049" t="b">
            <v>1</v>
          </cell>
          <cell r="AI1049" t="str">
            <v>医療法人　徳和会　理事長　竹川　剛典</v>
          </cell>
          <cell r="AJ1049" t="str">
            <v>6300136</v>
          </cell>
          <cell r="AK1049" t="str">
            <v>なごみ歯科クリニック(生駒市白庭台四丁目９番１２号)</v>
          </cell>
          <cell r="AL1049" t="str">
            <v>0743726480</v>
          </cell>
          <cell r="AM1049">
            <v>1</v>
          </cell>
          <cell r="AN1049" t="str">
            <v>261C161133091</v>
          </cell>
          <cell r="AO1049" t="str">
            <v>261C16113309AI-0000307236</v>
          </cell>
          <cell r="AP1049" t="str">
            <v>P100</v>
          </cell>
          <cell r="AQ1049" t="str">
            <v>P100</v>
          </cell>
          <cell r="AR1049" t="str">
            <v>ABC</v>
          </cell>
          <cell r="AS1049" t="str">
            <v>✓</v>
          </cell>
          <cell r="AT1049" t="str">
            <v>✓</v>
          </cell>
          <cell r="AU1049" t="str">
            <v>✓</v>
          </cell>
          <cell r="AV1049" t="str">
            <v>✓</v>
          </cell>
          <cell r="AW1049" t="str">
            <v>AI-0000307236_なごみ歯科クリニック_口座情報写し.png</v>
          </cell>
          <cell r="AX1049" t="str">
            <v/>
          </cell>
          <cell r="AY1049" t="str">
            <v/>
          </cell>
          <cell r="AZ1049" t="str">
            <v>賃上げ</v>
          </cell>
          <cell r="BA1049" t="str">
            <v>物価</v>
          </cell>
          <cell r="BB1049" t="str">
            <v>TRUE</v>
          </cell>
          <cell r="BC1049" t="str">
            <v>2026/05/14 7:16</v>
          </cell>
        </row>
        <row r="1050">
          <cell r="A1050" t="str">
            <v>261C19997492</v>
          </cell>
          <cell r="B1050" t="str">
            <v>AI-0000307249</v>
          </cell>
          <cell r="C1050" t="str">
            <v>令和８年度奈良県医療機関等における賃上げ・物価上昇に対する支援事業交付【診療所・訪問看護事業所】</v>
          </cell>
          <cell r="D1050">
            <v>46156.363194444442</v>
          </cell>
          <cell r="E1050" t="str">
            <v>本審査</v>
          </cell>
          <cell r="F1050" t="str">
            <v>最終審査中</v>
          </cell>
          <cell r="G1050" t="str">
            <v>無床診療所</v>
          </cell>
          <cell r="H1050" t="str">
            <v>物価と賃上げの両方</v>
          </cell>
          <cell r="I1050" t="str">
            <v/>
          </cell>
          <cell r="J1050">
            <v>150000</v>
          </cell>
          <cell r="K1050">
            <v>170000</v>
          </cell>
          <cell r="L1050" t="str">
            <v>奈良県医療機関等における賃上げ・物価上昇に対する支援事業交付要綱第2条に基づき、別表1に規定された額(賃上げ支援事業分)（150,000円）を申請します。</v>
          </cell>
          <cell r="M10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50" t="str">
            <v>２．令和８年３月１日時点において、１に掲げる診療報酬の対象外だが、令和８年６月１日時点で令和８年度診療報酬改定による見直し後のベースアップ評価料を届け出る。</v>
          </cell>
          <cell r="O1050" t="str">
            <v/>
          </cell>
          <cell r="P1050" t="b">
            <v>1</v>
          </cell>
          <cell r="Q1050" t="str">
            <v>Ａ．本事業の補助額を活用してベースアップを実施し、令和８年６月１日から当該ベースアップの水準を維持又は拡大する。</v>
          </cell>
          <cell r="R1050" t="b">
            <v>1</v>
          </cell>
          <cell r="S1050" t="b">
            <v>1</v>
          </cell>
          <cell r="T1050" t="b">
            <v>1</v>
          </cell>
          <cell r="U1050" t="b">
            <v>1</v>
          </cell>
          <cell r="V1050" t="str">
            <v>0162</v>
          </cell>
          <cell r="W1050" t="str">
            <v>100</v>
          </cell>
          <cell r="X1050" t="str">
            <v>1.普通預金</v>
          </cell>
          <cell r="Y1050" t="str">
            <v>0060019</v>
          </cell>
          <cell r="Z1050" t="str">
            <v>ｲﾘｮｳﾎｳｼﾞﾝｿｳﾜｶｲｱﾘﾔﾏｼﾝﾘｮｳｼｮﾘｼﾞﾁｮｳｱﾘﾔﾏｺｳｽｹ</v>
          </cell>
          <cell r="AB1050" t="str">
            <v>医療法人　相和会　有山診療所</v>
          </cell>
          <cell r="AC1050" t="str">
            <v>0742450663</v>
          </cell>
          <cell r="AD1050" t="b">
            <v>1</v>
          </cell>
          <cell r="AE1050" t="b">
            <v>1</v>
          </cell>
          <cell r="AF1050" t="b">
            <v>1</v>
          </cell>
          <cell r="AG1050" t="b">
            <v>1</v>
          </cell>
          <cell r="AH1050" t="b">
            <v>1</v>
          </cell>
          <cell r="AI1050" t="str">
            <v>医療法人相和会　理事長　有山　公介</v>
          </cell>
          <cell r="AJ1050" t="str">
            <v>6310036</v>
          </cell>
          <cell r="AK1050" t="str">
            <v>医療法人　相和会　有山診療所　有山歯科診療所(奈良市学園北１丁目１０番１号パラディ学園前Ｉ－３Ｆ)</v>
          </cell>
          <cell r="AL1050" t="str">
            <v>0742450663</v>
          </cell>
          <cell r="AM1050">
            <v>1</v>
          </cell>
          <cell r="AN1050" t="str">
            <v>261C199974921</v>
          </cell>
          <cell r="AO1050" t="str">
            <v>261C19997492AI-0000307249</v>
          </cell>
          <cell r="AP1050" t="str">
            <v/>
          </cell>
          <cell r="AQ1050" t="str">
            <v>今後届出（職種構成OK)</v>
          </cell>
          <cell r="AR1050" t="str">
            <v>A</v>
          </cell>
          <cell r="AS1050" t="str">
            <v>✓</v>
          </cell>
          <cell r="AT1050" t="str">
            <v>✓</v>
          </cell>
          <cell r="AU1050" t="str">
            <v>✓</v>
          </cell>
          <cell r="AV1050" t="str">
            <v>✓</v>
          </cell>
          <cell r="AW1050" t="str">
            <v>AI-0000307249_医療法人相和会有山診療所_口座情報写し.jpeg</v>
          </cell>
          <cell r="AX1050" t="str">
            <v/>
          </cell>
          <cell r="AY1050" t="str">
            <v/>
          </cell>
          <cell r="AZ1050" t="str">
            <v>賃上げ</v>
          </cell>
          <cell r="BA1050" t="str">
            <v>物価</v>
          </cell>
          <cell r="BB1050" t="str">
            <v>TRUE</v>
          </cell>
          <cell r="BC1050" t="str">
            <v>2026/05/14 8:43</v>
          </cell>
        </row>
        <row r="1051">
          <cell r="A1051" t="str">
            <v>261C12746660</v>
          </cell>
          <cell r="B1051" t="str">
            <v>AI-0000305983</v>
          </cell>
          <cell r="C1051" t="str">
            <v>令和８年度奈良県医療機関等における賃上げ・物価上昇に対する支援事業交付【診療所・訪問看護事業所】</v>
          </cell>
          <cell r="D1051">
            <v>46156.393750000003</v>
          </cell>
          <cell r="E1051" t="str">
            <v>本審査</v>
          </cell>
          <cell r="F1051" t="str">
            <v>最終審査中</v>
          </cell>
          <cell r="G1051" t="str">
            <v>無床診療所</v>
          </cell>
          <cell r="H1051" t="str">
            <v>物価と賃上げの両方</v>
          </cell>
          <cell r="I1051" t="str">
            <v/>
          </cell>
          <cell r="J1051">
            <v>150000</v>
          </cell>
          <cell r="K1051">
            <v>170000</v>
          </cell>
          <cell r="L1051" t="str">
            <v>奈良県医療機関等における賃上げ・物価上昇に対する支援事業交付要綱第2条に基づき、別表1に規定された額(賃上げ支援事業分)（150,000円）を申請します。</v>
          </cell>
          <cell r="M10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51" t="str">
            <v>１．令和８年３月１日時点において、O100 外来・在宅ベースアップ評価料（Ⅰ）、P100 歯科外来・在宅ベースアップ評価料（Ⅰ）、訪問看護ベースアップ評価料（Ⅰ）のいずれかを届け出ている。</v>
          </cell>
          <cell r="O1051" t="str">
            <v>P100 歯科外来・在宅ベースアップ評価料（Ⅰ）</v>
          </cell>
          <cell r="P1051" t="str">
            <v/>
          </cell>
          <cell r="Q1051" t="str">
            <v>Ａ．本事業の補助額を活用してベースアップを実施し、令和８年６月１日から当該ベースアップの水準を維持又は拡大する。</v>
          </cell>
          <cell r="R1051" t="b">
            <v>1</v>
          </cell>
          <cell r="S1051" t="b">
            <v>1</v>
          </cell>
          <cell r="T1051" t="b">
            <v>1</v>
          </cell>
          <cell r="U1051" t="b">
            <v>1</v>
          </cell>
          <cell r="V1051" t="str">
            <v>0162</v>
          </cell>
          <cell r="W1051" t="str">
            <v>434</v>
          </cell>
          <cell r="X1051" t="str">
            <v>1.普通預金</v>
          </cell>
          <cell r="Y1051" t="str">
            <v>0168432</v>
          </cell>
          <cell r="Z1051" t="str">
            <v>オクヤマ　ヨシキ</v>
          </cell>
          <cell r="AB1051" t="str">
            <v>おくやま歯科医院</v>
          </cell>
          <cell r="AC1051" t="str">
            <v>0745518211</v>
          </cell>
          <cell r="AD1051" t="b">
            <v>1</v>
          </cell>
          <cell r="AE1051" t="b">
            <v>1</v>
          </cell>
          <cell r="AF1051" t="b">
            <v>1</v>
          </cell>
          <cell r="AG1051" t="b">
            <v>1</v>
          </cell>
          <cell r="AH1051" t="b">
            <v>1</v>
          </cell>
          <cell r="AI1051" t="str">
            <v>奥山　善樹</v>
          </cell>
          <cell r="AJ1051" t="str">
            <v>6390251</v>
          </cell>
          <cell r="AK1051" t="str">
            <v>おくやま歯科医院(香芝市逢坂５丁目３１４－１)</v>
          </cell>
          <cell r="AL1051" t="str">
            <v>0745518211</v>
          </cell>
          <cell r="AM1051">
            <v>1</v>
          </cell>
          <cell r="AN1051" t="str">
            <v>261C127466601</v>
          </cell>
          <cell r="AO1051" t="str">
            <v>261C12746660AI-0000305983</v>
          </cell>
          <cell r="AP1051" t="str">
            <v>P100</v>
          </cell>
          <cell r="AQ1051" t="str">
            <v>P100</v>
          </cell>
          <cell r="AR1051" t="str">
            <v>A</v>
          </cell>
          <cell r="AS1051" t="str">
            <v>✓</v>
          </cell>
          <cell r="AT1051" t="str">
            <v>✓</v>
          </cell>
          <cell r="AU1051" t="str">
            <v>✓</v>
          </cell>
          <cell r="AV1051" t="str">
            <v>✓</v>
          </cell>
          <cell r="AW1051" t="str">
            <v>AI-0000305983_おくやま歯科医院_口座情報写し.jpg</v>
          </cell>
          <cell r="AX1051" t="str">
            <v/>
          </cell>
          <cell r="AY1051" t="str">
            <v/>
          </cell>
          <cell r="AZ1051" t="str">
            <v>賃上げ</v>
          </cell>
          <cell r="BA1051" t="str">
            <v>物価</v>
          </cell>
          <cell r="BB1051" t="str">
            <v>TRUE</v>
          </cell>
          <cell r="BC1051" t="str">
            <v>2026/05/14 9:27</v>
          </cell>
        </row>
        <row r="1052">
          <cell r="A1052" t="str">
            <v>261D11131698</v>
          </cell>
          <cell r="B1052" t="str">
            <v>AI-0000301762</v>
          </cell>
          <cell r="C1052" t="str">
            <v>令和８年度奈良県医療機関等における賃上げ・物価上昇に対する支援事業交付【診療所・訪問看護事業所】</v>
          </cell>
          <cell r="D1052">
            <v>46156.396527777775</v>
          </cell>
          <cell r="E1052" t="str">
            <v>本審査</v>
          </cell>
          <cell r="F1052" t="str">
            <v>最終審査中</v>
          </cell>
          <cell r="G1052" t="str">
            <v>訪問看護事業所</v>
          </cell>
          <cell r="H1052" t="str">
            <v>賃上げのみ</v>
          </cell>
          <cell r="I1052" t="str">
            <v/>
          </cell>
          <cell r="J1052">
            <v>228000</v>
          </cell>
          <cell r="K1052" t="str">
            <v/>
          </cell>
          <cell r="L1052" t="str">
            <v>奈良県医療機関等における賃上げ・物価上昇に対する支援事業交付要綱第2条に基づき、別表1に規定された額(賃上げ支援事業分)（228,000円）を申請します。</v>
          </cell>
          <cell r="M1052" t="str">
            <v/>
          </cell>
          <cell r="N1052" t="str">
            <v>１．令和８年３月１日時点において、O100 外来・在宅ベースアップ評価料（Ⅰ）、P100 歯科外来・在宅ベースアップ評価料（Ⅰ）、訪問看護ベースアップ評価料（Ⅰ）のいずれかを届け出ている。</v>
          </cell>
          <cell r="O1052" t="str">
            <v>訪問看護ベースアップ評価料（Ⅰ）</v>
          </cell>
          <cell r="P1052" t="str">
            <v/>
          </cell>
          <cell r="Q1052" t="str">
            <v>Ｂ．賃金表等や給与規程等の変更に時間を要するため、本事業の補助額を活用して一時金又は特別手当を支給し、令和８年６月１日から支給した対象職員のベースアップを実施する。</v>
          </cell>
          <cell r="R1052" t="b">
            <v>1</v>
          </cell>
          <cell r="S1052" t="b">
            <v>1</v>
          </cell>
          <cell r="T1052" t="b">
            <v>1</v>
          </cell>
          <cell r="U1052" t="b">
            <v>1</v>
          </cell>
          <cell r="V1052" t="str">
            <v>0162</v>
          </cell>
          <cell r="W1052" t="str">
            <v>010</v>
          </cell>
          <cell r="X1052" t="str">
            <v>1.普通預金</v>
          </cell>
          <cell r="Y1052" t="str">
            <v>0961826</v>
          </cell>
          <cell r="Z1052" t="str">
            <v>イリョウホウジンマツモトカイセイカイ</v>
          </cell>
          <cell r="AB1052" t="str">
            <v>社会医療法人松本快生会訪問看護ステーション「なでしこ」</v>
          </cell>
          <cell r="AC1052" t="str">
            <v>0742476012</v>
          </cell>
          <cell r="AD1052" t="b">
            <v>1</v>
          </cell>
          <cell r="AE1052" t="b">
            <v>1</v>
          </cell>
          <cell r="AF1052" t="b">
            <v>1</v>
          </cell>
          <cell r="AG1052" t="b">
            <v>1</v>
          </cell>
          <cell r="AH1052" t="b">
            <v>1</v>
          </cell>
          <cell r="AI1052" t="str">
            <v>社会医療法人松本快生会　理事長　松本　宗明</v>
          </cell>
          <cell r="AJ1052">
            <v>6310041</v>
          </cell>
          <cell r="AK1052" t="str">
            <v>社会医療法人松本快生会訪問看護ステーション「なでしこ」(奈良市学園大和町五丁目１６)</v>
          </cell>
          <cell r="AL1052" t="str">
            <v>0742476012</v>
          </cell>
          <cell r="AM1052">
            <v>1</v>
          </cell>
          <cell r="AN1052" t="str">
            <v>261D111316981</v>
          </cell>
          <cell r="AO1052" t="str">
            <v>261D11131698AI-0000301762</v>
          </cell>
          <cell r="AP1052" t="str">
            <v>訪問看護</v>
          </cell>
          <cell r="AQ1052" t="str">
            <v>訪問看護</v>
          </cell>
          <cell r="AR1052" t="str">
            <v>B</v>
          </cell>
          <cell r="AS1052" t="str">
            <v>✓</v>
          </cell>
          <cell r="AT1052" t="str">
            <v>✓</v>
          </cell>
          <cell r="AU1052" t="str">
            <v>✓</v>
          </cell>
          <cell r="AV1052" t="str">
            <v>✓</v>
          </cell>
          <cell r="AW1052" t="str">
            <v>AI-0000301762_社会医療法人松本快生会訪問看護ステーション「なでしこ」_口座情報写し.jpg</v>
          </cell>
          <cell r="AX1052" t="str">
            <v/>
          </cell>
          <cell r="AY1052" t="str">
            <v/>
          </cell>
          <cell r="AZ1052" t="str">
            <v>賃上げ</v>
          </cell>
          <cell r="BA1052" t="str">
            <v/>
          </cell>
          <cell r="BB1052" t="str">
            <v>TRUE</v>
          </cell>
          <cell r="BC1052" t="str">
            <v>2026/05/14 9:31</v>
          </cell>
        </row>
        <row r="1053">
          <cell r="A1053" t="str">
            <v>261D13034192</v>
          </cell>
          <cell r="B1053" t="str">
            <v>AI-0000301730</v>
          </cell>
          <cell r="C1053" t="str">
            <v>令和８年度奈良県医療機関等における賃上げ・物価上昇に対する支援事業交付【診療所・訪問看護事業所】</v>
          </cell>
          <cell r="D1053">
            <v>46156.408333333333</v>
          </cell>
          <cell r="E1053" t="str">
            <v>本審査</v>
          </cell>
          <cell r="F1053" t="str">
            <v>最終審査中</v>
          </cell>
          <cell r="G1053" t="str">
            <v>訪問看護事業所</v>
          </cell>
          <cell r="H1053" t="str">
            <v>賃上げのみ</v>
          </cell>
          <cell r="I1053" t="str">
            <v/>
          </cell>
          <cell r="J1053">
            <v>228000</v>
          </cell>
          <cell r="K1053" t="str">
            <v/>
          </cell>
          <cell r="L1053" t="str">
            <v>奈良県医療機関等における賃上げ・物価上昇に対する支援事業交付要綱第2条に基づき、別表1に規定された額(賃上げ支援事業分)（228,000円）を申請します。</v>
          </cell>
          <cell r="M1053" t="str">
            <v/>
          </cell>
          <cell r="N1053" t="str">
            <v>１．令和８年３月１日時点において、O100 外来・在宅ベースアップ評価料（Ⅰ）、P100 歯科外来・在宅ベースアップ評価料（Ⅰ）、訪問看護ベースアップ評価料（Ⅰ）のいずれかを届け出ている。</v>
          </cell>
          <cell r="O1053" t="str">
            <v>訪問看護ベースアップ評価料（Ⅰ）</v>
          </cell>
          <cell r="P1053" t="str">
            <v/>
          </cell>
          <cell r="Q1053" t="str">
            <v>Ｂ．賃金表等や給与規程等の変更に時間を要するため、本事業の補助額を活用して一時金又は特別手当を支給し、令和８年６月１日から支給した対象職員のベースアップを実施する。</v>
          </cell>
          <cell r="R1053" t="b">
            <v>1</v>
          </cell>
          <cell r="S1053" t="b">
            <v>1</v>
          </cell>
          <cell r="T1053" t="b">
            <v>1</v>
          </cell>
          <cell r="U1053" t="b">
            <v>1</v>
          </cell>
          <cell r="V1053" t="str">
            <v>0162</v>
          </cell>
          <cell r="W1053" t="str">
            <v>010</v>
          </cell>
          <cell r="X1053" t="str">
            <v>1.普通預金</v>
          </cell>
          <cell r="Y1053" t="str">
            <v>0961826</v>
          </cell>
          <cell r="Z1053" t="str">
            <v>ｲﾘﾖｳﾎｳｼﾞﾝ  ﾏﾂﾓﾄｶｲｾｲｶｲ</v>
          </cell>
          <cell r="AB1053" t="str">
            <v>社会医療法人松本快生会訪問看護ステーション「さわやか」</v>
          </cell>
          <cell r="AC1053" t="str">
            <v>0742401600</v>
          </cell>
          <cell r="AD1053" t="b">
            <v>1</v>
          </cell>
          <cell r="AE1053" t="b">
            <v>1</v>
          </cell>
          <cell r="AF1053" t="b">
            <v>1</v>
          </cell>
          <cell r="AG1053" t="b">
            <v>1</v>
          </cell>
          <cell r="AH1053" t="b">
            <v>1</v>
          </cell>
          <cell r="AI1053" t="str">
            <v>社会医療法人　松本快生会　理事長　松本　宗明</v>
          </cell>
          <cell r="AJ1053">
            <v>6310022</v>
          </cell>
          <cell r="AK1053" t="str">
            <v>社会医療法人松本快生会訪問看護ステーション「さわやか」(奈良市鶴舞西町1番16号)</v>
          </cell>
          <cell r="AL1053" t="str">
            <v>0742401600</v>
          </cell>
          <cell r="AM1053">
            <v>1</v>
          </cell>
          <cell r="AN1053" t="str">
            <v>261D130341921</v>
          </cell>
          <cell r="AO1053" t="str">
            <v>261D13034192AI-0000301730</v>
          </cell>
          <cell r="AP1053" t="str">
            <v>訪問看護</v>
          </cell>
          <cell r="AQ1053" t="str">
            <v>訪問看護</v>
          </cell>
          <cell r="AR1053" t="str">
            <v>B</v>
          </cell>
          <cell r="AS1053" t="str">
            <v>✓</v>
          </cell>
          <cell r="AT1053" t="str">
            <v>✓</v>
          </cell>
          <cell r="AU1053" t="str">
            <v>✓</v>
          </cell>
          <cell r="AV1053" t="str">
            <v>✓</v>
          </cell>
          <cell r="AW1053" t="str">
            <v>AI-0000301730_社会医療法人松本快生会訪問看護ステーション「さわやか」_口座情報写し.jpg</v>
          </cell>
          <cell r="AX1053" t="str">
            <v/>
          </cell>
          <cell r="AY1053" t="str">
            <v/>
          </cell>
          <cell r="AZ1053" t="str">
            <v>賃上げ</v>
          </cell>
          <cell r="BA1053" t="str">
            <v/>
          </cell>
          <cell r="BB1053" t="str">
            <v>TRUE</v>
          </cell>
          <cell r="BC1053" t="str">
            <v>2026/05/14 9:48</v>
          </cell>
        </row>
        <row r="1054">
          <cell r="A1054" t="str">
            <v>261C19265508</v>
          </cell>
          <cell r="B1054" t="str">
            <v>AI-0000307289</v>
          </cell>
          <cell r="C1054" t="str">
            <v>令和８年度奈良県医療機関等における賃上げ・物価上昇に対する支援事業交付【診療所・訪問看護事業所】</v>
          </cell>
          <cell r="D1054">
            <v>46156.44027777778</v>
          </cell>
          <cell r="E1054" t="str">
            <v>本審査</v>
          </cell>
          <cell r="F1054" t="str">
            <v>最終審査中</v>
          </cell>
          <cell r="G1054" t="str">
            <v>無床診療所</v>
          </cell>
          <cell r="H1054" t="str">
            <v>物価と賃上げの両方</v>
          </cell>
          <cell r="I1054" t="str">
            <v/>
          </cell>
          <cell r="J1054">
            <v>150000</v>
          </cell>
          <cell r="K1054">
            <v>170000</v>
          </cell>
          <cell r="L1054" t="str">
            <v>奈良県医療機関等における賃上げ・物価上昇に対する支援事業交付要綱第2条に基づき、別表1に規定された額(賃上げ支援事業分)（150,000円）を申請します。</v>
          </cell>
          <cell r="M10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54" t="str">
            <v>１．令和８年３月１日時点において、O100 外来・在宅ベースアップ評価料（Ⅰ）、P100 歯科外来・在宅ベースアップ評価料（Ⅰ）、訪問看護ベースアップ評価料（Ⅰ）のいずれかを届け出ている。</v>
          </cell>
          <cell r="O1054" t="str">
            <v>O100 外来・在宅ベースアップ評価料（Ⅰ）</v>
          </cell>
          <cell r="P1054" t="str">
            <v/>
          </cell>
          <cell r="Q1054" t="str">
            <v>Ｂ．賃金表等や給与規程等の変更に時間を要するため、本事業の補助額を活用して一時金又は特別手当を支給し、令和８年６月１日から支給した対象職員のベースアップを実施する。</v>
          </cell>
          <cell r="R1054" t="b">
            <v>1</v>
          </cell>
          <cell r="S1054" t="b">
            <v>1</v>
          </cell>
          <cell r="T1054" t="b">
            <v>1</v>
          </cell>
          <cell r="U1054" t="b">
            <v>1</v>
          </cell>
          <cell r="V1054" t="str">
            <v>0162</v>
          </cell>
          <cell r="W1054" t="str">
            <v>433</v>
          </cell>
          <cell r="X1054" t="str">
            <v>1.普通預金</v>
          </cell>
          <cell r="Y1054" t="str">
            <v>2007655</v>
          </cell>
          <cell r="Z1054" t="str">
            <v>ｲﾘｮｳﾎｳｼﾞﾝｺﾝﾄﾞｳｸﾘﾆｯｸ</v>
          </cell>
          <cell r="AB1054" t="str">
            <v>医療法人近藤クリニック　真美ヶ丘腎センター</v>
          </cell>
          <cell r="AC1054" t="str">
            <v>0745557222</v>
          </cell>
          <cell r="AD1054" t="b">
            <v>1</v>
          </cell>
          <cell r="AE1054" t="b">
            <v>1</v>
          </cell>
          <cell r="AF1054" t="b">
            <v>1</v>
          </cell>
          <cell r="AG1054" t="b">
            <v>1</v>
          </cell>
          <cell r="AH1054" t="b">
            <v>1</v>
          </cell>
          <cell r="AI1054" t="str">
            <v>医療法人近藤クリニック　理事長　栗原　陽次郎</v>
          </cell>
          <cell r="AJ1054" t="str">
            <v>6350831</v>
          </cell>
          <cell r="AK1054" t="str">
            <v>医療法人近藤クリニック　真美ヶ丘腎センター(北葛城郡広陵町馬見北６－１－８)</v>
          </cell>
          <cell r="AL1054" t="str">
            <v>0745557222</v>
          </cell>
          <cell r="AM1054">
            <v>1</v>
          </cell>
          <cell r="AN1054" t="str">
            <v>261C192655081</v>
          </cell>
          <cell r="AO1054" t="str">
            <v>261C19265508AI-0000307289</v>
          </cell>
          <cell r="AP1054" t="str">
            <v>O100</v>
          </cell>
          <cell r="AQ1054" t="str">
            <v>O100</v>
          </cell>
          <cell r="AR1054" t="str">
            <v>B</v>
          </cell>
          <cell r="AS1054" t="str">
            <v>✓</v>
          </cell>
          <cell r="AT1054" t="str">
            <v>✓</v>
          </cell>
          <cell r="AU1054" t="str">
            <v>✓</v>
          </cell>
          <cell r="AV1054" t="str">
            <v>✓</v>
          </cell>
          <cell r="AW1054" t="str">
            <v>AI-0000307289_医療法人近藤クリニック　真美ヶ丘腎センター_口座情報写し.jpg</v>
          </cell>
          <cell r="AX1054" t="str">
            <v/>
          </cell>
          <cell r="AY1054" t="str">
            <v/>
          </cell>
          <cell r="AZ1054" t="str">
            <v>賃上げ</v>
          </cell>
          <cell r="BA1054" t="str">
            <v>物価</v>
          </cell>
          <cell r="BB1054" t="str">
            <v>TRUE</v>
          </cell>
          <cell r="BC1054" t="str">
            <v>2026/05/14 10:34</v>
          </cell>
        </row>
        <row r="1055">
          <cell r="A1055" t="str">
            <v>261B14714901</v>
          </cell>
          <cell r="B1055" t="str">
            <v>AI-0000306631</v>
          </cell>
          <cell r="C1055" t="str">
            <v>令和８年度奈良県医療機関等における賃上げ・物価上昇に対する支援事業交付【診療所・訪問看護事業所】</v>
          </cell>
          <cell r="D1055">
            <v>46156.441666666666</v>
          </cell>
          <cell r="E1055" t="str">
            <v>本審査</v>
          </cell>
          <cell r="F1055" t="str">
            <v>最終審査中</v>
          </cell>
          <cell r="G1055" t="str">
            <v>有床診療所</v>
          </cell>
          <cell r="H1055" t="str">
            <v>物価と賃上げの両方</v>
          </cell>
          <cell r="I1055" t="str">
            <v>18</v>
          </cell>
          <cell r="J1055">
            <v>1296000</v>
          </cell>
          <cell r="K1055">
            <v>234000</v>
          </cell>
          <cell r="L1055" t="str">
            <v>奈良県医療機関等における賃上げ・物価上昇に対する支援事業交付要綱第2条に基づき、別表1のとおり、許可病床数に72,000円を乗じた額(賃上げ支援事業分)（下欄の申請の額）を申請します。</v>
          </cell>
          <cell r="M1055"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055"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1055" t="str">
            <v>O100 外来・在宅ベースアップ評価料（Ⅰ）</v>
          </cell>
          <cell r="P1055" t="str">
            <v/>
          </cell>
          <cell r="Q10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55" t="b">
            <v>1</v>
          </cell>
          <cell r="S1055" t="b">
            <v>1</v>
          </cell>
          <cell r="T1055" t="b">
            <v>1</v>
          </cell>
          <cell r="U1055" t="b">
            <v>1</v>
          </cell>
          <cell r="V1055" t="str">
            <v>1666</v>
          </cell>
          <cell r="W1055" t="str">
            <v>005</v>
          </cell>
          <cell r="X1055" t="str">
            <v>1.普通預金</v>
          </cell>
          <cell r="Y1055" t="str">
            <v>0178911</v>
          </cell>
          <cell r="Z1055" t="str">
            <v>ｲﾘｮｳﾎｳｼﾞﾝﾌﾀﾊﾞｶｲ　ﾄﾐｵｻﾝﾌｼﾞﾝｶ　ﾘｼﾞﾁｮｳ　ﾅｶﾑﾗﾄｵﾙ</v>
          </cell>
          <cell r="AB1055" t="str">
            <v>医療法人双葉会　富雄産婦人科</v>
          </cell>
          <cell r="AC1055" t="str">
            <v>0742430381</v>
          </cell>
          <cell r="AD1055" t="b">
            <v>1</v>
          </cell>
          <cell r="AE1055" t="b">
            <v>1</v>
          </cell>
          <cell r="AF1055" t="b">
            <v>1</v>
          </cell>
          <cell r="AG1055" t="b">
            <v>1</v>
          </cell>
          <cell r="AH1055" t="b">
            <v>1</v>
          </cell>
          <cell r="AI1055" t="str">
            <v>医療法人双葉会　理事長　中村　徹</v>
          </cell>
          <cell r="AJ1055" t="str">
            <v>6310074</v>
          </cell>
          <cell r="AK1055" t="str">
            <v>医療法人双葉会富雄産婦人科(奈良市三松４丁目８７８番１)</v>
          </cell>
          <cell r="AL1055" t="str">
            <v>0742430381</v>
          </cell>
          <cell r="AM1055">
            <v>1</v>
          </cell>
          <cell r="AN1055" t="str">
            <v>261B147149011</v>
          </cell>
          <cell r="AO1055" t="str">
            <v>261B14714901AI-0000306631</v>
          </cell>
          <cell r="AP1055" t="str">
            <v>O100</v>
          </cell>
          <cell r="AQ1055" t="str">
            <v>O100</v>
          </cell>
          <cell r="AR1055" t="str">
            <v>AB</v>
          </cell>
          <cell r="AS1055" t="str">
            <v>✓</v>
          </cell>
          <cell r="AT1055" t="str">
            <v>✓</v>
          </cell>
          <cell r="AU1055" t="str">
            <v>✓</v>
          </cell>
          <cell r="AV1055" t="str">
            <v>✓</v>
          </cell>
          <cell r="AW1055" t="str">
            <v>AI-0000306631_医療法人双葉会　富雄産婦人科_口座情報写し.jpeg</v>
          </cell>
          <cell r="AX1055" t="str">
            <v>【　許可病床数 ： 18　　申請の額（賃上げ支援事業分）： 1,296,000円　】</v>
          </cell>
          <cell r="AY1055" t="str">
            <v>【　許可病床数 ： 18　　申請及び請求の額（物価上昇支援事業分）： 234,000円　】</v>
          </cell>
          <cell r="AZ1055" t="str">
            <v>賃上げ</v>
          </cell>
          <cell r="BA1055" t="str">
            <v>物価</v>
          </cell>
          <cell r="BB1055" t="str">
            <v>TRUE</v>
          </cell>
          <cell r="BC1055" t="str">
            <v>2026/05/14 10:36</v>
          </cell>
        </row>
        <row r="1056">
          <cell r="A1056" t="str">
            <v>261C13331548</v>
          </cell>
          <cell r="B1056" t="str">
            <v>AI-0000307303</v>
          </cell>
          <cell r="C1056" t="str">
            <v>令和８年度奈良県医療機関等における賃上げ・物価上昇に対する支援事業交付【診療所・訪問看護事業所】</v>
          </cell>
          <cell r="D1056">
            <v>46156.459027777775</v>
          </cell>
          <cell r="E1056" t="str">
            <v>本審査</v>
          </cell>
          <cell r="F1056" t="str">
            <v>最終審査中</v>
          </cell>
          <cell r="G1056" t="str">
            <v>無床診療所</v>
          </cell>
          <cell r="H1056" t="str">
            <v>物価と賃上げの両方</v>
          </cell>
          <cell r="I1056" t="str">
            <v/>
          </cell>
          <cell r="J1056">
            <v>150000</v>
          </cell>
          <cell r="K1056">
            <v>170000</v>
          </cell>
          <cell r="L1056" t="str">
            <v>奈良県医療機関等における賃上げ・物価上昇に対する支援事業交付要綱第2条に基づき、別表1に規定された額(賃上げ支援事業分)（150,000円）を申請します。</v>
          </cell>
          <cell r="M10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56" t="str">
            <v>１．令和８年３月１日時点において、O100 外来・在宅ベースアップ評価料（Ⅰ）、P100 歯科外来・在宅ベースアップ評価料（Ⅰ）、訪問看護ベースアップ評価料（Ⅰ）のいずれかを届け出ている。</v>
          </cell>
          <cell r="O1056" t="str">
            <v>O100 外来・在宅ベースアップ評価料（Ⅰ）</v>
          </cell>
          <cell r="P1056" t="str">
            <v/>
          </cell>
          <cell r="Q1056" t="str">
            <v>Ａ．本事業の補助額を活用してベースアップを実施し、令和８年６月１日から当該ベースアップの水準を維持又は拡大する。</v>
          </cell>
          <cell r="R1056" t="b">
            <v>1</v>
          </cell>
          <cell r="S1056" t="b">
            <v>1</v>
          </cell>
          <cell r="T1056" t="b">
            <v>1</v>
          </cell>
          <cell r="U1056" t="b">
            <v>1</v>
          </cell>
          <cell r="V1056" t="str">
            <v>0162</v>
          </cell>
          <cell r="W1056" t="str">
            <v>099</v>
          </cell>
          <cell r="X1056" t="str">
            <v>1.普通預金</v>
          </cell>
          <cell r="Y1056" t="str">
            <v>0171522</v>
          </cell>
          <cell r="Z1056" t="str">
            <v>ｲﾘｮｳﾎｳｼﾞﾝｹﾝｾｲｶｲ</v>
          </cell>
          <cell r="AB1056" t="str">
            <v>きたまちクリニック</v>
          </cell>
          <cell r="AC1056" t="str">
            <v>0742488255</v>
          </cell>
          <cell r="AD1056" t="b">
            <v>1</v>
          </cell>
          <cell r="AE1056" t="b">
            <v>1</v>
          </cell>
          <cell r="AF1056" t="b">
            <v>1</v>
          </cell>
          <cell r="AG1056" t="b">
            <v>1</v>
          </cell>
          <cell r="AH1056" t="b">
            <v>1</v>
          </cell>
          <cell r="AI1056" t="str">
            <v>社会医療法人健生会　理事長　横山　知司</v>
          </cell>
          <cell r="AJ1056" t="str">
            <v>6310817</v>
          </cell>
          <cell r="AK1056" t="str">
            <v>きたまちクリニック(奈良市西大寺北町４丁目３－４　１Ｆ)</v>
          </cell>
          <cell r="AL1056" t="str">
            <v>0742488255</v>
          </cell>
          <cell r="AM1056">
            <v>1</v>
          </cell>
          <cell r="AN1056" t="str">
            <v>261C133315481</v>
          </cell>
          <cell r="AO1056" t="str">
            <v>261C13331548AI-0000307303</v>
          </cell>
          <cell r="AP1056" t="str">
            <v>O100</v>
          </cell>
          <cell r="AQ1056" t="str">
            <v>O100</v>
          </cell>
          <cell r="AR1056" t="str">
            <v>A</v>
          </cell>
          <cell r="AS1056" t="str">
            <v>✓</v>
          </cell>
          <cell r="AT1056" t="str">
            <v>✓</v>
          </cell>
          <cell r="AU1056" t="str">
            <v>✓</v>
          </cell>
          <cell r="AV1056" t="str">
            <v>✓</v>
          </cell>
          <cell r="AW1056" t="str">
            <v>AI-0000307303_きたまちクリニック_口座情報写し.jpg</v>
          </cell>
          <cell r="AX1056" t="str">
            <v/>
          </cell>
          <cell r="AY1056" t="str">
            <v/>
          </cell>
          <cell r="AZ1056" t="str">
            <v>賃上げ</v>
          </cell>
          <cell r="BA1056" t="str">
            <v>物価</v>
          </cell>
          <cell r="BB1056" t="str">
            <v>TRUE</v>
          </cell>
          <cell r="BC1056" t="str">
            <v>2026/05/14 11:01</v>
          </cell>
        </row>
        <row r="1057">
          <cell r="A1057" t="str">
            <v>261D15064187</v>
          </cell>
          <cell r="B1057" t="str">
            <v>AI-0000307313</v>
          </cell>
          <cell r="C1057" t="str">
            <v>令和８年度奈良県医療機関等における賃上げ・物価上昇に対する支援事業交付【診療所・訪問看護事業所】</v>
          </cell>
          <cell r="D1057">
            <v>46156.467361111114</v>
          </cell>
          <cell r="E1057" t="str">
            <v>本審査</v>
          </cell>
          <cell r="F1057" t="str">
            <v>最終審査中</v>
          </cell>
          <cell r="G1057" t="str">
            <v>訪問看護事業所</v>
          </cell>
          <cell r="H1057" t="str">
            <v>賃上げのみ</v>
          </cell>
          <cell r="I1057" t="str">
            <v/>
          </cell>
          <cell r="J1057">
            <v>228000</v>
          </cell>
          <cell r="K1057" t="str">
            <v/>
          </cell>
          <cell r="L1057" t="str">
            <v>奈良県医療機関等における賃上げ・物価上昇に対する支援事業交付要綱第2条に基づき、別表1に規定された額(賃上げ支援事業分)（228,000円）を申請します。</v>
          </cell>
          <cell r="M1057" t="str">
            <v/>
          </cell>
          <cell r="N1057" t="str">
            <v>１．令和８年３月１日時点において、O100 外来・在宅ベースアップ評価料（Ⅰ）、P100 歯科外来・在宅ベースアップ評価料（Ⅰ）、訪問看護ベースアップ評価料（Ⅰ）のいずれかを届け出ている。</v>
          </cell>
          <cell r="O1057" t="str">
            <v>訪問看護ベースアップ評価料（Ⅰ）</v>
          </cell>
          <cell r="P1057" t="str">
            <v/>
          </cell>
          <cell r="Q1057" t="str">
            <v>Ｂ．賃金表等や給与規程等の変更に時間を要するため、本事業の補助額を活用して一時金又は特別手当を支給し、令和８年６月１日から支給した対象職員のベースアップを実施する。</v>
          </cell>
          <cell r="R1057" t="b">
            <v>1</v>
          </cell>
          <cell r="S1057" t="b">
            <v>1</v>
          </cell>
          <cell r="T1057" t="b">
            <v>1</v>
          </cell>
          <cell r="U1057" t="b">
            <v>1</v>
          </cell>
          <cell r="V1057" t="str">
            <v>0162</v>
          </cell>
          <cell r="W1057" t="str">
            <v>010</v>
          </cell>
          <cell r="X1057" t="str">
            <v>1.普通預金</v>
          </cell>
          <cell r="Y1057" t="str">
            <v>0676546</v>
          </cell>
          <cell r="Z1057" t="str">
            <v>ｲ )ｺｳｼﾞﾝｶｲ</v>
          </cell>
          <cell r="AB1057" t="str">
            <v>医療法人康仁会西の京訪問看護ステーションかがやき</v>
          </cell>
          <cell r="AC1057" t="str">
            <v>0742351123</v>
          </cell>
          <cell r="AD1057" t="b">
            <v>1</v>
          </cell>
          <cell r="AE1057" t="b">
            <v>1</v>
          </cell>
          <cell r="AF1057" t="b">
            <v>1</v>
          </cell>
          <cell r="AG1057" t="b">
            <v>1</v>
          </cell>
          <cell r="AH1057" t="b">
            <v>1</v>
          </cell>
          <cell r="AI1057" t="str">
            <v>医療法人康仁会　理事長　吉岡　伸夫</v>
          </cell>
          <cell r="AJ1057">
            <v>6308041</v>
          </cell>
          <cell r="AK1057" t="str">
            <v>医療法人康仁会西の京訪問看護ステーションかがやき(奈良市六条町99-2)</v>
          </cell>
          <cell r="AL1057" t="str">
            <v>0742351123</v>
          </cell>
          <cell r="AM1057">
            <v>1</v>
          </cell>
          <cell r="AN1057" t="str">
            <v>261D150641871</v>
          </cell>
          <cell r="AO1057" t="str">
            <v>261D15064187AI-0000307313</v>
          </cell>
          <cell r="AP1057" t="str">
            <v>訪問看護</v>
          </cell>
          <cell r="AQ1057" t="str">
            <v>訪問看護</v>
          </cell>
          <cell r="AR1057" t="str">
            <v>B</v>
          </cell>
          <cell r="AS1057" t="str">
            <v>✓</v>
          </cell>
          <cell r="AT1057" t="str">
            <v>✓</v>
          </cell>
          <cell r="AU1057" t="str">
            <v>✓</v>
          </cell>
          <cell r="AV1057" t="str">
            <v>✓</v>
          </cell>
          <cell r="AW1057" t="str">
            <v>AI-0000307313_医療法人康仁会西の京訪問看護ステーションかがやき_口座情報写し.jpg</v>
          </cell>
          <cell r="AX1057" t="str">
            <v/>
          </cell>
          <cell r="AY1057" t="str">
            <v/>
          </cell>
          <cell r="AZ1057" t="str">
            <v>賃上げ</v>
          </cell>
          <cell r="BA1057" t="str">
            <v/>
          </cell>
          <cell r="BB1057" t="str">
            <v>TRUE</v>
          </cell>
          <cell r="BC1057" t="str">
            <v>2026/05/14 11:13</v>
          </cell>
        </row>
        <row r="1058">
          <cell r="A1058" t="str">
            <v>261C17175100</v>
          </cell>
          <cell r="B1058" t="str">
            <v>AI-0000307316</v>
          </cell>
          <cell r="C1058" t="str">
            <v>令和８年度奈良県医療機関等における賃上げ・物価上昇に対する支援事業交付【診療所・訪問看護事業所】</v>
          </cell>
          <cell r="D1058">
            <v>46156.482638888891</v>
          </cell>
          <cell r="E1058" t="str">
            <v>本審査</v>
          </cell>
          <cell r="F1058" t="str">
            <v>最終審査中</v>
          </cell>
          <cell r="G1058" t="str">
            <v>無床診療所</v>
          </cell>
          <cell r="H1058" t="str">
            <v>物価と賃上げの両方</v>
          </cell>
          <cell r="I1058" t="str">
            <v/>
          </cell>
          <cell r="J1058">
            <v>150000</v>
          </cell>
          <cell r="K1058">
            <v>170000</v>
          </cell>
          <cell r="L1058" t="str">
            <v>奈良県医療機関等における賃上げ・物価上昇に対する支援事業交付要綱第2条に基づき、別表1に規定された額(賃上げ支援事業分)（150,000円）を申請します。</v>
          </cell>
          <cell r="M10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58" t="str">
            <v>１．令和８年３月１日時点において、O100 外来・在宅ベースアップ評価料（Ⅰ）、P100 歯科外来・在宅ベースアップ評価料（Ⅰ）、訪問看護ベースアップ評価料（Ⅰ）のいずれかを届け出ている。</v>
          </cell>
          <cell r="O1058" t="str">
            <v>O100 外来・在宅ベースアップ評価料（Ⅰ）</v>
          </cell>
          <cell r="P1058" t="str">
            <v/>
          </cell>
          <cell r="Q1058" t="str">
            <v>Ｂ．賃金表等や給与規程等の変更に時間を要するため、本事業の補助額を活用して一時金又は特別手当を支給し、令和８年６月１日から支給した対象職員のベースアップを実施する。</v>
          </cell>
          <cell r="R1058" t="b">
            <v>1</v>
          </cell>
          <cell r="S1058" t="b">
            <v>1</v>
          </cell>
          <cell r="T1058" t="b">
            <v>1</v>
          </cell>
          <cell r="U1058" t="b">
            <v>1</v>
          </cell>
          <cell r="V1058" t="str">
            <v>0162</v>
          </cell>
          <cell r="W1058" t="str">
            <v>190</v>
          </cell>
          <cell r="X1058" t="str">
            <v>1.普通預金</v>
          </cell>
          <cell r="Y1058" t="str">
            <v>2046850</v>
          </cell>
          <cell r="Z1058" t="str">
            <v>テンリシリツメディカルセンター</v>
          </cell>
          <cell r="AB1058" t="str">
            <v>天理市立メディカルセンター</v>
          </cell>
          <cell r="AC1058" t="str">
            <v>0743631821</v>
          </cell>
          <cell r="AD1058" t="b">
            <v>1</v>
          </cell>
          <cell r="AE1058" t="b">
            <v>1</v>
          </cell>
          <cell r="AF1058" t="b">
            <v>1</v>
          </cell>
          <cell r="AG1058" t="b">
            <v>1</v>
          </cell>
          <cell r="AH1058" t="b">
            <v>1</v>
          </cell>
          <cell r="AI1058" t="str">
            <v>天理市長　並河　健</v>
          </cell>
          <cell r="AJ1058" t="str">
            <v>6320072</v>
          </cell>
          <cell r="AK1058" t="str">
            <v>天理市立メディカルセンター(天理市富堂町３００番地１１)</v>
          </cell>
          <cell r="AL1058" t="str">
            <v>0743631821</v>
          </cell>
          <cell r="AM1058">
            <v>1</v>
          </cell>
          <cell r="AN1058" t="str">
            <v>261C171751001</v>
          </cell>
          <cell r="AO1058" t="str">
            <v>261C17175100AI-0000307316</v>
          </cell>
          <cell r="AP1058" t="str">
            <v>O100</v>
          </cell>
          <cell r="AQ1058" t="str">
            <v>O100</v>
          </cell>
          <cell r="AR1058" t="str">
            <v>B</v>
          </cell>
          <cell r="AS1058" t="str">
            <v>✓</v>
          </cell>
          <cell r="AT1058" t="str">
            <v>✓</v>
          </cell>
          <cell r="AU1058" t="str">
            <v>✓</v>
          </cell>
          <cell r="AV1058" t="str">
            <v>✓</v>
          </cell>
          <cell r="AW1058" t="str">
            <v>AI-0000307316_天理市立メディカルセンター_口座情報写し.jpg</v>
          </cell>
          <cell r="AX1058" t="str">
            <v/>
          </cell>
          <cell r="AY1058" t="str">
            <v/>
          </cell>
          <cell r="AZ1058" t="str">
            <v>賃上げ</v>
          </cell>
          <cell r="BA1058" t="str">
            <v>物価</v>
          </cell>
          <cell r="BB1058" t="str">
            <v>TRUE</v>
          </cell>
          <cell r="BC1058" t="str">
            <v>2026/05/14 11:35</v>
          </cell>
        </row>
        <row r="1059">
          <cell r="A1059" t="str">
            <v>261D16297892</v>
          </cell>
          <cell r="B1059" t="str">
            <v>AI-0000306464</v>
          </cell>
          <cell r="C1059" t="str">
            <v>令和８年度奈良県医療機関等における賃上げ・物価上昇に対する支援事業交付【診療所・訪問看護事業所】</v>
          </cell>
          <cell r="D1059">
            <v>46156.484722222223</v>
          </cell>
          <cell r="E1059" t="str">
            <v>本審査</v>
          </cell>
          <cell r="F1059" t="str">
            <v>最終審査中</v>
          </cell>
          <cell r="G1059" t="str">
            <v>訪問看護事業所</v>
          </cell>
          <cell r="H1059" t="str">
            <v>賃上げのみ</v>
          </cell>
          <cell r="I1059" t="str">
            <v/>
          </cell>
          <cell r="J1059">
            <v>228000</v>
          </cell>
          <cell r="K1059" t="str">
            <v/>
          </cell>
          <cell r="L1059" t="str">
            <v>奈良県医療機関等における賃上げ・物価上昇に対する支援事業交付要綱第2条に基づき、別表1に規定された額(賃上げ支援事業分)（228,000円）を申請します。</v>
          </cell>
          <cell r="M1059" t="str">
            <v/>
          </cell>
          <cell r="N1059" t="str">
            <v>１．令和８年３月１日時点において、O100 外来・在宅ベースアップ評価料（Ⅰ）、P100 歯科外来・在宅ベースアップ評価料（Ⅰ）、訪問看護ベースアップ評価料（Ⅰ）のいずれかを届け出ている。</v>
          </cell>
          <cell r="O1059" t="str">
            <v>訪問看護ベースアップ評価料（Ⅰ）</v>
          </cell>
          <cell r="P1059" t="str">
            <v/>
          </cell>
          <cell r="Q1059" t="str">
            <v>Ａ．本事業の補助額を活用してベースアップを実施し、令和８年６月１日から当該ベースアップの水準を維持又は拡大する。</v>
          </cell>
          <cell r="R1059" t="b">
            <v>1</v>
          </cell>
          <cell r="S1059" t="b">
            <v>1</v>
          </cell>
          <cell r="T1059" t="b">
            <v>1</v>
          </cell>
          <cell r="U1059" t="b">
            <v>1</v>
          </cell>
          <cell r="V1059" t="str">
            <v>7387</v>
          </cell>
          <cell r="W1059" t="str">
            <v>232</v>
          </cell>
          <cell r="X1059" t="str">
            <v>1.普通預金</v>
          </cell>
          <cell r="Y1059" t="str">
            <v>0063695</v>
          </cell>
          <cell r="Z1059" t="str">
            <v>ﾌｸ)ｿｳｺﾞｳｼｾﾂﾐﾖｼﾉｴﾝ ｲﾝｸﾙｰｼﾌﾞｹｱｾﾝﾀｰ</v>
          </cell>
          <cell r="AB1059" t="str">
            <v>美吉野園訪問介護ステーション</v>
          </cell>
          <cell r="AC1059" t="str">
            <v>0747525555</v>
          </cell>
          <cell r="AD1059" t="b">
            <v>1</v>
          </cell>
          <cell r="AE1059" t="b">
            <v>1</v>
          </cell>
          <cell r="AF1059" t="b">
            <v>1</v>
          </cell>
          <cell r="AG1059" t="b">
            <v>1</v>
          </cell>
          <cell r="AH1059" t="b">
            <v>1</v>
          </cell>
          <cell r="AI1059" t="str">
            <v>社会福祉法人綜合施設美吉野園　理事長　森川　敬介</v>
          </cell>
          <cell r="AJ1059">
            <v>6380821</v>
          </cell>
          <cell r="AK1059" t="str">
            <v>美吉野園訪問看護ステーション(吉野郡大淀町下渕887-2)</v>
          </cell>
          <cell r="AL1059" t="str">
            <v>0747554005</v>
          </cell>
          <cell r="AM1059">
            <v>1</v>
          </cell>
          <cell r="AN1059" t="str">
            <v>261D162978921</v>
          </cell>
          <cell r="AO1059" t="str">
            <v>261D16297892AI-0000306464</v>
          </cell>
          <cell r="AP1059" t="str">
            <v>訪問看護</v>
          </cell>
          <cell r="AQ1059" t="str">
            <v>訪問看護</v>
          </cell>
          <cell r="AR1059" t="str">
            <v>A</v>
          </cell>
          <cell r="AS1059" t="str">
            <v>✓</v>
          </cell>
          <cell r="AT1059" t="str">
            <v>✓</v>
          </cell>
          <cell r="AU1059" t="str">
            <v>✓</v>
          </cell>
          <cell r="AV1059" t="str">
            <v>✓</v>
          </cell>
          <cell r="AW1059" t="str">
            <v>AI-0000306464_美吉野園訪問介護ステーション_口座情報写し.JPG</v>
          </cell>
          <cell r="AX1059" t="str">
            <v/>
          </cell>
          <cell r="AY1059" t="str">
            <v/>
          </cell>
          <cell r="AZ1059" t="str">
            <v>賃上げ</v>
          </cell>
          <cell r="BA1059" t="str">
            <v/>
          </cell>
          <cell r="BB1059" t="str">
            <v>TRUE</v>
          </cell>
          <cell r="BC1059" t="str">
            <v>2026/05/14 11:38</v>
          </cell>
        </row>
        <row r="1060">
          <cell r="A1060" t="str">
            <v>261C16451060</v>
          </cell>
          <cell r="B1060" t="str">
            <v>AI-0000307340</v>
          </cell>
          <cell r="C1060" t="str">
            <v>令和８年度奈良県医療機関等における賃上げ・物価上昇に対する支援事業交付【診療所・訪問看護事業所】</v>
          </cell>
          <cell r="D1060">
            <v>46156.500694444447</v>
          </cell>
          <cell r="E1060" t="str">
            <v>本審査</v>
          </cell>
          <cell r="F1060" t="str">
            <v>最終審査中</v>
          </cell>
          <cell r="G1060" t="str">
            <v>無床診療所</v>
          </cell>
          <cell r="H1060" t="str">
            <v>物価のみ</v>
          </cell>
          <cell r="I1060" t="str">
            <v/>
          </cell>
          <cell r="J1060" t="str">
            <v/>
          </cell>
          <cell r="K1060">
            <v>170000</v>
          </cell>
          <cell r="L1060" t="str">
            <v/>
          </cell>
          <cell r="M10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0" t="str">
            <v/>
          </cell>
          <cell r="O1060" t="str">
            <v/>
          </cell>
          <cell r="P1060" t="str">
            <v/>
          </cell>
          <cell r="Q1060" t="str">
            <v/>
          </cell>
          <cell r="R1060" t="str">
            <v/>
          </cell>
          <cell r="S1060" t="str">
            <v/>
          </cell>
          <cell r="T1060" t="str">
            <v/>
          </cell>
          <cell r="U1060" t="str">
            <v/>
          </cell>
          <cell r="V1060" t="str">
            <v>0009</v>
          </cell>
          <cell r="W1060" t="str">
            <v>403</v>
          </cell>
          <cell r="X1060" t="str">
            <v>1.普通預金</v>
          </cell>
          <cell r="Y1060" t="str">
            <v>0115283</v>
          </cell>
          <cell r="Z1060" t="str">
            <v>ｲﾘｮｳﾎｳｼﾞﾝﾕｳｺｳｶｲ ﾘｼﾞﾁｮｳ ﾏﾂｵｻｲｺ</v>
          </cell>
          <cell r="AB1060" t="str">
            <v>医療法人優光会マツオメディカルクリニック</v>
          </cell>
          <cell r="AC1060" t="str">
            <v>0743700151</v>
          </cell>
          <cell r="AD1060" t="b">
            <v>1</v>
          </cell>
          <cell r="AE1060" t="b">
            <v>1</v>
          </cell>
          <cell r="AF1060" t="b">
            <v>1</v>
          </cell>
          <cell r="AG1060" t="b">
            <v>1</v>
          </cell>
          <cell r="AH1060" t="b">
            <v>1</v>
          </cell>
          <cell r="AI1060" t="str">
            <v>医療法人優光会　理事長　松尾　宰子</v>
          </cell>
          <cell r="AJ1060" t="str">
            <v>6300141</v>
          </cell>
          <cell r="AK1060" t="str">
            <v>医療法人優光会マツオメディカルクリニック(生駒市ひかりが丘一丁目１番１号)</v>
          </cell>
          <cell r="AL1060" t="str">
            <v>0743700151</v>
          </cell>
          <cell r="AM1060">
            <v>1</v>
          </cell>
          <cell r="AN1060" t="str">
            <v>261C164510601</v>
          </cell>
          <cell r="AO1060" t="str">
            <v>261C16451060AI-0000307340</v>
          </cell>
          <cell r="AP1060" t="str">
            <v/>
          </cell>
          <cell r="AQ1060" t="str">
            <v/>
          </cell>
          <cell r="AR1060" t="str">
            <v/>
          </cell>
          <cell r="AS1060" t="str">
            <v/>
          </cell>
          <cell r="AT1060" t="str">
            <v/>
          </cell>
          <cell r="AU1060" t="str">
            <v/>
          </cell>
          <cell r="AV1060" t="str">
            <v/>
          </cell>
          <cell r="AW1060" t="str">
            <v>AI-0000307340_医療法人優光会マツオメディカルクリニック_口座情報写し.jpeg</v>
          </cell>
          <cell r="AX1060" t="str">
            <v/>
          </cell>
          <cell r="AY1060" t="str">
            <v/>
          </cell>
          <cell r="AZ1060" t="str">
            <v/>
          </cell>
          <cell r="BA1060" t="str">
            <v>物価</v>
          </cell>
          <cell r="BB1060" t="str">
            <v>TRUE</v>
          </cell>
          <cell r="BC1060" t="str">
            <v>2026/05/14 12:01</v>
          </cell>
        </row>
        <row r="1061">
          <cell r="A1061" t="str">
            <v>261C13942836</v>
          </cell>
          <cell r="B1061" t="str">
            <v>AI-0000307343</v>
          </cell>
          <cell r="C1061" t="str">
            <v>令和８年度奈良県医療機関等における賃上げ・物価上昇に対する支援事業交付【診療所・訪問看護事業所】</v>
          </cell>
          <cell r="D1061">
            <v>46156.510416666664</v>
          </cell>
          <cell r="E1061" t="str">
            <v>本審査</v>
          </cell>
          <cell r="F1061" t="str">
            <v>最終審査中</v>
          </cell>
          <cell r="G1061" t="str">
            <v>無床診療所</v>
          </cell>
          <cell r="H1061" t="str">
            <v>物価と賃上げの両方</v>
          </cell>
          <cell r="I1061" t="str">
            <v/>
          </cell>
          <cell r="J1061">
            <v>150000</v>
          </cell>
          <cell r="K1061">
            <v>170000</v>
          </cell>
          <cell r="L1061" t="str">
            <v>奈良県医療機関等における賃上げ・物価上昇に対する支援事業交付要綱第2条に基づき、別表1に規定された額(賃上げ支援事業分)（150,000円）を申請します。</v>
          </cell>
          <cell r="M10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1" t="str">
            <v>１．令和８年３月１日時点において、O100 外来・在宅ベースアップ評価料（Ⅰ）、P100 歯科外来・在宅ベースアップ評価料（Ⅰ）、訪問看護ベースアップ評価料（Ⅰ）のいずれかを届け出ている。</v>
          </cell>
          <cell r="O1061" t="str">
            <v>O100 外来・在宅ベースアップ評価料（Ⅰ）</v>
          </cell>
          <cell r="P1061" t="str">
            <v/>
          </cell>
          <cell r="Q1061" t="str">
            <v>Ａ．本事業の補助額を活用してベースアップを実施し、令和８年６月１日から当該ベースアップの水準を維持又は拡大する。</v>
          </cell>
          <cell r="R1061" t="b">
            <v>1</v>
          </cell>
          <cell r="S1061" t="b">
            <v>1</v>
          </cell>
          <cell r="T1061" t="b">
            <v>1</v>
          </cell>
          <cell r="U1061" t="b">
            <v>1</v>
          </cell>
          <cell r="V1061" t="str">
            <v>0162</v>
          </cell>
          <cell r="W1061" t="str">
            <v>180</v>
          </cell>
          <cell r="X1061" t="str">
            <v>2.当座預金</v>
          </cell>
          <cell r="Y1061" t="str">
            <v>0000265</v>
          </cell>
          <cell r="Z1061" t="str">
            <v>イリョウホウジンミヤギカイ</v>
          </cell>
          <cell r="AB1061" t="str">
            <v>医療法人宮城会宮城医院</v>
          </cell>
          <cell r="AC1061" t="str">
            <v>0743631114</v>
          </cell>
          <cell r="AD1061" t="b">
            <v>1</v>
          </cell>
          <cell r="AE1061" t="b">
            <v>1</v>
          </cell>
          <cell r="AF1061" t="b">
            <v>1</v>
          </cell>
          <cell r="AG1061" t="b">
            <v>1</v>
          </cell>
          <cell r="AH1061" t="b">
            <v>1</v>
          </cell>
          <cell r="AI1061" t="str">
            <v>医療法人　宮城会　理事長　宮城　剛</v>
          </cell>
          <cell r="AJ1061" t="str">
            <v>6320034</v>
          </cell>
          <cell r="AK1061" t="str">
            <v>医療法人宮城会宮城医院(天理市丹波市町３０２番地の３)</v>
          </cell>
          <cell r="AL1061" t="str">
            <v>0743631114</v>
          </cell>
          <cell r="AM1061">
            <v>1</v>
          </cell>
          <cell r="AN1061" t="str">
            <v>261C139428361</v>
          </cell>
          <cell r="AO1061" t="str">
            <v>261C13942836AI-0000307343</v>
          </cell>
          <cell r="AP1061" t="str">
            <v>O100</v>
          </cell>
          <cell r="AQ1061" t="str">
            <v>O100</v>
          </cell>
          <cell r="AR1061" t="str">
            <v>A</v>
          </cell>
          <cell r="AS1061" t="str">
            <v>✓</v>
          </cell>
          <cell r="AT1061" t="str">
            <v>✓</v>
          </cell>
          <cell r="AU1061" t="str">
            <v>✓</v>
          </cell>
          <cell r="AV1061" t="str">
            <v>✓</v>
          </cell>
          <cell r="AW1061" t="str">
            <v>AI-0000307343_医療法人宮城会宮城医院_口座情報写し.jpeg</v>
          </cell>
          <cell r="AX1061" t="str">
            <v/>
          </cell>
          <cell r="AY1061" t="str">
            <v/>
          </cell>
          <cell r="AZ1061" t="str">
            <v>賃上げ</v>
          </cell>
          <cell r="BA1061" t="str">
            <v>物価</v>
          </cell>
          <cell r="BB1061" t="str">
            <v>TRUE</v>
          </cell>
          <cell r="BC1061" t="str">
            <v>2026/05/14 12:15</v>
          </cell>
        </row>
        <row r="1062">
          <cell r="A1062" t="str">
            <v>261D17924856</v>
          </cell>
          <cell r="B1062" t="str">
            <v>AI-0000307345</v>
          </cell>
          <cell r="C1062" t="str">
            <v>令和８年度奈良県医療機関等における賃上げ・物価上昇に対する支援事業交付【診療所・訪問看護事業所】</v>
          </cell>
          <cell r="D1062">
            <v>46156.512499999997</v>
          </cell>
          <cell r="E1062" t="str">
            <v>本審査</v>
          </cell>
          <cell r="F1062" t="str">
            <v>最終審査中</v>
          </cell>
          <cell r="G1062" t="str">
            <v>訪問看護事業所</v>
          </cell>
          <cell r="H1062" t="str">
            <v>賃上げのみ</v>
          </cell>
          <cell r="I1062" t="str">
            <v/>
          </cell>
          <cell r="J1062">
            <v>228000</v>
          </cell>
          <cell r="K1062" t="str">
            <v/>
          </cell>
          <cell r="L1062" t="str">
            <v>奈良県医療機関等における賃上げ・物価上昇に対する支援事業交付要綱第2条に基づき、別表1に規定された額(賃上げ支援事業分)（228,000円）を申請します。</v>
          </cell>
          <cell r="M1062" t="str">
            <v/>
          </cell>
          <cell r="N1062" t="str">
            <v>１．令和８年３月１日時点において、O100 外来・在宅ベースアップ評価料（Ⅰ）、P100 歯科外来・在宅ベースアップ評価料（Ⅰ）、訪問看護ベースアップ評価料（Ⅰ）のいずれかを届け出ている。</v>
          </cell>
          <cell r="O1062" t="str">
            <v>訪問看護ベースアップ評価料（Ⅰ）</v>
          </cell>
          <cell r="P1062" t="str">
            <v/>
          </cell>
          <cell r="Q1062" t="str">
            <v>Ａ．本事業の補助額を活用してベースアップを実施し、令和８年６月１日から当該ベースアップの水準を維持又は拡大する。</v>
          </cell>
          <cell r="R1062" t="b">
            <v>1</v>
          </cell>
          <cell r="S1062" t="b">
            <v>1</v>
          </cell>
          <cell r="T1062" t="b">
            <v>1</v>
          </cell>
          <cell r="U1062" t="b">
            <v>1</v>
          </cell>
          <cell r="V1062" t="str">
            <v>0162</v>
          </cell>
          <cell r="W1062" t="str">
            <v>180</v>
          </cell>
          <cell r="X1062" t="str">
            <v>2.当座預金</v>
          </cell>
          <cell r="Y1062" t="str">
            <v>0000265</v>
          </cell>
          <cell r="Z1062" t="str">
            <v>イリョウホウジンミヤギカイ</v>
          </cell>
          <cell r="AB1062" t="str">
            <v>医療法人宮城会訪問看護ステーションみみずく</v>
          </cell>
          <cell r="AC1062" t="str">
            <v>0743631114</v>
          </cell>
          <cell r="AD1062" t="b">
            <v>1</v>
          </cell>
          <cell r="AE1062" t="b">
            <v>1</v>
          </cell>
          <cell r="AF1062" t="b">
            <v>1</v>
          </cell>
          <cell r="AG1062" t="b">
            <v>1</v>
          </cell>
          <cell r="AH1062" t="b">
            <v>1</v>
          </cell>
          <cell r="AI1062" t="str">
            <v>医療法人宮城会　理事長　宮城　剛</v>
          </cell>
          <cell r="AJ1062">
            <v>6320034</v>
          </cell>
          <cell r="AK1062" t="str">
            <v>医療法人宮城会訪問看護ステーションみみずく(天理市丹波市町302)</v>
          </cell>
          <cell r="AL1062" t="str">
            <v>0743631016</v>
          </cell>
          <cell r="AM1062">
            <v>1</v>
          </cell>
          <cell r="AN1062" t="str">
            <v>261D179248561</v>
          </cell>
          <cell r="AO1062" t="str">
            <v>261D17924856AI-0000307345</v>
          </cell>
          <cell r="AP1062" t="str">
            <v>訪問看護</v>
          </cell>
          <cell r="AQ1062" t="str">
            <v>訪問看護</v>
          </cell>
          <cell r="AR1062" t="str">
            <v>A</v>
          </cell>
          <cell r="AS1062" t="str">
            <v>✓</v>
          </cell>
          <cell r="AT1062" t="str">
            <v>✓</v>
          </cell>
          <cell r="AU1062" t="str">
            <v>✓</v>
          </cell>
          <cell r="AV1062" t="str">
            <v>✓</v>
          </cell>
          <cell r="AW1062" t="str">
            <v>AI-0000307345_医療法人宮城会訪問看護ステーションみみずく_口座情報写し.jpeg</v>
          </cell>
          <cell r="AX1062" t="str">
            <v/>
          </cell>
          <cell r="AY1062" t="str">
            <v/>
          </cell>
          <cell r="AZ1062" t="str">
            <v>賃上げ</v>
          </cell>
          <cell r="BA1062" t="str">
            <v/>
          </cell>
          <cell r="BB1062" t="str">
            <v>TRUE</v>
          </cell>
          <cell r="BC1062" t="str">
            <v>2026/05/14 12:18</v>
          </cell>
        </row>
        <row r="1063">
          <cell r="A1063" t="str">
            <v>261C14921711</v>
          </cell>
          <cell r="B1063" t="str">
            <v>AI-0000301441</v>
          </cell>
          <cell r="C1063" t="str">
            <v>令和８年度奈良県医療機関等における賃上げ・物価上昇に対する支援事業交付【診療所・訪問看護事業所】</v>
          </cell>
          <cell r="D1063">
            <v>46156.517361111109</v>
          </cell>
          <cell r="E1063" t="str">
            <v>本審査</v>
          </cell>
          <cell r="F1063" t="str">
            <v>最終審査中</v>
          </cell>
          <cell r="G1063" t="str">
            <v>無床診療所</v>
          </cell>
          <cell r="H1063" t="str">
            <v>物価と賃上げの両方</v>
          </cell>
          <cell r="I1063" t="str">
            <v/>
          </cell>
          <cell r="J1063">
            <v>150000</v>
          </cell>
          <cell r="K1063">
            <v>170000</v>
          </cell>
          <cell r="L1063" t="str">
            <v>奈良県医療機関等における賃上げ・物価上昇に対する支援事業交付要綱第2条に基づき、別表1に規定された額(賃上げ支援事業分)（150,000円）を申請します。</v>
          </cell>
          <cell r="M10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3" t="str">
            <v>１．令和８年３月１日時点において、O100 外来・在宅ベースアップ評価料（Ⅰ）、P100 歯科外来・在宅ベースアップ評価料（Ⅰ）、訪問看護ベースアップ評価料（Ⅰ）のいずれかを届け出ている。</v>
          </cell>
          <cell r="O1063" t="str">
            <v>O100 外来・在宅ベースアップ評価料（Ⅰ）</v>
          </cell>
          <cell r="P1063" t="str">
            <v/>
          </cell>
          <cell r="Q1063" t="str">
            <v>Ｂ．賃金表等や給与規程等の変更に時間を要するため、本事業の補助額を活用して一時金又は特別手当を支給し、令和８年６月１日から支給した対象職員のベースアップを実施する。</v>
          </cell>
          <cell r="R1063" t="b">
            <v>1</v>
          </cell>
          <cell r="S1063" t="b">
            <v>1</v>
          </cell>
          <cell r="T1063" t="b">
            <v>1</v>
          </cell>
          <cell r="U1063" t="b">
            <v>1</v>
          </cell>
          <cell r="V1063" t="str">
            <v>0162</v>
          </cell>
          <cell r="W1063" t="str">
            <v>440</v>
          </cell>
          <cell r="X1063" t="str">
            <v>1.普通預金</v>
          </cell>
          <cell r="Y1063" t="str">
            <v>2065934</v>
          </cell>
          <cell r="Z1063" t="str">
            <v>イリョウホウジンユウジンカイタイノセイケイゲカクリニック</v>
          </cell>
          <cell r="AB1063" t="str">
            <v>医療法人友仁会たいの整形外科クリニック</v>
          </cell>
          <cell r="AC1063" t="str">
            <v>0745694970</v>
          </cell>
          <cell r="AD1063" t="b">
            <v>1</v>
          </cell>
          <cell r="AE1063" t="b">
            <v>1</v>
          </cell>
          <cell r="AF1063" t="b">
            <v>1</v>
          </cell>
          <cell r="AG1063" t="b">
            <v>1</v>
          </cell>
          <cell r="AH1063" t="b">
            <v>1</v>
          </cell>
          <cell r="AI1063" t="str">
            <v>医療法人友仁会　理事長　田井野　仁</v>
          </cell>
          <cell r="AJ1063" t="str">
            <v>6392113</v>
          </cell>
          <cell r="AK1063" t="str">
            <v>医療法人友仁会　たいの整形外科クリニック(葛城市北花内６１７－４)</v>
          </cell>
          <cell r="AL1063" t="str">
            <v>0745694970</v>
          </cell>
          <cell r="AM1063">
            <v>1</v>
          </cell>
          <cell r="AN1063" t="str">
            <v>261C149217111</v>
          </cell>
          <cell r="AO1063" t="str">
            <v>261C14921711AI-0000301441</v>
          </cell>
          <cell r="AP1063" t="str">
            <v>O100</v>
          </cell>
          <cell r="AQ1063" t="str">
            <v>O100</v>
          </cell>
          <cell r="AR1063" t="str">
            <v>B</v>
          </cell>
          <cell r="AS1063" t="str">
            <v>✓</v>
          </cell>
          <cell r="AT1063" t="str">
            <v>✓</v>
          </cell>
          <cell r="AU1063" t="str">
            <v>✓</v>
          </cell>
          <cell r="AV1063" t="str">
            <v>✓</v>
          </cell>
          <cell r="AW1063" t="str">
            <v>AI-0000301441_医療法人友仁会たいの整形外科クリニック_口座情報写し.jpeg</v>
          </cell>
          <cell r="AX1063" t="str">
            <v/>
          </cell>
          <cell r="AY1063" t="str">
            <v/>
          </cell>
          <cell r="AZ1063" t="str">
            <v>賃上げ</v>
          </cell>
          <cell r="BA1063" t="str">
            <v>物価</v>
          </cell>
          <cell r="BB1063" t="str">
            <v>TRUE</v>
          </cell>
          <cell r="BC1063" t="str">
            <v>2026/05/14 12:25</v>
          </cell>
        </row>
        <row r="1064">
          <cell r="A1064" t="str">
            <v>261C17308027</v>
          </cell>
          <cell r="B1064" t="str">
            <v>AI-0000307348</v>
          </cell>
          <cell r="C1064" t="str">
            <v>令和８年度奈良県医療機関等における賃上げ・物価上昇に対する支援事業交付【診療所・訪問看護事業所】</v>
          </cell>
          <cell r="D1064">
            <v>46156.520138888889</v>
          </cell>
          <cell r="E1064" t="str">
            <v>本審査</v>
          </cell>
          <cell r="F1064" t="str">
            <v>最終審査中</v>
          </cell>
          <cell r="G1064" t="str">
            <v>無床診療所</v>
          </cell>
          <cell r="H1064" t="str">
            <v>物価のみ</v>
          </cell>
          <cell r="I1064" t="str">
            <v/>
          </cell>
          <cell r="J1064" t="str">
            <v/>
          </cell>
          <cell r="K1064">
            <v>170000</v>
          </cell>
          <cell r="L1064" t="str">
            <v/>
          </cell>
          <cell r="M10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4" t="str">
            <v/>
          </cell>
          <cell r="O1064" t="str">
            <v/>
          </cell>
          <cell r="P1064" t="str">
            <v/>
          </cell>
          <cell r="Q1064" t="str">
            <v/>
          </cell>
          <cell r="R1064" t="str">
            <v/>
          </cell>
          <cell r="S1064" t="str">
            <v/>
          </cell>
          <cell r="T1064" t="str">
            <v/>
          </cell>
          <cell r="U1064" t="str">
            <v/>
          </cell>
          <cell r="V1064" t="str">
            <v>1635</v>
          </cell>
          <cell r="W1064" t="str">
            <v>102</v>
          </cell>
          <cell r="X1064" t="str">
            <v>1.普通預金</v>
          </cell>
          <cell r="Y1064" t="str">
            <v>1012673</v>
          </cell>
          <cell r="Z1064" t="str">
            <v>ｲﾘｮｳﾎｳｼﾞﾝ ｼｮｳｾｲｶｲ ﾘｼﾞﾁｮｳ ｸﾛｶﾜ ﾌﾐｺ</v>
          </cell>
          <cell r="AB1064" t="str">
            <v>新大宮歯科医院</v>
          </cell>
          <cell r="AC1064" t="str">
            <v>0742341995</v>
          </cell>
          <cell r="AD1064" t="b">
            <v>1</v>
          </cell>
          <cell r="AE1064" t="b">
            <v>1</v>
          </cell>
          <cell r="AF1064" t="b">
            <v>1</v>
          </cell>
          <cell r="AG1064" t="b">
            <v>1</v>
          </cell>
          <cell r="AH1064" t="b">
            <v>1</v>
          </cell>
          <cell r="AI1064" t="str">
            <v>医療法人　昌誠会　理事長　黒河　夫美子</v>
          </cell>
          <cell r="AJ1064" t="str">
            <v>6308115</v>
          </cell>
          <cell r="AK1064" t="str">
            <v>医療法人昌誠会　新大宮歯科医院(奈良市大宮町６－９－１新大宮ビル１階)</v>
          </cell>
          <cell r="AL1064" t="str">
            <v>0742341995</v>
          </cell>
          <cell r="AM1064">
            <v>1</v>
          </cell>
          <cell r="AN1064" t="str">
            <v>261C173080271</v>
          </cell>
          <cell r="AO1064" t="str">
            <v>261C17308027AI-0000307348</v>
          </cell>
          <cell r="AP1064" t="str">
            <v/>
          </cell>
          <cell r="AQ1064" t="str">
            <v/>
          </cell>
          <cell r="AR1064" t="str">
            <v/>
          </cell>
          <cell r="AS1064" t="str">
            <v/>
          </cell>
          <cell r="AT1064" t="str">
            <v/>
          </cell>
          <cell r="AU1064" t="str">
            <v/>
          </cell>
          <cell r="AV1064" t="str">
            <v/>
          </cell>
          <cell r="AW1064" t="str">
            <v>AI-0000307348_新大宮歯科医院_口座情報写し.JPG</v>
          </cell>
          <cell r="AX1064" t="str">
            <v/>
          </cell>
          <cell r="AY1064" t="str">
            <v/>
          </cell>
          <cell r="AZ1064" t="str">
            <v/>
          </cell>
          <cell r="BA1064" t="str">
            <v>物価</v>
          </cell>
          <cell r="BB1064" t="str">
            <v>TRUE</v>
          </cell>
          <cell r="BC1064" t="str">
            <v>2026/05/14 12:29</v>
          </cell>
        </row>
        <row r="1065">
          <cell r="A1065" t="str">
            <v>261C13506311</v>
          </cell>
          <cell r="B1065" t="str">
            <v>AI-0000307351</v>
          </cell>
          <cell r="C1065" t="str">
            <v>令和８年度奈良県医療機関等における賃上げ・物価上昇に対する支援事業交付【診療所・訪問看護事業所】</v>
          </cell>
          <cell r="D1065">
            <v>46156.52847222222</v>
          </cell>
          <cell r="E1065" t="str">
            <v>本審査</v>
          </cell>
          <cell r="F1065" t="str">
            <v>最終審査中</v>
          </cell>
          <cell r="G1065" t="str">
            <v>無床診療所</v>
          </cell>
          <cell r="H1065" t="str">
            <v>物価のみ</v>
          </cell>
          <cell r="I1065" t="str">
            <v/>
          </cell>
          <cell r="J1065" t="str">
            <v/>
          </cell>
          <cell r="K1065">
            <v>170000</v>
          </cell>
          <cell r="L1065" t="str">
            <v/>
          </cell>
          <cell r="M10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5" t="str">
            <v/>
          </cell>
          <cell r="O1065" t="str">
            <v/>
          </cell>
          <cell r="P1065" t="str">
            <v/>
          </cell>
          <cell r="Q1065" t="str">
            <v/>
          </cell>
          <cell r="R1065" t="str">
            <v/>
          </cell>
          <cell r="S1065" t="str">
            <v/>
          </cell>
          <cell r="T1065" t="str">
            <v/>
          </cell>
          <cell r="U1065" t="str">
            <v/>
          </cell>
          <cell r="V1065" t="str">
            <v>0159</v>
          </cell>
          <cell r="W1065" t="str">
            <v>014</v>
          </cell>
          <cell r="X1065" t="str">
            <v>1.普通預金</v>
          </cell>
          <cell r="Y1065" t="str">
            <v>0754487</v>
          </cell>
          <cell r="Z1065" t="str">
            <v>ｲﾘｮｳﾎｳｼﾞﾝ ｼｮｳｾｲｶｲ ﾘｼﾞﾁｮｳ ｸﾛｶﾜ ﾌﾐｺ</v>
          </cell>
          <cell r="AB1065" t="str">
            <v>あすか歯科医院</v>
          </cell>
          <cell r="AC1065" t="str">
            <v>0744480766</v>
          </cell>
          <cell r="AD1065" t="b">
            <v>1</v>
          </cell>
          <cell r="AE1065" t="b">
            <v>1</v>
          </cell>
          <cell r="AF1065" t="b">
            <v>1</v>
          </cell>
          <cell r="AG1065" t="b">
            <v>1</v>
          </cell>
          <cell r="AH1065" t="b">
            <v>1</v>
          </cell>
          <cell r="AI1065" t="str">
            <v>医療法人昌誠会　理事長　黒河　夫美子</v>
          </cell>
          <cell r="AJ1065" t="str">
            <v>6340064</v>
          </cell>
          <cell r="AK1065" t="str">
            <v>医療法人昌誠会　あすか歯科医院(橿原市見瀬町５９７－６岡寺複合ビル１Ｆ)</v>
          </cell>
          <cell r="AL1065" t="str">
            <v>0744480766</v>
          </cell>
          <cell r="AM1065">
            <v>1</v>
          </cell>
          <cell r="AN1065" t="str">
            <v>261C135063111</v>
          </cell>
          <cell r="AO1065" t="str">
            <v>261C13506311AI-0000307351</v>
          </cell>
          <cell r="AP1065" t="str">
            <v/>
          </cell>
          <cell r="AQ1065" t="str">
            <v/>
          </cell>
          <cell r="AR1065" t="str">
            <v/>
          </cell>
          <cell r="AS1065" t="str">
            <v/>
          </cell>
          <cell r="AT1065" t="str">
            <v/>
          </cell>
          <cell r="AU1065" t="str">
            <v/>
          </cell>
          <cell r="AV1065" t="str">
            <v/>
          </cell>
          <cell r="AW1065" t="str">
            <v>AI-0000307351_あすか歯科医院_口座情報写し.JPG</v>
          </cell>
          <cell r="AX1065" t="str">
            <v/>
          </cell>
          <cell r="AY1065" t="str">
            <v/>
          </cell>
          <cell r="AZ1065" t="str">
            <v/>
          </cell>
          <cell r="BA1065" t="str">
            <v>物価</v>
          </cell>
          <cell r="BB1065" t="str">
            <v>TRUE</v>
          </cell>
          <cell r="BC1065" t="str">
            <v>2026/05/14 12:41</v>
          </cell>
        </row>
        <row r="1066">
          <cell r="A1066" t="str">
            <v>261D13452454</v>
          </cell>
          <cell r="B1066" t="str">
            <v>AI-0000306912</v>
          </cell>
          <cell r="C1066" t="str">
            <v>令和８年度奈良県医療機関等における賃上げ・物価上昇に対する支援事業交付【診療所・訪問看護事業所】</v>
          </cell>
          <cell r="D1066">
            <v>46156.543749999997</v>
          </cell>
          <cell r="E1066" t="str">
            <v>本審査</v>
          </cell>
          <cell r="F1066" t="str">
            <v>最終審査中</v>
          </cell>
          <cell r="G1066" t="str">
            <v>訪問看護事業所</v>
          </cell>
          <cell r="H1066" t="str">
            <v>賃上げのみ</v>
          </cell>
          <cell r="I1066" t="str">
            <v/>
          </cell>
          <cell r="J1066">
            <v>228000</v>
          </cell>
          <cell r="K1066" t="str">
            <v/>
          </cell>
          <cell r="L1066" t="str">
            <v>奈良県医療機関等における賃上げ・物価上昇に対する支援事業交付要綱第2条に基づき、別表1に規定された額(賃上げ支援事業分)（228,000円）を申請します。</v>
          </cell>
          <cell r="M1066" t="str">
            <v/>
          </cell>
          <cell r="N1066" t="str">
            <v>１．令和８年３月１日時点において、O100 外来・在宅ベースアップ評価料（Ⅰ）、P100 歯科外来・在宅ベースアップ評価料（Ⅰ）、訪問看護ベースアップ評価料（Ⅰ）のいずれかを届け出ている。</v>
          </cell>
          <cell r="O1066" t="str">
            <v>訪問看護ベースアップ評価料（Ⅰ）</v>
          </cell>
          <cell r="P1066" t="str">
            <v/>
          </cell>
          <cell r="Q1066" t="str">
            <v>Ｂ．賃金表等や給与規程等の変更に時間を要するため、本事業の補助額を活用して一時金又は特別手当を支給し、令和８年６月１日から支給した対象職員のベースアップを実施する。</v>
          </cell>
          <cell r="R1066" t="b">
            <v>1</v>
          </cell>
          <cell r="S1066" t="b">
            <v>1</v>
          </cell>
          <cell r="T1066" t="b">
            <v>1</v>
          </cell>
          <cell r="U1066" t="b">
            <v>1</v>
          </cell>
          <cell r="V1066" t="str">
            <v>1667</v>
          </cell>
          <cell r="W1066" t="str">
            <v>003</v>
          </cell>
          <cell r="X1066" t="str">
            <v>1.普通預金</v>
          </cell>
          <cell r="Y1066" t="str">
            <v>2076482</v>
          </cell>
          <cell r="Z1066" t="str">
            <v>シャカイイリョウホウジン　ヘイセイキネンカイ　リジチョウ　アオヤマ　ノブフサ</v>
          </cell>
          <cell r="AB1066" t="str">
            <v>社会医療法人　平成記念会　訪問看護ステーションあおい</v>
          </cell>
          <cell r="AC1066" t="str">
            <v>0744216262</v>
          </cell>
          <cell r="AD1066" t="b">
            <v>1</v>
          </cell>
          <cell r="AE1066" t="b">
            <v>1</v>
          </cell>
          <cell r="AF1066" t="b">
            <v>1</v>
          </cell>
          <cell r="AG1066" t="b">
            <v>1</v>
          </cell>
          <cell r="AH1066" t="b">
            <v>1</v>
          </cell>
          <cell r="AI1066" t="str">
            <v>社会医療法人平成記念会　理事長　青山　信房</v>
          </cell>
          <cell r="AJ1066">
            <v>6340074</v>
          </cell>
          <cell r="AK1066" t="str">
            <v>訪問看護ステーションあおい(橿原市四分町82-1)</v>
          </cell>
          <cell r="AL1066" t="str">
            <v>0744216262</v>
          </cell>
          <cell r="AM1066">
            <v>1</v>
          </cell>
          <cell r="AN1066" t="str">
            <v>261D134524541</v>
          </cell>
          <cell r="AO1066" t="str">
            <v>261D13452454AI-0000306912</v>
          </cell>
          <cell r="AP1066" t="str">
            <v>訪問看護</v>
          </cell>
          <cell r="AQ1066" t="str">
            <v>訪問看護</v>
          </cell>
          <cell r="AR1066" t="str">
            <v>B</v>
          </cell>
          <cell r="AS1066" t="str">
            <v>✓</v>
          </cell>
          <cell r="AT1066" t="str">
            <v>✓</v>
          </cell>
          <cell r="AU1066" t="str">
            <v>✓</v>
          </cell>
          <cell r="AV1066" t="str">
            <v>✓</v>
          </cell>
          <cell r="AW1066" t="str">
            <v>AI-0000306912_社会医療法人　平成記念会　訪問看護ステーションあおい_口座情報写し.jpg</v>
          </cell>
          <cell r="AX1066" t="str">
            <v/>
          </cell>
          <cell r="AY1066" t="str">
            <v/>
          </cell>
          <cell r="AZ1066" t="str">
            <v>賃上げ</v>
          </cell>
          <cell r="BA1066" t="str">
            <v/>
          </cell>
          <cell r="BB1066" t="str">
            <v>TRUE</v>
          </cell>
          <cell r="BC1066" t="str">
            <v>2026/05/14 13:03</v>
          </cell>
        </row>
        <row r="1067">
          <cell r="A1067" t="str">
            <v>261C17573169</v>
          </cell>
          <cell r="B1067" t="str">
            <v>AI-0000307372</v>
          </cell>
          <cell r="C1067" t="str">
            <v>令和８年度奈良県医療機関等における賃上げ・物価上昇に対する支援事業交付【診療所・訪問看護事業所】</v>
          </cell>
          <cell r="D1067">
            <v>46156.572916666664</v>
          </cell>
          <cell r="E1067" t="str">
            <v>本審査</v>
          </cell>
          <cell r="F1067" t="str">
            <v>最終審査中</v>
          </cell>
          <cell r="G1067" t="str">
            <v>無床診療所</v>
          </cell>
          <cell r="H1067" t="str">
            <v>物価のみ</v>
          </cell>
          <cell r="I1067" t="str">
            <v/>
          </cell>
          <cell r="J1067" t="str">
            <v/>
          </cell>
          <cell r="K1067">
            <v>170000</v>
          </cell>
          <cell r="L1067" t="str">
            <v/>
          </cell>
          <cell r="M10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7" t="str">
            <v/>
          </cell>
          <cell r="O1067" t="str">
            <v/>
          </cell>
          <cell r="P1067" t="str">
            <v/>
          </cell>
          <cell r="Q1067" t="str">
            <v/>
          </cell>
          <cell r="R1067" t="str">
            <v/>
          </cell>
          <cell r="S1067" t="str">
            <v/>
          </cell>
          <cell r="T1067" t="str">
            <v/>
          </cell>
          <cell r="U1067" t="str">
            <v/>
          </cell>
          <cell r="V1067" t="str">
            <v>0010</v>
          </cell>
          <cell r="W1067" t="str">
            <v>526</v>
          </cell>
          <cell r="X1067" t="str">
            <v>1.普通預金</v>
          </cell>
          <cell r="Y1067" t="str">
            <v>0218705</v>
          </cell>
          <cell r="Z1067" t="str">
            <v>イリョウホウジンケイセイカイ</v>
          </cell>
          <cell r="AB1067" t="str">
            <v>医療法人慶成会サン歯科医院</v>
          </cell>
          <cell r="AC1067" t="str">
            <v>0745712020</v>
          </cell>
          <cell r="AD1067" t="b">
            <v>1</v>
          </cell>
          <cell r="AE1067" t="b">
            <v>1</v>
          </cell>
          <cell r="AF1067" t="b">
            <v>1</v>
          </cell>
          <cell r="AG1067" t="b">
            <v>1</v>
          </cell>
          <cell r="AH1067" t="b">
            <v>1</v>
          </cell>
          <cell r="AI1067" t="str">
            <v>医療法人　慶成会　理事長　北川　雄治</v>
          </cell>
          <cell r="AJ1067" t="str">
            <v>6390225</v>
          </cell>
          <cell r="AK1067" t="str">
            <v>医療法人慶成会　サン歯科医院(香芝市瓦口２２８８セイワビル１階)</v>
          </cell>
          <cell r="AL1067" t="str">
            <v>0745712020</v>
          </cell>
          <cell r="AM1067">
            <v>1</v>
          </cell>
          <cell r="AN1067" t="str">
            <v>261C175731691</v>
          </cell>
          <cell r="AO1067" t="str">
            <v>261C17573169AI-0000307372</v>
          </cell>
          <cell r="AP1067" t="str">
            <v/>
          </cell>
          <cell r="AQ1067" t="str">
            <v/>
          </cell>
          <cell r="AR1067" t="str">
            <v/>
          </cell>
          <cell r="AS1067" t="str">
            <v/>
          </cell>
          <cell r="AT1067" t="str">
            <v/>
          </cell>
          <cell r="AU1067" t="str">
            <v/>
          </cell>
          <cell r="AV1067" t="str">
            <v/>
          </cell>
          <cell r="AW1067" t="str">
            <v>AI-0000307372_医療法人慶成会サン歯科医院_口座情報写し.jpeg</v>
          </cell>
          <cell r="AX1067" t="str">
            <v/>
          </cell>
          <cell r="AY1067" t="str">
            <v/>
          </cell>
          <cell r="AZ1067" t="str">
            <v/>
          </cell>
          <cell r="BA1067" t="str">
            <v>物価</v>
          </cell>
          <cell r="BB1067" t="str">
            <v>TRUE</v>
          </cell>
          <cell r="BC1067" t="str">
            <v>2026/05/14 13:45</v>
          </cell>
        </row>
        <row r="1068">
          <cell r="A1068" t="str">
            <v>261C14719097</v>
          </cell>
          <cell r="B1068" t="str">
            <v>AI-0000307382</v>
          </cell>
          <cell r="C1068" t="str">
            <v>令和８年度奈良県医療機関等における賃上げ・物価上昇に対する支援事業交付【診療所・訪問看護事業所】</v>
          </cell>
          <cell r="D1068">
            <v>46156.590277777781</v>
          </cell>
          <cell r="E1068" t="str">
            <v>本審査</v>
          </cell>
          <cell r="F1068" t="str">
            <v>最終審査中</v>
          </cell>
          <cell r="G1068" t="str">
            <v>無床診療所</v>
          </cell>
          <cell r="H1068" t="str">
            <v>物価と賃上げの両方</v>
          </cell>
          <cell r="I1068" t="str">
            <v/>
          </cell>
          <cell r="J1068">
            <v>150000</v>
          </cell>
          <cell r="K1068">
            <v>170000</v>
          </cell>
          <cell r="L1068" t="str">
            <v>奈良県医療機関等における賃上げ・物価上昇に対する支援事業交付要綱第2条に基づき、別表1に規定された額(賃上げ支援事業分)（150,000円）を申請します。</v>
          </cell>
          <cell r="M10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8" t="str">
            <v>１．令和８年３月１日時点において、O100 外来・在宅ベースアップ評価料（Ⅰ）、P100 歯科外来・在宅ベースアップ評価料（Ⅰ）、訪問看護ベースアップ評価料（Ⅰ）のいずれかを届け出ている。</v>
          </cell>
          <cell r="O1068" t="str">
            <v>O100 外来・在宅ベースアップ評価料（Ⅰ）</v>
          </cell>
          <cell r="P1068" t="str">
            <v/>
          </cell>
          <cell r="Q1068" t="str">
            <v>Ｂ．賃金表等や給与規程等の変更に時間を要するため、本事業の補助額を活用して一時金又は特別手当を支給し、令和８年６月１日から支給した対象職員のベースアップを実施する。</v>
          </cell>
          <cell r="R1068" t="b">
            <v>1</v>
          </cell>
          <cell r="S1068" t="b">
            <v>1</v>
          </cell>
          <cell r="T1068" t="b">
            <v>1</v>
          </cell>
          <cell r="U1068" t="b">
            <v>1</v>
          </cell>
          <cell r="V1068" t="str">
            <v>0162</v>
          </cell>
          <cell r="W1068" t="str">
            <v>160</v>
          </cell>
          <cell r="X1068" t="str">
            <v>1.普通預金</v>
          </cell>
          <cell r="Y1068" t="str">
            <v>0229229</v>
          </cell>
          <cell r="Z1068" t="str">
            <v>イリョウホウジンミツハシイインリジチョウミツハシヨウジ</v>
          </cell>
          <cell r="AB1068" t="str">
            <v>三橋仁美レディースクリニック</v>
          </cell>
          <cell r="AC1068" t="str">
            <v>0743511135</v>
          </cell>
          <cell r="AD1068" t="b">
            <v>1</v>
          </cell>
          <cell r="AE1068" t="b">
            <v>1</v>
          </cell>
          <cell r="AF1068" t="b">
            <v>1</v>
          </cell>
          <cell r="AG1068" t="b">
            <v>1</v>
          </cell>
          <cell r="AH1068" t="b">
            <v>1</v>
          </cell>
          <cell r="AI1068" t="str">
            <v>医療法人　三橋医院　理事長　三橋　洋治</v>
          </cell>
          <cell r="AJ1068" t="str">
            <v>6391142</v>
          </cell>
          <cell r="AK1068" t="str">
            <v>三橋仁美レディースクリニック(大和郡山市矢田町通１９)</v>
          </cell>
          <cell r="AL1068" t="str">
            <v>0743511135</v>
          </cell>
          <cell r="AM1068">
            <v>1</v>
          </cell>
          <cell r="AN1068" t="str">
            <v>261C147190971</v>
          </cell>
          <cell r="AO1068" t="str">
            <v>261C14719097AI-0000307382</v>
          </cell>
          <cell r="AP1068" t="str">
            <v>O100</v>
          </cell>
          <cell r="AQ1068" t="str">
            <v>O100</v>
          </cell>
          <cell r="AR1068" t="str">
            <v>B</v>
          </cell>
          <cell r="AS1068" t="str">
            <v>✓</v>
          </cell>
          <cell r="AT1068" t="str">
            <v>✓</v>
          </cell>
          <cell r="AU1068" t="str">
            <v>✓</v>
          </cell>
          <cell r="AV1068" t="str">
            <v>✓</v>
          </cell>
          <cell r="AW1068" t="str">
            <v>AI-0000307382_三橋仁美レディースクリニック_口座情報写し.png</v>
          </cell>
          <cell r="AX1068" t="str">
            <v/>
          </cell>
          <cell r="AY1068" t="str">
            <v/>
          </cell>
          <cell r="AZ1068" t="str">
            <v>賃上げ</v>
          </cell>
          <cell r="BA1068" t="str">
            <v>物価</v>
          </cell>
          <cell r="BB1068" t="str">
            <v>TRUE</v>
          </cell>
          <cell r="BC1068" t="str">
            <v>2026/05/14 14:10</v>
          </cell>
        </row>
        <row r="1069">
          <cell r="A1069" t="str">
            <v>261C16909707</v>
          </cell>
          <cell r="B1069" t="str">
            <v>AI-0000306732</v>
          </cell>
          <cell r="C1069" t="str">
            <v>令和８年度奈良県医療機関等における賃上げ・物価上昇に対する支援事業交付【診療所・訪問看護事業所】</v>
          </cell>
          <cell r="D1069">
            <v>46156.591666666667</v>
          </cell>
          <cell r="E1069" t="str">
            <v>本審査</v>
          </cell>
          <cell r="F1069" t="str">
            <v>最終審査中</v>
          </cell>
          <cell r="G1069" t="str">
            <v>無床診療所</v>
          </cell>
          <cell r="H1069" t="str">
            <v>物価のみ</v>
          </cell>
          <cell r="I1069" t="str">
            <v/>
          </cell>
          <cell r="J1069" t="str">
            <v/>
          </cell>
          <cell r="K1069">
            <v>170000</v>
          </cell>
          <cell r="L1069" t="str">
            <v/>
          </cell>
          <cell r="M10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69" t="str">
            <v/>
          </cell>
          <cell r="O1069" t="str">
            <v/>
          </cell>
          <cell r="P1069" t="str">
            <v/>
          </cell>
          <cell r="Q1069" t="str">
            <v/>
          </cell>
          <cell r="R1069" t="str">
            <v/>
          </cell>
          <cell r="S1069" t="str">
            <v/>
          </cell>
          <cell r="T1069" t="str">
            <v/>
          </cell>
          <cell r="U1069" t="str">
            <v/>
          </cell>
          <cell r="V1069" t="str">
            <v>0162</v>
          </cell>
          <cell r="W1069" t="str">
            <v>130</v>
          </cell>
          <cell r="X1069" t="str">
            <v>1.普通預金</v>
          </cell>
          <cell r="Y1069" t="str">
            <v>0098475</v>
          </cell>
          <cell r="Z1069" t="str">
            <v>コニシ　ヨシユキ</v>
          </cell>
          <cell r="AB1069" t="str">
            <v>富雄歯科診療所</v>
          </cell>
          <cell r="AC1069" t="str">
            <v>0742463511</v>
          </cell>
          <cell r="AD1069" t="b">
            <v>1</v>
          </cell>
          <cell r="AE1069" t="b">
            <v>1</v>
          </cell>
          <cell r="AF1069" t="b">
            <v>1</v>
          </cell>
          <cell r="AG1069" t="b">
            <v>1</v>
          </cell>
          <cell r="AH1069" t="b">
            <v>1</v>
          </cell>
          <cell r="AI1069" t="str">
            <v>小西　好行</v>
          </cell>
          <cell r="AJ1069" t="str">
            <v>6310078</v>
          </cell>
          <cell r="AK1069" t="str">
            <v>富雄歯科診療所(奈良市富雄元町２丁目１－２２　白井ビル２Ｆ)</v>
          </cell>
          <cell r="AL1069" t="str">
            <v>0742463511</v>
          </cell>
          <cell r="AM1069">
            <v>1</v>
          </cell>
          <cell r="AN1069" t="str">
            <v>261C169097071</v>
          </cell>
          <cell r="AO1069" t="str">
            <v>261C16909707AI-0000306732</v>
          </cell>
          <cell r="AP1069" t="str">
            <v/>
          </cell>
          <cell r="AQ1069" t="str">
            <v/>
          </cell>
          <cell r="AR1069" t="str">
            <v/>
          </cell>
          <cell r="AS1069" t="str">
            <v/>
          </cell>
          <cell r="AT1069" t="str">
            <v/>
          </cell>
          <cell r="AU1069" t="str">
            <v/>
          </cell>
          <cell r="AV1069" t="str">
            <v/>
          </cell>
          <cell r="AW1069" t="str">
            <v>AI-0000306732_富雄歯科診療所_口座情報写し.png</v>
          </cell>
          <cell r="AX1069" t="str">
            <v/>
          </cell>
          <cell r="AY1069" t="str">
            <v/>
          </cell>
          <cell r="AZ1069" t="str">
            <v/>
          </cell>
          <cell r="BA1069" t="str">
            <v>物価</v>
          </cell>
          <cell r="BB1069" t="str">
            <v>TRUE</v>
          </cell>
          <cell r="BC1069" t="str">
            <v>2026/05/14 14:12</v>
          </cell>
        </row>
        <row r="1070">
          <cell r="A1070" t="str">
            <v>261D11417866</v>
          </cell>
          <cell r="B1070" t="str">
            <v>AI-0000307387</v>
          </cell>
          <cell r="C1070" t="str">
            <v>令和８年度奈良県医療機関等における賃上げ・物価上昇に対する支援事業交付【診療所・訪問看護事業所】</v>
          </cell>
          <cell r="D1070">
            <v>46156.595833333333</v>
          </cell>
          <cell r="E1070" t="str">
            <v>本審査</v>
          </cell>
          <cell r="F1070" t="str">
            <v>最終審査中</v>
          </cell>
          <cell r="G1070" t="str">
            <v>訪問看護事業所</v>
          </cell>
          <cell r="H1070" t="str">
            <v>賃上げのみ</v>
          </cell>
          <cell r="I1070" t="str">
            <v/>
          </cell>
          <cell r="J1070">
            <v>228000</v>
          </cell>
          <cell r="K1070" t="str">
            <v/>
          </cell>
          <cell r="L1070" t="str">
            <v>奈良県医療機関等における賃上げ・物価上昇に対する支援事業交付要綱第2条に基づき、別表1に規定された額(賃上げ支援事業分)（228,000円）を申請します。</v>
          </cell>
          <cell r="M1070" t="str">
            <v/>
          </cell>
          <cell r="N1070" t="str">
            <v>１．令和８年３月１日時点において、O100 外来・在宅ベースアップ評価料（Ⅰ）、P100 歯科外来・在宅ベースアップ評価料（Ⅰ）、訪問看護ベースアップ評価料（Ⅰ）のいずれかを届け出ている。</v>
          </cell>
          <cell r="O1070" t="str">
            <v>訪問看護ベースアップ評価料（Ⅰ）</v>
          </cell>
          <cell r="P1070" t="str">
            <v/>
          </cell>
          <cell r="Q1070" t="str">
            <v>Ａ．本事業の補助額を活用してベースアップを実施し、令和８年６月１日から当該ベースアップの水準を維持又は拡大する。</v>
          </cell>
          <cell r="R1070" t="b">
            <v>1</v>
          </cell>
          <cell r="S1070" t="b">
            <v>1</v>
          </cell>
          <cell r="T1070" t="b">
            <v>1</v>
          </cell>
          <cell r="U1070" t="b">
            <v>1</v>
          </cell>
          <cell r="V1070" t="str">
            <v>0005</v>
          </cell>
          <cell r="W1070" t="str">
            <v>719</v>
          </cell>
          <cell r="X1070" t="str">
            <v>1.普通預金</v>
          </cell>
          <cell r="Y1070" t="str">
            <v>0037976</v>
          </cell>
          <cell r="Z1070" t="str">
            <v>ｲﾘｮｳﾎｳｼﾞﾝﾅﾝﾌｳｶｲ ﾘｼﾞﾁｮｳ ﾐﾅﾐ ﾅｵｷ</v>
          </cell>
          <cell r="AB1070" t="str">
            <v>訪問看護ステーション光</v>
          </cell>
          <cell r="AC1070" t="str">
            <v>0744473985</v>
          </cell>
          <cell r="AD1070" t="b">
            <v>1</v>
          </cell>
          <cell r="AE1070" t="b">
            <v>1</v>
          </cell>
          <cell r="AF1070" t="b">
            <v>1</v>
          </cell>
          <cell r="AG1070" t="b">
            <v>1</v>
          </cell>
          <cell r="AH1070" t="b">
            <v>1</v>
          </cell>
          <cell r="AI1070" t="str">
            <v>医療法人南風会　理事長　南　尚希</v>
          </cell>
          <cell r="AJ1070">
            <v>6340832</v>
          </cell>
          <cell r="AK1070" t="str">
            <v>訪問看護ステーション光(橿原市五井町247)</v>
          </cell>
          <cell r="AL1070" t="str">
            <v>0744473985</v>
          </cell>
          <cell r="AM1070">
            <v>1</v>
          </cell>
          <cell r="AN1070" t="str">
            <v>261D114178661</v>
          </cell>
          <cell r="AO1070" t="str">
            <v>261D11417866AI-0000307387</v>
          </cell>
          <cell r="AP1070" t="str">
            <v>訪問看護</v>
          </cell>
          <cell r="AQ1070" t="str">
            <v>訪問看護</v>
          </cell>
          <cell r="AR1070" t="str">
            <v>A</v>
          </cell>
          <cell r="AS1070" t="str">
            <v>✓</v>
          </cell>
          <cell r="AT1070" t="str">
            <v>✓</v>
          </cell>
          <cell r="AU1070" t="str">
            <v>✓</v>
          </cell>
          <cell r="AV1070" t="str">
            <v>✓</v>
          </cell>
          <cell r="AW1070" t="str">
            <v>AI-0000307387_訪問看護ステーション光_口座情報写し.jpg</v>
          </cell>
          <cell r="AX1070" t="str">
            <v/>
          </cell>
          <cell r="AY1070" t="str">
            <v/>
          </cell>
          <cell r="AZ1070" t="str">
            <v>賃上げ</v>
          </cell>
          <cell r="BA1070" t="str">
            <v/>
          </cell>
          <cell r="BB1070" t="str">
            <v>TRUE</v>
          </cell>
          <cell r="BC1070" t="str">
            <v>2026/05/14 14:18</v>
          </cell>
        </row>
        <row r="1071">
          <cell r="A1071" t="str">
            <v>261C13547132</v>
          </cell>
          <cell r="B1071" t="str">
            <v>AI-0000307389</v>
          </cell>
          <cell r="C1071" t="str">
            <v>令和８年度奈良県医療機関等における賃上げ・物価上昇に対する支援事業交付【診療所・訪問看護事業所】</v>
          </cell>
          <cell r="D1071">
            <v>46156.600694444445</v>
          </cell>
          <cell r="E1071" t="str">
            <v>本審査</v>
          </cell>
          <cell r="F1071" t="str">
            <v>最終審査中</v>
          </cell>
          <cell r="G1071" t="str">
            <v>無床診療所</v>
          </cell>
          <cell r="H1071" t="str">
            <v>物価と賃上げの両方</v>
          </cell>
          <cell r="I1071" t="str">
            <v/>
          </cell>
          <cell r="J1071">
            <v>150000</v>
          </cell>
          <cell r="K1071">
            <v>170000</v>
          </cell>
          <cell r="L1071" t="str">
            <v>奈良県医療機関等における賃上げ・物価上昇に対する支援事業交付要綱第2条に基づき、別表1に規定された額(賃上げ支援事業分)（150,000円）を申請します。</v>
          </cell>
          <cell r="M10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1" t="str">
            <v>１．令和８年３月１日時点において、O100 外来・在宅ベースアップ評価料（Ⅰ）、P100 歯科外来・在宅ベースアップ評価料（Ⅰ）、訪問看護ベースアップ評価料（Ⅰ）のいずれかを届け出ている。</v>
          </cell>
          <cell r="O1071" t="str">
            <v>O100 外来・在宅ベースアップ評価料（Ⅰ）</v>
          </cell>
          <cell r="P1071" t="str">
            <v/>
          </cell>
          <cell r="Q1071" t="str">
            <v>Ａ．本事業の補助額を活用してベースアップを実施し、令和８年６月１日から当該ベースアップの水準を維持又は拡大する。</v>
          </cell>
          <cell r="R1071" t="b">
            <v>1</v>
          </cell>
          <cell r="S1071" t="b">
            <v>1</v>
          </cell>
          <cell r="T1071" t="b">
            <v>1</v>
          </cell>
          <cell r="U1071" t="b">
            <v>1</v>
          </cell>
          <cell r="V1071" t="str">
            <v>0162</v>
          </cell>
          <cell r="W1071" t="str">
            <v>155</v>
          </cell>
          <cell r="X1071" t="str">
            <v>1.普通預金</v>
          </cell>
          <cell r="Y1071" t="str">
            <v>2106792</v>
          </cell>
          <cell r="Z1071" t="str">
            <v>イリョウホウジン アベガンカイイン リジチョウ アベコウスケ</v>
          </cell>
          <cell r="AB1071" t="str">
            <v>医療法人阿部眼科医院　阿部眼科</v>
          </cell>
          <cell r="AC1071" t="str">
            <v>0743738221</v>
          </cell>
          <cell r="AD1071" t="b">
            <v>1</v>
          </cell>
          <cell r="AE1071" t="b">
            <v>1</v>
          </cell>
          <cell r="AF1071" t="b">
            <v>1</v>
          </cell>
          <cell r="AG1071" t="b">
            <v>1</v>
          </cell>
          <cell r="AH1071" t="b">
            <v>1</v>
          </cell>
          <cell r="AI1071" t="str">
            <v>医療法人阿部眼科医院　理事長　阿部　考助</v>
          </cell>
          <cell r="AJ1071" t="str">
            <v>6300212</v>
          </cell>
          <cell r="AK1071" t="str">
            <v>医療法人阿部眼科医院　阿部眼科(生駒市辻町３９７番地８　東生駒８番館１階)</v>
          </cell>
          <cell r="AL1071" t="str">
            <v>0743738221</v>
          </cell>
          <cell r="AM1071">
            <v>1</v>
          </cell>
          <cell r="AN1071" t="str">
            <v>261C135471321</v>
          </cell>
          <cell r="AO1071" t="str">
            <v>261C13547132AI-0000307389</v>
          </cell>
          <cell r="AP1071" t="str">
            <v>O100</v>
          </cell>
          <cell r="AQ1071" t="str">
            <v>O100</v>
          </cell>
          <cell r="AR1071" t="str">
            <v>A</v>
          </cell>
          <cell r="AS1071" t="str">
            <v>✓</v>
          </cell>
          <cell r="AT1071" t="str">
            <v>✓</v>
          </cell>
          <cell r="AU1071" t="str">
            <v>✓</v>
          </cell>
          <cell r="AV1071" t="str">
            <v>✓</v>
          </cell>
          <cell r="AW1071" t="str">
            <v>AI-0000307389_医療法人阿部眼科医院　阿部眼科_口座情報写し.jpg</v>
          </cell>
          <cell r="AX1071" t="str">
            <v/>
          </cell>
          <cell r="AY1071" t="str">
            <v/>
          </cell>
          <cell r="AZ1071" t="str">
            <v>賃上げ</v>
          </cell>
          <cell r="BA1071" t="str">
            <v>物価</v>
          </cell>
          <cell r="BB1071" t="str">
            <v>TRUE</v>
          </cell>
          <cell r="BC1071" t="str">
            <v>2026/05/14 14:25</v>
          </cell>
        </row>
        <row r="1072">
          <cell r="A1072" t="str">
            <v>261C13412394</v>
          </cell>
          <cell r="B1072" t="str">
            <v>AI-0000307394</v>
          </cell>
          <cell r="C1072" t="str">
            <v>令和８年度奈良県医療機関等における賃上げ・物価上昇に対する支援事業交付【診療所・訪問看護事業所】</v>
          </cell>
          <cell r="D1072">
            <v>46156.603472222225</v>
          </cell>
          <cell r="E1072" t="str">
            <v>本審査</v>
          </cell>
          <cell r="F1072" t="str">
            <v>最終審査中</v>
          </cell>
          <cell r="G1072" t="str">
            <v>無床診療所</v>
          </cell>
          <cell r="H1072" t="str">
            <v>物価と賃上げの両方</v>
          </cell>
          <cell r="I1072" t="str">
            <v/>
          </cell>
          <cell r="J1072">
            <v>150000</v>
          </cell>
          <cell r="K1072">
            <v>170000</v>
          </cell>
          <cell r="L1072" t="str">
            <v>奈良県医療機関等における賃上げ・物価上昇に対する支援事業交付要綱第2条に基づき、別表1に規定された額(賃上げ支援事業分)（150,000円）を申請します。</v>
          </cell>
          <cell r="M10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2" t="str">
            <v>１．令和８年３月１日時点において、O100 外来・在宅ベースアップ評価料（Ⅰ）、P100 歯科外来・在宅ベースアップ評価料（Ⅰ）、訪問看護ベースアップ評価料（Ⅰ）のいずれかを届け出ている。</v>
          </cell>
          <cell r="O1072" t="str">
            <v>O100 外来・在宅ベースアップ評価料（Ⅰ）</v>
          </cell>
          <cell r="P1072" t="str">
            <v/>
          </cell>
          <cell r="Q1072" t="str">
            <v>Ａ．本事業の補助額を活用してベースアップを実施し、令和８年６月１日から当該ベースアップの水準を維持又は拡大する。</v>
          </cell>
          <cell r="R1072" t="b">
            <v>1</v>
          </cell>
          <cell r="S1072" t="b">
            <v>1</v>
          </cell>
          <cell r="T1072" t="b">
            <v>1</v>
          </cell>
          <cell r="U1072" t="b">
            <v>1</v>
          </cell>
          <cell r="V1072" t="str">
            <v>0009</v>
          </cell>
          <cell r="W1072" t="str">
            <v>178</v>
          </cell>
          <cell r="X1072" t="str">
            <v>1.普通預金</v>
          </cell>
          <cell r="Y1072" t="str">
            <v>8086256</v>
          </cell>
          <cell r="Z1072" t="str">
            <v>ｲｯﾊﾟﾝｼｬﾀﾞﾝﾎｳｼﾞﾝ ﾋｼﾝｶｲ</v>
          </cell>
          <cell r="AB1072" t="str">
            <v>一般社団法人飛信会　ふくろうクリニック生駒院</v>
          </cell>
          <cell r="AC1072" t="str">
            <v>0743848661</v>
          </cell>
          <cell r="AD1072" t="b">
            <v>1</v>
          </cell>
          <cell r="AE1072" t="b">
            <v>1</v>
          </cell>
          <cell r="AF1072" t="b">
            <v>1</v>
          </cell>
          <cell r="AG1072" t="b">
            <v>1</v>
          </cell>
          <cell r="AH1072" t="b">
            <v>1</v>
          </cell>
          <cell r="AI1072" t="str">
            <v>一般社団法人　飛信会　代表理事　松本　翔平</v>
          </cell>
          <cell r="AJ1072" t="str">
            <v>6300267</v>
          </cell>
          <cell r="AK1072" t="str">
            <v>一般社団法人　飛信会　ふくろうクリニック生駒院(生駒市仲之町１－７ハイツゆめが丘３号室)</v>
          </cell>
          <cell r="AL1072" t="str">
            <v>0743848661</v>
          </cell>
          <cell r="AM1072">
            <v>1</v>
          </cell>
          <cell r="AN1072" t="str">
            <v>261C134123941</v>
          </cell>
          <cell r="AO1072" t="str">
            <v>261C13412394AI-0000307394</v>
          </cell>
          <cell r="AP1072" t="str">
            <v>O100</v>
          </cell>
          <cell r="AQ1072" t="str">
            <v>O100</v>
          </cell>
          <cell r="AR1072" t="str">
            <v>A</v>
          </cell>
          <cell r="AS1072" t="str">
            <v>✓</v>
          </cell>
          <cell r="AT1072" t="str">
            <v>✓</v>
          </cell>
          <cell r="AU1072" t="str">
            <v>✓</v>
          </cell>
          <cell r="AV1072" t="str">
            <v>✓</v>
          </cell>
          <cell r="AW1072" t="str">
            <v>AI-0000307394_一般社団法人飛信会　ふくろうクリニック生駒院_口座情報写し.jpg</v>
          </cell>
          <cell r="AX1072" t="str">
            <v/>
          </cell>
          <cell r="AY1072" t="str">
            <v/>
          </cell>
          <cell r="AZ1072" t="str">
            <v>賃上げ</v>
          </cell>
          <cell r="BA1072" t="str">
            <v>物価</v>
          </cell>
          <cell r="BB1072" t="str">
            <v>TRUE</v>
          </cell>
          <cell r="BC1072" t="str">
            <v>2026/05/14 14:29</v>
          </cell>
        </row>
        <row r="1073">
          <cell r="A1073" t="str">
            <v>261D13430224</v>
          </cell>
          <cell r="B1073" t="str">
            <v>AI-0000306650</v>
          </cell>
          <cell r="C1073" t="str">
            <v>令和８年度奈良県医療機関等における賃上げ・物価上昇に対する支援事業交付【診療所・訪問看護事業所】</v>
          </cell>
          <cell r="D1073">
            <v>46156.60833333333</v>
          </cell>
          <cell r="E1073" t="str">
            <v>本審査</v>
          </cell>
          <cell r="F1073" t="str">
            <v>最終審査中</v>
          </cell>
          <cell r="G1073" t="str">
            <v>訪問看護事業所</v>
          </cell>
          <cell r="H1073" t="str">
            <v>賃上げのみ</v>
          </cell>
          <cell r="I1073" t="str">
            <v/>
          </cell>
          <cell r="J1073">
            <v>228000</v>
          </cell>
          <cell r="K1073" t="str">
            <v/>
          </cell>
          <cell r="L1073" t="str">
            <v>奈良県医療機関等における賃上げ・物価上昇に対する支援事業交付要綱第2条に基づき、別表1に規定された額(賃上げ支援事業分)（228,000円）を申請します。</v>
          </cell>
          <cell r="M1073" t="str">
            <v/>
          </cell>
          <cell r="N1073" t="str">
            <v>１．令和８年３月１日時点において、O100 外来・在宅ベースアップ評価料（Ⅰ）、P100 歯科外来・在宅ベースアップ評価料（Ⅰ）、訪問看護ベースアップ評価料（Ⅰ）のいずれかを届け出ている。</v>
          </cell>
          <cell r="O1073" t="str">
            <v>訪問看護ベースアップ評価料（Ⅰ）</v>
          </cell>
          <cell r="P1073" t="str">
            <v/>
          </cell>
          <cell r="Q1073" t="str">
            <v>Ａ．本事業の補助額を活用してベースアップを実施し、令和８年６月１日から当該ベースアップの水準を維持又は拡大する。</v>
          </cell>
          <cell r="R1073" t="b">
            <v>1</v>
          </cell>
          <cell r="S1073" t="b">
            <v>1</v>
          </cell>
          <cell r="T1073" t="b">
            <v>1</v>
          </cell>
          <cell r="U1073" t="b">
            <v>1</v>
          </cell>
          <cell r="V1073" t="str">
            <v>0162</v>
          </cell>
          <cell r="W1073" t="str">
            <v>010</v>
          </cell>
          <cell r="X1073" t="str">
            <v>2.当座預金</v>
          </cell>
          <cell r="Y1073" t="str">
            <v>0003593</v>
          </cell>
          <cell r="Z1073" t="str">
            <v>ｼｬｶｲｲﾘｮｳﾎｳｼﾞﾝｹﾝｾｲｶｲ　ﾘｼﾞﾁｮｳ　ﾖｺﾔﾏ　ﾄﾓｼﾞ</v>
          </cell>
          <cell r="AB1073" t="str">
            <v>訪問看護ステーションぬくもりポート</v>
          </cell>
          <cell r="AC1073" t="str">
            <v>0742279808</v>
          </cell>
          <cell r="AD1073" t="b">
            <v>1</v>
          </cell>
          <cell r="AE1073" t="b">
            <v>1</v>
          </cell>
          <cell r="AF1073" t="b">
            <v>1</v>
          </cell>
          <cell r="AG1073" t="b">
            <v>1</v>
          </cell>
          <cell r="AH1073" t="b">
            <v>1</v>
          </cell>
          <cell r="AI1073" t="str">
            <v>社会医療法人健生会　理事長　横山　知司</v>
          </cell>
          <cell r="AJ1073">
            <v>6308325</v>
          </cell>
          <cell r="AK1073" t="str">
            <v>訪問看護ステーションぬくもりポート(奈良市西木辻町200番地)</v>
          </cell>
          <cell r="AL1073" t="str">
            <v>0742279808</v>
          </cell>
          <cell r="AM1073">
            <v>1</v>
          </cell>
          <cell r="AN1073" t="str">
            <v>261D134302241</v>
          </cell>
          <cell r="AO1073" t="str">
            <v>261D13430224AI-0000306650</v>
          </cell>
          <cell r="AP1073" t="str">
            <v>訪問看護</v>
          </cell>
          <cell r="AQ1073" t="str">
            <v>訪問看護</v>
          </cell>
          <cell r="AR1073" t="str">
            <v>A</v>
          </cell>
          <cell r="AS1073" t="str">
            <v>✓</v>
          </cell>
          <cell r="AT1073" t="str">
            <v>✓</v>
          </cell>
          <cell r="AU1073" t="str">
            <v>✓</v>
          </cell>
          <cell r="AV1073" t="str">
            <v>✓</v>
          </cell>
          <cell r="AW1073" t="str">
            <v>AI-0000306650_訪問看護ステーションぬくもりポート_口座情報写し.jpg</v>
          </cell>
          <cell r="AX1073" t="str">
            <v/>
          </cell>
          <cell r="AY1073" t="str">
            <v/>
          </cell>
          <cell r="AZ1073" t="str">
            <v>賃上げ</v>
          </cell>
          <cell r="BA1073" t="str">
            <v/>
          </cell>
          <cell r="BB1073" t="str">
            <v>TRUE</v>
          </cell>
          <cell r="BC1073" t="str">
            <v>2026/05/14 14:36</v>
          </cell>
        </row>
        <row r="1074">
          <cell r="A1074" t="str">
            <v>261C13413189</v>
          </cell>
          <cell r="B1074" t="str">
            <v>AI-0000307402</v>
          </cell>
          <cell r="C1074" t="str">
            <v>令和８年度奈良県医療機関等における賃上げ・物価上昇に対する支援事業交付【診療所・訪問看護事業所】</v>
          </cell>
          <cell r="D1074">
            <v>46156.613194444442</v>
          </cell>
          <cell r="E1074" t="str">
            <v>本審査</v>
          </cell>
          <cell r="F1074" t="str">
            <v>最終審査中</v>
          </cell>
          <cell r="G1074" t="str">
            <v>無床診療所</v>
          </cell>
          <cell r="H1074" t="str">
            <v>物価と賃上げの両方</v>
          </cell>
          <cell r="I1074" t="str">
            <v/>
          </cell>
          <cell r="J1074">
            <v>150000</v>
          </cell>
          <cell r="K1074">
            <v>170000</v>
          </cell>
          <cell r="L1074" t="str">
            <v>奈良県医療機関等における賃上げ・物価上昇に対する支援事業交付要綱第2条に基づき、別表1に規定された額(賃上げ支援事業分)（150,000円）を申請します。</v>
          </cell>
          <cell r="M10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4" t="str">
            <v>１．令和８年３月１日時点において、O100 外来・在宅ベースアップ評価料（Ⅰ）、P100 歯科外来・在宅ベースアップ評価料（Ⅰ）、訪問看護ベースアップ評価料（Ⅰ）のいずれかを届け出ている。</v>
          </cell>
          <cell r="O1074" t="str">
            <v>O100 外来・在宅ベースアップ評価料（Ⅰ）</v>
          </cell>
          <cell r="P1074" t="str">
            <v/>
          </cell>
          <cell r="Q107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74" t="b">
            <v>1</v>
          </cell>
          <cell r="S1074" t="b">
            <v>1</v>
          </cell>
          <cell r="T1074" t="b">
            <v>1</v>
          </cell>
          <cell r="U1074" t="b">
            <v>1</v>
          </cell>
          <cell r="V1074" t="str">
            <v>0005</v>
          </cell>
          <cell r="W1074" t="str">
            <v>719</v>
          </cell>
          <cell r="X1074" t="str">
            <v>1.普通預金</v>
          </cell>
          <cell r="Y1074" t="str">
            <v>0037976</v>
          </cell>
          <cell r="Z1074" t="str">
            <v>ｲﾘｮｳﾎｳｼﾞﾝﾅﾝﾌｳｶｲ ﾘｼﾞﾁｮｳ ﾐﾅﾐ ﾅｵｷ</v>
          </cell>
          <cell r="AB1074" t="str">
            <v>みなみクリニック</v>
          </cell>
          <cell r="AC1074" t="str">
            <v>0744261373</v>
          </cell>
          <cell r="AD1074" t="b">
            <v>1</v>
          </cell>
          <cell r="AE1074" t="b">
            <v>1</v>
          </cell>
          <cell r="AF1074" t="b">
            <v>1</v>
          </cell>
          <cell r="AG1074" t="b">
            <v>1</v>
          </cell>
          <cell r="AH1074" t="b">
            <v>1</v>
          </cell>
          <cell r="AI1074" t="str">
            <v>医療法人　南風会　理事長　南　尚希</v>
          </cell>
          <cell r="AJ1074" t="str">
            <v>6340828</v>
          </cell>
          <cell r="AK1074" t="str">
            <v>みなみクリニック(橿原市古川町３９５－１)</v>
          </cell>
          <cell r="AL1074" t="str">
            <v>0744261373</v>
          </cell>
          <cell r="AM1074">
            <v>1</v>
          </cell>
          <cell r="AN1074" t="str">
            <v>261C134131891</v>
          </cell>
          <cell r="AO1074" t="str">
            <v>261C13413189AI-0000307402</v>
          </cell>
          <cell r="AP1074" t="str">
            <v>O100</v>
          </cell>
          <cell r="AQ1074" t="str">
            <v>O100</v>
          </cell>
          <cell r="AR1074" t="str">
            <v>AB</v>
          </cell>
          <cell r="AS1074" t="str">
            <v>✓</v>
          </cell>
          <cell r="AT1074" t="str">
            <v>✓</v>
          </cell>
          <cell r="AU1074" t="str">
            <v>✓</v>
          </cell>
          <cell r="AV1074" t="str">
            <v>✓</v>
          </cell>
          <cell r="AW1074" t="str">
            <v>AI-0000307402_みなみクリニック_口座情報写し.jpg</v>
          </cell>
          <cell r="AX1074" t="str">
            <v/>
          </cell>
          <cell r="AY1074" t="str">
            <v/>
          </cell>
          <cell r="AZ1074" t="str">
            <v>賃上げ</v>
          </cell>
          <cell r="BA1074" t="str">
            <v>物価</v>
          </cell>
          <cell r="BB1074" t="str">
            <v>TRUE</v>
          </cell>
          <cell r="BC1074" t="str">
            <v>2026/05/14 14:43</v>
          </cell>
        </row>
        <row r="1075">
          <cell r="A1075" t="str">
            <v>261C15005421</v>
          </cell>
          <cell r="B1075" t="str">
            <v>AI-0000306900</v>
          </cell>
          <cell r="C1075" t="str">
            <v>令和８年度奈良県医療機関等における賃上げ・物価上昇に対する支援事業交付【診療所・訪問看護事業所】</v>
          </cell>
          <cell r="D1075">
            <v>46156.618055555555</v>
          </cell>
          <cell r="E1075" t="str">
            <v>本審査</v>
          </cell>
          <cell r="F1075" t="str">
            <v>最終審査中</v>
          </cell>
          <cell r="G1075" t="str">
            <v>無床診療所</v>
          </cell>
          <cell r="H1075" t="str">
            <v>物価のみ</v>
          </cell>
          <cell r="I1075" t="str">
            <v/>
          </cell>
          <cell r="J1075" t="str">
            <v/>
          </cell>
          <cell r="K1075">
            <v>170000</v>
          </cell>
          <cell r="L1075" t="str">
            <v/>
          </cell>
          <cell r="M10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5" t="str">
            <v/>
          </cell>
          <cell r="O1075" t="str">
            <v/>
          </cell>
          <cell r="P1075" t="str">
            <v/>
          </cell>
          <cell r="Q1075" t="str">
            <v/>
          </cell>
          <cell r="R1075" t="str">
            <v/>
          </cell>
          <cell r="S1075" t="str">
            <v/>
          </cell>
          <cell r="T1075" t="str">
            <v/>
          </cell>
          <cell r="U1075" t="str">
            <v/>
          </cell>
          <cell r="V1075" t="str">
            <v>0162</v>
          </cell>
          <cell r="W1075" t="str">
            <v>433</v>
          </cell>
          <cell r="X1075" t="str">
            <v>1.普通預金</v>
          </cell>
          <cell r="Y1075" t="str">
            <v>0099005</v>
          </cell>
          <cell r="Z1075" t="str">
            <v>ヤマシタケイゾウ</v>
          </cell>
          <cell r="AB1075" t="str">
            <v>山下内科医院</v>
          </cell>
          <cell r="AC1075" t="str">
            <v>0745558221</v>
          </cell>
          <cell r="AD1075" t="b">
            <v>1</v>
          </cell>
          <cell r="AE1075" t="b">
            <v>1</v>
          </cell>
          <cell r="AF1075" t="b">
            <v>1</v>
          </cell>
          <cell r="AG1075" t="b">
            <v>1</v>
          </cell>
          <cell r="AH1075" t="b">
            <v>1</v>
          </cell>
          <cell r="AI1075" t="str">
            <v>山下　圭造</v>
          </cell>
          <cell r="AJ1075" t="str">
            <v>6350832</v>
          </cell>
          <cell r="AK1075" t="str">
            <v>山下内科医院(北葛城郡広陵町馬見中２丁目６－１４)</v>
          </cell>
          <cell r="AL1075" t="str">
            <v>0745558221</v>
          </cell>
          <cell r="AM1075">
            <v>1</v>
          </cell>
          <cell r="AN1075" t="str">
            <v>261C150054211</v>
          </cell>
          <cell r="AO1075" t="str">
            <v>261C15005421AI-0000306900</v>
          </cell>
          <cell r="AP1075" t="str">
            <v/>
          </cell>
          <cell r="AQ1075" t="str">
            <v/>
          </cell>
          <cell r="AR1075" t="str">
            <v/>
          </cell>
          <cell r="AS1075" t="str">
            <v/>
          </cell>
          <cell r="AT1075" t="str">
            <v/>
          </cell>
          <cell r="AU1075" t="str">
            <v/>
          </cell>
          <cell r="AV1075" t="str">
            <v/>
          </cell>
          <cell r="AW1075" t="str">
            <v>AI-0000306900_山下内科医院_口座情報写し.jpeg</v>
          </cell>
          <cell r="AX1075" t="str">
            <v/>
          </cell>
          <cell r="AY1075" t="str">
            <v/>
          </cell>
          <cell r="AZ1075" t="str">
            <v/>
          </cell>
          <cell r="BA1075" t="str">
            <v>物価</v>
          </cell>
          <cell r="BB1075" t="str">
            <v>TRUE</v>
          </cell>
          <cell r="BC1075" t="str">
            <v>2026/05/14 14:50</v>
          </cell>
        </row>
        <row r="1076">
          <cell r="A1076" t="str">
            <v>261C13485109</v>
          </cell>
          <cell r="B1076" t="str">
            <v>AI-0000307109</v>
          </cell>
          <cell r="C1076" t="str">
            <v>令和８年度奈良県医療機関等における賃上げ・物価上昇に対する支援事業交付【診療所・訪問看護事業所】</v>
          </cell>
          <cell r="D1076">
            <v>46156.637499999997</v>
          </cell>
          <cell r="E1076" t="str">
            <v>本審査</v>
          </cell>
          <cell r="F1076" t="str">
            <v>最終審査中</v>
          </cell>
          <cell r="G1076" t="str">
            <v>無床診療所</v>
          </cell>
          <cell r="H1076" t="str">
            <v>物価のみ</v>
          </cell>
          <cell r="I1076" t="str">
            <v/>
          </cell>
          <cell r="J1076" t="str">
            <v/>
          </cell>
          <cell r="K1076">
            <v>170000</v>
          </cell>
          <cell r="L1076" t="str">
            <v/>
          </cell>
          <cell r="M10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6" t="str">
            <v/>
          </cell>
          <cell r="O1076" t="str">
            <v/>
          </cell>
          <cell r="P1076" t="str">
            <v/>
          </cell>
          <cell r="Q1076" t="str">
            <v/>
          </cell>
          <cell r="R1076" t="str">
            <v/>
          </cell>
          <cell r="S1076" t="str">
            <v/>
          </cell>
          <cell r="T1076" t="str">
            <v/>
          </cell>
          <cell r="U1076" t="str">
            <v/>
          </cell>
          <cell r="V1076" t="str">
            <v>0162</v>
          </cell>
          <cell r="W1076" t="str">
            <v>010</v>
          </cell>
          <cell r="X1076" t="str">
            <v>1.普通預金</v>
          </cell>
          <cell r="Y1076" t="str">
            <v>2364201</v>
          </cell>
          <cell r="Z1076" t="str">
            <v>イリョウホウジンカオルカイヨモサイタミノクリニック</v>
          </cell>
          <cell r="AB1076" t="str">
            <v>医療法人かおる会　よもさ痛みのクリニック</v>
          </cell>
          <cell r="AC1076" t="str">
            <v>0742325550</v>
          </cell>
          <cell r="AD1076" t="b">
            <v>1</v>
          </cell>
          <cell r="AE1076" t="b">
            <v>1</v>
          </cell>
          <cell r="AF1076" t="b">
            <v>1</v>
          </cell>
          <cell r="AG1076" t="b">
            <v>1</v>
          </cell>
          <cell r="AH1076" t="b">
            <v>1</v>
          </cell>
          <cell r="AI1076" t="str">
            <v>医療法人かおる会　理事長　橋本　和磨</v>
          </cell>
          <cell r="AJ1076" t="str">
            <v>6308014</v>
          </cell>
          <cell r="AK1076" t="str">
            <v>医療法人かおる会　よもさ痛みのクリニック(奈良市四条大路五丁目１番５５号)</v>
          </cell>
          <cell r="AL1076" t="str">
            <v>0742325550</v>
          </cell>
          <cell r="AM1076">
            <v>1</v>
          </cell>
          <cell r="AN1076" t="str">
            <v>261C134851091</v>
          </cell>
          <cell r="AO1076" t="str">
            <v>261C13485109AI-0000307109</v>
          </cell>
          <cell r="AP1076" t="str">
            <v/>
          </cell>
          <cell r="AQ1076" t="str">
            <v/>
          </cell>
          <cell r="AR1076" t="str">
            <v/>
          </cell>
          <cell r="AS1076" t="str">
            <v/>
          </cell>
          <cell r="AT1076" t="str">
            <v/>
          </cell>
          <cell r="AU1076" t="str">
            <v/>
          </cell>
          <cell r="AV1076" t="str">
            <v/>
          </cell>
          <cell r="AW1076" t="str">
            <v>AI-0000307109_医療法人かおる会　よもさ痛みのクリニック_口座情報写し.jpg</v>
          </cell>
          <cell r="AX1076" t="str">
            <v/>
          </cell>
          <cell r="AY1076" t="str">
            <v/>
          </cell>
          <cell r="AZ1076" t="str">
            <v/>
          </cell>
          <cell r="BA1076" t="str">
            <v>物価</v>
          </cell>
          <cell r="BB1076" t="str">
            <v>TRUE</v>
          </cell>
          <cell r="BC1076" t="str">
            <v>2026/05/14 15:18</v>
          </cell>
        </row>
        <row r="1077">
          <cell r="A1077" t="str">
            <v>261D18671760</v>
          </cell>
          <cell r="B1077" t="str">
            <v>AI-0000307419</v>
          </cell>
          <cell r="C1077" t="str">
            <v>令和８年度奈良県医療機関等における賃上げ・物価上昇に対する支援事業交付【診療所・訪問看護事業所】</v>
          </cell>
          <cell r="D1077">
            <v>46156.638194444444</v>
          </cell>
          <cell r="E1077" t="str">
            <v>本審査</v>
          </cell>
          <cell r="F1077" t="str">
            <v>最終審査中</v>
          </cell>
          <cell r="G1077" t="str">
            <v>訪問看護事業所</v>
          </cell>
          <cell r="H1077" t="str">
            <v>賃上げのみ</v>
          </cell>
          <cell r="I1077" t="str">
            <v/>
          </cell>
          <cell r="J1077">
            <v>228000</v>
          </cell>
          <cell r="K1077" t="str">
            <v/>
          </cell>
          <cell r="L1077" t="str">
            <v>奈良県医療機関等における賃上げ・物価上昇に対する支援事業交付要綱第2条に基づき、別表1に規定された額(賃上げ支援事業分)（228,000円）を申請します。</v>
          </cell>
          <cell r="M1077" t="str">
            <v/>
          </cell>
          <cell r="N1077" t="str">
            <v>１．令和８年３月１日時点において、O100 外来・在宅ベースアップ評価料（Ⅰ）、P100 歯科外来・在宅ベースアップ評価料（Ⅰ）、訪問看護ベースアップ評価料（Ⅰ）のいずれかを届け出ている。</v>
          </cell>
          <cell r="O1077" t="str">
            <v>訪問看護ベースアップ評価料（Ⅰ）</v>
          </cell>
          <cell r="P1077" t="str">
            <v/>
          </cell>
          <cell r="Q1077" t="str">
            <v>Ａ．本事業の補助額を活用してベースアップを実施し、令和８年６月１日から当該ベースアップの水準を維持又は拡大する。</v>
          </cell>
          <cell r="R1077" t="b">
            <v>1</v>
          </cell>
          <cell r="S1077" t="b">
            <v>1</v>
          </cell>
          <cell r="T1077" t="b">
            <v>1</v>
          </cell>
          <cell r="U1077" t="b">
            <v>1</v>
          </cell>
          <cell r="V1077" t="str">
            <v>0162</v>
          </cell>
          <cell r="W1077" t="str">
            <v>490</v>
          </cell>
          <cell r="X1077" t="str">
            <v>1.普通預金</v>
          </cell>
          <cell r="Y1077" t="str">
            <v>0360598</v>
          </cell>
          <cell r="Z1077" t="str">
            <v>ｺｳｴｷｼｬﾀﾞﾝﾎｳｼﾞﾝﾅﾗｹﾝｶﾝｺﾞｷｮｳｶｲﾘﾂｶｼﾊﾗﾎｳﾓﾝｶﾝｺﾞｽﾃｰｼｮﾝｼｮﾁ</v>
          </cell>
          <cell r="AB1077" t="str">
            <v>公益社団法人奈良県看護協会立橿原訪問看護ステーション</v>
          </cell>
          <cell r="AC1077" t="str">
            <v>0744290611</v>
          </cell>
          <cell r="AD1077" t="b">
            <v>1</v>
          </cell>
          <cell r="AE1077" t="b">
            <v>1</v>
          </cell>
          <cell r="AF1077" t="b">
            <v>1</v>
          </cell>
          <cell r="AG1077" t="b">
            <v>1</v>
          </cell>
          <cell r="AH1077" t="b">
            <v>1</v>
          </cell>
          <cell r="AI1077" t="str">
            <v>公益社団法人奈良県看護協会　会長　春木　邦恵</v>
          </cell>
          <cell r="AJ1077">
            <v>6340074</v>
          </cell>
          <cell r="AK1077" t="str">
            <v>公益社団法人奈良県看護協会立橿原訪問看護ステーション(橿原市四分町252-1)</v>
          </cell>
          <cell r="AL1077" t="str">
            <v>0744290611</v>
          </cell>
          <cell r="AM1077">
            <v>1</v>
          </cell>
          <cell r="AN1077" t="str">
            <v>261D186717601</v>
          </cell>
          <cell r="AO1077" t="str">
            <v>261D18671760AI-0000307419</v>
          </cell>
          <cell r="AP1077" t="str">
            <v>訪問看護</v>
          </cell>
          <cell r="AQ1077" t="str">
            <v>訪問看護</v>
          </cell>
          <cell r="AR1077" t="str">
            <v>A</v>
          </cell>
          <cell r="AS1077" t="str">
            <v>✓</v>
          </cell>
          <cell r="AT1077" t="str">
            <v>✓</v>
          </cell>
          <cell r="AU1077" t="str">
            <v>✓</v>
          </cell>
          <cell r="AV1077" t="str">
            <v>✓</v>
          </cell>
          <cell r="AW1077" t="str">
            <v>AI-0000307419_橿原訪問看護ST_口座情報写し.jpeg</v>
          </cell>
          <cell r="AX1077" t="str">
            <v/>
          </cell>
          <cell r="AY1077" t="str">
            <v/>
          </cell>
          <cell r="AZ1077" t="str">
            <v>賃上げ</v>
          </cell>
          <cell r="BA1077" t="str">
            <v/>
          </cell>
          <cell r="BB1077" t="str">
            <v>TRUE</v>
          </cell>
          <cell r="BC1077" t="str">
            <v>2026/05/14 15:19</v>
          </cell>
        </row>
        <row r="1078">
          <cell r="A1078" t="str">
            <v>261D16355955</v>
          </cell>
          <cell r="B1078" t="str">
            <v>AI-0000307347</v>
          </cell>
          <cell r="C1078" t="str">
            <v>令和８年度奈良県医療機関等における賃上げ・物価上昇に対する支援事業交付【診療所・訪問看護事業所】</v>
          </cell>
          <cell r="D1078">
            <v>46156.642361111109</v>
          </cell>
          <cell r="E1078" t="str">
            <v>本審査</v>
          </cell>
          <cell r="F1078" t="str">
            <v>最終審査中</v>
          </cell>
          <cell r="G1078" t="str">
            <v>訪問看護事業所</v>
          </cell>
          <cell r="H1078" t="str">
            <v>賃上げのみ</v>
          </cell>
          <cell r="I1078" t="str">
            <v/>
          </cell>
          <cell r="J1078">
            <v>228000</v>
          </cell>
          <cell r="K1078" t="str">
            <v/>
          </cell>
          <cell r="L1078" t="str">
            <v>奈良県医療機関等における賃上げ・物価上昇に対する支援事業交付要綱第2条に基づき、別表1に規定された額(賃上げ支援事業分)（150,000円）を申請します。</v>
          </cell>
          <cell r="M1078" t="str">
            <v/>
          </cell>
          <cell r="N1078" t="str">
            <v>１．令和８年３月１日時点において、O100 外来・在宅ベースアップ評価料（Ⅰ）、P100 歯科外来・在宅ベースアップ評価料（Ⅰ）、訪問看護ベースアップ評価料（Ⅰ）のいずれかを届け出ている。</v>
          </cell>
          <cell r="O1078" t="str">
            <v>O100 外来・在宅ベースアップ評価料（Ⅰ）</v>
          </cell>
          <cell r="P1078" t="str">
            <v/>
          </cell>
          <cell r="Q107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078" t="b">
            <v>1</v>
          </cell>
          <cell r="S1078" t="b">
            <v>1</v>
          </cell>
          <cell r="T1078" t="b">
            <v>1</v>
          </cell>
          <cell r="U1078" t="b">
            <v>1</v>
          </cell>
          <cell r="V1078" t="str">
            <v>0162</v>
          </cell>
          <cell r="W1078" t="str">
            <v>010</v>
          </cell>
          <cell r="X1078" t="str">
            <v>1.普通預金</v>
          </cell>
          <cell r="Y1078" t="str">
            <v>2330656</v>
          </cell>
          <cell r="Z1078" t="str">
            <v>ｲﾘｮｳﾎｳｼﾞﾝ　ﾎｸｼﾞｭｶｲ　ﾘｼﾞﾁｮｳ　ｷﾀｶﾞﾐ　ｹｲｼﾞ</v>
          </cell>
          <cell r="AB1078" t="str">
            <v>訪問看護ステーションアップル学園前</v>
          </cell>
          <cell r="AC1078" t="str">
            <v>0742512270</v>
          </cell>
          <cell r="AD1078" t="b">
            <v>1</v>
          </cell>
          <cell r="AE1078" t="b">
            <v>1</v>
          </cell>
          <cell r="AF1078" t="b">
            <v>1</v>
          </cell>
          <cell r="AG1078" t="b">
            <v>1</v>
          </cell>
          <cell r="AH1078" t="b">
            <v>1</v>
          </cell>
          <cell r="AI1078" t="str">
            <v>医療法人　北寿会　理事長　北神　敬司</v>
          </cell>
          <cell r="AJ1078">
            <v>6310003</v>
          </cell>
          <cell r="AK1078" t="str">
            <v>訪問看護ステーションアップル学園前(奈良市中登美ヶ丘三丁目13番2)</v>
          </cell>
          <cell r="AL1078" t="str">
            <v>0742512270</v>
          </cell>
          <cell r="AM1078">
            <v>1</v>
          </cell>
          <cell r="AN1078" t="str">
            <v>261D163559551</v>
          </cell>
          <cell r="AO1078" t="str">
            <v>261D16355955AI-0000307347</v>
          </cell>
          <cell r="AP1078" t="str">
            <v>O100</v>
          </cell>
          <cell r="AQ1078" t="str">
            <v>O100</v>
          </cell>
          <cell r="AR1078" t="str">
            <v>AB</v>
          </cell>
          <cell r="AS1078" t="str">
            <v>✓</v>
          </cell>
          <cell r="AT1078" t="str">
            <v>✓</v>
          </cell>
          <cell r="AU1078" t="str">
            <v>✓</v>
          </cell>
          <cell r="AV1078" t="str">
            <v>✓</v>
          </cell>
          <cell r="AW1078" t="str">
            <v>AI-0000307347_訪問看護ステーションアップル学園前_口座情報写し.jpg</v>
          </cell>
          <cell r="AX1078" t="str">
            <v/>
          </cell>
          <cell r="AY1078" t="str">
            <v/>
          </cell>
          <cell r="AZ1078" t="str">
            <v>賃上げ</v>
          </cell>
          <cell r="BA1078" t="str">
            <v/>
          </cell>
          <cell r="BB1078" t="str">
            <v>TRUE</v>
          </cell>
          <cell r="BC1078" t="str">
            <v>2026/05/14 15:25</v>
          </cell>
        </row>
        <row r="1079">
          <cell r="A1079" t="str">
            <v>261C11603568</v>
          </cell>
          <cell r="B1079" t="str">
            <v>AI-0000307431</v>
          </cell>
          <cell r="C1079" t="str">
            <v>令和８年度奈良県医療機関等における賃上げ・物価上昇に対する支援事業交付【診療所・訪問看護事業所】</v>
          </cell>
          <cell r="D1079">
            <v>46156.65347222222</v>
          </cell>
          <cell r="E1079" t="str">
            <v>本審査</v>
          </cell>
          <cell r="F1079" t="str">
            <v>最終審査中</v>
          </cell>
          <cell r="G1079" t="str">
            <v>無床診療所</v>
          </cell>
          <cell r="H1079" t="str">
            <v>物価のみ</v>
          </cell>
          <cell r="I1079" t="str">
            <v/>
          </cell>
          <cell r="J1079" t="str">
            <v/>
          </cell>
          <cell r="K1079">
            <v>170000</v>
          </cell>
          <cell r="L1079" t="str">
            <v/>
          </cell>
          <cell r="M10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79" t="str">
            <v/>
          </cell>
          <cell r="O1079" t="str">
            <v/>
          </cell>
          <cell r="P1079" t="str">
            <v/>
          </cell>
          <cell r="Q1079" t="str">
            <v/>
          </cell>
          <cell r="R1079" t="str">
            <v/>
          </cell>
          <cell r="S1079" t="str">
            <v/>
          </cell>
          <cell r="T1079" t="str">
            <v/>
          </cell>
          <cell r="U1079" t="str">
            <v/>
          </cell>
          <cell r="V1079" t="str">
            <v>0162</v>
          </cell>
          <cell r="W1079" t="str">
            <v>547</v>
          </cell>
          <cell r="X1079" t="str">
            <v>1.普通預金</v>
          </cell>
          <cell r="Y1079" t="str">
            <v>0199804</v>
          </cell>
          <cell r="Z1079" t="str">
            <v>ナカタヒロユキ</v>
          </cell>
          <cell r="AB1079" t="str">
            <v>中田歯科医院</v>
          </cell>
          <cell r="AC1079" t="str">
            <v>0745451262</v>
          </cell>
          <cell r="AD1079" t="b">
            <v>1</v>
          </cell>
          <cell r="AE1079" t="b">
            <v>1</v>
          </cell>
          <cell r="AF1079" t="b">
            <v>1</v>
          </cell>
          <cell r="AG1079" t="b">
            <v>1</v>
          </cell>
          <cell r="AH1079" t="b">
            <v>1</v>
          </cell>
          <cell r="AI1079" t="str">
            <v>中田　博之</v>
          </cell>
          <cell r="AJ1079" t="str">
            <v>6360932</v>
          </cell>
          <cell r="AK1079" t="str">
            <v>中田歯科医院(生駒郡平群町吉新４丁目１－２２)</v>
          </cell>
          <cell r="AL1079" t="str">
            <v>0745451262</v>
          </cell>
          <cell r="AM1079">
            <v>1</v>
          </cell>
          <cell r="AN1079" t="str">
            <v>261C116035681</v>
          </cell>
          <cell r="AO1079" t="str">
            <v>261C11603568AI-0000307431</v>
          </cell>
          <cell r="AP1079" t="str">
            <v/>
          </cell>
          <cell r="AQ1079" t="str">
            <v/>
          </cell>
          <cell r="AR1079" t="str">
            <v/>
          </cell>
          <cell r="AS1079" t="str">
            <v/>
          </cell>
          <cell r="AT1079" t="str">
            <v/>
          </cell>
          <cell r="AU1079" t="str">
            <v/>
          </cell>
          <cell r="AV1079" t="str">
            <v/>
          </cell>
          <cell r="AW1079" t="str">
            <v>AI-0000307431_中田歯科医院_口座情報写し.png</v>
          </cell>
          <cell r="AX1079" t="str">
            <v/>
          </cell>
          <cell r="AY1079" t="str">
            <v/>
          </cell>
          <cell r="AZ1079" t="str">
            <v/>
          </cell>
          <cell r="BA1079" t="str">
            <v>物価</v>
          </cell>
          <cell r="BB1079" t="str">
            <v>TRUE</v>
          </cell>
          <cell r="BC1079" t="str">
            <v>2026/05/14 15:41</v>
          </cell>
        </row>
        <row r="1080">
          <cell r="A1080" t="str">
            <v>261C14953069</v>
          </cell>
          <cell r="B1080" t="str">
            <v>AI-0000307428</v>
          </cell>
          <cell r="C1080" t="str">
            <v>令和８年度奈良県医療機関等における賃上げ・物価上昇に対する支援事業交付【診療所・訪問看護事業所】</v>
          </cell>
          <cell r="D1080">
            <v>46156.654861111114</v>
          </cell>
          <cell r="E1080" t="str">
            <v>本審査</v>
          </cell>
          <cell r="F1080" t="str">
            <v>最終審査中</v>
          </cell>
          <cell r="G1080" t="str">
            <v>無床診療所</v>
          </cell>
          <cell r="H1080" t="str">
            <v>物価のみ</v>
          </cell>
          <cell r="I1080" t="str">
            <v/>
          </cell>
          <cell r="J1080" t="str">
            <v/>
          </cell>
          <cell r="K1080">
            <v>170000</v>
          </cell>
          <cell r="L1080" t="str">
            <v/>
          </cell>
          <cell r="M10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0" t="str">
            <v/>
          </cell>
          <cell r="O1080" t="str">
            <v/>
          </cell>
          <cell r="P1080" t="str">
            <v/>
          </cell>
          <cell r="Q1080" t="str">
            <v/>
          </cell>
          <cell r="R1080" t="str">
            <v/>
          </cell>
          <cell r="S1080" t="str">
            <v/>
          </cell>
          <cell r="T1080" t="str">
            <v/>
          </cell>
          <cell r="U1080" t="str">
            <v/>
          </cell>
          <cell r="V1080" t="str">
            <v>0162</v>
          </cell>
          <cell r="W1080" t="str">
            <v>450</v>
          </cell>
          <cell r="X1080" t="str">
            <v>1.普通預金</v>
          </cell>
          <cell r="Y1080" t="str">
            <v>0264955</v>
          </cell>
          <cell r="Z1080" t="str">
            <v>ショウジジロウ</v>
          </cell>
          <cell r="AB1080" t="str">
            <v>正司歯科医院</v>
          </cell>
          <cell r="AC1080" t="str">
            <v>0745623478</v>
          </cell>
          <cell r="AD1080" t="b">
            <v>1</v>
          </cell>
          <cell r="AE1080" t="b">
            <v>1</v>
          </cell>
          <cell r="AF1080" t="b">
            <v>1</v>
          </cell>
          <cell r="AG1080" t="b">
            <v>1</v>
          </cell>
          <cell r="AH1080" t="b">
            <v>1</v>
          </cell>
          <cell r="AI1080" t="str">
            <v>正司　二朗</v>
          </cell>
          <cell r="AJ1080" t="str">
            <v>6392204</v>
          </cell>
          <cell r="AK1080" t="str">
            <v>正司歯科医院(御所市南十三１２０－５)</v>
          </cell>
          <cell r="AL1080" t="str">
            <v>0745623478</v>
          </cell>
          <cell r="AM1080">
            <v>1</v>
          </cell>
          <cell r="AN1080" t="str">
            <v>261C149530691</v>
          </cell>
          <cell r="AO1080" t="str">
            <v>261C14953069AI-0000307428</v>
          </cell>
          <cell r="AP1080" t="str">
            <v/>
          </cell>
          <cell r="AQ1080" t="str">
            <v/>
          </cell>
          <cell r="AR1080" t="str">
            <v/>
          </cell>
          <cell r="AS1080" t="str">
            <v/>
          </cell>
          <cell r="AT1080" t="str">
            <v/>
          </cell>
          <cell r="AU1080" t="str">
            <v/>
          </cell>
          <cell r="AV1080" t="str">
            <v/>
          </cell>
          <cell r="AW1080" t="str">
            <v>AI-0000307428_正司歯科医院_口座情報写し.jpeg</v>
          </cell>
          <cell r="AX1080" t="str">
            <v/>
          </cell>
          <cell r="AY1080" t="str">
            <v/>
          </cell>
          <cell r="AZ1080" t="str">
            <v/>
          </cell>
          <cell r="BA1080" t="str">
            <v>物価</v>
          </cell>
          <cell r="BB1080" t="str">
            <v>TRUE</v>
          </cell>
          <cell r="BC1080" t="str">
            <v>2026/05/14 15:43</v>
          </cell>
        </row>
        <row r="1081">
          <cell r="A1081" t="str">
            <v>261C12659823</v>
          </cell>
          <cell r="B1081" t="str">
            <v>AI-0000307451</v>
          </cell>
          <cell r="C1081" t="str">
            <v>令和８年度奈良県医療機関等における賃上げ・物価上昇に対する支援事業交付【診療所・訪問看護事業所】</v>
          </cell>
          <cell r="D1081">
            <v>46156.685416666667</v>
          </cell>
          <cell r="E1081" t="str">
            <v>本審査</v>
          </cell>
          <cell r="F1081" t="str">
            <v>最終審査中</v>
          </cell>
          <cell r="G1081" t="str">
            <v>無床診療所</v>
          </cell>
          <cell r="H1081" t="str">
            <v>物価のみ</v>
          </cell>
          <cell r="I1081" t="str">
            <v/>
          </cell>
          <cell r="J1081" t="str">
            <v/>
          </cell>
          <cell r="K1081">
            <v>170000</v>
          </cell>
          <cell r="L1081" t="str">
            <v/>
          </cell>
          <cell r="M10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1" t="str">
            <v/>
          </cell>
          <cell r="O1081" t="str">
            <v/>
          </cell>
          <cell r="P1081" t="str">
            <v/>
          </cell>
          <cell r="Q1081" t="str">
            <v/>
          </cell>
          <cell r="R1081" t="str">
            <v/>
          </cell>
          <cell r="S1081" t="str">
            <v/>
          </cell>
          <cell r="T1081" t="str">
            <v/>
          </cell>
          <cell r="U1081" t="str">
            <v/>
          </cell>
          <cell r="V1081" t="str">
            <v>0158</v>
          </cell>
          <cell r="W1081" t="str">
            <v>316</v>
          </cell>
          <cell r="X1081" t="str">
            <v>1.普通預金</v>
          </cell>
          <cell r="Y1081" t="str">
            <v>3750688</v>
          </cell>
          <cell r="Z1081" t="str">
            <v>ｵｵｷﾞﾀﾆ ﾖｼﾅﾘ</v>
          </cell>
          <cell r="AB1081" t="str">
            <v>よしクリニック</v>
          </cell>
          <cell r="AC1081" t="str">
            <v>0743722121</v>
          </cell>
          <cell r="AD1081" t="b">
            <v>1</v>
          </cell>
          <cell r="AE1081" t="b">
            <v>1</v>
          </cell>
          <cell r="AF1081" t="b">
            <v>1</v>
          </cell>
          <cell r="AG1081" t="b">
            <v>1</v>
          </cell>
          <cell r="AH1081" t="b">
            <v>1</v>
          </cell>
          <cell r="AI1081" t="str">
            <v>扇谷　嘉成</v>
          </cell>
          <cell r="AJ1081" t="str">
            <v>6300245</v>
          </cell>
          <cell r="AK1081" t="str">
            <v>よしクリニック(生駒市北新町１－１８森ビル３Ｆ)</v>
          </cell>
          <cell r="AL1081" t="str">
            <v>0743722121</v>
          </cell>
          <cell r="AM1081">
            <v>1</v>
          </cell>
          <cell r="AN1081" t="str">
            <v>261C126598231</v>
          </cell>
          <cell r="AO1081" t="str">
            <v>261C12659823AI-0000307451</v>
          </cell>
          <cell r="AP1081" t="str">
            <v/>
          </cell>
          <cell r="AQ1081" t="str">
            <v/>
          </cell>
          <cell r="AR1081" t="str">
            <v/>
          </cell>
          <cell r="AS1081" t="str">
            <v/>
          </cell>
          <cell r="AT1081" t="str">
            <v/>
          </cell>
          <cell r="AU1081" t="str">
            <v/>
          </cell>
          <cell r="AV1081" t="str">
            <v/>
          </cell>
          <cell r="AW1081" t="str">
            <v>AI-0000307451_よしクリニック_口座情報写し.png</v>
          </cell>
          <cell r="AX1081" t="str">
            <v/>
          </cell>
          <cell r="AY1081" t="str">
            <v/>
          </cell>
          <cell r="AZ1081" t="str">
            <v/>
          </cell>
          <cell r="BA1081" t="str">
            <v>物価</v>
          </cell>
          <cell r="BB1081" t="str">
            <v>TRUE</v>
          </cell>
          <cell r="BC1081" t="str">
            <v>2026/05/14 16:27</v>
          </cell>
        </row>
        <row r="1082">
          <cell r="A1082" t="str">
            <v>261C19480012</v>
          </cell>
          <cell r="B1082" t="str">
            <v>AI-0000305914</v>
          </cell>
          <cell r="C1082" t="str">
            <v>令和８年度奈良県医療機関等における賃上げ・物価上昇に対する支援事業交付【診療所・訪問看護事業所】</v>
          </cell>
          <cell r="D1082">
            <v>46156.686805555553</v>
          </cell>
          <cell r="E1082" t="str">
            <v>本審査</v>
          </cell>
          <cell r="F1082" t="str">
            <v>最終審査中</v>
          </cell>
          <cell r="G1082" t="str">
            <v>無床診療所</v>
          </cell>
          <cell r="H1082" t="str">
            <v>物価のみ</v>
          </cell>
          <cell r="I1082" t="str">
            <v/>
          </cell>
          <cell r="J1082" t="str">
            <v/>
          </cell>
          <cell r="K1082">
            <v>170000</v>
          </cell>
          <cell r="L1082" t="str">
            <v/>
          </cell>
          <cell r="M10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2" t="str">
            <v/>
          </cell>
          <cell r="O1082" t="str">
            <v/>
          </cell>
          <cell r="P1082" t="str">
            <v/>
          </cell>
          <cell r="Q1082" t="str">
            <v/>
          </cell>
          <cell r="R1082" t="str">
            <v/>
          </cell>
          <cell r="S1082" t="str">
            <v/>
          </cell>
          <cell r="T1082" t="str">
            <v/>
          </cell>
          <cell r="U1082" t="str">
            <v/>
          </cell>
          <cell r="V1082" t="str">
            <v>0162</v>
          </cell>
          <cell r="W1082" t="str">
            <v>580</v>
          </cell>
          <cell r="X1082" t="str">
            <v>1.普通預金</v>
          </cell>
          <cell r="Y1082" t="str">
            <v>0114098</v>
          </cell>
          <cell r="Z1082" t="str">
            <v>ゴジョウシチョウ</v>
          </cell>
          <cell r="AB1082" t="str">
            <v>五條市応急診療所</v>
          </cell>
          <cell r="AC1082" t="str">
            <v>0747240099</v>
          </cell>
          <cell r="AD1082" t="b">
            <v>1</v>
          </cell>
          <cell r="AE1082" t="b">
            <v>1</v>
          </cell>
          <cell r="AF1082" t="b">
            <v>1</v>
          </cell>
          <cell r="AG1082" t="b">
            <v>1</v>
          </cell>
          <cell r="AH1082" t="b">
            <v>1</v>
          </cell>
          <cell r="AI1082" t="str">
            <v>五條市　五條市長　平岡　清司</v>
          </cell>
          <cell r="AJ1082" t="str">
            <v>6370036</v>
          </cell>
          <cell r="AK1082" t="str">
            <v>五條市応急診療所(五條市野原西５丁目２－５９)</v>
          </cell>
          <cell r="AL1082" t="str">
            <v>0747240099</v>
          </cell>
          <cell r="AM1082">
            <v>1</v>
          </cell>
          <cell r="AN1082" t="str">
            <v>261C194800121</v>
          </cell>
          <cell r="AO1082" t="str">
            <v>261C19480012AI-0000305914</v>
          </cell>
          <cell r="AP1082" t="str">
            <v/>
          </cell>
          <cell r="AQ1082" t="str">
            <v/>
          </cell>
          <cell r="AR1082" t="str">
            <v/>
          </cell>
          <cell r="AS1082" t="str">
            <v/>
          </cell>
          <cell r="AT1082" t="str">
            <v/>
          </cell>
          <cell r="AU1082" t="str">
            <v/>
          </cell>
          <cell r="AV1082" t="str">
            <v/>
          </cell>
          <cell r="AW1082" t="str">
            <v>AI-0000305914_五條市応急診療所_口座情報写し.jpg</v>
          </cell>
          <cell r="AX1082" t="str">
            <v/>
          </cell>
          <cell r="AY1082" t="str">
            <v/>
          </cell>
          <cell r="AZ1082" t="str">
            <v/>
          </cell>
          <cell r="BA1082" t="str">
            <v>物価</v>
          </cell>
          <cell r="BB1082" t="str">
            <v>TRUE</v>
          </cell>
          <cell r="BC1082" t="str">
            <v>2026/05/14 16:29</v>
          </cell>
        </row>
        <row r="1083">
          <cell r="A1083" t="str">
            <v>261C14288275</v>
          </cell>
          <cell r="B1083" t="str">
            <v>AI-0000307462</v>
          </cell>
          <cell r="C1083" t="str">
            <v>令和８年度奈良県医療機関等における賃上げ・物価上昇に対する支援事業交付【診療所・訪問看護事業所】</v>
          </cell>
          <cell r="D1083">
            <v>46156.695833333331</v>
          </cell>
          <cell r="E1083" t="str">
            <v>本審査</v>
          </cell>
          <cell r="F1083" t="str">
            <v>最終審査中</v>
          </cell>
          <cell r="G1083" t="str">
            <v>無床診療所</v>
          </cell>
          <cell r="H1083" t="str">
            <v>物価のみ</v>
          </cell>
          <cell r="I1083" t="str">
            <v/>
          </cell>
          <cell r="J1083" t="str">
            <v/>
          </cell>
          <cell r="K1083">
            <v>170000</v>
          </cell>
          <cell r="L1083" t="str">
            <v/>
          </cell>
          <cell r="M10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3" t="str">
            <v/>
          </cell>
          <cell r="O1083" t="str">
            <v/>
          </cell>
          <cell r="P1083" t="str">
            <v/>
          </cell>
          <cell r="Q1083" t="str">
            <v/>
          </cell>
          <cell r="R1083" t="str">
            <v/>
          </cell>
          <cell r="S1083" t="str">
            <v/>
          </cell>
          <cell r="T1083" t="str">
            <v/>
          </cell>
          <cell r="U1083" t="str">
            <v/>
          </cell>
          <cell r="V1083" t="str">
            <v>0005</v>
          </cell>
          <cell r="W1083" t="str">
            <v>457</v>
          </cell>
          <cell r="X1083" t="str">
            <v>1.普通預金</v>
          </cell>
          <cell r="Y1083" t="str">
            <v>3800917</v>
          </cell>
          <cell r="Z1083" t="str">
            <v>ｲﾘﾖｳﾎｳｼﾞﾝ ｺｳﾁｶｲ</v>
          </cell>
          <cell r="AB1083" t="str">
            <v>こうち歯科診療所</v>
          </cell>
          <cell r="AC1083" t="str">
            <v>0743530648</v>
          </cell>
          <cell r="AD1083" t="b">
            <v>1</v>
          </cell>
          <cell r="AE1083" t="b">
            <v>1</v>
          </cell>
          <cell r="AF1083" t="b">
            <v>1</v>
          </cell>
          <cell r="AG1083" t="b">
            <v>1</v>
          </cell>
          <cell r="AH1083" t="b">
            <v>1</v>
          </cell>
          <cell r="AI1083" t="str">
            <v>医療法人胡内会　理事長　胡内　昌久</v>
          </cell>
          <cell r="AJ1083" t="str">
            <v>6391057</v>
          </cell>
          <cell r="AK1083" t="str">
            <v>こうち歯科診療所(大和郡山市山田町１５番地の１)</v>
          </cell>
          <cell r="AL1083" t="str">
            <v>0743530648</v>
          </cell>
          <cell r="AM1083">
            <v>1</v>
          </cell>
          <cell r="AN1083" t="str">
            <v>261C142882751</v>
          </cell>
          <cell r="AO1083" t="str">
            <v>261C14288275AI-0000307462</v>
          </cell>
          <cell r="AP1083" t="str">
            <v/>
          </cell>
          <cell r="AQ1083" t="str">
            <v/>
          </cell>
          <cell r="AR1083" t="str">
            <v/>
          </cell>
          <cell r="AS1083" t="str">
            <v/>
          </cell>
          <cell r="AT1083" t="str">
            <v/>
          </cell>
          <cell r="AU1083" t="str">
            <v/>
          </cell>
          <cell r="AV1083" t="str">
            <v/>
          </cell>
          <cell r="AW1083" t="str">
            <v>AI-0000307462_こうち歯科診療所_口座情報写し.jpeg</v>
          </cell>
          <cell r="AX1083" t="str">
            <v/>
          </cell>
          <cell r="AY1083" t="str">
            <v/>
          </cell>
          <cell r="AZ1083" t="str">
            <v/>
          </cell>
          <cell r="BA1083" t="str">
            <v>物価</v>
          </cell>
          <cell r="BB1083" t="str">
            <v>TRUE</v>
          </cell>
          <cell r="BC1083" t="str">
            <v>2026/05/14 16:42</v>
          </cell>
        </row>
        <row r="1084">
          <cell r="A1084" t="str">
            <v>261D11686767</v>
          </cell>
          <cell r="B1084" t="str">
            <v>AI-0000307474</v>
          </cell>
          <cell r="C1084" t="str">
            <v>令和８年度奈良県医療機関等における賃上げ・物価上昇に対する支援事業交付【診療所・訪問看護事業所】</v>
          </cell>
          <cell r="D1084">
            <v>46156.711111111108</v>
          </cell>
          <cell r="E1084" t="str">
            <v>本審査</v>
          </cell>
          <cell r="F1084" t="str">
            <v>最終審査中</v>
          </cell>
          <cell r="G1084" t="str">
            <v>訪問看護事業所</v>
          </cell>
          <cell r="H1084" t="str">
            <v>賃上げのみ</v>
          </cell>
          <cell r="I1084" t="str">
            <v/>
          </cell>
          <cell r="J1084">
            <v>228000</v>
          </cell>
          <cell r="K1084" t="str">
            <v/>
          </cell>
          <cell r="L1084" t="str">
            <v>奈良県医療機関等における賃上げ・物価上昇に対する支援事業交付要綱第2条に基づき、別表1に規定された額(賃上げ支援事業分)（228,000円）を申請します。</v>
          </cell>
          <cell r="M1084" t="str">
            <v/>
          </cell>
          <cell r="N1084" t="str">
            <v>１．令和８年３月１日時点において、O100 外来・在宅ベースアップ評価料（Ⅰ）、P100 歯科外来・在宅ベースアップ評価料（Ⅰ）、訪問看護ベースアップ評価料（Ⅰ）のいずれかを届け出ている。</v>
          </cell>
          <cell r="O1084" t="str">
            <v>訪問看護ベースアップ評価料（Ⅰ）</v>
          </cell>
          <cell r="P1084" t="str">
            <v/>
          </cell>
          <cell r="Q1084" t="str">
            <v>Ａ．本事業の補助額を活用してベースアップを実施し、令和８年６月１日から当該ベースアップの水準を維持又は拡大する。</v>
          </cell>
          <cell r="R1084" t="b">
            <v>1</v>
          </cell>
          <cell r="S1084" t="b">
            <v>1</v>
          </cell>
          <cell r="T1084" t="b">
            <v>1</v>
          </cell>
          <cell r="U1084" t="b">
            <v>1</v>
          </cell>
          <cell r="V1084" t="str">
            <v>0162</v>
          </cell>
          <cell r="W1084" t="str">
            <v>157</v>
          </cell>
          <cell r="X1084" t="str">
            <v>1.普通預金</v>
          </cell>
          <cell r="Y1084" t="str">
            <v>2078579</v>
          </cell>
          <cell r="Z1084" t="str">
            <v>シヤダンホウジンイーデンホール</v>
          </cell>
          <cell r="AB1084" t="str">
            <v>訪問看護ステーションくるみ</v>
          </cell>
          <cell r="AC1084" t="str">
            <v>0743615100</v>
          </cell>
          <cell r="AD1084" t="b">
            <v>1</v>
          </cell>
          <cell r="AE1084" t="b">
            <v>1</v>
          </cell>
          <cell r="AF1084" t="b">
            <v>1</v>
          </cell>
          <cell r="AG1084" t="b">
            <v>1</v>
          </cell>
          <cell r="AH1084" t="b">
            <v>1</v>
          </cell>
          <cell r="AI1084" t="str">
            <v>一般社団法人イーデンホール　代表理事　竹下　昭彦</v>
          </cell>
          <cell r="AJ1084">
            <v>6300243</v>
          </cell>
          <cell r="AK1084" t="str">
            <v>訪問看護ステーションくるみ(生駒市俵口町1521-1-402)</v>
          </cell>
          <cell r="AL1084" t="str">
            <v>0743615100</v>
          </cell>
          <cell r="AM1084">
            <v>1</v>
          </cell>
          <cell r="AN1084" t="str">
            <v>261D116867671</v>
          </cell>
          <cell r="AO1084" t="str">
            <v>261D11686767AI-0000307474</v>
          </cell>
          <cell r="AP1084" t="str">
            <v>訪問看護</v>
          </cell>
          <cell r="AQ1084" t="str">
            <v>訪問看護</v>
          </cell>
          <cell r="AR1084" t="str">
            <v>A</v>
          </cell>
          <cell r="AS1084" t="str">
            <v>✓</v>
          </cell>
          <cell r="AT1084" t="str">
            <v>✓</v>
          </cell>
          <cell r="AU1084" t="str">
            <v>✓</v>
          </cell>
          <cell r="AV1084" t="str">
            <v>✓</v>
          </cell>
          <cell r="AW1084" t="str">
            <v>AI-0000307474_訪問看護ステーションくるみ_口座情報写し.jpg</v>
          </cell>
          <cell r="AX1084" t="str">
            <v/>
          </cell>
          <cell r="AY1084" t="str">
            <v/>
          </cell>
          <cell r="AZ1084" t="str">
            <v>賃上げ</v>
          </cell>
          <cell r="BA1084" t="str">
            <v/>
          </cell>
          <cell r="BB1084" t="str">
            <v>TRUE</v>
          </cell>
          <cell r="BC1084" t="str">
            <v>2026/05/14 17:04</v>
          </cell>
        </row>
        <row r="1085">
          <cell r="A1085" t="str">
            <v>261C19735302</v>
          </cell>
          <cell r="B1085" t="str">
            <v>AI-0000307485</v>
          </cell>
          <cell r="C1085" t="str">
            <v>令和８年度奈良県医療機関等における賃上げ・物価上昇に対する支援事業交付【診療所・訪問看護事業所】</v>
          </cell>
          <cell r="D1085">
            <v>46156.718055555553</v>
          </cell>
          <cell r="E1085" t="str">
            <v>本審査</v>
          </cell>
          <cell r="F1085" t="str">
            <v>最終審査中</v>
          </cell>
          <cell r="G1085" t="str">
            <v>無床診療所</v>
          </cell>
          <cell r="H1085" t="str">
            <v>物価のみ</v>
          </cell>
          <cell r="I1085" t="str">
            <v/>
          </cell>
          <cell r="J1085" t="str">
            <v/>
          </cell>
          <cell r="K1085">
            <v>170000</v>
          </cell>
          <cell r="L1085" t="str">
            <v/>
          </cell>
          <cell r="M10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5" t="str">
            <v/>
          </cell>
          <cell r="O1085" t="str">
            <v/>
          </cell>
          <cell r="P1085" t="str">
            <v/>
          </cell>
          <cell r="Q1085" t="str">
            <v/>
          </cell>
          <cell r="R1085" t="str">
            <v/>
          </cell>
          <cell r="S1085" t="str">
            <v/>
          </cell>
          <cell r="T1085" t="str">
            <v/>
          </cell>
          <cell r="U1085" t="str">
            <v/>
          </cell>
          <cell r="V1085" t="str">
            <v>0010</v>
          </cell>
          <cell r="W1085" t="str">
            <v>523</v>
          </cell>
          <cell r="X1085" t="str">
            <v>1.普通預金</v>
          </cell>
          <cell r="Y1085" t="str">
            <v>2028637</v>
          </cell>
          <cell r="Z1085" t="str">
            <v>ｲｻｶｾｲｹｲｹﾞｶ ｲﾝﾁｮｳ ｲｻｶﾖｼﾃﾙ</v>
          </cell>
          <cell r="AB1085" t="str">
            <v>井阪整形外科</v>
          </cell>
          <cell r="AC1085" t="str">
            <v>0745310130</v>
          </cell>
          <cell r="AD1085" t="b">
            <v>1</v>
          </cell>
          <cell r="AE1085" t="b">
            <v>1</v>
          </cell>
          <cell r="AF1085" t="b">
            <v>1</v>
          </cell>
          <cell r="AG1085" t="b">
            <v>1</v>
          </cell>
          <cell r="AH1085" t="b">
            <v>1</v>
          </cell>
          <cell r="AI1085" t="str">
            <v>井阪　佳照</v>
          </cell>
          <cell r="AJ1085" t="str">
            <v>6390201</v>
          </cell>
          <cell r="AK1085" t="str">
            <v>井阪整形外科(北葛城郡上牧町片岡台２－１３－１２)</v>
          </cell>
          <cell r="AL1085" t="str">
            <v>0745310130</v>
          </cell>
          <cell r="AM1085">
            <v>1</v>
          </cell>
          <cell r="AN1085" t="str">
            <v>261C197353021</v>
          </cell>
          <cell r="AO1085" t="str">
            <v>261C19735302AI-0000307485</v>
          </cell>
          <cell r="AP1085" t="str">
            <v/>
          </cell>
          <cell r="AQ1085" t="str">
            <v/>
          </cell>
          <cell r="AR1085" t="str">
            <v/>
          </cell>
          <cell r="AS1085" t="str">
            <v/>
          </cell>
          <cell r="AT1085" t="str">
            <v/>
          </cell>
          <cell r="AU1085" t="str">
            <v/>
          </cell>
          <cell r="AV1085" t="str">
            <v/>
          </cell>
          <cell r="AW1085" t="str">
            <v>AI-0000307485_井阪整形外科_口座情報写し.jpeg</v>
          </cell>
          <cell r="AX1085" t="str">
            <v/>
          </cell>
          <cell r="AY1085" t="str">
            <v/>
          </cell>
          <cell r="AZ1085" t="str">
            <v/>
          </cell>
          <cell r="BA1085" t="str">
            <v>物価</v>
          </cell>
          <cell r="BB1085" t="str">
            <v>TRUE</v>
          </cell>
          <cell r="BC1085" t="str">
            <v>2026/05/14 17:14</v>
          </cell>
        </row>
        <row r="1086">
          <cell r="A1086" t="str">
            <v>261C17968745</v>
          </cell>
          <cell r="B1086" t="str">
            <v>AI-0000307501</v>
          </cell>
          <cell r="C1086" t="str">
            <v>令和８年度奈良県医療機関等における賃上げ・物価上昇に対する支援事業交付【診療所・訪問看護事業所】</v>
          </cell>
          <cell r="D1086">
            <v>46156.736111111109</v>
          </cell>
          <cell r="E1086" t="str">
            <v>本審査</v>
          </cell>
          <cell r="F1086" t="str">
            <v>最終審査中</v>
          </cell>
          <cell r="G1086" t="str">
            <v>無床診療所</v>
          </cell>
          <cell r="H1086" t="str">
            <v>物価と賃上げの両方</v>
          </cell>
          <cell r="I1086" t="str">
            <v/>
          </cell>
          <cell r="J1086">
            <v>150000</v>
          </cell>
          <cell r="K1086">
            <v>170000</v>
          </cell>
          <cell r="L1086" t="str">
            <v>奈良県医療機関等における賃上げ・物価上昇に対する支援事業交付要綱第2条に基づき、別表1に規定された額(賃上げ支援事業分)（150,000円）を申請します。</v>
          </cell>
          <cell r="M10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6" t="str">
            <v>１．令和８年３月１日時点において、O100 外来・在宅ベースアップ評価料（Ⅰ）、P100 歯科外来・在宅ベースアップ評価料（Ⅰ）、訪問看護ベースアップ評価料（Ⅰ）のいずれかを届け出ている。</v>
          </cell>
          <cell r="O1086" t="str">
            <v>P100 歯科外来・在宅ベースアップ評価料（Ⅰ）</v>
          </cell>
          <cell r="P1086" t="str">
            <v/>
          </cell>
          <cell r="Q1086" t="str">
            <v>Ｃ．令和７年度の対象職員のベースアップが令和７年３月31日時点の賃金水準と比較して2.0％を上回って実施しており、令和７年12月から令和８年５月までの間の当該2.0％を上回る部分に充てる。</v>
          </cell>
          <cell r="R1086" t="b">
            <v>1</v>
          </cell>
          <cell r="S1086" t="b">
            <v>1</v>
          </cell>
          <cell r="T1086" t="b">
            <v>1</v>
          </cell>
          <cell r="U1086" t="b">
            <v>1</v>
          </cell>
          <cell r="V1086" t="str">
            <v>1668</v>
          </cell>
          <cell r="W1086" t="str">
            <v>012</v>
          </cell>
          <cell r="X1086" t="str">
            <v>1.普通預金</v>
          </cell>
          <cell r="Y1086" t="str">
            <v>0064203</v>
          </cell>
          <cell r="Z1086" t="str">
            <v>ﾃﾗｼﾏ ﾋｻﾉﾌﾞ</v>
          </cell>
          <cell r="AB1086" t="str">
            <v>寺嶋歯科</v>
          </cell>
          <cell r="AC1086" t="str">
            <v>0745322211</v>
          </cell>
          <cell r="AD1086" t="b">
            <v>1</v>
          </cell>
          <cell r="AE1086" t="b">
            <v>1</v>
          </cell>
          <cell r="AF1086" t="b">
            <v>1</v>
          </cell>
          <cell r="AG1086" t="b">
            <v>1</v>
          </cell>
          <cell r="AH1086" t="b">
            <v>1</v>
          </cell>
          <cell r="AI1086" t="str">
            <v>寺嶋　久順</v>
          </cell>
          <cell r="AJ1086" t="str">
            <v>6360804</v>
          </cell>
          <cell r="AK1086" t="str">
            <v>寺嶋歯科(生駒郡三郷町美松ケ丘西１－１－７)</v>
          </cell>
          <cell r="AL1086" t="str">
            <v>0745322211</v>
          </cell>
          <cell r="AM1086">
            <v>1</v>
          </cell>
          <cell r="AN1086" t="str">
            <v>261C179687451</v>
          </cell>
          <cell r="AO1086" t="str">
            <v>261C17968745AI-0000307501</v>
          </cell>
          <cell r="AP1086" t="str">
            <v>P100</v>
          </cell>
          <cell r="AQ1086" t="str">
            <v>P100</v>
          </cell>
          <cell r="AR1086" t="str">
            <v>C</v>
          </cell>
          <cell r="AS1086" t="str">
            <v>✓</v>
          </cell>
          <cell r="AT1086" t="str">
            <v>✓</v>
          </cell>
          <cell r="AU1086" t="str">
            <v>✓</v>
          </cell>
          <cell r="AV1086" t="str">
            <v>✓</v>
          </cell>
          <cell r="AW1086" t="str">
            <v>AI-0000307501_寺嶋歯科_口座情報写し.jpg</v>
          </cell>
          <cell r="AX1086" t="str">
            <v/>
          </cell>
          <cell r="AY1086" t="str">
            <v/>
          </cell>
          <cell r="AZ1086" t="str">
            <v>賃上げ</v>
          </cell>
          <cell r="BA1086" t="str">
            <v>物価</v>
          </cell>
          <cell r="BB1086" t="str">
            <v>TRUE</v>
          </cell>
          <cell r="BC1086" t="str">
            <v>2026/05/14 17:40</v>
          </cell>
        </row>
        <row r="1087">
          <cell r="A1087" t="str">
            <v>261C13444117</v>
          </cell>
          <cell r="B1087" t="str">
            <v>AI-0000307505</v>
          </cell>
          <cell r="C1087" t="str">
            <v>令和８年度奈良県医療機関等における賃上げ・物価上昇に対する支援事業交付【診療所・訪問看護事業所】</v>
          </cell>
          <cell r="D1087">
            <v>46156.740277777775</v>
          </cell>
          <cell r="E1087" t="str">
            <v>本審査</v>
          </cell>
          <cell r="F1087" t="str">
            <v>最終審査中</v>
          </cell>
          <cell r="G1087" t="str">
            <v>無床診療所</v>
          </cell>
          <cell r="H1087" t="str">
            <v>物価のみ</v>
          </cell>
          <cell r="I1087" t="str">
            <v/>
          </cell>
          <cell r="J1087" t="str">
            <v/>
          </cell>
          <cell r="K1087">
            <v>170000</v>
          </cell>
          <cell r="L1087" t="str">
            <v/>
          </cell>
          <cell r="M10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7" t="str">
            <v/>
          </cell>
          <cell r="O1087" t="str">
            <v/>
          </cell>
          <cell r="P1087" t="str">
            <v/>
          </cell>
          <cell r="Q1087" t="str">
            <v/>
          </cell>
          <cell r="R1087" t="str">
            <v/>
          </cell>
          <cell r="S1087" t="str">
            <v/>
          </cell>
          <cell r="T1087" t="str">
            <v/>
          </cell>
          <cell r="U1087" t="str">
            <v/>
          </cell>
          <cell r="V1087" t="str">
            <v>0005</v>
          </cell>
          <cell r="W1087" t="str">
            <v>458</v>
          </cell>
          <cell r="X1087" t="str">
            <v>1.普通預金</v>
          </cell>
          <cell r="Y1087" t="str">
            <v>0068839</v>
          </cell>
          <cell r="Z1087" t="str">
            <v>ﾔﾏﾅｶｼｶ　ﾔﾏﾅｶ　ﾄｼﾔｽ</v>
          </cell>
          <cell r="AB1087" t="str">
            <v>やまなか歯科</v>
          </cell>
          <cell r="AC1087" t="str">
            <v>0742450710</v>
          </cell>
          <cell r="AD1087" t="b">
            <v>1</v>
          </cell>
          <cell r="AE1087" t="b">
            <v>1</v>
          </cell>
          <cell r="AF1087" t="b">
            <v>1</v>
          </cell>
          <cell r="AG1087" t="b">
            <v>1</v>
          </cell>
          <cell r="AH1087" t="b">
            <v>1</v>
          </cell>
          <cell r="AI1087" t="str">
            <v>山中　利恭</v>
          </cell>
          <cell r="AJ1087" t="str">
            <v>6310003</v>
          </cell>
          <cell r="AK1087" t="str">
            <v>やまなか歯科(奈良市中登美ケ丘６－３－３リコラス登美ヶ丘Ａ棟３Ｆ)</v>
          </cell>
          <cell r="AL1087" t="str">
            <v>0742450710</v>
          </cell>
          <cell r="AM1087">
            <v>1</v>
          </cell>
          <cell r="AN1087" t="str">
            <v>261C134441171</v>
          </cell>
          <cell r="AO1087" t="str">
            <v>261C13444117AI-0000307505</v>
          </cell>
          <cell r="AP1087" t="str">
            <v/>
          </cell>
          <cell r="AQ1087" t="str">
            <v/>
          </cell>
          <cell r="AR1087" t="str">
            <v/>
          </cell>
          <cell r="AS1087" t="str">
            <v/>
          </cell>
          <cell r="AT1087" t="str">
            <v/>
          </cell>
          <cell r="AU1087" t="str">
            <v/>
          </cell>
          <cell r="AV1087" t="str">
            <v/>
          </cell>
          <cell r="AW1087" t="str">
            <v>AI-0000307505_やまなか歯科_口座情報写し.jpg</v>
          </cell>
          <cell r="AX1087" t="str">
            <v/>
          </cell>
          <cell r="AY1087" t="str">
            <v/>
          </cell>
          <cell r="AZ1087" t="str">
            <v/>
          </cell>
          <cell r="BA1087" t="str">
            <v>物価</v>
          </cell>
          <cell r="BB1087" t="str">
            <v>TRUE</v>
          </cell>
          <cell r="BC1087" t="str">
            <v>2026/05/14 17:46</v>
          </cell>
        </row>
        <row r="1088">
          <cell r="A1088" t="str">
            <v>261C17472886</v>
          </cell>
          <cell r="B1088" t="str">
            <v>AI-0000307506</v>
          </cell>
          <cell r="C1088" t="str">
            <v>令和８年度奈良県医療機関等における賃上げ・物価上昇に対する支援事業交付【診療所・訪問看護事業所】</v>
          </cell>
          <cell r="D1088">
            <v>46156.740972222222</v>
          </cell>
          <cell r="E1088" t="str">
            <v>本審査</v>
          </cell>
          <cell r="F1088" t="str">
            <v>最終審査中</v>
          </cell>
          <cell r="G1088" t="str">
            <v>無床診療所</v>
          </cell>
          <cell r="H1088" t="str">
            <v>物価のみ</v>
          </cell>
          <cell r="I1088" t="str">
            <v/>
          </cell>
          <cell r="J1088" t="str">
            <v/>
          </cell>
          <cell r="K1088">
            <v>170000</v>
          </cell>
          <cell r="L1088" t="str">
            <v/>
          </cell>
          <cell r="M10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8" t="str">
            <v/>
          </cell>
          <cell r="O1088" t="str">
            <v/>
          </cell>
          <cell r="P1088" t="str">
            <v/>
          </cell>
          <cell r="Q1088" t="str">
            <v/>
          </cell>
          <cell r="R1088" t="str">
            <v/>
          </cell>
          <cell r="S1088" t="str">
            <v/>
          </cell>
          <cell r="T1088" t="str">
            <v/>
          </cell>
          <cell r="U1088" t="str">
            <v/>
          </cell>
          <cell r="V1088" t="str">
            <v>0162</v>
          </cell>
          <cell r="W1088" t="str">
            <v>580</v>
          </cell>
          <cell r="X1088" t="str">
            <v>1.普通預金</v>
          </cell>
          <cell r="Y1088" t="str">
            <v>2136173</v>
          </cell>
          <cell r="Z1088" t="str">
            <v>イリョウホウジンヒライナイカクリニック</v>
          </cell>
          <cell r="AB1088" t="str">
            <v>ひらい内科クリニック</v>
          </cell>
          <cell r="AC1088" t="str">
            <v>0747255525</v>
          </cell>
          <cell r="AD1088" t="b">
            <v>1</v>
          </cell>
          <cell r="AE1088" t="b">
            <v>1</v>
          </cell>
          <cell r="AF1088" t="b">
            <v>1</v>
          </cell>
          <cell r="AG1088" t="b">
            <v>1</v>
          </cell>
          <cell r="AH1088" t="b">
            <v>1</v>
          </cell>
          <cell r="AI1088" t="str">
            <v>医療法人　ひらい内科クリニック　理事長　平井　妙代子</v>
          </cell>
          <cell r="AJ1088" t="str">
            <v>6370004</v>
          </cell>
          <cell r="AK1088" t="str">
            <v>ひらい内科クリニック(五條市今井４丁目１－１６)</v>
          </cell>
          <cell r="AL1088" t="str">
            <v>0747255525</v>
          </cell>
          <cell r="AM1088">
            <v>1</v>
          </cell>
          <cell r="AN1088" t="str">
            <v>261C174728861</v>
          </cell>
          <cell r="AO1088" t="str">
            <v>261C17472886AI-0000307506</v>
          </cell>
          <cell r="AP1088" t="str">
            <v/>
          </cell>
          <cell r="AQ1088" t="str">
            <v/>
          </cell>
          <cell r="AR1088" t="str">
            <v/>
          </cell>
          <cell r="AS1088" t="str">
            <v/>
          </cell>
          <cell r="AT1088" t="str">
            <v/>
          </cell>
          <cell r="AU1088" t="str">
            <v/>
          </cell>
          <cell r="AV1088" t="str">
            <v/>
          </cell>
          <cell r="AW1088" t="str">
            <v>AI-0000307506_ひらい内科クリニック_口座情報写し.jpg</v>
          </cell>
          <cell r="AX1088" t="str">
            <v/>
          </cell>
          <cell r="AY1088" t="str">
            <v/>
          </cell>
          <cell r="AZ1088" t="str">
            <v/>
          </cell>
          <cell r="BA1088" t="str">
            <v>物価</v>
          </cell>
          <cell r="BB1088" t="str">
            <v>TRUE</v>
          </cell>
          <cell r="BC1088" t="str">
            <v>2026/05/14 17:47</v>
          </cell>
        </row>
        <row r="1089">
          <cell r="A1089" t="str">
            <v>261C12220726</v>
          </cell>
          <cell r="B1089" t="str">
            <v>AI-0000307331</v>
          </cell>
          <cell r="C1089" t="str">
            <v>令和８年度奈良県医療機関等における賃上げ・物価上昇に対する支援事業交付【診療所・訪問看護事業所】</v>
          </cell>
          <cell r="D1089">
            <v>46156.759722222225</v>
          </cell>
          <cell r="E1089" t="str">
            <v>本審査</v>
          </cell>
          <cell r="F1089" t="str">
            <v>最終審査中</v>
          </cell>
          <cell r="G1089" t="str">
            <v>無床診療所</v>
          </cell>
          <cell r="H1089" t="str">
            <v>物価のみ</v>
          </cell>
          <cell r="I1089" t="str">
            <v/>
          </cell>
          <cell r="J1089" t="str">
            <v/>
          </cell>
          <cell r="K1089">
            <v>170000</v>
          </cell>
          <cell r="L1089" t="str">
            <v/>
          </cell>
          <cell r="M10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89" t="str">
            <v/>
          </cell>
          <cell r="O1089" t="str">
            <v/>
          </cell>
          <cell r="P1089" t="str">
            <v/>
          </cell>
          <cell r="Q1089" t="str">
            <v/>
          </cell>
          <cell r="R1089" t="str">
            <v/>
          </cell>
          <cell r="S1089" t="str">
            <v/>
          </cell>
          <cell r="T1089" t="str">
            <v/>
          </cell>
          <cell r="U1089" t="str">
            <v/>
          </cell>
          <cell r="V1089" t="str">
            <v>0005</v>
          </cell>
          <cell r="W1089" t="str">
            <v>455</v>
          </cell>
          <cell r="X1089" t="str">
            <v>1.普通預金</v>
          </cell>
          <cell r="Y1089" t="str">
            <v>0230112</v>
          </cell>
          <cell r="Z1089" t="str">
            <v>サカモトセイケイゲカイインサカモトヒロノリ</v>
          </cell>
          <cell r="AB1089" t="str">
            <v>阪本整形外科医院</v>
          </cell>
          <cell r="AC1089" t="str">
            <v>0745220024</v>
          </cell>
          <cell r="AD1089" t="b">
            <v>1</v>
          </cell>
          <cell r="AE1089" t="b">
            <v>1</v>
          </cell>
          <cell r="AF1089" t="b">
            <v>1</v>
          </cell>
          <cell r="AG1089" t="b">
            <v>1</v>
          </cell>
          <cell r="AH1089" t="b">
            <v>1</v>
          </cell>
          <cell r="AI1089" t="str">
            <v>阪本　弘典</v>
          </cell>
          <cell r="AJ1089" t="str">
            <v>6350025</v>
          </cell>
          <cell r="AK1089" t="str">
            <v>阪本整形外科医院(大和高田市神楽２丁目１３番８号)</v>
          </cell>
          <cell r="AL1089" t="str">
            <v>0745220024</v>
          </cell>
          <cell r="AM1089">
            <v>1</v>
          </cell>
          <cell r="AN1089" t="str">
            <v>261C122207261</v>
          </cell>
          <cell r="AO1089" t="str">
            <v>261C12220726AI-0000307331</v>
          </cell>
          <cell r="AP1089" t="str">
            <v/>
          </cell>
          <cell r="AQ1089" t="str">
            <v/>
          </cell>
          <cell r="AR1089" t="str">
            <v/>
          </cell>
          <cell r="AS1089" t="str">
            <v/>
          </cell>
          <cell r="AT1089" t="str">
            <v/>
          </cell>
          <cell r="AU1089" t="str">
            <v/>
          </cell>
          <cell r="AV1089" t="str">
            <v/>
          </cell>
          <cell r="AW1089" t="str">
            <v>AI-0000307331_阪本整形外科医院_口座情報写し.png</v>
          </cell>
          <cell r="AX1089" t="str">
            <v/>
          </cell>
          <cell r="AY1089" t="str">
            <v/>
          </cell>
          <cell r="AZ1089" t="str">
            <v/>
          </cell>
          <cell r="BA1089" t="str">
            <v>物価</v>
          </cell>
          <cell r="BB1089" t="str">
            <v>TRUE</v>
          </cell>
          <cell r="BC1089" t="str">
            <v>2026/05/14 18:14</v>
          </cell>
        </row>
        <row r="1090">
          <cell r="A1090" t="str">
            <v>261C12701743</v>
          </cell>
          <cell r="B1090" t="str">
            <v>AI-0000307529</v>
          </cell>
          <cell r="C1090" t="str">
            <v>令和８年度奈良県医療機関等における賃上げ・物価上昇に対する支援事業交付【診療所・訪問看護事業所】</v>
          </cell>
          <cell r="D1090">
            <v>46156.774305555555</v>
          </cell>
          <cell r="E1090" t="str">
            <v>本審査</v>
          </cell>
          <cell r="F1090" t="str">
            <v>最終審査中</v>
          </cell>
          <cell r="G1090" t="str">
            <v>無床診療所</v>
          </cell>
          <cell r="H1090" t="str">
            <v>物価と賃上げの両方</v>
          </cell>
          <cell r="I1090" t="str">
            <v/>
          </cell>
          <cell r="J1090">
            <v>150000</v>
          </cell>
          <cell r="K1090">
            <v>170000</v>
          </cell>
          <cell r="L1090" t="str">
            <v>奈良県医療機関等における賃上げ・物価上昇に対する支援事業交付要綱第2条に基づき、別表1に規定された額(賃上げ支援事業分)（150,000円）を申請します。</v>
          </cell>
          <cell r="M10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0" t="str">
            <v>１．令和８年３月１日時点において、O100 外来・在宅ベースアップ評価料（Ⅰ）、P100 歯科外来・在宅ベースアップ評価料（Ⅰ）、訪問看護ベースアップ評価料（Ⅰ）のいずれかを届け出ている。</v>
          </cell>
          <cell r="O1090" t="str">
            <v>P100 歯科外来・在宅ベースアップ評価料（Ⅰ）</v>
          </cell>
          <cell r="P1090" t="str">
            <v/>
          </cell>
          <cell r="Q1090" t="str">
            <v>Ａ．本事業の補助額を活用してベースアップを実施し、令和８年６月１日から当該ベースアップの水準を維持又は拡大する。</v>
          </cell>
          <cell r="R1090" t="b">
            <v>1</v>
          </cell>
          <cell r="S1090" t="b">
            <v>1</v>
          </cell>
          <cell r="T1090" t="b">
            <v>1</v>
          </cell>
          <cell r="U1090" t="b">
            <v>1</v>
          </cell>
          <cell r="V1090" t="str">
            <v>0162</v>
          </cell>
          <cell r="W1090" t="str">
            <v>510</v>
          </cell>
          <cell r="X1090" t="str">
            <v>1.普通預金</v>
          </cell>
          <cell r="Y1090" t="str">
            <v>0428095</v>
          </cell>
          <cell r="Z1090" t="str">
            <v>ﾐｿﾞｶﾐﾋﾛﾋｻ</v>
          </cell>
          <cell r="AB1090" t="str">
            <v>みぞかみ歯科</v>
          </cell>
          <cell r="AC1090" t="str">
            <v>0744276664</v>
          </cell>
          <cell r="AD1090" t="b">
            <v>1</v>
          </cell>
          <cell r="AE1090" t="b">
            <v>1</v>
          </cell>
          <cell r="AF1090" t="b">
            <v>1</v>
          </cell>
          <cell r="AG1090" t="b">
            <v>1</v>
          </cell>
          <cell r="AH1090" t="b">
            <v>1</v>
          </cell>
          <cell r="AI1090" t="str">
            <v>溝上　裕久</v>
          </cell>
          <cell r="AJ1090" t="str">
            <v>6340821</v>
          </cell>
          <cell r="AK1090" t="str">
            <v>みぞかみ歯科(橿原市西池尻町字八ノ坪８７番１６号)</v>
          </cell>
          <cell r="AL1090" t="str">
            <v>0744276664</v>
          </cell>
          <cell r="AM1090">
            <v>1</v>
          </cell>
          <cell r="AN1090" t="str">
            <v>261C127017431</v>
          </cell>
          <cell r="AO1090" t="str">
            <v>261C12701743AI-0000307529</v>
          </cell>
          <cell r="AP1090" t="str">
            <v>P100</v>
          </cell>
          <cell r="AQ1090" t="str">
            <v>P100</v>
          </cell>
          <cell r="AR1090" t="str">
            <v>A</v>
          </cell>
          <cell r="AS1090" t="str">
            <v>✓</v>
          </cell>
          <cell r="AT1090" t="str">
            <v>✓</v>
          </cell>
          <cell r="AU1090" t="str">
            <v>✓</v>
          </cell>
          <cell r="AV1090" t="str">
            <v>✓</v>
          </cell>
          <cell r="AW1090" t="str">
            <v>AI-0000307529_みぞかみ歯科_口座情報写し.JPG</v>
          </cell>
          <cell r="AX1090" t="str">
            <v/>
          </cell>
          <cell r="AY1090" t="str">
            <v/>
          </cell>
          <cell r="AZ1090" t="str">
            <v>賃上げ</v>
          </cell>
          <cell r="BA1090" t="str">
            <v>物価</v>
          </cell>
          <cell r="BB1090" t="str">
            <v>TRUE</v>
          </cell>
          <cell r="BC1090" t="str">
            <v>2026/05/14 18:35</v>
          </cell>
        </row>
        <row r="1091">
          <cell r="A1091" t="str">
            <v>261C18878971</v>
          </cell>
          <cell r="B1091" t="str">
            <v>AI-0000304196</v>
          </cell>
          <cell r="C1091" t="str">
            <v>令和８年度奈良県医療機関等における賃上げ・物価上昇に対する支援事業交付【診療所・訪問看護事業所】</v>
          </cell>
          <cell r="D1091">
            <v>46156.779166666667</v>
          </cell>
          <cell r="E1091" t="str">
            <v>本審査</v>
          </cell>
          <cell r="F1091" t="str">
            <v>最終審査中</v>
          </cell>
          <cell r="G1091" t="str">
            <v>無床診療所</v>
          </cell>
          <cell r="H1091" t="str">
            <v>物価のみ</v>
          </cell>
          <cell r="I1091" t="str">
            <v/>
          </cell>
          <cell r="J1091" t="str">
            <v/>
          </cell>
          <cell r="K1091">
            <v>170000</v>
          </cell>
          <cell r="L1091" t="str">
            <v/>
          </cell>
          <cell r="M10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1" t="str">
            <v/>
          </cell>
          <cell r="O1091" t="str">
            <v/>
          </cell>
          <cell r="P1091" t="str">
            <v/>
          </cell>
          <cell r="Q1091" t="str">
            <v/>
          </cell>
          <cell r="R1091" t="str">
            <v/>
          </cell>
          <cell r="S1091" t="str">
            <v/>
          </cell>
          <cell r="T1091" t="str">
            <v/>
          </cell>
          <cell r="U1091" t="str">
            <v/>
          </cell>
          <cell r="V1091" t="str">
            <v>0005</v>
          </cell>
          <cell r="W1091" t="str">
            <v>719</v>
          </cell>
          <cell r="X1091" t="str">
            <v>1.普通預金</v>
          </cell>
          <cell r="Y1091" t="str">
            <v>3843663</v>
          </cell>
          <cell r="Z1091" t="str">
            <v>ヤスダユタカ</v>
          </cell>
          <cell r="AB1091" t="str">
            <v>神楽安田歯科医院</v>
          </cell>
          <cell r="AC1091" t="str">
            <v>0745528148</v>
          </cell>
          <cell r="AD1091" t="b">
            <v>1</v>
          </cell>
          <cell r="AE1091" t="b">
            <v>1</v>
          </cell>
          <cell r="AF1091" t="b">
            <v>1</v>
          </cell>
          <cell r="AG1091" t="b">
            <v>1</v>
          </cell>
          <cell r="AH1091" t="b">
            <v>1</v>
          </cell>
          <cell r="AI1091" t="str">
            <v>安田　豊</v>
          </cell>
          <cell r="AJ1091" t="str">
            <v>6350026</v>
          </cell>
          <cell r="AK1091" t="str">
            <v>神楽安田歯科医院(大和高田市神楽２７３－２)</v>
          </cell>
          <cell r="AL1091" t="str">
            <v>0745528148</v>
          </cell>
          <cell r="AM1091">
            <v>1</v>
          </cell>
          <cell r="AN1091" t="str">
            <v>261C188789711</v>
          </cell>
          <cell r="AO1091" t="str">
            <v>261C18878971AI-0000304196</v>
          </cell>
          <cell r="AP1091" t="str">
            <v/>
          </cell>
          <cell r="AQ1091" t="str">
            <v/>
          </cell>
          <cell r="AR1091" t="str">
            <v/>
          </cell>
          <cell r="AS1091" t="str">
            <v/>
          </cell>
          <cell r="AT1091" t="str">
            <v/>
          </cell>
          <cell r="AU1091" t="str">
            <v/>
          </cell>
          <cell r="AV1091" t="str">
            <v/>
          </cell>
          <cell r="AW1091" t="str">
            <v>AI-0000304196_神楽安田歯科医院_口座情報写し.jpeg</v>
          </cell>
          <cell r="AX1091" t="str">
            <v/>
          </cell>
          <cell r="AY1091" t="str">
            <v/>
          </cell>
          <cell r="AZ1091" t="str">
            <v/>
          </cell>
          <cell r="BA1091" t="str">
            <v>物価</v>
          </cell>
          <cell r="BB1091" t="str">
            <v>TRUE</v>
          </cell>
          <cell r="BC1091" t="str">
            <v>2026/05/14 18:42</v>
          </cell>
        </row>
        <row r="1092">
          <cell r="A1092" t="str">
            <v>261C17349927</v>
          </cell>
          <cell r="B1092" t="str">
            <v>AI-0000307542</v>
          </cell>
          <cell r="C1092" t="str">
            <v>令和８年度奈良県医療機関等における賃上げ・物価上昇に対する支援事業交付【診療所・訪問看護事業所】</v>
          </cell>
          <cell r="D1092">
            <v>46156.794444444444</v>
          </cell>
          <cell r="E1092" t="str">
            <v>本審査</v>
          </cell>
          <cell r="F1092" t="str">
            <v>最終審査中</v>
          </cell>
          <cell r="G1092" t="str">
            <v>無床診療所</v>
          </cell>
          <cell r="H1092" t="str">
            <v>物価のみ</v>
          </cell>
          <cell r="I1092" t="str">
            <v/>
          </cell>
          <cell r="J1092" t="str">
            <v/>
          </cell>
          <cell r="K1092">
            <v>170000</v>
          </cell>
          <cell r="L1092" t="str">
            <v/>
          </cell>
          <cell r="M10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2" t="str">
            <v/>
          </cell>
          <cell r="O1092" t="str">
            <v/>
          </cell>
          <cell r="P1092" t="str">
            <v/>
          </cell>
          <cell r="Q1092" t="str">
            <v/>
          </cell>
          <cell r="R1092" t="str">
            <v/>
          </cell>
          <cell r="S1092" t="str">
            <v/>
          </cell>
          <cell r="T1092" t="str">
            <v/>
          </cell>
          <cell r="U1092" t="str">
            <v/>
          </cell>
          <cell r="V1092" t="str">
            <v>0005</v>
          </cell>
          <cell r="W1092" t="str">
            <v>719</v>
          </cell>
          <cell r="X1092" t="str">
            <v>1.普通預金</v>
          </cell>
          <cell r="Y1092" t="str">
            <v>0123563</v>
          </cell>
          <cell r="Z1092" t="str">
            <v>イリョウホウジンツボムラシンリョウショ</v>
          </cell>
          <cell r="AB1092" t="str">
            <v>医療法人坪村診療所</v>
          </cell>
          <cell r="AC1092" t="str">
            <v>0742222756</v>
          </cell>
          <cell r="AD1092" t="b">
            <v>1</v>
          </cell>
          <cell r="AE1092" t="b">
            <v>1</v>
          </cell>
          <cell r="AF1092" t="b">
            <v>1</v>
          </cell>
          <cell r="AG1092" t="b">
            <v>1</v>
          </cell>
          <cell r="AH1092" t="b">
            <v>1</v>
          </cell>
          <cell r="AI1092" t="str">
            <v>医療法人　坪村診療所　理事長　坪村　達之</v>
          </cell>
          <cell r="AJ1092" t="str">
            <v>6308373</v>
          </cell>
          <cell r="AK1092" t="str">
            <v>医療法人坪村診療所(奈良市南市町２５)</v>
          </cell>
          <cell r="AL1092" t="str">
            <v>0742222756</v>
          </cell>
          <cell r="AM1092">
            <v>1</v>
          </cell>
          <cell r="AN1092" t="str">
            <v>261C173499271</v>
          </cell>
          <cell r="AO1092" t="str">
            <v>261C17349927AI-0000307542</v>
          </cell>
          <cell r="AP1092" t="str">
            <v/>
          </cell>
          <cell r="AQ1092" t="str">
            <v/>
          </cell>
          <cell r="AR1092" t="str">
            <v/>
          </cell>
          <cell r="AS1092" t="str">
            <v/>
          </cell>
          <cell r="AT1092" t="str">
            <v/>
          </cell>
          <cell r="AU1092" t="str">
            <v/>
          </cell>
          <cell r="AV1092" t="str">
            <v/>
          </cell>
          <cell r="AW1092" t="str">
            <v>AI-0000307542_医療法人坪村診療所_口座情報写し.jpeg</v>
          </cell>
          <cell r="AX1092" t="str">
            <v/>
          </cell>
          <cell r="AY1092" t="str">
            <v/>
          </cell>
          <cell r="AZ1092" t="str">
            <v/>
          </cell>
          <cell r="BA1092" t="str">
            <v>物価</v>
          </cell>
          <cell r="BB1092" t="str">
            <v>TRUE</v>
          </cell>
          <cell r="BC1092" t="str">
            <v>2026/05/14 19:04</v>
          </cell>
        </row>
        <row r="1093">
          <cell r="A1093" t="str">
            <v>261C11341372</v>
          </cell>
          <cell r="B1093" t="str">
            <v>AI-0000307558</v>
          </cell>
          <cell r="C1093" t="str">
            <v>令和８年度奈良県医療機関等における賃上げ・物価上昇に対する支援事業交付【診療所・訪問看護事業所】</v>
          </cell>
          <cell r="D1093">
            <v>46156.840277777781</v>
          </cell>
          <cell r="E1093" t="str">
            <v>本審査</v>
          </cell>
          <cell r="F1093" t="str">
            <v>最終審査中</v>
          </cell>
          <cell r="G1093" t="str">
            <v>無床診療所</v>
          </cell>
          <cell r="H1093" t="str">
            <v>物価のみ</v>
          </cell>
          <cell r="I1093" t="str">
            <v/>
          </cell>
          <cell r="J1093" t="str">
            <v/>
          </cell>
          <cell r="K1093">
            <v>170000</v>
          </cell>
          <cell r="L1093" t="str">
            <v/>
          </cell>
          <cell r="M10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3" t="str">
            <v/>
          </cell>
          <cell r="O1093" t="str">
            <v/>
          </cell>
          <cell r="P1093" t="str">
            <v/>
          </cell>
          <cell r="Q1093" t="str">
            <v/>
          </cell>
          <cell r="R1093" t="str">
            <v/>
          </cell>
          <cell r="S1093" t="str">
            <v/>
          </cell>
          <cell r="T1093" t="str">
            <v/>
          </cell>
          <cell r="U1093" t="str">
            <v/>
          </cell>
          <cell r="V1093" t="str">
            <v>1668</v>
          </cell>
          <cell r="W1093" t="str">
            <v>011</v>
          </cell>
          <cell r="X1093" t="str">
            <v>1.普通預金</v>
          </cell>
          <cell r="Y1093" t="str">
            <v>0570837</v>
          </cell>
          <cell r="Z1093" t="str">
            <v>ｻｶﾓﾄｼｶｲｲﾝ ｻｶﾓﾄﾀｶﾋﾛ</v>
          </cell>
          <cell r="AB1093" t="str">
            <v>坂本歯科医院</v>
          </cell>
          <cell r="AC1093" t="str">
            <v>0744320222</v>
          </cell>
          <cell r="AD1093" t="b">
            <v>1</v>
          </cell>
          <cell r="AE1093" t="b">
            <v>1</v>
          </cell>
          <cell r="AF1093" t="b">
            <v>1</v>
          </cell>
          <cell r="AG1093" t="b">
            <v>1</v>
          </cell>
          <cell r="AH1093" t="b">
            <v>1</v>
          </cell>
          <cell r="AI1093" t="str">
            <v>坂本　隆弘</v>
          </cell>
          <cell r="AJ1093" t="str">
            <v>6360313</v>
          </cell>
          <cell r="AK1093" t="str">
            <v>坂本歯科医院(磯城郡田原本町旭町２３３－２)</v>
          </cell>
          <cell r="AL1093" t="str">
            <v>0744320222</v>
          </cell>
          <cell r="AM1093">
            <v>1</v>
          </cell>
          <cell r="AN1093" t="str">
            <v>261C113413721</v>
          </cell>
          <cell r="AO1093" t="str">
            <v>261C11341372AI-0000307558</v>
          </cell>
          <cell r="AP1093" t="str">
            <v/>
          </cell>
          <cell r="AQ1093" t="str">
            <v/>
          </cell>
          <cell r="AR1093" t="str">
            <v/>
          </cell>
          <cell r="AS1093" t="str">
            <v/>
          </cell>
          <cell r="AT1093" t="str">
            <v/>
          </cell>
          <cell r="AU1093" t="str">
            <v/>
          </cell>
          <cell r="AV1093" t="str">
            <v/>
          </cell>
          <cell r="AW1093" t="str">
            <v>AI-0000307558_坂本歯科医院_口座情報写し.jpg</v>
          </cell>
          <cell r="AX1093" t="str">
            <v/>
          </cell>
          <cell r="AY1093" t="str">
            <v/>
          </cell>
          <cell r="AZ1093" t="str">
            <v/>
          </cell>
          <cell r="BA1093" t="str">
            <v>物価</v>
          </cell>
          <cell r="BB1093" t="str">
            <v>TRUE</v>
          </cell>
          <cell r="BC1093" t="str">
            <v>2026/05/14 20:10</v>
          </cell>
        </row>
        <row r="1094">
          <cell r="A1094" t="str">
            <v>261C11634717</v>
          </cell>
          <cell r="B1094" t="str">
            <v>AI-0000307568</v>
          </cell>
          <cell r="C1094" t="str">
            <v>令和８年度奈良県医療機関等における賃上げ・物価上昇に対する支援事業交付【診療所・訪問看護事業所】</v>
          </cell>
          <cell r="D1094">
            <v>46156.85833333333</v>
          </cell>
          <cell r="E1094" t="str">
            <v>本審査</v>
          </cell>
          <cell r="F1094" t="str">
            <v>最終審査中</v>
          </cell>
          <cell r="G1094" t="str">
            <v>無床診療所</v>
          </cell>
          <cell r="H1094" t="str">
            <v>物価と賃上げの両方</v>
          </cell>
          <cell r="I1094" t="str">
            <v/>
          </cell>
          <cell r="J1094">
            <v>150000</v>
          </cell>
          <cell r="K1094">
            <v>170000</v>
          </cell>
          <cell r="L1094" t="str">
            <v>奈良県医療機関等における賃上げ・物価上昇に対する支援事業交付要綱第2条に基づき、別表1に規定された額(賃上げ支援事業分)（150,000円）を申請します。</v>
          </cell>
          <cell r="M10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4" t="str">
            <v>１．令和８年３月１日時点において、O100 外来・在宅ベースアップ評価料（Ⅰ）、P100 歯科外来・在宅ベースアップ評価料（Ⅰ）、訪問看護ベースアップ評価料（Ⅰ）のいずれかを届け出ている。</v>
          </cell>
          <cell r="O1094" t="str">
            <v>O100 外来・在宅ベースアップ評価料（Ⅰ）</v>
          </cell>
          <cell r="P1094" t="str">
            <v/>
          </cell>
          <cell r="Q1094" t="str">
            <v>Ａ．本事業の補助額を活用してベースアップを実施し、令和８年６月１日から当該ベースアップの水準を維持又は拡大する。</v>
          </cell>
          <cell r="R1094" t="b">
            <v>1</v>
          </cell>
          <cell r="S1094" t="b">
            <v>1</v>
          </cell>
          <cell r="T1094" t="b">
            <v>1</v>
          </cell>
          <cell r="U1094" t="b">
            <v>1</v>
          </cell>
          <cell r="V1094" t="str">
            <v>0162</v>
          </cell>
          <cell r="W1094" t="str">
            <v>490</v>
          </cell>
          <cell r="X1094" t="str">
            <v>1.普通預金</v>
          </cell>
          <cell r="Y1094" t="str">
            <v>0233949</v>
          </cell>
          <cell r="Z1094" t="str">
            <v>ﾑﾗｶﾐ ｼﾞｭﾝｲﾁ</v>
          </cell>
          <cell r="AB1094" t="str">
            <v>村上整形外科クリニック</v>
          </cell>
          <cell r="AC1094" t="str">
            <v>0745448661</v>
          </cell>
          <cell r="AD1094" t="b">
            <v>1</v>
          </cell>
          <cell r="AE1094" t="b">
            <v>1</v>
          </cell>
          <cell r="AF1094" t="b">
            <v>1</v>
          </cell>
          <cell r="AG1094" t="b">
            <v>1</v>
          </cell>
          <cell r="AH1094" t="b">
            <v>1</v>
          </cell>
          <cell r="AI1094" t="str">
            <v>村上　淳一</v>
          </cell>
          <cell r="AJ1094" t="str">
            <v>6392163</v>
          </cell>
          <cell r="AK1094" t="str">
            <v>村上整形外科クリニック　(葛城市八川１１４番地１)</v>
          </cell>
          <cell r="AL1094" t="str">
            <v>0745448661</v>
          </cell>
          <cell r="AM1094">
            <v>1</v>
          </cell>
          <cell r="AN1094" t="str">
            <v>261C116347171</v>
          </cell>
          <cell r="AO1094" t="str">
            <v>261C11634717AI-0000307568</v>
          </cell>
          <cell r="AP1094" t="str">
            <v>O100</v>
          </cell>
          <cell r="AQ1094" t="str">
            <v>O100</v>
          </cell>
          <cell r="AR1094" t="str">
            <v>A</v>
          </cell>
          <cell r="AS1094" t="str">
            <v>✓</v>
          </cell>
          <cell r="AT1094" t="str">
            <v>✓</v>
          </cell>
          <cell r="AU1094" t="str">
            <v>✓</v>
          </cell>
          <cell r="AV1094" t="str">
            <v>✓</v>
          </cell>
          <cell r="AW1094" t="str">
            <v>AI-0000307568_村上整形外科クリニック_口座情報写し.jpeg</v>
          </cell>
          <cell r="AX1094" t="str">
            <v/>
          </cell>
          <cell r="AY1094" t="str">
            <v/>
          </cell>
          <cell r="AZ1094" t="str">
            <v>賃上げ</v>
          </cell>
          <cell r="BA1094" t="str">
            <v>物価</v>
          </cell>
          <cell r="BB1094" t="str">
            <v>TRUE</v>
          </cell>
          <cell r="BC1094" t="str">
            <v>2026/05/14 20:36</v>
          </cell>
        </row>
        <row r="1095">
          <cell r="A1095" t="str">
            <v>261C15070820</v>
          </cell>
          <cell r="B1095" t="str">
            <v>AI-0000307628</v>
          </cell>
          <cell r="C1095" t="str">
            <v>令和８年度奈良県医療機関等における賃上げ・物価上昇に対する支援事業交付【診療所・訪問看護事業所】</v>
          </cell>
          <cell r="D1095">
            <v>46156.951388888891</v>
          </cell>
          <cell r="E1095" t="str">
            <v>本審査</v>
          </cell>
          <cell r="F1095" t="str">
            <v>最終審査中</v>
          </cell>
          <cell r="G1095" t="str">
            <v>無床診療所</v>
          </cell>
          <cell r="H1095" t="str">
            <v>物価と賃上げの両方</v>
          </cell>
          <cell r="I1095" t="str">
            <v/>
          </cell>
          <cell r="J1095">
            <v>150000</v>
          </cell>
          <cell r="K1095">
            <v>170000</v>
          </cell>
          <cell r="L1095" t="str">
            <v>奈良県医療機関等における賃上げ・物価上昇に対する支援事業交付要綱第2条に基づき、別表1に規定された額(賃上げ支援事業分)（150,000円）を申請します。</v>
          </cell>
          <cell r="M10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5" t="str">
            <v>１．令和８年３月１日時点において、O100 外来・在宅ベースアップ評価料（Ⅰ）、P100 歯科外来・在宅ベースアップ評価料（Ⅰ）、訪問看護ベースアップ評価料（Ⅰ）のいずれかを届け出ている。</v>
          </cell>
          <cell r="O1095" t="str">
            <v>P100 歯科外来・在宅ベースアップ評価料（Ⅰ）</v>
          </cell>
          <cell r="P1095" t="str">
            <v/>
          </cell>
          <cell r="Q1095" t="str">
            <v>Ａ．本事業の補助額を活用してベースアップを実施し、令和８年６月１日から当該ベースアップの水準を維持又は拡大する。</v>
          </cell>
          <cell r="R1095" t="b">
            <v>1</v>
          </cell>
          <cell r="S1095" t="b">
            <v>1</v>
          </cell>
          <cell r="T1095" t="b">
            <v>1</v>
          </cell>
          <cell r="U1095" t="b">
            <v>1</v>
          </cell>
          <cell r="V1095" t="str">
            <v>0158</v>
          </cell>
          <cell r="W1095" t="str">
            <v>544</v>
          </cell>
          <cell r="X1095" t="str">
            <v>1.普通預金</v>
          </cell>
          <cell r="Y1095" t="str">
            <v>1096012</v>
          </cell>
          <cell r="Z1095" t="str">
            <v>ﾌｸｼﾏﾏｻﾔｽ</v>
          </cell>
          <cell r="AB1095" t="str">
            <v>ふくしま歯科医院</v>
          </cell>
          <cell r="AC1095" t="str">
            <v>0744200648</v>
          </cell>
          <cell r="AD1095" t="b">
            <v>1</v>
          </cell>
          <cell r="AE1095" t="b">
            <v>1</v>
          </cell>
          <cell r="AF1095" t="b">
            <v>1</v>
          </cell>
          <cell r="AG1095" t="b">
            <v>1</v>
          </cell>
          <cell r="AH1095" t="b">
            <v>1</v>
          </cell>
          <cell r="AI1095" t="str">
            <v>福嶋　正康</v>
          </cell>
          <cell r="AJ1095" t="str">
            <v>6340007</v>
          </cell>
          <cell r="AK1095" t="str">
            <v>ふくしま歯科医院(橿原市葛本町７０８－８)</v>
          </cell>
          <cell r="AL1095" t="str">
            <v>0744200648</v>
          </cell>
          <cell r="AM1095">
            <v>1</v>
          </cell>
          <cell r="AN1095" t="str">
            <v>261C150708201</v>
          </cell>
          <cell r="AO1095" t="str">
            <v>261C15070820AI-0000307628</v>
          </cell>
          <cell r="AP1095" t="str">
            <v>P100</v>
          </cell>
          <cell r="AQ1095" t="str">
            <v>P100</v>
          </cell>
          <cell r="AR1095" t="str">
            <v>A</v>
          </cell>
          <cell r="AS1095" t="str">
            <v>✓</v>
          </cell>
          <cell r="AT1095" t="str">
            <v>✓</v>
          </cell>
          <cell r="AU1095" t="str">
            <v>✓</v>
          </cell>
          <cell r="AV1095" t="str">
            <v>✓</v>
          </cell>
          <cell r="AW1095" t="str">
            <v>AI-0000307628_ふくしま歯科医院_口座情報写し.jpg</v>
          </cell>
          <cell r="AX1095" t="str">
            <v/>
          </cell>
          <cell r="AY1095" t="str">
            <v/>
          </cell>
          <cell r="AZ1095" t="str">
            <v>賃上げ</v>
          </cell>
          <cell r="BA1095" t="str">
            <v>物価</v>
          </cell>
          <cell r="BB1095" t="str">
            <v>TRUE</v>
          </cell>
          <cell r="BC1095" t="str">
            <v>2026/05/14 22:50</v>
          </cell>
        </row>
        <row r="1096">
          <cell r="A1096" t="str">
            <v>261D19344011</v>
          </cell>
          <cell r="B1096" t="str">
            <v>AI-0000307640</v>
          </cell>
          <cell r="C1096" t="str">
            <v>令和８年度奈良県医療機関等における賃上げ・物価上昇に対する支援事業交付【診療所・訪問看護事業所】</v>
          </cell>
          <cell r="D1096">
            <v>46156.966666666667</v>
          </cell>
          <cell r="E1096" t="str">
            <v>本審査</v>
          </cell>
          <cell r="F1096" t="str">
            <v>最終審査中</v>
          </cell>
          <cell r="G1096" t="str">
            <v>訪問看護事業所</v>
          </cell>
          <cell r="H1096" t="str">
            <v>賃上げのみ</v>
          </cell>
          <cell r="I1096" t="str">
            <v/>
          </cell>
          <cell r="J1096">
            <v>228000</v>
          </cell>
          <cell r="K1096" t="str">
            <v/>
          </cell>
          <cell r="L1096" t="str">
            <v>奈良県医療機関等における賃上げ・物価上昇に対する支援事業交付要綱第2条に基づき、別表1に規定された額(賃上げ支援事業分)（228,000円）を申請します。</v>
          </cell>
          <cell r="M1096" t="str">
            <v/>
          </cell>
          <cell r="N1096" t="str">
            <v>１．令和８年３月１日時点において、O100 外来・在宅ベースアップ評価料（Ⅰ）、P100 歯科外来・在宅ベースアップ評価料（Ⅰ）、訪問看護ベースアップ評価料（Ⅰ）のいずれかを届け出ている。</v>
          </cell>
          <cell r="O1096" t="str">
            <v>訪問看護ベースアップ評価料（Ⅰ）</v>
          </cell>
          <cell r="P1096" t="str">
            <v/>
          </cell>
          <cell r="Q1096" t="str">
            <v>Ａ．本事業の補助額を活用してベースアップを実施し、令和８年６月１日から当該ベースアップの水準を維持又は拡大する。</v>
          </cell>
          <cell r="R1096" t="b">
            <v>1</v>
          </cell>
          <cell r="S1096" t="b">
            <v>1</v>
          </cell>
          <cell r="T1096" t="b">
            <v>1</v>
          </cell>
          <cell r="U1096" t="b">
            <v>1</v>
          </cell>
          <cell r="V1096" t="str">
            <v>0162</v>
          </cell>
          <cell r="W1096" t="str">
            <v>100</v>
          </cell>
          <cell r="X1096" t="str">
            <v>1.普通預金</v>
          </cell>
          <cell r="Y1096" t="str">
            <v>2144742</v>
          </cell>
          <cell r="Z1096" t="str">
            <v>カ)アデナックダイヒョウトリシマリヤクイチバミカ</v>
          </cell>
          <cell r="AB1096" t="str">
            <v>あいナース学園前訪問看護ステーション</v>
          </cell>
          <cell r="AC1096" t="str">
            <v>0742517662</v>
          </cell>
          <cell r="AD1096" t="b">
            <v>1</v>
          </cell>
          <cell r="AE1096" t="b">
            <v>1</v>
          </cell>
          <cell r="AF1096" t="b">
            <v>1</v>
          </cell>
          <cell r="AG1096" t="b">
            <v>1</v>
          </cell>
          <cell r="AH1096" t="b">
            <v>1</v>
          </cell>
          <cell r="AI1096" t="str">
            <v>株式会社アデナック　代表取締役　市場　美香</v>
          </cell>
          <cell r="AJ1096">
            <v>6310016</v>
          </cell>
          <cell r="AK1096" t="str">
            <v>あいナース学園前訪問看護ステーション(奈良市学園朝日町2番6号ハイマート学園前302号)</v>
          </cell>
          <cell r="AL1096" t="str">
            <v>0742517662</v>
          </cell>
          <cell r="AM1096">
            <v>1</v>
          </cell>
          <cell r="AN1096" t="str">
            <v>261D193440111</v>
          </cell>
          <cell r="AO1096" t="str">
            <v>261D19344011AI-0000307640</v>
          </cell>
          <cell r="AP1096" t="str">
            <v>訪問看護</v>
          </cell>
          <cell r="AQ1096" t="str">
            <v>訪問看護</v>
          </cell>
          <cell r="AR1096" t="str">
            <v>A</v>
          </cell>
          <cell r="AS1096" t="str">
            <v>✓</v>
          </cell>
          <cell r="AT1096" t="str">
            <v>✓</v>
          </cell>
          <cell r="AU1096" t="str">
            <v>✓</v>
          </cell>
          <cell r="AV1096" t="str">
            <v>✓</v>
          </cell>
          <cell r="AW1096" t="str">
            <v>AI-0000307640_あいナース学園前訪問看護ステーション_口座情報写し.jpeg</v>
          </cell>
          <cell r="AX1096" t="str">
            <v/>
          </cell>
          <cell r="AY1096" t="str">
            <v/>
          </cell>
          <cell r="AZ1096" t="str">
            <v>賃上げ</v>
          </cell>
          <cell r="BA1096" t="str">
            <v/>
          </cell>
          <cell r="BB1096" t="str">
            <v>TRUE</v>
          </cell>
          <cell r="BC1096" t="str">
            <v>2026/05/14 23:12</v>
          </cell>
        </row>
        <row r="1097">
          <cell r="A1097" t="str">
            <v>261C12466478</v>
          </cell>
          <cell r="B1097" t="str">
            <v>AI-0000307687</v>
          </cell>
          <cell r="C1097" t="str">
            <v>令和８年度奈良県医療機関等における賃上げ・物価上昇に対する支援事業交付【診療所・訪問看護事業所】</v>
          </cell>
          <cell r="D1097">
            <v>46157.231944444444</v>
          </cell>
          <cell r="E1097" t="str">
            <v>本審査</v>
          </cell>
          <cell r="F1097" t="str">
            <v>最終審査中</v>
          </cell>
          <cell r="G1097" t="str">
            <v>無床診療所</v>
          </cell>
          <cell r="H1097" t="str">
            <v>物価と賃上げの両方</v>
          </cell>
          <cell r="I1097" t="str">
            <v/>
          </cell>
          <cell r="J1097">
            <v>150000</v>
          </cell>
          <cell r="K1097">
            <v>170000</v>
          </cell>
          <cell r="L1097" t="str">
            <v>奈良県医療機関等における賃上げ・物価上昇に対する支援事業交付要綱第2条に基づき、別表1に規定された額(賃上げ支援事業分)（150,000円）を申請します。</v>
          </cell>
          <cell r="M10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7" t="str">
            <v>１．令和８年３月１日時点において、O100 外来・在宅ベースアップ評価料（Ⅰ）、P100 歯科外来・在宅ベースアップ評価料（Ⅰ）、訪問看護ベースアップ評価料（Ⅰ）のいずれかを届け出ている。</v>
          </cell>
          <cell r="O1097" t="str">
            <v>O100 外来・在宅ベースアップ評価料（Ⅰ）</v>
          </cell>
          <cell r="P1097" t="str">
            <v/>
          </cell>
          <cell r="Q1097" t="str">
            <v>Ａ．本事業の補助額を活用してベースアップを実施し、令和８年６月１日から当該ベースアップの水準を維持又は拡大する。</v>
          </cell>
          <cell r="R1097" t="b">
            <v>1</v>
          </cell>
          <cell r="S1097" t="b">
            <v>1</v>
          </cell>
          <cell r="T1097" t="b">
            <v>1</v>
          </cell>
          <cell r="U1097" t="b">
            <v>1</v>
          </cell>
          <cell r="V1097" t="str">
            <v>0001</v>
          </cell>
          <cell r="W1097" t="str">
            <v>438</v>
          </cell>
          <cell r="X1097" t="str">
            <v>1.普通預金</v>
          </cell>
          <cell r="Y1097" t="str">
            <v>3074652</v>
          </cell>
          <cell r="Z1097" t="str">
            <v>キョウワリハビリテーションシンリョウジョ　カサハラトシユキ</v>
          </cell>
          <cell r="AB1097" t="str">
            <v>共和リハビリテーション診療所</v>
          </cell>
          <cell r="AC1097" t="str">
            <v>0744455688</v>
          </cell>
          <cell r="AD1097" t="b">
            <v>1</v>
          </cell>
          <cell r="AE1097" t="b">
            <v>1</v>
          </cell>
          <cell r="AF1097" t="b">
            <v>1</v>
          </cell>
          <cell r="AG1097" t="b">
            <v>1</v>
          </cell>
          <cell r="AH1097" t="b">
            <v>1</v>
          </cell>
          <cell r="AI1097" t="str">
            <v>笠原　勝幸</v>
          </cell>
          <cell r="AJ1097" t="str">
            <v>6330091</v>
          </cell>
          <cell r="AK1097" t="str">
            <v>共和リハビリテーション診療所(桜井市桜井２６７の１)</v>
          </cell>
          <cell r="AL1097" t="str">
            <v>0744455688</v>
          </cell>
          <cell r="AM1097">
            <v>1</v>
          </cell>
          <cell r="AN1097" t="str">
            <v>261C124664781</v>
          </cell>
          <cell r="AO1097" t="str">
            <v>261C12466478AI-0000307687</v>
          </cell>
          <cell r="AP1097" t="str">
            <v>O100</v>
          </cell>
          <cell r="AQ1097" t="str">
            <v>O100</v>
          </cell>
          <cell r="AR1097" t="str">
            <v>A</v>
          </cell>
          <cell r="AS1097" t="str">
            <v>✓</v>
          </cell>
          <cell r="AT1097" t="str">
            <v>✓</v>
          </cell>
          <cell r="AU1097" t="str">
            <v>✓</v>
          </cell>
          <cell r="AV1097" t="str">
            <v>✓</v>
          </cell>
          <cell r="AW1097" t="str">
            <v>AI-0000307687_共和リハビリテーション診療所_口座情報写し.jpg</v>
          </cell>
          <cell r="AX1097" t="str">
            <v/>
          </cell>
          <cell r="AY1097" t="str">
            <v/>
          </cell>
          <cell r="AZ1097" t="str">
            <v>賃上げ</v>
          </cell>
          <cell r="BA1097" t="str">
            <v>物価</v>
          </cell>
          <cell r="BB1097" t="str">
            <v>TRUE</v>
          </cell>
          <cell r="BC1097" t="str">
            <v>2026/05/15 5:34</v>
          </cell>
        </row>
        <row r="1098">
          <cell r="A1098" t="str">
            <v>261C13334873</v>
          </cell>
          <cell r="B1098" t="str">
            <v>AI-0000307711</v>
          </cell>
          <cell r="C1098" t="str">
            <v>令和８年度奈良県医療機関等における賃上げ・物価上昇に対する支援事業交付【診療所・訪問看護事業所】</v>
          </cell>
          <cell r="D1098">
            <v>46157.320138888892</v>
          </cell>
          <cell r="E1098" t="str">
            <v>本審査</v>
          </cell>
          <cell r="F1098" t="str">
            <v>最終審査中</v>
          </cell>
          <cell r="G1098" t="str">
            <v>無床診療所</v>
          </cell>
          <cell r="H1098" t="str">
            <v>物価のみ</v>
          </cell>
          <cell r="I1098" t="str">
            <v/>
          </cell>
          <cell r="J1098" t="str">
            <v/>
          </cell>
          <cell r="K1098">
            <v>170000</v>
          </cell>
          <cell r="L1098" t="str">
            <v/>
          </cell>
          <cell r="M10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8" t="str">
            <v/>
          </cell>
          <cell r="O1098" t="str">
            <v/>
          </cell>
          <cell r="P1098" t="str">
            <v/>
          </cell>
          <cell r="Q1098" t="str">
            <v/>
          </cell>
          <cell r="R1098" t="str">
            <v/>
          </cell>
          <cell r="S1098" t="str">
            <v/>
          </cell>
          <cell r="T1098" t="str">
            <v/>
          </cell>
          <cell r="U1098" t="str">
            <v/>
          </cell>
          <cell r="V1098" t="str">
            <v>0163</v>
          </cell>
          <cell r="W1098" t="str">
            <v>914</v>
          </cell>
          <cell r="X1098" t="str">
            <v>1.普通預金</v>
          </cell>
          <cell r="Y1098" t="str">
            <v>1084023</v>
          </cell>
          <cell r="Z1098" t="str">
            <v>ﾊﾅﾌｻ ﾋﾛﾉﾘ</v>
          </cell>
          <cell r="AB1098" t="str">
            <v>はなふさ整形外科</v>
          </cell>
          <cell r="AC1098" t="str">
            <v>0744258723</v>
          </cell>
          <cell r="AD1098" t="b">
            <v>1</v>
          </cell>
          <cell r="AE1098" t="b">
            <v>1</v>
          </cell>
          <cell r="AF1098" t="b">
            <v>1</v>
          </cell>
          <cell r="AG1098" t="b">
            <v>1</v>
          </cell>
          <cell r="AH1098" t="b">
            <v>1</v>
          </cell>
          <cell r="AI1098" t="str">
            <v>花房　寛典</v>
          </cell>
          <cell r="AJ1098" t="str">
            <v>6340842</v>
          </cell>
          <cell r="AK1098" t="str">
            <v>はなふさ整形外科(橿原市豊田町２７０－１かとうメディカルモール豊田)</v>
          </cell>
          <cell r="AL1098" t="str">
            <v>0744258723</v>
          </cell>
          <cell r="AM1098">
            <v>1</v>
          </cell>
          <cell r="AN1098" t="str">
            <v>261C133348731</v>
          </cell>
          <cell r="AO1098" t="str">
            <v>261C13334873AI-0000307711</v>
          </cell>
          <cell r="AP1098" t="str">
            <v/>
          </cell>
          <cell r="AQ1098" t="str">
            <v/>
          </cell>
          <cell r="AR1098" t="str">
            <v/>
          </cell>
          <cell r="AS1098" t="str">
            <v/>
          </cell>
          <cell r="AT1098" t="str">
            <v/>
          </cell>
          <cell r="AU1098" t="str">
            <v/>
          </cell>
          <cell r="AV1098" t="str">
            <v/>
          </cell>
          <cell r="AW1098" t="str">
            <v>AI-0000307711_はなふさ整形外科_口座情報写し.jpg</v>
          </cell>
          <cell r="AX1098" t="str">
            <v/>
          </cell>
          <cell r="AY1098" t="str">
            <v/>
          </cell>
          <cell r="AZ1098" t="str">
            <v/>
          </cell>
          <cell r="BA1098" t="str">
            <v>物価</v>
          </cell>
          <cell r="BB1098" t="str">
            <v>TRUE</v>
          </cell>
          <cell r="BC1098" t="str">
            <v>2026/05/15 7:41</v>
          </cell>
        </row>
        <row r="1099">
          <cell r="A1099" t="str">
            <v>261C16486019</v>
          </cell>
          <cell r="B1099" t="str">
            <v>AI-0000307725</v>
          </cell>
          <cell r="C1099" t="str">
            <v>令和８年度奈良県医療機関等における賃上げ・物価上昇に対する支援事業交付【診療所・訪問看護事業所】</v>
          </cell>
          <cell r="D1099">
            <v>46157.352777777778</v>
          </cell>
          <cell r="E1099" t="str">
            <v>本審査</v>
          </cell>
          <cell r="F1099" t="str">
            <v>最終審査中</v>
          </cell>
          <cell r="G1099" t="str">
            <v>無床診療所</v>
          </cell>
          <cell r="H1099" t="str">
            <v>物価のみ</v>
          </cell>
          <cell r="I1099" t="str">
            <v/>
          </cell>
          <cell r="J1099" t="str">
            <v/>
          </cell>
          <cell r="K1099">
            <v>170000</v>
          </cell>
          <cell r="L1099" t="str">
            <v/>
          </cell>
          <cell r="M10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099" t="str">
            <v/>
          </cell>
          <cell r="O1099" t="str">
            <v/>
          </cell>
          <cell r="P1099" t="str">
            <v/>
          </cell>
          <cell r="Q1099" t="str">
            <v/>
          </cell>
          <cell r="R1099" t="str">
            <v/>
          </cell>
          <cell r="S1099" t="str">
            <v/>
          </cell>
          <cell r="T1099" t="str">
            <v/>
          </cell>
          <cell r="U1099" t="str">
            <v/>
          </cell>
          <cell r="V1099" t="str">
            <v>0162</v>
          </cell>
          <cell r="W1099" t="str">
            <v>157</v>
          </cell>
          <cell r="X1099" t="str">
            <v>1.普通預金</v>
          </cell>
          <cell r="Y1099" t="str">
            <v>2087801</v>
          </cell>
          <cell r="Z1099" t="str">
            <v>タツミ　トモカズ</v>
          </cell>
          <cell r="AB1099" t="str">
            <v>たつみ歯科</v>
          </cell>
          <cell r="AC1099" t="str">
            <v>0743879695</v>
          </cell>
          <cell r="AD1099" t="b">
            <v>1</v>
          </cell>
          <cell r="AE1099" t="b">
            <v>1</v>
          </cell>
          <cell r="AF1099" t="b">
            <v>1</v>
          </cell>
          <cell r="AG1099" t="b">
            <v>1</v>
          </cell>
          <cell r="AH1099" t="b">
            <v>1</v>
          </cell>
          <cell r="AI1099" t="str">
            <v>巽　友一</v>
          </cell>
          <cell r="AJ1099" t="str">
            <v>6300233</v>
          </cell>
          <cell r="AK1099" t="str">
            <v>たつみ歯科(生駒市有里町４５番地１)</v>
          </cell>
          <cell r="AL1099" t="str">
            <v>0743879692</v>
          </cell>
          <cell r="AM1099">
            <v>1</v>
          </cell>
          <cell r="AN1099" t="str">
            <v>261C164860191</v>
          </cell>
          <cell r="AO1099" t="str">
            <v>261C16486019AI-0000307725</v>
          </cell>
          <cell r="AP1099" t="str">
            <v/>
          </cell>
          <cell r="AQ1099" t="str">
            <v/>
          </cell>
          <cell r="AR1099" t="str">
            <v/>
          </cell>
          <cell r="AS1099" t="str">
            <v/>
          </cell>
          <cell r="AT1099" t="str">
            <v/>
          </cell>
          <cell r="AU1099" t="str">
            <v/>
          </cell>
          <cell r="AV1099" t="str">
            <v/>
          </cell>
          <cell r="AW1099" t="str">
            <v>AI-0000307725_たつみ歯科_口座情報写し.jpeg</v>
          </cell>
          <cell r="AX1099" t="str">
            <v/>
          </cell>
          <cell r="AY1099" t="str">
            <v/>
          </cell>
          <cell r="AZ1099" t="str">
            <v/>
          </cell>
          <cell r="BA1099" t="str">
            <v>物価</v>
          </cell>
          <cell r="BB1099" t="str">
            <v>TRUE</v>
          </cell>
          <cell r="BC1099" t="str">
            <v>2026/05/15 8:28</v>
          </cell>
        </row>
        <row r="1100">
          <cell r="A1100" t="str">
            <v>261C14662407</v>
          </cell>
          <cell r="B1100" t="str">
            <v>AI-0000307358</v>
          </cell>
          <cell r="C1100" t="str">
            <v>令和８年度奈良県医療機関等における賃上げ・物価上昇に対する支援事業交付【診療所・訪問看護事業所】</v>
          </cell>
          <cell r="D1100">
            <v>46157.353472222225</v>
          </cell>
          <cell r="E1100" t="str">
            <v>本審査</v>
          </cell>
          <cell r="F1100" t="str">
            <v>最終審査中</v>
          </cell>
          <cell r="G1100" t="str">
            <v>無床診療所</v>
          </cell>
          <cell r="H1100" t="str">
            <v>物価と賃上げの両方</v>
          </cell>
          <cell r="I1100" t="str">
            <v/>
          </cell>
          <cell r="J1100">
            <v>150000</v>
          </cell>
          <cell r="K1100">
            <v>170000</v>
          </cell>
          <cell r="L1100" t="str">
            <v>奈良県医療機関等における賃上げ・物価上昇に対する支援事業交付要綱第2条に基づき、別表1に規定された額(賃上げ支援事業分)（150,000円）を申請します。</v>
          </cell>
          <cell r="M11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0" t="str">
            <v>２．令和８年３月１日時点において、１に掲げる診療報酬の対象外だが、令和８年６月１日時点で令和８年度診療報酬改定による見直し後のベースアップ評価料を届け出る。</v>
          </cell>
          <cell r="O1100" t="str">
            <v/>
          </cell>
          <cell r="P1100" t="b">
            <v>1</v>
          </cell>
          <cell r="Q1100" t="str">
            <v>Ｃ．令和７年度の対象職員のベースアップが令和７年３月31日時点の賃金水準と比較して2.0％を上回って実施しており、令和７年12月から令和８年５月までの間の当該2.0％を上回る部分に充てる。</v>
          </cell>
          <cell r="R1100" t="b">
            <v>1</v>
          </cell>
          <cell r="S1100" t="b">
            <v>1</v>
          </cell>
          <cell r="T1100" t="b">
            <v>1</v>
          </cell>
          <cell r="U1100" t="b">
            <v>1</v>
          </cell>
          <cell r="V1100" t="str">
            <v>0162</v>
          </cell>
          <cell r="W1100" t="str">
            <v>155</v>
          </cell>
          <cell r="X1100" t="str">
            <v>1.普通預金</v>
          </cell>
          <cell r="Y1100" t="str">
            <v>0307004</v>
          </cell>
          <cell r="Z1100" t="str">
            <v>カツマ　ヒロカズ</v>
          </cell>
          <cell r="AB1100" t="str">
            <v>勝間内科医院</v>
          </cell>
          <cell r="AC1100" t="str">
            <v>0743770670</v>
          </cell>
          <cell r="AD1100" t="b">
            <v>1</v>
          </cell>
          <cell r="AE1100" t="b">
            <v>1</v>
          </cell>
          <cell r="AF1100" t="b">
            <v>1</v>
          </cell>
          <cell r="AG1100" t="b">
            <v>1</v>
          </cell>
          <cell r="AH1100" t="b">
            <v>1</v>
          </cell>
          <cell r="AI1100" t="str">
            <v>勝間　寛和</v>
          </cell>
          <cell r="AJ1100" t="str">
            <v>6300221</v>
          </cell>
          <cell r="AK1100" t="str">
            <v>勝間内科医院(生駒市さつき台２丁目４５１－２７)</v>
          </cell>
          <cell r="AL1100" t="str">
            <v>0743770670</v>
          </cell>
          <cell r="AM1100">
            <v>1</v>
          </cell>
          <cell r="AN1100" t="str">
            <v>261C146624071</v>
          </cell>
          <cell r="AO1100" t="str">
            <v>261C14662407AI-0000307358</v>
          </cell>
          <cell r="AP1100" t="str">
            <v/>
          </cell>
          <cell r="AQ1100" t="str">
            <v>今後届出（職種構成OK)</v>
          </cell>
          <cell r="AR1100" t="str">
            <v>C</v>
          </cell>
          <cell r="AS1100" t="str">
            <v>✓</v>
          </cell>
          <cell r="AT1100" t="str">
            <v>✓</v>
          </cell>
          <cell r="AU1100" t="str">
            <v>✓</v>
          </cell>
          <cell r="AV1100" t="str">
            <v>✓</v>
          </cell>
          <cell r="AW1100" t="str">
            <v>AI-0000307358_勝間内科医院_口座情報写し.jpeg</v>
          </cell>
          <cell r="AX1100" t="str">
            <v/>
          </cell>
          <cell r="AY1100" t="str">
            <v/>
          </cell>
          <cell r="AZ1100" t="str">
            <v>賃上げ</v>
          </cell>
          <cell r="BA1100" t="str">
            <v>物価</v>
          </cell>
          <cell r="BB1100" t="str">
            <v>TRUE</v>
          </cell>
          <cell r="BC1100" t="str">
            <v>2026/05/15 8:29</v>
          </cell>
        </row>
        <row r="1101">
          <cell r="A1101" t="str">
            <v>261C12509865</v>
          </cell>
          <cell r="B1101" t="str">
            <v>AI-0000307756</v>
          </cell>
          <cell r="C1101" t="str">
            <v>令和８年度奈良県医療機関等における賃上げ・物価上昇に対する支援事業交付【診療所・訪問看護事業所】</v>
          </cell>
          <cell r="D1101">
            <v>46157.407638888886</v>
          </cell>
          <cell r="E1101" t="str">
            <v>本審査</v>
          </cell>
          <cell r="F1101" t="str">
            <v>最終審査中</v>
          </cell>
          <cell r="G1101" t="str">
            <v>無床診療所</v>
          </cell>
          <cell r="H1101" t="str">
            <v>物価のみ</v>
          </cell>
          <cell r="I1101" t="str">
            <v/>
          </cell>
          <cell r="J1101" t="str">
            <v/>
          </cell>
          <cell r="K1101">
            <v>170000</v>
          </cell>
          <cell r="L1101" t="str">
            <v/>
          </cell>
          <cell r="M11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1" t="str">
            <v/>
          </cell>
          <cell r="O1101" t="str">
            <v/>
          </cell>
          <cell r="P1101" t="str">
            <v/>
          </cell>
          <cell r="Q1101" t="str">
            <v/>
          </cell>
          <cell r="R1101" t="str">
            <v/>
          </cell>
          <cell r="S1101" t="str">
            <v/>
          </cell>
          <cell r="T1101" t="str">
            <v/>
          </cell>
          <cell r="U1101" t="str">
            <v/>
          </cell>
          <cell r="V1101" t="str">
            <v>0001</v>
          </cell>
          <cell r="W1101" t="str">
            <v>460</v>
          </cell>
          <cell r="X1101" t="str">
            <v>1.普通預金</v>
          </cell>
          <cell r="Y1101" t="str">
            <v>1402195</v>
          </cell>
          <cell r="Z1101" t="str">
            <v>イ）コウリンカイ</v>
          </cell>
          <cell r="AB1101" t="str">
            <v>医療法人光輪会　やまとクリニック</v>
          </cell>
          <cell r="AC1101" t="str">
            <v>0742702011</v>
          </cell>
          <cell r="AD1101" t="b">
            <v>1</v>
          </cell>
          <cell r="AE1101" t="b">
            <v>1</v>
          </cell>
          <cell r="AF1101" t="b">
            <v>1</v>
          </cell>
          <cell r="AG1101" t="b">
            <v>1</v>
          </cell>
          <cell r="AH1101" t="b">
            <v>1</v>
          </cell>
          <cell r="AI1101" t="str">
            <v>医療法人光輪会　理事長　柳楽　知義</v>
          </cell>
          <cell r="AJ1101" t="str">
            <v>6310805</v>
          </cell>
          <cell r="AK1101" t="str">
            <v>医療法人　光輪会　やまとクリニック(奈良市右京三丁目１９番２４号)</v>
          </cell>
          <cell r="AL1101" t="str">
            <v>0742702011</v>
          </cell>
          <cell r="AM1101">
            <v>1</v>
          </cell>
          <cell r="AN1101" t="str">
            <v>261C125098651</v>
          </cell>
          <cell r="AO1101" t="str">
            <v>261C12509865AI-0000307756</v>
          </cell>
          <cell r="AP1101" t="str">
            <v/>
          </cell>
          <cell r="AQ1101" t="str">
            <v/>
          </cell>
          <cell r="AR1101" t="str">
            <v/>
          </cell>
          <cell r="AS1101" t="str">
            <v/>
          </cell>
          <cell r="AT1101" t="str">
            <v/>
          </cell>
          <cell r="AU1101" t="str">
            <v/>
          </cell>
          <cell r="AV1101" t="str">
            <v/>
          </cell>
          <cell r="AW1101" t="str">
            <v>AI-0000307756_医療法人光輪会_口座情報写し.jpeg</v>
          </cell>
          <cell r="AX1101" t="str">
            <v/>
          </cell>
          <cell r="AY1101" t="str">
            <v/>
          </cell>
          <cell r="AZ1101" t="str">
            <v/>
          </cell>
          <cell r="BA1101" t="str">
            <v>物価</v>
          </cell>
          <cell r="BB1101" t="str">
            <v>TRUE</v>
          </cell>
          <cell r="BC1101" t="str">
            <v>2026/05/15 9:47</v>
          </cell>
        </row>
        <row r="1102">
          <cell r="A1102" t="str">
            <v>261D15568679</v>
          </cell>
          <cell r="B1102" t="str">
            <v>AI-0000305310</v>
          </cell>
          <cell r="C1102" t="str">
            <v>令和８年度奈良県医療機関等における賃上げ・物価上昇に対する支援事業交付【診療所・訪問看護事業所】</v>
          </cell>
          <cell r="D1102">
            <v>46157.414583333331</v>
          </cell>
          <cell r="E1102" t="str">
            <v>本審査</v>
          </cell>
          <cell r="F1102" t="str">
            <v>最終審査中</v>
          </cell>
          <cell r="G1102" t="str">
            <v>訪問看護事業所</v>
          </cell>
          <cell r="H1102" t="str">
            <v>賃上げのみ</v>
          </cell>
          <cell r="I1102" t="str">
            <v/>
          </cell>
          <cell r="J1102">
            <v>228000</v>
          </cell>
          <cell r="K1102" t="str">
            <v/>
          </cell>
          <cell r="L1102" t="str">
            <v>奈良県医療機関等における賃上げ・物価上昇に対する支援事業交付要綱第2条に基づき、別表1に規定された額(賃上げ支援事業分)（228,000円）を申請します。</v>
          </cell>
          <cell r="M1102" t="str">
            <v/>
          </cell>
          <cell r="N1102" t="str">
            <v>２．令和８年３月１日時点において、１に掲げる診療報酬の対象外だが、令和８年６月１日時点で令和８年度診療報酬改定による見直し後のベースアップ評価料を届け出る。</v>
          </cell>
          <cell r="O1102" t="str">
            <v/>
          </cell>
          <cell r="P1102" t="b">
            <v>1</v>
          </cell>
          <cell r="Q110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102" t="b">
            <v>1</v>
          </cell>
          <cell r="S1102" t="b">
            <v>1</v>
          </cell>
          <cell r="T1102" t="b">
            <v>1</v>
          </cell>
          <cell r="U1102" t="b">
            <v>1</v>
          </cell>
          <cell r="V1102" t="str">
            <v>0162</v>
          </cell>
          <cell r="W1102" t="str">
            <v>300</v>
          </cell>
          <cell r="X1102" t="str">
            <v>1.普通預金</v>
          </cell>
          <cell r="Y1102" t="str">
            <v>2081144</v>
          </cell>
          <cell r="Z1102" t="str">
            <v>ナンワコウイキイリョウキギョウダン　キギョウスイトウイン</v>
          </cell>
          <cell r="AB1102" t="str">
            <v>南和広域医療企業団南奈良訪問看護ステーション</v>
          </cell>
          <cell r="AC1102" t="str">
            <v>0747545000</v>
          </cell>
          <cell r="AD1102" t="b">
            <v>1</v>
          </cell>
          <cell r="AE1102" t="b">
            <v>1</v>
          </cell>
          <cell r="AF1102" t="b">
            <v>1</v>
          </cell>
          <cell r="AG1102" t="b">
            <v>1</v>
          </cell>
          <cell r="AH1102" t="b">
            <v>1</v>
          </cell>
          <cell r="AI1102" t="str">
            <v>南和広域医療企業団　企業長　森川　東</v>
          </cell>
          <cell r="AJ1102">
            <v>6388551</v>
          </cell>
          <cell r="AK1102" t="str">
            <v>南和広域医療企業団南奈良訪問看護ステーション(吉野郡大淀町福神8-1)</v>
          </cell>
          <cell r="AL1102" t="str">
            <v>0747545078</v>
          </cell>
          <cell r="AM1102">
            <v>1</v>
          </cell>
          <cell r="AN1102" t="str">
            <v>261D155686791</v>
          </cell>
          <cell r="AO1102" t="str">
            <v>261D15568679AI-0000305310</v>
          </cell>
          <cell r="AP1102" t="str">
            <v/>
          </cell>
          <cell r="AQ1102" t="str">
            <v>今後届出（職種構成OK)</v>
          </cell>
          <cell r="AR1102" t="str">
            <v>AC</v>
          </cell>
          <cell r="AS1102" t="str">
            <v>✓</v>
          </cell>
          <cell r="AT1102" t="str">
            <v>✓</v>
          </cell>
          <cell r="AU1102" t="str">
            <v>✓</v>
          </cell>
          <cell r="AV1102" t="str">
            <v>✓</v>
          </cell>
          <cell r="AW1102" t="str">
            <v>AI-0000305310_南和広域医療企業団南奈良訪問看護ステーション_口座情報写し.jpg</v>
          </cell>
          <cell r="AX1102" t="str">
            <v/>
          </cell>
          <cell r="AY1102" t="str">
            <v/>
          </cell>
          <cell r="AZ1102" t="str">
            <v>賃上げ</v>
          </cell>
          <cell r="BA1102" t="str">
            <v/>
          </cell>
          <cell r="BB1102" t="str">
            <v>TRUE</v>
          </cell>
          <cell r="BC1102" t="str">
            <v>2026/05/15 9:57</v>
          </cell>
        </row>
        <row r="1103">
          <cell r="A1103" t="str">
            <v>261C16255343</v>
          </cell>
          <cell r="B1103" t="str">
            <v>AI-0000307357</v>
          </cell>
          <cell r="C1103" t="str">
            <v>令和８年度奈良県医療機関等における賃上げ・物価上昇に対する支援事業交付【診療所・訪問看護事業所】</v>
          </cell>
          <cell r="D1103">
            <v>46157.42291666667</v>
          </cell>
          <cell r="E1103" t="str">
            <v>本審査</v>
          </cell>
          <cell r="F1103" t="str">
            <v>最終審査中</v>
          </cell>
          <cell r="G1103" t="str">
            <v>無床診療所</v>
          </cell>
          <cell r="H1103" t="str">
            <v>物価と賃上げの両方</v>
          </cell>
          <cell r="I1103" t="str">
            <v/>
          </cell>
          <cell r="J1103">
            <v>150000</v>
          </cell>
          <cell r="K1103">
            <v>170000</v>
          </cell>
          <cell r="L1103" t="str">
            <v>奈良県医療機関等における賃上げ・物価上昇に対する支援事業交付要綱第2条に基づき、別表1に規定された額(賃上げ支援事業分)（150,000円）を申請します。</v>
          </cell>
          <cell r="M11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3" t="str">
            <v>１．令和８年３月１日時点において、O100 外来・在宅ベースアップ評価料（Ⅰ）、P100 歯科外来・在宅ベースアップ評価料（Ⅰ）、訪問看護ベースアップ評価料（Ⅰ）のいずれかを届け出ている。</v>
          </cell>
          <cell r="O1103" t="str">
            <v>O100 外来・在宅ベースアップ評価料（Ⅰ）</v>
          </cell>
          <cell r="P1103" t="str">
            <v/>
          </cell>
          <cell r="Q1103" t="str">
            <v>Ｂ．賃金表等や給与規程等の変更に時間を要するため、本事業の補助額を活用して一時金又は特別手当を支給し、令和８年６月１日から支給した対象職員のベースアップを実施する。</v>
          </cell>
          <cell r="R1103" t="b">
            <v>1</v>
          </cell>
          <cell r="S1103" t="b">
            <v>1</v>
          </cell>
          <cell r="T1103" t="b">
            <v>1</v>
          </cell>
          <cell r="U1103" t="b">
            <v>1</v>
          </cell>
          <cell r="V1103" t="str">
            <v>1666</v>
          </cell>
          <cell r="W1103" t="str">
            <v>012</v>
          </cell>
          <cell r="X1103" t="str">
            <v>1.普通預金</v>
          </cell>
          <cell r="Y1103" t="str">
            <v>0130346</v>
          </cell>
          <cell r="Z1103" t="str">
            <v>イ）コウセイカイ　テンリメディカルクリニック</v>
          </cell>
          <cell r="AB1103" t="str">
            <v>社会医療法人　高清会　天理メディカルクリニック</v>
          </cell>
          <cell r="AC1103" t="str">
            <v>0743637690</v>
          </cell>
          <cell r="AD1103" t="b">
            <v>1</v>
          </cell>
          <cell r="AE1103" t="b">
            <v>1</v>
          </cell>
          <cell r="AF1103" t="b">
            <v>1</v>
          </cell>
          <cell r="AG1103" t="b">
            <v>1</v>
          </cell>
          <cell r="AH1103" t="b">
            <v>1</v>
          </cell>
          <cell r="AI1103" t="str">
            <v>社会医療法人高清会　理事長　高井　重郎</v>
          </cell>
          <cell r="AJ1103" t="str">
            <v>6320072</v>
          </cell>
          <cell r="AK1103" t="str">
            <v>社会医療法人高清会　天理メディカルクリニック(天理市富堂町３００－５７)</v>
          </cell>
          <cell r="AL1103" t="str">
            <v>0743637695</v>
          </cell>
          <cell r="AM1103">
            <v>1</v>
          </cell>
          <cell r="AN1103" t="str">
            <v>261C162553431</v>
          </cell>
          <cell r="AO1103" t="str">
            <v>261C16255343AI-0000307357</v>
          </cell>
          <cell r="AP1103" t="str">
            <v>O100</v>
          </cell>
          <cell r="AQ1103" t="str">
            <v>O100</v>
          </cell>
          <cell r="AR1103" t="str">
            <v>B</v>
          </cell>
          <cell r="AS1103" t="str">
            <v>✓</v>
          </cell>
          <cell r="AT1103" t="str">
            <v>✓</v>
          </cell>
          <cell r="AU1103" t="str">
            <v>✓</v>
          </cell>
          <cell r="AV1103" t="str">
            <v>✓</v>
          </cell>
          <cell r="AW1103" t="str">
            <v>AI-0000307357_天理メディカルクリニック_口座情報写し.jpg</v>
          </cell>
          <cell r="AX1103" t="str">
            <v/>
          </cell>
          <cell r="AY1103" t="str">
            <v/>
          </cell>
          <cell r="AZ1103" t="str">
            <v>賃上げ</v>
          </cell>
          <cell r="BA1103" t="str">
            <v>物価</v>
          </cell>
          <cell r="BB1103" t="str">
            <v>TRUE</v>
          </cell>
          <cell r="BC1103" t="str">
            <v>2026/05/15 10:09</v>
          </cell>
        </row>
        <row r="1104">
          <cell r="A1104" t="str">
            <v>261C16381815</v>
          </cell>
          <cell r="B1104" t="str">
            <v>AI-0000307768</v>
          </cell>
          <cell r="C1104" t="str">
            <v>令和８年度奈良県医療機関等における賃上げ・物価上昇に対する支援事業交付【診療所・訪問看護事業所】</v>
          </cell>
          <cell r="D1104">
            <v>46157.425694444442</v>
          </cell>
          <cell r="E1104" t="str">
            <v>本審査</v>
          </cell>
          <cell r="F1104" t="str">
            <v>最終審査中</v>
          </cell>
          <cell r="G1104" t="str">
            <v>無床診療所</v>
          </cell>
          <cell r="H1104" t="str">
            <v>物価と賃上げの両方</v>
          </cell>
          <cell r="I1104" t="str">
            <v/>
          </cell>
          <cell r="J1104">
            <v>150000</v>
          </cell>
          <cell r="K1104">
            <v>170000</v>
          </cell>
          <cell r="L1104" t="str">
            <v>奈良県医療機関等における賃上げ・物価上昇に対する支援事業交付要綱第2条に基づき、別表1に規定された額(賃上げ支援事業分)（150,000円）を申請します。</v>
          </cell>
          <cell r="M11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4" t="str">
            <v>１．令和８年３月１日時点において、O100 外来・在宅ベースアップ評価料（Ⅰ）、P100 歯科外来・在宅ベースアップ評価料（Ⅰ）、訪問看護ベースアップ評価料（Ⅰ）のいずれかを届け出ている。</v>
          </cell>
          <cell r="O1104" t="str">
            <v>P100 歯科外来・在宅ベースアップ評価料（Ⅰ）</v>
          </cell>
          <cell r="P1104" t="str">
            <v/>
          </cell>
          <cell r="Q1104" t="str">
            <v>Ａ．本事業の補助額を活用してベースアップを実施し、令和８年６月１日から当該ベースアップの水準を維持又は拡大する。</v>
          </cell>
          <cell r="R1104" t="b">
            <v>1</v>
          </cell>
          <cell r="S1104" t="b">
            <v>1</v>
          </cell>
          <cell r="T1104" t="b">
            <v>1</v>
          </cell>
          <cell r="U1104" t="b">
            <v>1</v>
          </cell>
          <cell r="V1104" t="str">
            <v>0005</v>
          </cell>
          <cell r="W1104" t="str">
            <v>457</v>
          </cell>
          <cell r="X1104" t="str">
            <v>1.普通預金</v>
          </cell>
          <cell r="Y1104" t="str">
            <v>0083855</v>
          </cell>
          <cell r="Z1104" t="str">
            <v>ｺｳﾁｼｶｲｲﾝ　ｺｳﾁ　ﾋﾃﾞｷ</v>
          </cell>
          <cell r="AB1104" t="str">
            <v>胡内歯科医院</v>
          </cell>
          <cell r="AC1104" t="str">
            <v>0743574333</v>
          </cell>
          <cell r="AD1104" t="b">
            <v>1</v>
          </cell>
          <cell r="AE1104" t="b">
            <v>1</v>
          </cell>
          <cell r="AF1104" t="b">
            <v>1</v>
          </cell>
          <cell r="AG1104" t="b">
            <v>1</v>
          </cell>
          <cell r="AH1104" t="b">
            <v>1</v>
          </cell>
          <cell r="AI1104" t="str">
            <v>胡内　秀規</v>
          </cell>
          <cell r="AJ1104" t="str">
            <v>6391063</v>
          </cell>
          <cell r="AK1104" t="str">
            <v>胡内歯科医院(生駒郡安堵町かしの木台１丁目４－３)</v>
          </cell>
          <cell r="AL1104" t="str">
            <v>0743574333</v>
          </cell>
          <cell r="AM1104">
            <v>1</v>
          </cell>
          <cell r="AN1104" t="str">
            <v>261C163818151</v>
          </cell>
          <cell r="AO1104" t="str">
            <v>261C16381815AI-0000307768</v>
          </cell>
          <cell r="AP1104" t="str">
            <v>P100</v>
          </cell>
          <cell r="AQ1104" t="str">
            <v>P100</v>
          </cell>
          <cell r="AR1104" t="str">
            <v>A</v>
          </cell>
          <cell r="AS1104" t="str">
            <v>✓</v>
          </cell>
          <cell r="AT1104" t="str">
            <v>✓</v>
          </cell>
          <cell r="AU1104" t="str">
            <v>✓</v>
          </cell>
          <cell r="AV1104" t="str">
            <v>✓</v>
          </cell>
          <cell r="AW1104" t="str">
            <v>AI-0000307768_胡内歯科医院_口座情報写し.jpeg</v>
          </cell>
          <cell r="AX1104" t="str">
            <v/>
          </cell>
          <cell r="AY1104" t="str">
            <v/>
          </cell>
          <cell r="AZ1104" t="str">
            <v>賃上げ</v>
          </cell>
          <cell r="BA1104" t="str">
            <v>物価</v>
          </cell>
          <cell r="BB1104" t="str">
            <v>TRUE</v>
          </cell>
          <cell r="BC1104" t="str">
            <v>2026/05/15 10:13</v>
          </cell>
        </row>
        <row r="1105">
          <cell r="A1105" t="str">
            <v>261C18903876</v>
          </cell>
          <cell r="B1105" t="str">
            <v>AI-0000307771</v>
          </cell>
          <cell r="C1105" t="str">
            <v>令和８年度奈良県医療機関等における賃上げ・物価上昇に対する支援事業交付【診療所・訪問看護事業所】</v>
          </cell>
          <cell r="D1105">
            <v>46157.433333333334</v>
          </cell>
          <cell r="E1105" t="str">
            <v>本審査</v>
          </cell>
          <cell r="F1105" t="str">
            <v>最終審査中</v>
          </cell>
          <cell r="G1105" t="str">
            <v>無床診療所</v>
          </cell>
          <cell r="H1105" t="str">
            <v>物価のみ</v>
          </cell>
          <cell r="I1105" t="str">
            <v/>
          </cell>
          <cell r="J1105" t="str">
            <v/>
          </cell>
          <cell r="K1105">
            <v>170000</v>
          </cell>
          <cell r="L1105" t="str">
            <v/>
          </cell>
          <cell r="M11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5" t="str">
            <v/>
          </cell>
          <cell r="O1105" t="str">
            <v/>
          </cell>
          <cell r="P1105" t="str">
            <v/>
          </cell>
          <cell r="Q1105" t="str">
            <v/>
          </cell>
          <cell r="R1105" t="str">
            <v/>
          </cell>
          <cell r="S1105" t="str">
            <v/>
          </cell>
          <cell r="T1105" t="str">
            <v/>
          </cell>
          <cell r="U1105" t="str">
            <v/>
          </cell>
          <cell r="V1105" t="str">
            <v>0162</v>
          </cell>
          <cell r="W1105" t="str">
            <v>780</v>
          </cell>
          <cell r="X1105" t="str">
            <v>1.普通預金</v>
          </cell>
          <cell r="Y1105" t="str">
            <v>0337219</v>
          </cell>
          <cell r="Z1105" t="str">
            <v>イデシンサク</v>
          </cell>
          <cell r="AB1105" t="str">
            <v>さつき台歯科クリニック</v>
          </cell>
          <cell r="AC1105" t="str">
            <v>0743724618</v>
          </cell>
          <cell r="AD1105" t="b">
            <v>1</v>
          </cell>
          <cell r="AE1105" t="b">
            <v>1</v>
          </cell>
          <cell r="AF1105" t="b">
            <v>1</v>
          </cell>
          <cell r="AG1105" t="b">
            <v>1</v>
          </cell>
          <cell r="AH1105" t="b">
            <v>1</v>
          </cell>
          <cell r="AI1105" t="str">
            <v>井手　進策</v>
          </cell>
          <cell r="AJ1105" t="str">
            <v>6300221</v>
          </cell>
          <cell r="AK1105" t="str">
            <v>さつき台歯科クリニック(生駒市さつき台２－４５１－２０５)</v>
          </cell>
          <cell r="AL1105" t="str">
            <v>0743724618</v>
          </cell>
          <cell r="AM1105">
            <v>1</v>
          </cell>
          <cell r="AN1105" t="str">
            <v>261C189038761</v>
          </cell>
          <cell r="AO1105" t="str">
            <v>261C18903876AI-0000307771</v>
          </cell>
          <cell r="AP1105" t="str">
            <v/>
          </cell>
          <cell r="AQ1105" t="str">
            <v/>
          </cell>
          <cell r="AR1105" t="str">
            <v/>
          </cell>
          <cell r="AS1105" t="str">
            <v/>
          </cell>
          <cell r="AT1105" t="str">
            <v/>
          </cell>
          <cell r="AU1105" t="str">
            <v/>
          </cell>
          <cell r="AV1105" t="str">
            <v/>
          </cell>
          <cell r="AW1105" t="str">
            <v>AI-0000307771_さつき台歯科クリニック_口座情報写し.png</v>
          </cell>
          <cell r="AX1105" t="str">
            <v/>
          </cell>
          <cell r="AY1105" t="str">
            <v/>
          </cell>
          <cell r="AZ1105" t="str">
            <v/>
          </cell>
          <cell r="BA1105" t="str">
            <v>物価</v>
          </cell>
          <cell r="BB1105" t="str">
            <v>TRUE</v>
          </cell>
          <cell r="BC1105" t="str">
            <v>2026/05/15 10:24</v>
          </cell>
        </row>
        <row r="1106">
          <cell r="A1106" t="str">
            <v>261C14369889</v>
          </cell>
          <cell r="B1106" t="str">
            <v>AI-0000307781</v>
          </cell>
          <cell r="C1106" t="str">
            <v>令和８年度奈良県医療機関等における賃上げ・物価上昇に対する支援事業交付【診療所・訪問看護事業所】</v>
          </cell>
          <cell r="D1106">
            <v>46157.443055555559</v>
          </cell>
          <cell r="E1106" t="str">
            <v>本審査</v>
          </cell>
          <cell r="F1106" t="str">
            <v>最終審査中</v>
          </cell>
          <cell r="G1106" t="str">
            <v>無床診療所</v>
          </cell>
          <cell r="H1106" t="str">
            <v>物価のみ</v>
          </cell>
          <cell r="I1106" t="str">
            <v/>
          </cell>
          <cell r="J1106" t="str">
            <v/>
          </cell>
          <cell r="K1106">
            <v>170000</v>
          </cell>
          <cell r="L1106" t="str">
            <v/>
          </cell>
          <cell r="M11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6" t="str">
            <v/>
          </cell>
          <cell r="O1106" t="str">
            <v/>
          </cell>
          <cell r="P1106" t="str">
            <v/>
          </cell>
          <cell r="Q1106" t="str">
            <v/>
          </cell>
          <cell r="R1106" t="str">
            <v/>
          </cell>
          <cell r="S1106" t="str">
            <v/>
          </cell>
          <cell r="T1106" t="str">
            <v/>
          </cell>
          <cell r="U1106" t="str">
            <v/>
          </cell>
          <cell r="V1106" t="str">
            <v>0162</v>
          </cell>
          <cell r="W1106" t="str">
            <v>778</v>
          </cell>
          <cell r="X1106" t="str">
            <v>1.普通預金</v>
          </cell>
          <cell r="Y1106" t="str">
            <v>2014478</v>
          </cell>
          <cell r="Z1106" t="str">
            <v>イリョウホウジンタイジュカイ</v>
          </cell>
          <cell r="AB1106" t="str">
            <v>医療法人大樹会　さくらこどもクリニック</v>
          </cell>
          <cell r="AC1106" t="str">
            <v>0742355155</v>
          </cell>
          <cell r="AD1106" t="b">
            <v>1</v>
          </cell>
          <cell r="AE1106" t="b">
            <v>1</v>
          </cell>
          <cell r="AF1106" t="b">
            <v>1</v>
          </cell>
          <cell r="AG1106" t="b">
            <v>1</v>
          </cell>
          <cell r="AH1106" t="b">
            <v>1</v>
          </cell>
          <cell r="AI1106" t="str">
            <v>医療法人大樹会　　理事長　軽部　隆介</v>
          </cell>
          <cell r="AJ1106" t="str">
            <v>6308127</v>
          </cell>
          <cell r="AK1106" t="str">
            <v>医療法人大樹会　さくらこどもクリニック(奈良市三条添川町１番２０号)</v>
          </cell>
          <cell r="AL1106" t="str">
            <v>0742355155</v>
          </cell>
          <cell r="AM1106">
            <v>1</v>
          </cell>
          <cell r="AN1106" t="str">
            <v>261C143698891</v>
          </cell>
          <cell r="AO1106" t="str">
            <v>261C14369889AI-0000307781</v>
          </cell>
          <cell r="AP1106" t="str">
            <v/>
          </cell>
          <cell r="AQ1106" t="str">
            <v/>
          </cell>
          <cell r="AR1106" t="str">
            <v/>
          </cell>
          <cell r="AS1106" t="str">
            <v/>
          </cell>
          <cell r="AT1106" t="str">
            <v/>
          </cell>
          <cell r="AU1106" t="str">
            <v/>
          </cell>
          <cell r="AV1106" t="str">
            <v/>
          </cell>
          <cell r="AW1106" t="str">
            <v>AI-0000307781_医療法人大樹会_奈良_口座情報写し.jpg</v>
          </cell>
          <cell r="AX1106" t="str">
            <v/>
          </cell>
          <cell r="AY1106" t="str">
            <v/>
          </cell>
          <cell r="AZ1106" t="str">
            <v/>
          </cell>
          <cell r="BA1106" t="str">
            <v>物価</v>
          </cell>
          <cell r="BB1106" t="str">
            <v>TRUE</v>
          </cell>
          <cell r="BC1106" t="str">
            <v>2026/05/15 10:38</v>
          </cell>
        </row>
        <row r="1107">
          <cell r="A1107" t="str">
            <v>261D14366517</v>
          </cell>
          <cell r="B1107" t="str">
            <v>AI-0000307363</v>
          </cell>
          <cell r="C1107" t="str">
            <v>令和８年度奈良県医療機関等における賃上げ・物価上昇に対する支援事業交付【診療所・訪問看護事業所】</v>
          </cell>
          <cell r="D1107">
            <v>46157.463888888888</v>
          </cell>
          <cell r="E1107" t="str">
            <v>本審査</v>
          </cell>
          <cell r="F1107" t="str">
            <v>最終審査中</v>
          </cell>
          <cell r="G1107" t="str">
            <v>訪問看護事業所</v>
          </cell>
          <cell r="H1107" t="str">
            <v>賃上げのみ</v>
          </cell>
          <cell r="I1107" t="str">
            <v/>
          </cell>
          <cell r="J1107">
            <v>228000</v>
          </cell>
          <cell r="K1107" t="str">
            <v/>
          </cell>
          <cell r="L1107" t="str">
            <v>奈良県医療機関等における賃上げ・物価上昇に対する支援事業交付要綱第2条に基づき、別表1に規定された額(賃上げ支援事業分)（228,000円）を申請します。</v>
          </cell>
          <cell r="M1107" t="str">
            <v/>
          </cell>
          <cell r="N1107" t="str">
            <v>１．令和８年３月１日時点において、O100 外来・在宅ベースアップ評価料（Ⅰ）、P100 歯科外来・在宅ベースアップ評価料（Ⅰ）、訪問看護ベースアップ評価料（Ⅰ）のいずれかを届け出ている。</v>
          </cell>
          <cell r="O1107" t="str">
            <v>訪問看護ベースアップ評価料（Ⅰ）</v>
          </cell>
          <cell r="P1107" t="str">
            <v/>
          </cell>
          <cell r="Q1107" t="str">
            <v>Ｂ．賃金表等や給与規程等の変更に時間を要するため、本事業の補助額を活用して一時金又は特別手当を支給し、令和８年６月１日から支給した対象職員のベースアップを実施する。</v>
          </cell>
          <cell r="R1107" t="b">
            <v>1</v>
          </cell>
          <cell r="S1107" t="b">
            <v>1</v>
          </cell>
          <cell r="T1107" t="b">
            <v>1</v>
          </cell>
          <cell r="U1107" t="b">
            <v>1</v>
          </cell>
          <cell r="V1107" t="str">
            <v>0162</v>
          </cell>
          <cell r="W1107" t="str">
            <v>395</v>
          </cell>
          <cell r="X1107" t="str">
            <v>1.普通預金</v>
          </cell>
          <cell r="Y1107" t="str">
            <v>0114649</v>
          </cell>
          <cell r="Z1107" t="str">
            <v>ｼｬｶｲｲﾘｮｳﾎｳｼﾞﾝｹﾝｾｲｶｲ</v>
          </cell>
          <cell r="AB1107" t="str">
            <v>土庫病院訪問看護ステーションそよかぜ</v>
          </cell>
          <cell r="AC1107" t="str">
            <v>0745235914</v>
          </cell>
          <cell r="AD1107" t="b">
            <v>1</v>
          </cell>
          <cell r="AE1107" t="b">
            <v>1</v>
          </cell>
          <cell r="AF1107" t="b">
            <v>1</v>
          </cell>
          <cell r="AG1107" t="b">
            <v>1</v>
          </cell>
          <cell r="AH1107" t="b">
            <v>1</v>
          </cell>
          <cell r="AI1107" t="str">
            <v>社会医療法人健生会　理事長　横山　知司</v>
          </cell>
          <cell r="AJ1107">
            <v>6350022</v>
          </cell>
          <cell r="AK1107" t="str">
            <v>土庫病院訪問看護ステーションそよかぜ(大和高田市日之出町17-22)</v>
          </cell>
          <cell r="AL1107" t="str">
            <v>0745235914</v>
          </cell>
          <cell r="AM1107">
            <v>1</v>
          </cell>
          <cell r="AN1107" t="str">
            <v>261D143665171</v>
          </cell>
          <cell r="AO1107" t="str">
            <v>261D14366517AI-0000307363</v>
          </cell>
          <cell r="AP1107" t="str">
            <v>訪問看護</v>
          </cell>
          <cell r="AQ1107" t="str">
            <v>訪問看護</v>
          </cell>
          <cell r="AR1107" t="str">
            <v>B</v>
          </cell>
          <cell r="AS1107" t="str">
            <v>✓</v>
          </cell>
          <cell r="AT1107" t="str">
            <v>✓</v>
          </cell>
          <cell r="AU1107" t="str">
            <v>✓</v>
          </cell>
          <cell r="AV1107" t="str">
            <v>✓</v>
          </cell>
          <cell r="AW1107" t="str">
            <v>AI-0000307363_土庫病院訪問看護ステーションそよかぜ_口座情報写し.jpeg</v>
          </cell>
          <cell r="AX1107" t="str">
            <v/>
          </cell>
          <cell r="AY1107" t="str">
            <v/>
          </cell>
          <cell r="AZ1107" t="str">
            <v>賃上げ</v>
          </cell>
          <cell r="BA1107" t="str">
            <v/>
          </cell>
          <cell r="BB1107" t="str">
            <v>TRUE</v>
          </cell>
          <cell r="BC1107" t="str">
            <v>2026/05/15 11:08</v>
          </cell>
        </row>
        <row r="1108">
          <cell r="A1108" t="str">
            <v>261C18455077</v>
          </cell>
          <cell r="B1108" t="str">
            <v>AI-0000307787</v>
          </cell>
          <cell r="C1108" t="str">
            <v>令和８年度奈良県医療機関等における賃上げ・物価上昇に対する支援事業交付【診療所・訪問看護事業所】</v>
          </cell>
          <cell r="D1108">
            <v>46157.479861111111</v>
          </cell>
          <cell r="E1108" t="str">
            <v>本審査</v>
          </cell>
          <cell r="F1108" t="str">
            <v>最終審査中</v>
          </cell>
          <cell r="G1108" t="str">
            <v>無床診療所</v>
          </cell>
          <cell r="H1108" t="str">
            <v>物価のみ</v>
          </cell>
          <cell r="I1108" t="str">
            <v/>
          </cell>
          <cell r="J1108" t="str">
            <v/>
          </cell>
          <cell r="K1108">
            <v>170000</v>
          </cell>
          <cell r="L1108" t="str">
            <v/>
          </cell>
          <cell r="M11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8" t="str">
            <v/>
          </cell>
          <cell r="O1108" t="str">
            <v/>
          </cell>
          <cell r="P1108" t="str">
            <v/>
          </cell>
          <cell r="Q1108" t="str">
            <v/>
          </cell>
          <cell r="R1108" t="str">
            <v/>
          </cell>
          <cell r="S1108" t="str">
            <v/>
          </cell>
          <cell r="T1108" t="str">
            <v/>
          </cell>
          <cell r="U1108" t="str">
            <v/>
          </cell>
          <cell r="V1108" t="str">
            <v>0162</v>
          </cell>
          <cell r="W1108" t="str">
            <v>180</v>
          </cell>
          <cell r="X1108" t="str">
            <v>1.普通預金</v>
          </cell>
          <cell r="Y1108" t="str">
            <v>2048761</v>
          </cell>
          <cell r="Z1108" t="str">
            <v>テラニシ　ツトム</v>
          </cell>
          <cell r="AB1108" t="str">
            <v>寺西医院</v>
          </cell>
          <cell r="AC1108" t="str">
            <v>0743626655</v>
          </cell>
          <cell r="AD1108" t="b">
            <v>1</v>
          </cell>
          <cell r="AE1108" t="b">
            <v>1</v>
          </cell>
          <cell r="AF1108" t="b">
            <v>1</v>
          </cell>
          <cell r="AG1108" t="b">
            <v>1</v>
          </cell>
          <cell r="AH1108" t="b">
            <v>1</v>
          </cell>
          <cell r="AI1108" t="str">
            <v>寺西　務</v>
          </cell>
          <cell r="AJ1108" t="str">
            <v>6320074</v>
          </cell>
          <cell r="AK1108" t="str">
            <v>寺西医院(天理市東井戸堂町４２６－６)</v>
          </cell>
          <cell r="AL1108" t="str">
            <v>0743626655</v>
          </cell>
          <cell r="AM1108">
            <v>1</v>
          </cell>
          <cell r="AN1108" t="str">
            <v>261C184550771</v>
          </cell>
          <cell r="AO1108" t="str">
            <v>261C18455077AI-0000307787</v>
          </cell>
          <cell r="AP1108" t="str">
            <v/>
          </cell>
          <cell r="AQ1108" t="str">
            <v/>
          </cell>
          <cell r="AR1108" t="str">
            <v/>
          </cell>
          <cell r="AS1108" t="str">
            <v/>
          </cell>
          <cell r="AT1108" t="str">
            <v/>
          </cell>
          <cell r="AU1108" t="str">
            <v/>
          </cell>
          <cell r="AV1108" t="str">
            <v/>
          </cell>
          <cell r="AW1108" t="str">
            <v>AI-0000307787_寺西医院_口座情報写し.jpeg</v>
          </cell>
          <cell r="AX1108" t="str">
            <v/>
          </cell>
          <cell r="AY1108" t="str">
            <v/>
          </cell>
          <cell r="AZ1108" t="str">
            <v/>
          </cell>
          <cell r="BA1108" t="str">
            <v>物価</v>
          </cell>
          <cell r="BB1108" t="str">
            <v>TRUE</v>
          </cell>
          <cell r="BC1108" t="str">
            <v>2026/05/15 11:31</v>
          </cell>
        </row>
        <row r="1109">
          <cell r="A1109" t="str">
            <v>261C19747644</v>
          </cell>
          <cell r="B1109" t="str">
            <v>AI-0000307822</v>
          </cell>
          <cell r="C1109" t="str">
            <v>令和８年度奈良県医療機関等における賃上げ・物価上昇に対する支援事業交付【診療所・訪問看護事業所】</v>
          </cell>
          <cell r="D1109">
            <v>46157.491666666669</v>
          </cell>
          <cell r="E1109" t="str">
            <v>本審査</v>
          </cell>
          <cell r="F1109" t="str">
            <v>最終審査中</v>
          </cell>
          <cell r="G1109" t="str">
            <v>無床診療所</v>
          </cell>
          <cell r="H1109" t="str">
            <v>物価と賃上げの両方</v>
          </cell>
          <cell r="I1109" t="str">
            <v/>
          </cell>
          <cell r="J1109">
            <v>150000</v>
          </cell>
          <cell r="K1109">
            <v>170000</v>
          </cell>
          <cell r="L1109" t="str">
            <v>奈良県医療機関等における賃上げ・物価上昇に対する支援事業交付要綱第2条に基づき、別表1に規定された額(賃上げ支援事業分)（150,000円）を申請します。</v>
          </cell>
          <cell r="M11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09" t="str">
            <v>１．令和８年３月１日時点において、O100 外来・在宅ベースアップ評価料（Ⅰ）、P100 歯科外来・在宅ベースアップ評価料（Ⅰ）、訪問看護ベースアップ評価料（Ⅰ）のいずれかを届け出ている。</v>
          </cell>
          <cell r="O1109" t="str">
            <v>O100 外来・在宅ベースアップ評価料（Ⅰ）</v>
          </cell>
          <cell r="P1109" t="str">
            <v/>
          </cell>
          <cell r="Q1109" t="str">
            <v>Ａ．本事業の補助額を活用してベースアップを実施し、令和８年６月１日から当該ベースアップの水準を維持又は拡大する。</v>
          </cell>
          <cell r="R1109" t="b">
            <v>1</v>
          </cell>
          <cell r="S1109" t="b">
            <v>1</v>
          </cell>
          <cell r="T1109" t="b">
            <v>1</v>
          </cell>
          <cell r="U1109" t="b">
            <v>1</v>
          </cell>
          <cell r="V1109" t="str">
            <v>0163</v>
          </cell>
          <cell r="W1109" t="str">
            <v>914</v>
          </cell>
          <cell r="X1109" t="str">
            <v>1.普通預金</v>
          </cell>
          <cell r="Y1109" t="str">
            <v>1042754</v>
          </cell>
          <cell r="Z1109" t="str">
            <v>イリョウホウジンオクノクリニック　リジチョウオクノシュウゾウ</v>
          </cell>
          <cell r="AB1109" t="str">
            <v>医療法人奥野クリニック</v>
          </cell>
          <cell r="AC1109" t="str">
            <v>0745439700</v>
          </cell>
          <cell r="AD1109" t="b">
            <v>1</v>
          </cell>
          <cell r="AE1109" t="b">
            <v>1</v>
          </cell>
          <cell r="AF1109" t="b">
            <v>1</v>
          </cell>
          <cell r="AG1109" t="b">
            <v>1</v>
          </cell>
          <cell r="AH1109" t="b">
            <v>1</v>
          </cell>
          <cell r="AI1109" t="str">
            <v>医療法人　奥野クリニック　理事長　奥野　修三</v>
          </cell>
          <cell r="AJ1109" t="str">
            <v>6350023</v>
          </cell>
          <cell r="AK1109" t="str">
            <v>医療法人　奥野クリニック(大和高田市日之出東本町２０番１８号)</v>
          </cell>
          <cell r="AL1109" t="str">
            <v>0745439700</v>
          </cell>
          <cell r="AM1109">
            <v>1</v>
          </cell>
          <cell r="AN1109" t="str">
            <v>261C197476441</v>
          </cell>
          <cell r="AO1109" t="str">
            <v>261C19747644AI-0000307822</v>
          </cell>
          <cell r="AP1109" t="str">
            <v>O100</v>
          </cell>
          <cell r="AQ1109" t="str">
            <v>O100</v>
          </cell>
          <cell r="AR1109" t="str">
            <v>A</v>
          </cell>
          <cell r="AS1109" t="str">
            <v>✓</v>
          </cell>
          <cell r="AT1109" t="str">
            <v>✓</v>
          </cell>
          <cell r="AU1109" t="str">
            <v>✓</v>
          </cell>
          <cell r="AV1109" t="str">
            <v>✓</v>
          </cell>
          <cell r="AW1109" t="str">
            <v>AI-0000307822_医療法人奥野クリニック_口座情報写し.jpg</v>
          </cell>
          <cell r="AX1109" t="str">
            <v/>
          </cell>
          <cell r="AY1109" t="str">
            <v/>
          </cell>
          <cell r="AZ1109" t="str">
            <v>賃上げ</v>
          </cell>
          <cell r="BA1109" t="str">
            <v>物価</v>
          </cell>
          <cell r="BB1109" t="str">
            <v>TRUE</v>
          </cell>
          <cell r="BC1109" t="str">
            <v>2026/05/15 11:48</v>
          </cell>
        </row>
        <row r="1110">
          <cell r="A1110" t="str">
            <v>261C19159899</v>
          </cell>
          <cell r="B1110" t="str">
            <v>AI-0000307830</v>
          </cell>
          <cell r="C1110" t="str">
            <v>令和８年度奈良県医療機関等における賃上げ・物価上昇に対する支援事業交付【診療所・訪問看護事業所】</v>
          </cell>
          <cell r="D1110">
            <v>46157.517361111109</v>
          </cell>
          <cell r="E1110" t="str">
            <v>本審査</v>
          </cell>
          <cell r="F1110" t="str">
            <v>最終審査中</v>
          </cell>
          <cell r="G1110" t="str">
            <v>無床診療所</v>
          </cell>
          <cell r="H1110" t="str">
            <v>物価のみ</v>
          </cell>
          <cell r="I1110" t="str">
            <v/>
          </cell>
          <cell r="J1110" t="str">
            <v/>
          </cell>
          <cell r="K1110">
            <v>170000</v>
          </cell>
          <cell r="L1110" t="str">
            <v/>
          </cell>
          <cell r="M11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0" t="str">
            <v/>
          </cell>
          <cell r="O1110" t="str">
            <v/>
          </cell>
          <cell r="P1110" t="str">
            <v/>
          </cell>
          <cell r="Q1110" t="str">
            <v/>
          </cell>
          <cell r="R1110" t="str">
            <v/>
          </cell>
          <cell r="S1110" t="str">
            <v/>
          </cell>
          <cell r="T1110" t="str">
            <v/>
          </cell>
          <cell r="U1110" t="str">
            <v/>
          </cell>
          <cell r="V1110" t="str">
            <v>0162</v>
          </cell>
          <cell r="W1110" t="str">
            <v>270</v>
          </cell>
          <cell r="X1110" t="str">
            <v>1.普通預金</v>
          </cell>
          <cell r="Y1110" t="str">
            <v>0160010</v>
          </cell>
          <cell r="Z1110" t="str">
            <v>シヤカイフクシホウジン　シンキヨウソウエン</v>
          </cell>
          <cell r="AB1110" t="str">
            <v>社会福祉法人心境荘苑診療所</v>
          </cell>
          <cell r="AC1110" t="str">
            <v>0745823919</v>
          </cell>
          <cell r="AD1110" t="b">
            <v>1</v>
          </cell>
          <cell r="AE1110" t="b">
            <v>1</v>
          </cell>
          <cell r="AF1110" t="b">
            <v>1</v>
          </cell>
          <cell r="AG1110" t="b">
            <v>1</v>
          </cell>
          <cell r="AH1110" t="b">
            <v>1</v>
          </cell>
          <cell r="AI1110" t="str">
            <v>社会福祉法人　心境荘苑　理事長　植田　えい子</v>
          </cell>
          <cell r="AJ1110" t="str">
            <v>6330245</v>
          </cell>
          <cell r="AK1110" t="str">
            <v>社会福祉法人心境荘苑診療所(宇陀市榛原笠間２５４０番地)</v>
          </cell>
          <cell r="AL1110" t="str">
            <v>0745823919</v>
          </cell>
          <cell r="AM1110">
            <v>1</v>
          </cell>
          <cell r="AN1110" t="str">
            <v>261C191598991</v>
          </cell>
          <cell r="AO1110" t="str">
            <v>261C19159899AI-0000307830</v>
          </cell>
          <cell r="AP1110" t="str">
            <v/>
          </cell>
          <cell r="AQ1110" t="str">
            <v/>
          </cell>
          <cell r="AR1110" t="str">
            <v/>
          </cell>
          <cell r="AS1110" t="str">
            <v/>
          </cell>
          <cell r="AT1110" t="str">
            <v/>
          </cell>
          <cell r="AU1110" t="str">
            <v/>
          </cell>
          <cell r="AV1110" t="str">
            <v/>
          </cell>
          <cell r="AW1110" t="str">
            <v>AI-0000307830_社会福祉法人心境荘苑診療所_口座情報写し.jpg</v>
          </cell>
          <cell r="AX1110" t="str">
            <v/>
          </cell>
          <cell r="AY1110" t="str">
            <v/>
          </cell>
          <cell r="AZ1110" t="str">
            <v/>
          </cell>
          <cell r="BA1110" t="str">
            <v>物価</v>
          </cell>
          <cell r="BB1110" t="str">
            <v>TRUE</v>
          </cell>
          <cell r="BC1110" t="str">
            <v>2026/05/15 12:25</v>
          </cell>
        </row>
        <row r="1111">
          <cell r="A1111" t="str">
            <v>261C11957327</v>
          </cell>
          <cell r="B1111" t="str">
            <v>AI-0000306342</v>
          </cell>
          <cell r="C1111" t="str">
            <v>令和８年度奈良県医療機関等における賃上げ・物価上昇に対する支援事業交付【診療所・訪問看護事業所】</v>
          </cell>
          <cell r="D1111">
            <v>46157.54583333333</v>
          </cell>
          <cell r="E1111" t="str">
            <v>本審査</v>
          </cell>
          <cell r="F1111" t="str">
            <v>最終審査中</v>
          </cell>
          <cell r="G1111" t="str">
            <v>無床診療所</v>
          </cell>
          <cell r="H1111" t="str">
            <v>物価のみ</v>
          </cell>
          <cell r="I1111" t="str">
            <v/>
          </cell>
          <cell r="J1111" t="str">
            <v/>
          </cell>
          <cell r="K1111">
            <v>170000</v>
          </cell>
          <cell r="L1111" t="str">
            <v/>
          </cell>
          <cell r="M11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1" t="str">
            <v/>
          </cell>
          <cell r="O1111" t="str">
            <v/>
          </cell>
          <cell r="P1111" t="str">
            <v/>
          </cell>
          <cell r="Q1111" t="str">
            <v/>
          </cell>
          <cell r="R1111" t="str">
            <v/>
          </cell>
          <cell r="S1111" t="str">
            <v/>
          </cell>
          <cell r="T1111" t="str">
            <v/>
          </cell>
          <cell r="U1111" t="str">
            <v/>
          </cell>
          <cell r="V1111" t="str">
            <v>0162</v>
          </cell>
          <cell r="W1111" t="str">
            <v>130</v>
          </cell>
          <cell r="X1111" t="str">
            <v>1.普通預金</v>
          </cell>
          <cell r="Y1111" t="str">
            <v>0282237</v>
          </cell>
          <cell r="Z1111" t="str">
            <v>ｲﾘｮｳﾎｳｼﾞﾝﾔｽｲｼｮｳﾆｶｲｲﾝ</v>
          </cell>
          <cell r="AB1111" t="str">
            <v>医療法人やすい小児科医院</v>
          </cell>
          <cell r="AC1111" t="str">
            <v>09032621227</v>
          </cell>
          <cell r="AD1111" t="b">
            <v>1</v>
          </cell>
          <cell r="AE1111" t="b">
            <v>1</v>
          </cell>
          <cell r="AF1111" t="b">
            <v>1</v>
          </cell>
          <cell r="AG1111" t="b">
            <v>1</v>
          </cell>
          <cell r="AH1111" t="b">
            <v>1</v>
          </cell>
          <cell r="AI1111" t="str">
            <v>医療法人　やすい小児科医院　理事長　安居　資司</v>
          </cell>
          <cell r="AJ1111" t="str">
            <v>6310078</v>
          </cell>
          <cell r="AK1111" t="str">
            <v>医療法人　やすい小児科医院(奈良市富雄元町１丁目１２番１号オルサム富雄４階)</v>
          </cell>
          <cell r="AL1111" t="str">
            <v>0742432587</v>
          </cell>
          <cell r="AM1111">
            <v>1</v>
          </cell>
          <cell r="AN1111" t="str">
            <v>261C119573271</v>
          </cell>
          <cell r="AO1111" t="str">
            <v>261C11957327AI-0000306342</v>
          </cell>
          <cell r="AP1111" t="str">
            <v/>
          </cell>
          <cell r="AQ1111" t="str">
            <v/>
          </cell>
          <cell r="AR1111" t="str">
            <v/>
          </cell>
          <cell r="AS1111" t="str">
            <v/>
          </cell>
          <cell r="AT1111" t="str">
            <v/>
          </cell>
          <cell r="AU1111" t="str">
            <v/>
          </cell>
          <cell r="AV1111" t="str">
            <v/>
          </cell>
          <cell r="AW1111" t="str">
            <v>AI-0000306342_医療法人やすい小児科医院_口座情報写し.jpg</v>
          </cell>
          <cell r="AX1111" t="str">
            <v/>
          </cell>
          <cell r="AY1111" t="str">
            <v/>
          </cell>
          <cell r="AZ1111" t="str">
            <v/>
          </cell>
          <cell r="BA1111" t="str">
            <v>物価</v>
          </cell>
          <cell r="BB1111" t="str">
            <v>TRUE</v>
          </cell>
          <cell r="BC1111" t="str">
            <v>2026/05/15 13:06</v>
          </cell>
        </row>
        <row r="1112">
          <cell r="A1112" t="str">
            <v>261C15029061</v>
          </cell>
          <cell r="B1112" t="str">
            <v>AI-0000307866</v>
          </cell>
          <cell r="C1112" t="str">
            <v>令和８年度奈良県医療機関等における賃上げ・物価上昇に対する支援事業交付【診療所・訪問看護事業所】</v>
          </cell>
          <cell r="D1112">
            <v>46157.574999999997</v>
          </cell>
          <cell r="E1112" t="str">
            <v>本審査</v>
          </cell>
          <cell r="F1112" t="str">
            <v>最終審査中</v>
          </cell>
          <cell r="G1112" t="str">
            <v>無床診療所</v>
          </cell>
          <cell r="H1112" t="str">
            <v>物価のみ</v>
          </cell>
          <cell r="I1112" t="str">
            <v/>
          </cell>
          <cell r="J1112" t="str">
            <v/>
          </cell>
          <cell r="K1112">
            <v>170000</v>
          </cell>
          <cell r="L1112" t="str">
            <v/>
          </cell>
          <cell r="M11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2" t="str">
            <v/>
          </cell>
          <cell r="O1112" t="str">
            <v/>
          </cell>
          <cell r="P1112" t="str">
            <v/>
          </cell>
          <cell r="Q1112" t="str">
            <v/>
          </cell>
          <cell r="R1112" t="str">
            <v/>
          </cell>
          <cell r="S1112" t="str">
            <v/>
          </cell>
          <cell r="T1112" t="str">
            <v/>
          </cell>
          <cell r="U1112" t="str">
            <v/>
          </cell>
          <cell r="V1112" t="str">
            <v>0010</v>
          </cell>
          <cell r="W1112" t="str">
            <v>422</v>
          </cell>
          <cell r="X1112" t="str">
            <v>1.普通預金</v>
          </cell>
          <cell r="Y1112" t="str">
            <v>1419023</v>
          </cell>
          <cell r="Z1112" t="str">
            <v>ｲﾘﾖｳﾎｳｼﾞﾝ ｹﾝｺｳｶｲ ﾘｼﾞﾁﾖｳ ﾅｷﾞﾀｹｲ</v>
          </cell>
          <cell r="AB1112" t="str">
            <v>医療法人健康会　プラム歯科</v>
          </cell>
          <cell r="AC1112" t="str">
            <v>0743636990</v>
          </cell>
          <cell r="AD1112" t="b">
            <v>1</v>
          </cell>
          <cell r="AE1112" t="b">
            <v>1</v>
          </cell>
          <cell r="AF1112" t="b">
            <v>1</v>
          </cell>
          <cell r="AG1112" t="b">
            <v>1</v>
          </cell>
          <cell r="AH1112" t="b">
            <v>1</v>
          </cell>
          <cell r="AI1112" t="str">
            <v>医療法人健康会　理事長　名木田　圭</v>
          </cell>
          <cell r="AJ1112" t="str">
            <v>6320075</v>
          </cell>
          <cell r="AK1112" t="str">
            <v>医療法人健康会　プラム歯科(天理市西井戸堂町４５５－２－３号室)</v>
          </cell>
          <cell r="AL1112" t="str">
            <v>0743636990</v>
          </cell>
          <cell r="AM1112">
            <v>1</v>
          </cell>
          <cell r="AN1112" t="str">
            <v>261C150290611</v>
          </cell>
          <cell r="AO1112" t="str">
            <v>261C15029061AI-0000307866</v>
          </cell>
          <cell r="AP1112" t="str">
            <v/>
          </cell>
          <cell r="AQ1112" t="str">
            <v/>
          </cell>
          <cell r="AR1112" t="str">
            <v/>
          </cell>
          <cell r="AS1112" t="str">
            <v/>
          </cell>
          <cell r="AT1112" t="str">
            <v/>
          </cell>
          <cell r="AU1112" t="str">
            <v/>
          </cell>
          <cell r="AV1112" t="str">
            <v/>
          </cell>
          <cell r="AW1112" t="str">
            <v>AI-0000307866_医療法人健康会　プラム歯科_口座情報写し.JPG</v>
          </cell>
          <cell r="AX1112" t="str">
            <v/>
          </cell>
          <cell r="AY1112" t="str">
            <v/>
          </cell>
          <cell r="AZ1112" t="str">
            <v/>
          </cell>
          <cell r="BA1112" t="str">
            <v>物価</v>
          </cell>
          <cell r="BB1112" t="str">
            <v>TRUE</v>
          </cell>
          <cell r="BC1112" t="str">
            <v>2026/05/15 13:48</v>
          </cell>
        </row>
        <row r="1113">
          <cell r="A1113" t="str">
            <v>261C13381727</v>
          </cell>
          <cell r="B1113" t="str">
            <v>AI-0000305259</v>
          </cell>
          <cell r="C1113" t="str">
            <v>令和８年度奈良県医療機関等における賃上げ・物価上昇に対する支援事業交付【診療所・訪問看護事業所】</v>
          </cell>
          <cell r="D1113">
            <v>46157.578472222223</v>
          </cell>
          <cell r="E1113" t="str">
            <v>本審査</v>
          </cell>
          <cell r="F1113" t="str">
            <v>最終審査中</v>
          </cell>
          <cell r="G1113" t="str">
            <v>無床診療所</v>
          </cell>
          <cell r="H1113" t="str">
            <v>物価のみ</v>
          </cell>
          <cell r="I1113" t="str">
            <v/>
          </cell>
          <cell r="J1113" t="str">
            <v/>
          </cell>
          <cell r="K1113">
            <v>170000</v>
          </cell>
          <cell r="L1113" t="str">
            <v/>
          </cell>
          <cell r="M11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3" t="str">
            <v/>
          </cell>
          <cell r="O1113" t="str">
            <v/>
          </cell>
          <cell r="P1113" t="str">
            <v/>
          </cell>
          <cell r="Q1113" t="str">
            <v/>
          </cell>
          <cell r="R1113" t="str">
            <v/>
          </cell>
          <cell r="S1113" t="str">
            <v/>
          </cell>
          <cell r="T1113" t="str">
            <v/>
          </cell>
          <cell r="U1113" t="str">
            <v/>
          </cell>
          <cell r="V1113" t="str">
            <v>0162</v>
          </cell>
          <cell r="W1113" t="str">
            <v>450</v>
          </cell>
          <cell r="X1113" t="str">
            <v>1.普通預金</v>
          </cell>
          <cell r="Y1113" t="str">
            <v>0054280</v>
          </cell>
          <cell r="Z1113" t="str">
            <v>ニシカワ　カツヒデ</v>
          </cell>
          <cell r="AB1113" t="str">
            <v>清保医院</v>
          </cell>
          <cell r="AC1113" t="str">
            <v>0745622021</v>
          </cell>
          <cell r="AD1113" t="b">
            <v>1</v>
          </cell>
          <cell r="AE1113" t="b">
            <v>1</v>
          </cell>
          <cell r="AF1113" t="b">
            <v>1</v>
          </cell>
          <cell r="AG1113" t="b">
            <v>1</v>
          </cell>
          <cell r="AH1113" t="b">
            <v>1</v>
          </cell>
          <cell r="AI1113" t="str">
            <v>西川　勝秀</v>
          </cell>
          <cell r="AJ1113" t="str">
            <v>6392200</v>
          </cell>
          <cell r="AK1113" t="str">
            <v>清保医院(御所市９８－１番地)</v>
          </cell>
          <cell r="AL1113" t="str">
            <v>0745622021</v>
          </cell>
          <cell r="AM1113">
            <v>1</v>
          </cell>
          <cell r="AN1113" t="str">
            <v>261C133817271</v>
          </cell>
          <cell r="AO1113" t="str">
            <v>261C13381727AI-0000305259</v>
          </cell>
          <cell r="AP1113" t="str">
            <v/>
          </cell>
          <cell r="AQ1113" t="str">
            <v/>
          </cell>
          <cell r="AR1113" t="str">
            <v/>
          </cell>
          <cell r="AS1113" t="str">
            <v/>
          </cell>
          <cell r="AT1113" t="str">
            <v/>
          </cell>
          <cell r="AU1113" t="str">
            <v/>
          </cell>
          <cell r="AV1113" t="str">
            <v/>
          </cell>
          <cell r="AW1113" t="str">
            <v>AI-0000305259_清保医院_口座情報写し.jpg</v>
          </cell>
          <cell r="AX1113" t="str">
            <v/>
          </cell>
          <cell r="AY1113" t="str">
            <v/>
          </cell>
          <cell r="AZ1113" t="str">
            <v/>
          </cell>
          <cell r="BA1113" t="str">
            <v>物価</v>
          </cell>
          <cell r="BB1113" t="str">
            <v>TRUE</v>
          </cell>
          <cell r="BC1113" t="str">
            <v>2026/05/15 13:53</v>
          </cell>
        </row>
        <row r="1114">
          <cell r="A1114" t="str">
            <v>261C14154557</v>
          </cell>
          <cell r="B1114" t="str">
            <v>AI-0000306977</v>
          </cell>
          <cell r="C1114" t="str">
            <v>令和８年度奈良県医療機関等における賃上げ・物価上昇に対する支援事業交付【診療所・訪問看護事業所】</v>
          </cell>
          <cell r="D1114">
            <v>46157.59097222222</v>
          </cell>
          <cell r="E1114" t="str">
            <v>本審査</v>
          </cell>
          <cell r="F1114" t="str">
            <v>最終審査中</v>
          </cell>
          <cell r="G1114" t="str">
            <v>無床診療所</v>
          </cell>
          <cell r="H1114" t="str">
            <v>物価と賃上げの両方</v>
          </cell>
          <cell r="I1114" t="str">
            <v/>
          </cell>
          <cell r="J1114">
            <v>150000</v>
          </cell>
          <cell r="K1114">
            <v>170000</v>
          </cell>
          <cell r="L1114" t="str">
            <v>奈良県医療機関等における賃上げ・物価上昇に対する支援事業交付要綱第2条に基づき、別表1に規定された額(賃上げ支援事業分)（150,000円）を申請します。</v>
          </cell>
          <cell r="M11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4" t="str">
            <v>１．令和８年３月１日時点において、O100 外来・在宅ベースアップ評価料（Ⅰ）、P100 歯科外来・在宅ベースアップ評価料（Ⅰ）、訪問看護ベースアップ評価料（Ⅰ）のいずれかを届け出ている。</v>
          </cell>
          <cell r="O1114" t="str">
            <v>O100 外来・在宅ベースアップ評価料（Ⅰ）</v>
          </cell>
          <cell r="P1114" t="str">
            <v/>
          </cell>
          <cell r="Q1114" t="str">
            <v>Ｂ．賃金表等や給与規程等の変更に時間を要するため、本事業の補助額を活用して一時金又は特別手当を支給し、令和８年６月１日から支給した対象職員のベースアップを実施する。</v>
          </cell>
          <cell r="R1114" t="b">
            <v>1</v>
          </cell>
          <cell r="S1114" t="b">
            <v>1</v>
          </cell>
          <cell r="T1114" t="b">
            <v>1</v>
          </cell>
          <cell r="U1114" t="b">
            <v>1</v>
          </cell>
          <cell r="V1114" t="str">
            <v>1667</v>
          </cell>
          <cell r="W1114" t="str">
            <v>020</v>
          </cell>
          <cell r="X1114" t="str">
            <v>1.普通預金</v>
          </cell>
          <cell r="Y1114" t="str">
            <v>0098478</v>
          </cell>
          <cell r="Z1114" t="str">
            <v>イリョウホウジンナカエカイリジチョウナカエカオリ</v>
          </cell>
          <cell r="AB1114" t="str">
            <v>医療法人中江会なかえ耳鼻咽喉科</v>
          </cell>
          <cell r="AC1114" t="str">
            <v>0745243311</v>
          </cell>
          <cell r="AD1114" t="b">
            <v>1</v>
          </cell>
          <cell r="AE1114" t="b">
            <v>1</v>
          </cell>
          <cell r="AF1114" t="b">
            <v>1</v>
          </cell>
          <cell r="AG1114" t="b">
            <v>1</v>
          </cell>
          <cell r="AH1114" t="b">
            <v>1</v>
          </cell>
          <cell r="AI1114" t="str">
            <v>医療法人　中江会　理事長　中江　香</v>
          </cell>
          <cell r="AJ1114" t="str">
            <v>6350059</v>
          </cell>
          <cell r="AK1114" t="str">
            <v>なかえ耳鼻咽喉科(大和高田市吉井３５０番地１)</v>
          </cell>
          <cell r="AL1114" t="str">
            <v>0745243311</v>
          </cell>
          <cell r="AM1114">
            <v>1</v>
          </cell>
          <cell r="AN1114" t="str">
            <v>261C141545571</v>
          </cell>
          <cell r="AO1114" t="str">
            <v>261C14154557AI-0000306977</v>
          </cell>
          <cell r="AP1114" t="str">
            <v>O100</v>
          </cell>
          <cell r="AQ1114" t="str">
            <v>O100</v>
          </cell>
          <cell r="AR1114" t="str">
            <v>B</v>
          </cell>
          <cell r="AS1114" t="str">
            <v>✓</v>
          </cell>
          <cell r="AT1114" t="str">
            <v>✓</v>
          </cell>
          <cell r="AU1114" t="str">
            <v>✓</v>
          </cell>
          <cell r="AV1114" t="str">
            <v>✓</v>
          </cell>
          <cell r="AW1114" t="str">
            <v>AI-0000306977_医療法人中江会なかえ耳鼻咽喉科_口座情報写し.jpeg</v>
          </cell>
          <cell r="AX1114" t="str">
            <v/>
          </cell>
          <cell r="AY1114" t="str">
            <v/>
          </cell>
          <cell r="AZ1114" t="str">
            <v>賃上げ</v>
          </cell>
          <cell r="BA1114" t="str">
            <v>物価</v>
          </cell>
          <cell r="BB1114" t="str">
            <v>TRUE</v>
          </cell>
          <cell r="BC1114" t="str">
            <v>2026/05/15 14:11</v>
          </cell>
        </row>
        <row r="1115">
          <cell r="A1115" t="str">
            <v>261C11838373</v>
          </cell>
          <cell r="B1115" t="str">
            <v>AI-0000307879</v>
          </cell>
          <cell r="C1115" t="str">
            <v>令和８年度奈良県医療機関等における賃上げ・物価上昇に対する支援事業交付【診療所・訪問看護事業所】</v>
          </cell>
          <cell r="D1115">
            <v>46157.61041666667</v>
          </cell>
          <cell r="E1115" t="str">
            <v>本審査</v>
          </cell>
          <cell r="F1115" t="str">
            <v>最終審査中</v>
          </cell>
          <cell r="G1115" t="str">
            <v>無床診療所</v>
          </cell>
          <cell r="H1115" t="str">
            <v>物価と賃上げの両方</v>
          </cell>
          <cell r="I1115" t="str">
            <v/>
          </cell>
          <cell r="J1115">
            <v>150000</v>
          </cell>
          <cell r="K1115">
            <v>170000</v>
          </cell>
          <cell r="L1115" t="str">
            <v>奈良県医療機関等における賃上げ・物価上昇に対する支援事業交付要綱第2条に基づき、別表1に規定された額(賃上げ支援事業分)（150,000円）を申請します。</v>
          </cell>
          <cell r="M11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5" t="str">
            <v>２．令和８年３月１日時点において、１に掲げる診療報酬の対象外だが、令和８年６月１日時点で令和８年度診療報酬改定による見直し後のベースアップ評価料を届け出る。</v>
          </cell>
          <cell r="O1115" t="str">
            <v/>
          </cell>
          <cell r="P1115" t="b">
            <v>1</v>
          </cell>
          <cell r="Q111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15" t="b">
            <v>1</v>
          </cell>
          <cell r="S1115" t="b">
            <v>1</v>
          </cell>
          <cell r="T1115" t="b">
            <v>1</v>
          </cell>
          <cell r="U1115" t="b">
            <v>1</v>
          </cell>
          <cell r="V1115" t="str">
            <v>0162</v>
          </cell>
          <cell r="W1115" t="str">
            <v>157</v>
          </cell>
          <cell r="X1115" t="str">
            <v>1.普通預金</v>
          </cell>
          <cell r="Y1115" t="str">
            <v>0185660</v>
          </cell>
          <cell r="Z1115" t="str">
            <v>キノシタイサオ</v>
          </cell>
          <cell r="AB1115" t="str">
            <v>木下クリニック</v>
          </cell>
          <cell r="AC1115" t="str">
            <v>0743748585</v>
          </cell>
          <cell r="AD1115" t="b">
            <v>1</v>
          </cell>
          <cell r="AE1115" t="b">
            <v>1</v>
          </cell>
          <cell r="AF1115" t="b">
            <v>1</v>
          </cell>
          <cell r="AG1115" t="b">
            <v>1</v>
          </cell>
          <cell r="AH1115" t="b">
            <v>1</v>
          </cell>
          <cell r="AI1115" t="str">
            <v>木下　勲</v>
          </cell>
          <cell r="AJ1115" t="str">
            <v>6300226</v>
          </cell>
          <cell r="AK1115" t="str">
            <v>木下クリニック(生駒市小平尾町４－１－１)</v>
          </cell>
          <cell r="AL1115" t="str">
            <v>0743762318</v>
          </cell>
          <cell r="AM1115">
            <v>1</v>
          </cell>
          <cell r="AN1115" t="str">
            <v>261C118383731</v>
          </cell>
          <cell r="AO1115" t="str">
            <v>261C11838373AI-0000307879</v>
          </cell>
          <cell r="AP1115" t="str">
            <v/>
          </cell>
          <cell r="AQ1115" t="str">
            <v>今後届出（職種構成OK)</v>
          </cell>
          <cell r="AR1115" t="str">
            <v>AB</v>
          </cell>
          <cell r="AS1115" t="str">
            <v>✓</v>
          </cell>
          <cell r="AT1115" t="str">
            <v>✓</v>
          </cell>
          <cell r="AU1115" t="str">
            <v>✓</v>
          </cell>
          <cell r="AV1115" t="str">
            <v>✓</v>
          </cell>
          <cell r="AW1115" t="str">
            <v>AI-0000307879_木下クリニック_口座情報写し.jpeg</v>
          </cell>
          <cell r="AX1115" t="str">
            <v/>
          </cell>
          <cell r="AY1115" t="str">
            <v/>
          </cell>
          <cell r="AZ1115" t="str">
            <v>賃上げ</v>
          </cell>
          <cell r="BA1115" t="str">
            <v>物価</v>
          </cell>
          <cell r="BB1115" t="str">
            <v>TRUE</v>
          </cell>
          <cell r="BC1115" t="str">
            <v>2026/05/15 14:39</v>
          </cell>
        </row>
        <row r="1116">
          <cell r="A1116" t="str">
            <v>261C14617843</v>
          </cell>
          <cell r="B1116" t="str">
            <v>AI-0000306145</v>
          </cell>
          <cell r="C1116" t="str">
            <v>令和８年度奈良県医療機関等における賃上げ・物価上昇に対する支援事業交付【診療所・訪問看護事業所】</v>
          </cell>
          <cell r="D1116">
            <v>46157.620833333334</v>
          </cell>
          <cell r="E1116" t="str">
            <v>本審査</v>
          </cell>
          <cell r="F1116" t="str">
            <v>最終審査中</v>
          </cell>
          <cell r="G1116" t="str">
            <v>無床診療所</v>
          </cell>
          <cell r="H1116" t="str">
            <v>物価と賃上げの両方</v>
          </cell>
          <cell r="I1116" t="str">
            <v/>
          </cell>
          <cell r="J1116">
            <v>150000</v>
          </cell>
          <cell r="K1116">
            <v>170000</v>
          </cell>
          <cell r="L1116" t="str">
            <v>奈良県医療機関等における賃上げ・物価上昇に対する支援事業交付要綱第2条に基づき、別表1に規定された額(賃上げ支援事業分)（150,000円）を申請します。</v>
          </cell>
          <cell r="M11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6" t="str">
            <v>１．令和８年３月１日時点において、O100 外来・在宅ベースアップ評価料（Ⅰ）、P100 歯科外来・在宅ベースアップ評価料（Ⅰ）、訪問看護ベースアップ評価料（Ⅰ）のいずれかを届け出ている。</v>
          </cell>
          <cell r="O1116" t="str">
            <v>O100 外来・在宅ベースアップ評価料（Ⅰ）</v>
          </cell>
          <cell r="P1116" t="str">
            <v/>
          </cell>
          <cell r="Q111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16" t="b">
            <v>1</v>
          </cell>
          <cell r="S1116" t="b">
            <v>1</v>
          </cell>
          <cell r="T1116" t="b">
            <v>1</v>
          </cell>
          <cell r="U1116" t="b">
            <v>1</v>
          </cell>
          <cell r="V1116" t="str">
            <v>0162</v>
          </cell>
          <cell r="W1116" t="str">
            <v>155</v>
          </cell>
          <cell r="X1116" t="str">
            <v>1.普通預金</v>
          </cell>
          <cell r="Y1116" t="str">
            <v>0348505</v>
          </cell>
          <cell r="Z1116" t="str">
            <v>イリョウホウジンリョウサイカイサカモトガンカ</v>
          </cell>
          <cell r="AB1116" t="str">
            <v>医療法人瞭彩会さかもと眼科</v>
          </cell>
          <cell r="AC1116" t="str">
            <v>0742534641</v>
          </cell>
          <cell r="AD1116" t="b">
            <v>1</v>
          </cell>
          <cell r="AE1116" t="b">
            <v>1</v>
          </cell>
          <cell r="AF1116" t="b">
            <v>1</v>
          </cell>
          <cell r="AG1116" t="b">
            <v>1</v>
          </cell>
          <cell r="AH1116" t="b">
            <v>1</v>
          </cell>
          <cell r="AI1116" t="str">
            <v>医療法人瞭彩会　理事長　阪本　卓司</v>
          </cell>
          <cell r="AJ1116" t="str">
            <v>6310003</v>
          </cell>
          <cell r="AK1116" t="str">
            <v>医療法人瞭彩会さかもと眼科(奈良市中登美ケ丘３－２－１０３)</v>
          </cell>
          <cell r="AL1116" t="str">
            <v>0742534641</v>
          </cell>
          <cell r="AM1116">
            <v>1</v>
          </cell>
          <cell r="AN1116" t="str">
            <v>261C146178431</v>
          </cell>
          <cell r="AO1116" t="str">
            <v>261C14617843AI-0000306145</v>
          </cell>
          <cell r="AP1116" t="str">
            <v>O100</v>
          </cell>
          <cell r="AQ1116" t="str">
            <v>O100</v>
          </cell>
          <cell r="AR1116" t="str">
            <v>AB</v>
          </cell>
          <cell r="AS1116" t="str">
            <v>✓</v>
          </cell>
          <cell r="AT1116" t="str">
            <v>✓</v>
          </cell>
          <cell r="AU1116" t="str">
            <v>✓</v>
          </cell>
          <cell r="AV1116" t="str">
            <v>✓</v>
          </cell>
          <cell r="AW1116" t="str">
            <v>AI-0000306145_医療法人瞭彩会さかもと眼科_口座情報写し.jpeg</v>
          </cell>
          <cell r="AX1116" t="str">
            <v/>
          </cell>
          <cell r="AY1116" t="str">
            <v/>
          </cell>
          <cell r="AZ1116" t="str">
            <v>賃上げ</v>
          </cell>
          <cell r="BA1116" t="str">
            <v>物価</v>
          </cell>
          <cell r="BB1116" t="str">
            <v>TRUE</v>
          </cell>
          <cell r="BC1116" t="str">
            <v>2026/05/15 14:54</v>
          </cell>
        </row>
        <row r="1117">
          <cell r="A1117" t="str">
            <v>261C11395394</v>
          </cell>
          <cell r="B1117" t="str">
            <v>AI-0000307903</v>
          </cell>
          <cell r="C1117" t="str">
            <v>令和８年度奈良県医療機関等における賃上げ・物価上昇に対する支援事業交付【診療所・訪問看護事業所】</v>
          </cell>
          <cell r="D1117">
            <v>46157.63958333333</v>
          </cell>
          <cell r="E1117" t="str">
            <v>本審査</v>
          </cell>
          <cell r="F1117" t="str">
            <v>最終審査中</v>
          </cell>
          <cell r="G1117" t="str">
            <v>無床診療所</v>
          </cell>
          <cell r="H1117" t="str">
            <v>物価のみ</v>
          </cell>
          <cell r="I1117" t="str">
            <v/>
          </cell>
          <cell r="J1117" t="str">
            <v/>
          </cell>
          <cell r="K1117">
            <v>170000</v>
          </cell>
          <cell r="L1117" t="str">
            <v/>
          </cell>
          <cell r="M11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7" t="str">
            <v/>
          </cell>
          <cell r="O1117" t="str">
            <v/>
          </cell>
          <cell r="P1117" t="str">
            <v/>
          </cell>
          <cell r="Q1117" t="str">
            <v/>
          </cell>
          <cell r="R1117" t="str">
            <v/>
          </cell>
          <cell r="S1117" t="str">
            <v/>
          </cell>
          <cell r="T1117" t="str">
            <v/>
          </cell>
          <cell r="U1117" t="str">
            <v/>
          </cell>
          <cell r="V1117" t="str">
            <v>0162</v>
          </cell>
          <cell r="W1117" t="str">
            <v>390</v>
          </cell>
          <cell r="X1117" t="str">
            <v>1.普通預金</v>
          </cell>
          <cell r="Y1117" t="str">
            <v>2159698</v>
          </cell>
          <cell r="Z1117" t="str">
            <v>ﾋﾗｲ　ｱｷｺ</v>
          </cell>
          <cell r="AB1117" t="str">
            <v>あきこ皮ふ科クリニック</v>
          </cell>
          <cell r="AC1117" t="str">
            <v>0745254112</v>
          </cell>
          <cell r="AD1117" t="b">
            <v>1</v>
          </cell>
          <cell r="AE1117" t="b">
            <v>1</v>
          </cell>
          <cell r="AF1117" t="b">
            <v>1</v>
          </cell>
          <cell r="AG1117" t="b">
            <v>1</v>
          </cell>
          <cell r="AH1117" t="b">
            <v>1</v>
          </cell>
          <cell r="AI1117" t="str">
            <v>平居　彰子</v>
          </cell>
          <cell r="AJ1117" t="str">
            <v>6350015</v>
          </cell>
          <cell r="AK1117" t="str">
            <v>あきこ皮ふ科クリニック(大和高田市幸町３－１８　トナリエ大和高田３階)</v>
          </cell>
          <cell r="AL1117" t="str">
            <v>0745254112</v>
          </cell>
          <cell r="AM1117">
            <v>1</v>
          </cell>
          <cell r="AN1117" t="str">
            <v>261C113953941</v>
          </cell>
          <cell r="AO1117" t="str">
            <v>261C11395394AI-0000307903</v>
          </cell>
          <cell r="AP1117" t="str">
            <v/>
          </cell>
          <cell r="AQ1117" t="str">
            <v/>
          </cell>
          <cell r="AR1117" t="str">
            <v/>
          </cell>
          <cell r="AS1117" t="str">
            <v/>
          </cell>
          <cell r="AT1117" t="str">
            <v/>
          </cell>
          <cell r="AU1117" t="str">
            <v/>
          </cell>
          <cell r="AV1117" t="str">
            <v/>
          </cell>
          <cell r="AW1117" t="str">
            <v>AI-0000307903_あきこ皮ふ科クリニック_口座情報写し.jpg</v>
          </cell>
          <cell r="AX1117" t="str">
            <v/>
          </cell>
          <cell r="AY1117" t="str">
            <v/>
          </cell>
          <cell r="AZ1117" t="str">
            <v/>
          </cell>
          <cell r="BA1117" t="str">
            <v>物価</v>
          </cell>
          <cell r="BB1117" t="str">
            <v>TRUE</v>
          </cell>
          <cell r="BC1117" t="str">
            <v>2026/05/15 15:21</v>
          </cell>
        </row>
        <row r="1118">
          <cell r="A1118" t="str">
            <v>261C14284958</v>
          </cell>
          <cell r="B1118" t="str">
            <v>AI-0000307892</v>
          </cell>
          <cell r="C1118" t="str">
            <v>令和８年度奈良県医療機関等における賃上げ・物価上昇に対する支援事業交付【診療所・訪問看護事業所】</v>
          </cell>
          <cell r="D1118">
            <v>46157.640972222223</v>
          </cell>
          <cell r="E1118" t="str">
            <v>本審査</v>
          </cell>
          <cell r="F1118" t="str">
            <v>最終審査中</v>
          </cell>
          <cell r="G1118" t="str">
            <v>無床診療所</v>
          </cell>
          <cell r="H1118" t="str">
            <v>物価と賃上げの両方</v>
          </cell>
          <cell r="I1118" t="str">
            <v/>
          </cell>
          <cell r="J1118">
            <v>150000</v>
          </cell>
          <cell r="K1118">
            <v>170000</v>
          </cell>
          <cell r="L1118" t="str">
            <v>奈良県医療機関等における賃上げ・物価上昇に対する支援事業交付要綱第2条に基づき、別表1に規定された額(賃上げ支援事業分)（150,000円）を申請します。</v>
          </cell>
          <cell r="M11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8" t="str">
            <v>２．令和８年３月１日時点において、１に掲げる診療報酬の対象外だが、令和８年６月１日時点で令和８年度診療報酬改定による見直し後のベースアップ評価料を届け出る。</v>
          </cell>
          <cell r="O1118" t="str">
            <v/>
          </cell>
          <cell r="P1118" t="b">
            <v>1</v>
          </cell>
          <cell r="Q11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18" t="b">
            <v>1</v>
          </cell>
          <cell r="S1118" t="b">
            <v>1</v>
          </cell>
          <cell r="T1118" t="b">
            <v>1</v>
          </cell>
          <cell r="U1118" t="b">
            <v>1</v>
          </cell>
          <cell r="V1118" t="str">
            <v>0009</v>
          </cell>
          <cell r="W1118" t="str">
            <v>541</v>
          </cell>
          <cell r="X1118" t="str">
            <v>1.普通預金</v>
          </cell>
          <cell r="Y1118" t="str">
            <v>1116820</v>
          </cell>
          <cell r="Z1118" t="str">
            <v>モリイシヨウニカイイン　モリイ　ナオユキ</v>
          </cell>
          <cell r="AB1118" t="str">
            <v>森井小児科医院</v>
          </cell>
          <cell r="AC1118" t="str">
            <v>0742243161</v>
          </cell>
          <cell r="AD1118" t="b">
            <v>1</v>
          </cell>
          <cell r="AE1118" t="b">
            <v>1</v>
          </cell>
          <cell r="AF1118" t="b">
            <v>1</v>
          </cell>
          <cell r="AG1118" t="b">
            <v>1</v>
          </cell>
          <cell r="AH1118" t="b">
            <v>1</v>
          </cell>
          <cell r="AI1118" t="str">
            <v>森井　直之</v>
          </cell>
          <cell r="AJ1118" t="str">
            <v>6308332</v>
          </cell>
          <cell r="AK1118" t="str">
            <v>森井小児科医院(奈良市元興寺町３２番地)</v>
          </cell>
          <cell r="AL1118" t="str">
            <v>0742243161</v>
          </cell>
          <cell r="AM1118">
            <v>1</v>
          </cell>
          <cell r="AN1118" t="str">
            <v>261C142849581</v>
          </cell>
          <cell r="AO1118" t="str">
            <v>261C14284958AI-0000307892</v>
          </cell>
          <cell r="AP1118" t="str">
            <v/>
          </cell>
          <cell r="AQ1118" t="str">
            <v>今後届出（職種構成OK)</v>
          </cell>
          <cell r="AR1118" t="str">
            <v>AB</v>
          </cell>
          <cell r="AS1118" t="str">
            <v>✓</v>
          </cell>
          <cell r="AT1118" t="str">
            <v>✓</v>
          </cell>
          <cell r="AU1118" t="str">
            <v>✓</v>
          </cell>
          <cell r="AV1118" t="str">
            <v>✓</v>
          </cell>
          <cell r="AW1118" t="str">
            <v>AI-0000307892_森井小児科医院_口座情報写し.JPG</v>
          </cell>
          <cell r="AX1118" t="str">
            <v/>
          </cell>
          <cell r="AY1118" t="str">
            <v/>
          </cell>
          <cell r="AZ1118" t="str">
            <v>賃上げ</v>
          </cell>
          <cell r="BA1118" t="str">
            <v>物価</v>
          </cell>
          <cell r="BB1118" t="str">
            <v>TRUE</v>
          </cell>
          <cell r="BC1118" t="str">
            <v>2026/05/15 15:23</v>
          </cell>
        </row>
        <row r="1119">
          <cell r="A1119" t="str">
            <v>261C11708379</v>
          </cell>
          <cell r="B1119" t="str">
            <v>AI-0000307929</v>
          </cell>
          <cell r="C1119" t="str">
            <v>令和８年度奈良県医療機関等における賃上げ・物価上昇に対する支援事業交付【診療所・訪問看護事業所】</v>
          </cell>
          <cell r="D1119">
            <v>46157.663888888892</v>
          </cell>
          <cell r="E1119" t="str">
            <v>本審査</v>
          </cell>
          <cell r="F1119" t="str">
            <v>最終審査中</v>
          </cell>
          <cell r="G1119" t="str">
            <v>無床診療所</v>
          </cell>
          <cell r="H1119" t="str">
            <v>物価と賃上げの両方</v>
          </cell>
          <cell r="I1119" t="str">
            <v/>
          </cell>
          <cell r="J1119">
            <v>150000</v>
          </cell>
          <cell r="K1119">
            <v>170000</v>
          </cell>
          <cell r="L1119" t="str">
            <v>奈良県医療機関等における賃上げ・物価上昇に対する支援事業交付要綱第2条に基づき、別表1に規定された額(賃上げ支援事業分)（150,000円）を申請します。</v>
          </cell>
          <cell r="M11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19" t="str">
            <v>１．令和８年３月１日時点において、O100 外来・在宅ベースアップ評価料（Ⅰ）、P100 歯科外来・在宅ベースアップ評価料（Ⅰ）、訪問看護ベースアップ評価料（Ⅰ）のいずれかを届け出ている。</v>
          </cell>
          <cell r="O1119" t="str">
            <v>O100 外来・在宅ベースアップ評価料（Ⅰ）</v>
          </cell>
          <cell r="P1119" t="str">
            <v/>
          </cell>
          <cell r="Q1119" t="str">
            <v>Ａ．本事業の補助額を活用してベースアップを実施し、令和８年６月１日から当該ベースアップの水準を維持又は拡大する。</v>
          </cell>
          <cell r="R1119" t="b">
            <v>1</v>
          </cell>
          <cell r="S1119" t="b">
            <v>1</v>
          </cell>
          <cell r="T1119" t="b">
            <v>1</v>
          </cell>
          <cell r="U1119" t="b">
            <v>1</v>
          </cell>
          <cell r="V1119" t="str">
            <v>0162</v>
          </cell>
          <cell r="W1119" t="str">
            <v>160</v>
          </cell>
          <cell r="X1119" t="str">
            <v>1.普通預金</v>
          </cell>
          <cell r="Y1119" t="str">
            <v>0243345</v>
          </cell>
          <cell r="Z1119" t="str">
            <v>イリョウホウジン　ハヤシセイケイゲカイイン</v>
          </cell>
          <cell r="AB1119" t="str">
            <v>医療法人　林整形外科医院</v>
          </cell>
          <cell r="AC1119" t="str">
            <v>0743532476</v>
          </cell>
          <cell r="AD1119" t="b">
            <v>1</v>
          </cell>
          <cell r="AE1119" t="b">
            <v>1</v>
          </cell>
          <cell r="AF1119" t="b">
            <v>1</v>
          </cell>
          <cell r="AG1119" t="b">
            <v>1</v>
          </cell>
          <cell r="AH1119" t="b">
            <v>1</v>
          </cell>
          <cell r="AI1119" t="str">
            <v>医療法人　林整形外科医院　理事長　林　良一</v>
          </cell>
          <cell r="AJ1119" t="str">
            <v>6391007</v>
          </cell>
          <cell r="AK1119" t="str">
            <v>医療法人林整形外科医院(大和郡山市南郡山町２３６－３)</v>
          </cell>
          <cell r="AL1119" t="str">
            <v>0743532476</v>
          </cell>
          <cell r="AM1119">
            <v>1</v>
          </cell>
          <cell r="AN1119" t="str">
            <v>261C117083791</v>
          </cell>
          <cell r="AO1119" t="str">
            <v>261C11708379AI-0000307929</v>
          </cell>
          <cell r="AP1119" t="str">
            <v>O100</v>
          </cell>
          <cell r="AQ1119" t="str">
            <v>O100</v>
          </cell>
          <cell r="AR1119" t="str">
            <v>A</v>
          </cell>
          <cell r="AS1119" t="str">
            <v>✓</v>
          </cell>
          <cell r="AT1119" t="str">
            <v>✓</v>
          </cell>
          <cell r="AU1119" t="str">
            <v>✓</v>
          </cell>
          <cell r="AV1119" t="str">
            <v>✓</v>
          </cell>
          <cell r="AW1119" t="str">
            <v>AI-0000307929_医療法人　林整形外科医院_口座情報写し.jpeg</v>
          </cell>
          <cell r="AX1119" t="str">
            <v/>
          </cell>
          <cell r="AY1119" t="str">
            <v/>
          </cell>
          <cell r="AZ1119" t="str">
            <v>賃上げ</v>
          </cell>
          <cell r="BA1119" t="str">
            <v>物価</v>
          </cell>
          <cell r="BB1119" t="str">
            <v>TRUE</v>
          </cell>
          <cell r="BC1119" t="str">
            <v>2026/05/15 15:56</v>
          </cell>
        </row>
        <row r="1120">
          <cell r="A1120" t="str">
            <v>261C16382797</v>
          </cell>
          <cell r="B1120" t="str">
            <v>AI-0000306716</v>
          </cell>
          <cell r="C1120" t="str">
            <v>令和８年度奈良県医療機関等における賃上げ・物価上昇に対する支援事業交付【診療所・訪問看護事業所】</v>
          </cell>
          <cell r="D1120">
            <v>46157.663888888892</v>
          </cell>
          <cell r="E1120" t="str">
            <v>本審査</v>
          </cell>
          <cell r="F1120" t="str">
            <v>最終審査中</v>
          </cell>
          <cell r="G1120" t="str">
            <v>無床診療所</v>
          </cell>
          <cell r="H1120" t="str">
            <v>物価のみ</v>
          </cell>
          <cell r="I1120" t="str">
            <v/>
          </cell>
          <cell r="J1120" t="str">
            <v/>
          </cell>
          <cell r="K1120">
            <v>170000</v>
          </cell>
          <cell r="L1120" t="str">
            <v/>
          </cell>
          <cell r="M11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0" t="str">
            <v/>
          </cell>
          <cell r="O1120" t="str">
            <v/>
          </cell>
          <cell r="P1120" t="str">
            <v/>
          </cell>
          <cell r="Q1120" t="str">
            <v/>
          </cell>
          <cell r="R1120" t="str">
            <v/>
          </cell>
          <cell r="S1120" t="str">
            <v/>
          </cell>
          <cell r="T1120" t="str">
            <v/>
          </cell>
          <cell r="U1120" t="str">
            <v/>
          </cell>
          <cell r="V1120" t="str">
            <v>0010</v>
          </cell>
          <cell r="W1120" t="str">
            <v>103</v>
          </cell>
          <cell r="X1120" t="str">
            <v>1.普通預金</v>
          </cell>
          <cell r="Y1120" t="str">
            <v>0076440</v>
          </cell>
          <cell r="Z1120" t="str">
            <v>ｳｼﾞｲ ﾖｳｽｹ</v>
          </cell>
          <cell r="AB1120" t="str">
            <v>氏井矯正歯科クリニック</v>
          </cell>
          <cell r="AC1120" t="str">
            <v>0742234331</v>
          </cell>
          <cell r="AD1120" t="b">
            <v>1</v>
          </cell>
          <cell r="AE1120" t="b">
            <v>1</v>
          </cell>
          <cell r="AF1120" t="b">
            <v>1</v>
          </cell>
          <cell r="AG1120" t="b">
            <v>1</v>
          </cell>
          <cell r="AH1120" t="b">
            <v>1</v>
          </cell>
          <cell r="AI1120" t="str">
            <v>氏井　庸介</v>
          </cell>
          <cell r="AJ1120" t="str">
            <v>6308115</v>
          </cell>
          <cell r="AK1120" t="str">
            <v>氏井矯正歯科クリニック(奈良市大宮町１－１－２８　メゾン・プリメール海保ビル２Ｆ)</v>
          </cell>
          <cell r="AL1120" t="str">
            <v>0742234331</v>
          </cell>
          <cell r="AM1120">
            <v>1</v>
          </cell>
          <cell r="AN1120" t="str">
            <v>261C163827971</v>
          </cell>
          <cell r="AO1120" t="str">
            <v>261C16382797AI-0000306716</v>
          </cell>
          <cell r="AP1120" t="str">
            <v/>
          </cell>
          <cell r="AQ1120" t="str">
            <v/>
          </cell>
          <cell r="AR1120" t="str">
            <v/>
          </cell>
          <cell r="AS1120" t="str">
            <v/>
          </cell>
          <cell r="AT1120" t="str">
            <v/>
          </cell>
          <cell r="AU1120" t="str">
            <v/>
          </cell>
          <cell r="AV1120" t="str">
            <v/>
          </cell>
          <cell r="AW1120" t="str">
            <v>AI-0000306716_氏井矯正歯科クリニック_口座情報写し.jpeg</v>
          </cell>
          <cell r="AX1120" t="str">
            <v/>
          </cell>
          <cell r="AY1120" t="str">
            <v/>
          </cell>
          <cell r="AZ1120" t="str">
            <v/>
          </cell>
          <cell r="BA1120" t="str">
            <v>物価</v>
          </cell>
          <cell r="BB1120" t="str">
            <v>TRUE</v>
          </cell>
          <cell r="BC1120" t="str">
            <v>2026/05/15 15:56</v>
          </cell>
        </row>
        <row r="1121">
          <cell r="A1121" t="str">
            <v>261C15398832</v>
          </cell>
          <cell r="B1121" t="str">
            <v>AI-0000307885</v>
          </cell>
          <cell r="C1121" t="str">
            <v>令和８年度奈良県医療機関等における賃上げ・物価上昇に対する支援事業交付【診療所・訪問看護事業所】</v>
          </cell>
          <cell r="D1121">
            <v>46157.665277777778</v>
          </cell>
          <cell r="E1121" t="str">
            <v>本審査</v>
          </cell>
          <cell r="F1121" t="str">
            <v>職権取り下げ</v>
          </cell>
          <cell r="G1121" t="str">
            <v>無床診療所</v>
          </cell>
          <cell r="H1121" t="str">
            <v>物価と賃上げの両方</v>
          </cell>
          <cell r="I1121" t="str">
            <v/>
          </cell>
          <cell r="J1121">
            <v>150000</v>
          </cell>
          <cell r="K1121">
            <v>170000</v>
          </cell>
          <cell r="L1121" t="str">
            <v>奈良県医療機関等における賃上げ・物価上昇に対する支援事業交付要綱第2条に基づき、別表1に規定された額(賃上げ支援事業分)（150,000円）を申請します。</v>
          </cell>
          <cell r="M11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1" t="str">
            <v>１．令和８年３月１日時点において、O100 外来・在宅ベースアップ評価料（Ⅰ）、P100 歯科外来・在宅ベースアップ評価料（Ⅰ）、訪問看護ベースアップ評価料（Ⅰ）のいずれかを届け出ている。</v>
          </cell>
          <cell r="O1121" t="str">
            <v>P100 歯科外来・在宅ベースアップ評価料（Ⅰ）</v>
          </cell>
          <cell r="P1121" t="str">
            <v/>
          </cell>
          <cell r="Q112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21" t="b">
            <v>1</v>
          </cell>
          <cell r="S1121" t="b">
            <v>1</v>
          </cell>
          <cell r="T1121" t="b">
            <v>1</v>
          </cell>
          <cell r="U1121" t="b">
            <v>1</v>
          </cell>
          <cell r="V1121" t="str">
            <v>0162</v>
          </cell>
          <cell r="W1121" t="str">
            <v>433</v>
          </cell>
          <cell r="X1121" t="str">
            <v>1.普通預金</v>
          </cell>
          <cell r="Y1121" t="str">
            <v>0596378</v>
          </cell>
          <cell r="Z1121" t="str">
            <v>イリョウホウジンユウシンカイ</v>
          </cell>
          <cell r="AB1121" t="str">
            <v>たかさき歯科医院</v>
          </cell>
          <cell r="AC1121" t="str">
            <v>0745778004</v>
          </cell>
          <cell r="AD1121" t="b">
            <v>1</v>
          </cell>
          <cell r="AE1121" t="b">
            <v>1</v>
          </cell>
          <cell r="AF1121" t="b">
            <v>1</v>
          </cell>
          <cell r="AG1121" t="b">
            <v>1</v>
          </cell>
          <cell r="AH1121" t="b">
            <v>1</v>
          </cell>
          <cell r="AI1121" t="str">
            <v>医療法人有真会　理事長　高崎　真一</v>
          </cell>
          <cell r="AJ1121" t="str">
            <v>6390226</v>
          </cell>
          <cell r="AK1121" t="str">
            <v>医療法人有真会　たかさき歯科医院(香芝市五位堂３丁目４５８番地の１)</v>
          </cell>
          <cell r="AL1121" t="str">
            <v>0745778004</v>
          </cell>
          <cell r="AM1121">
            <v>2</v>
          </cell>
          <cell r="AN1121" t="str">
            <v>261C153988322</v>
          </cell>
          <cell r="AO1121" t="str">
            <v>261C15398832AI-0000307885</v>
          </cell>
          <cell r="AP1121" t="str">
            <v>P100</v>
          </cell>
          <cell r="AQ1121" t="str">
            <v>P100</v>
          </cell>
          <cell r="AR1121" t="str">
            <v>AB</v>
          </cell>
          <cell r="AS1121" t="str">
            <v>✓</v>
          </cell>
          <cell r="AT1121" t="str">
            <v>✓</v>
          </cell>
          <cell r="AU1121" t="str">
            <v>✓</v>
          </cell>
          <cell r="AV1121" t="str">
            <v>✓</v>
          </cell>
          <cell r="AW1121" t="str">
            <v>AI-0000307885_医療法人有真会たかさき歯科医院_口座情報写し.PNG</v>
          </cell>
          <cell r="AX1121" t="str">
            <v/>
          </cell>
          <cell r="AY1121" t="str">
            <v/>
          </cell>
          <cell r="AZ1121" t="str">
            <v>賃上げ</v>
          </cell>
          <cell r="BA1121" t="str">
            <v>物価</v>
          </cell>
          <cell r="BB1121" t="str">
            <v>TRUE</v>
          </cell>
          <cell r="BC1121" t="str">
            <v>2026/05/15 15:58</v>
          </cell>
        </row>
        <row r="1122">
          <cell r="A1122" t="str">
            <v>261C11410842</v>
          </cell>
          <cell r="B1122" t="str">
            <v>AI-0000307940</v>
          </cell>
          <cell r="C1122" t="str">
            <v>令和８年度奈良県医療機関等における賃上げ・物価上昇に対する支援事業交付【診療所・訪問看護事業所】</v>
          </cell>
          <cell r="D1122">
            <v>46157.668055555558</v>
          </cell>
          <cell r="E1122" t="str">
            <v>本審査</v>
          </cell>
          <cell r="F1122" t="str">
            <v>最終審査中</v>
          </cell>
          <cell r="G1122" t="str">
            <v>無床診療所</v>
          </cell>
          <cell r="H1122" t="str">
            <v>物価のみ</v>
          </cell>
          <cell r="I1122" t="str">
            <v/>
          </cell>
          <cell r="J1122" t="str">
            <v/>
          </cell>
          <cell r="K1122">
            <v>170000</v>
          </cell>
          <cell r="L1122" t="str">
            <v/>
          </cell>
          <cell r="M11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2" t="str">
            <v/>
          </cell>
          <cell r="O1122" t="str">
            <v/>
          </cell>
          <cell r="P1122" t="str">
            <v/>
          </cell>
          <cell r="Q1122" t="str">
            <v/>
          </cell>
          <cell r="R1122" t="str">
            <v/>
          </cell>
          <cell r="S1122" t="str">
            <v/>
          </cell>
          <cell r="T1122" t="str">
            <v/>
          </cell>
          <cell r="U1122" t="str">
            <v/>
          </cell>
          <cell r="V1122" t="str">
            <v>0005</v>
          </cell>
          <cell r="W1122" t="str">
            <v>719</v>
          </cell>
          <cell r="X1122" t="str">
            <v>1.普通預金</v>
          </cell>
          <cell r="Y1122" t="str">
            <v>5213196</v>
          </cell>
          <cell r="Z1122" t="str">
            <v>イリョウホウジン　タキタクリニック　リジチョウ　タキタヒデオ</v>
          </cell>
          <cell r="AB1122" t="str">
            <v>医療法人田北クリニック</v>
          </cell>
          <cell r="AC1122" t="str">
            <v>0742365551</v>
          </cell>
          <cell r="AD1122" t="b">
            <v>1</v>
          </cell>
          <cell r="AE1122" t="b">
            <v>1</v>
          </cell>
          <cell r="AF1122" t="b">
            <v>1</v>
          </cell>
          <cell r="AG1122" t="b">
            <v>1</v>
          </cell>
          <cell r="AH1122" t="b">
            <v>1</v>
          </cell>
          <cell r="AI1122" t="str">
            <v>医療法人　田北クリニック　理事長　田北　秀夫</v>
          </cell>
          <cell r="AJ1122" t="str">
            <v>6308003</v>
          </cell>
          <cell r="AK1122" t="str">
            <v>医療法人　田北クリニック(奈良市佐紀町２　奈良ファミリー別館３号館２・３Ｆ)</v>
          </cell>
          <cell r="AL1122" t="str">
            <v>0742365551</v>
          </cell>
          <cell r="AM1122">
            <v>2</v>
          </cell>
          <cell r="AN1122" t="str">
            <v>261C114108422</v>
          </cell>
          <cell r="AO1122" t="str">
            <v>261C11410842AI-0000307940</v>
          </cell>
          <cell r="AP1122" t="str">
            <v/>
          </cell>
          <cell r="AQ1122" t="str">
            <v/>
          </cell>
          <cell r="AR1122" t="str">
            <v/>
          </cell>
          <cell r="AS1122" t="str">
            <v/>
          </cell>
          <cell r="AT1122" t="str">
            <v/>
          </cell>
          <cell r="AU1122" t="str">
            <v/>
          </cell>
          <cell r="AV1122" t="str">
            <v/>
          </cell>
          <cell r="AW1122" t="str">
            <v>AI-0000307940_医療法人田北クリニック_口座情報写し.jpg</v>
          </cell>
          <cell r="AX1122" t="str">
            <v/>
          </cell>
          <cell r="AY1122" t="str">
            <v/>
          </cell>
          <cell r="AZ1122" t="str">
            <v/>
          </cell>
          <cell r="BA1122" t="str">
            <v>物価</v>
          </cell>
          <cell r="BB1122" t="str">
            <v>TRUE</v>
          </cell>
          <cell r="BC1122" t="str">
            <v>2026/05/15 16:02</v>
          </cell>
        </row>
        <row r="1123">
          <cell r="A1123" t="str">
            <v>261C16156582</v>
          </cell>
          <cell r="B1123" t="str">
            <v>AI-0000306268</v>
          </cell>
          <cell r="C1123" t="str">
            <v>令和８年度奈良県医療機関等における賃上げ・物価上昇に対する支援事業交付【診療所・訪問看護事業所】</v>
          </cell>
          <cell r="D1123">
            <v>46157.680555555555</v>
          </cell>
          <cell r="E1123" t="str">
            <v>本審査</v>
          </cell>
          <cell r="F1123" t="str">
            <v>最終審査中</v>
          </cell>
          <cell r="G1123" t="str">
            <v>無床診療所</v>
          </cell>
          <cell r="H1123" t="str">
            <v>物価と賃上げの両方</v>
          </cell>
          <cell r="I1123" t="str">
            <v/>
          </cell>
          <cell r="J1123">
            <v>150000</v>
          </cell>
          <cell r="K1123">
            <v>170000</v>
          </cell>
          <cell r="L1123" t="str">
            <v>奈良県医療機関等における賃上げ・物価上昇に対する支援事業交付要綱第2条に基づき、別表1に規定された額(賃上げ支援事業分)（150,000円）を申請します。</v>
          </cell>
          <cell r="M11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3" t="str">
            <v>１．令和８年３月１日時点において、O100 外来・在宅ベースアップ評価料（Ⅰ）、P100 歯科外来・在宅ベースアップ評価料（Ⅰ）、訪問看護ベースアップ評価料（Ⅰ）のいずれかを届け出ている。</v>
          </cell>
          <cell r="O1123" t="str">
            <v>O100 外来・在宅ベースアップ評価料（Ⅰ）</v>
          </cell>
          <cell r="P1123" t="str">
            <v/>
          </cell>
          <cell r="Q1123" t="str">
            <v>Ａ．本事業の補助額を活用してベースアップを実施し、令和８年６月１日から当該ベースアップの水準を維持又は拡大する。</v>
          </cell>
          <cell r="R1123" t="b">
            <v>1</v>
          </cell>
          <cell r="S1123" t="b">
            <v>1</v>
          </cell>
          <cell r="T1123" t="b">
            <v>1</v>
          </cell>
          <cell r="U1123" t="b">
            <v>1</v>
          </cell>
          <cell r="V1123" t="str">
            <v>0162</v>
          </cell>
          <cell r="W1123" t="str">
            <v>240</v>
          </cell>
          <cell r="X1123" t="str">
            <v>1.普通預金</v>
          </cell>
          <cell r="Y1123" t="str">
            <v>2116812</v>
          </cell>
          <cell r="Z1123" t="str">
            <v>コンドウタカアキ</v>
          </cell>
          <cell r="AB1123" t="str">
            <v>近藤眼科</v>
          </cell>
          <cell r="AC1123" t="str">
            <v>0744422069</v>
          </cell>
          <cell r="AD1123" t="b">
            <v>1</v>
          </cell>
          <cell r="AE1123" t="b">
            <v>1</v>
          </cell>
          <cell r="AF1123" t="b">
            <v>1</v>
          </cell>
          <cell r="AG1123" t="b">
            <v>1</v>
          </cell>
          <cell r="AH1123" t="b">
            <v>1</v>
          </cell>
          <cell r="AI1123" t="str">
            <v>近藤　尚明</v>
          </cell>
          <cell r="AJ1123" t="str">
            <v>6330091</v>
          </cell>
          <cell r="AK1123" t="str">
            <v>近藤眼科(桜井市桜井４０)</v>
          </cell>
          <cell r="AL1123" t="str">
            <v>0744422069</v>
          </cell>
          <cell r="AM1123">
            <v>1</v>
          </cell>
          <cell r="AN1123" t="str">
            <v>261C161565821</v>
          </cell>
          <cell r="AO1123" t="str">
            <v>261C16156582AI-0000306268</v>
          </cell>
          <cell r="AP1123" t="str">
            <v>O100</v>
          </cell>
          <cell r="AQ1123" t="str">
            <v>O100</v>
          </cell>
          <cell r="AR1123" t="str">
            <v>A</v>
          </cell>
          <cell r="AS1123" t="str">
            <v>✓</v>
          </cell>
          <cell r="AT1123" t="str">
            <v>✓</v>
          </cell>
          <cell r="AU1123" t="str">
            <v>✓</v>
          </cell>
          <cell r="AV1123" t="str">
            <v>✓</v>
          </cell>
          <cell r="AW1123" t="str">
            <v>AI-0000306268_近藤眼科_口座情報写し.jpeg</v>
          </cell>
          <cell r="AX1123" t="str">
            <v/>
          </cell>
          <cell r="AY1123" t="str">
            <v/>
          </cell>
          <cell r="AZ1123" t="str">
            <v>賃上げ</v>
          </cell>
          <cell r="BA1123" t="str">
            <v>物価</v>
          </cell>
          <cell r="BB1123" t="str">
            <v>TRUE</v>
          </cell>
          <cell r="BC1123" t="str">
            <v>2026/05/15 16:20</v>
          </cell>
        </row>
        <row r="1124">
          <cell r="A1124" t="str">
            <v>261C17643113</v>
          </cell>
          <cell r="B1124" t="str">
            <v>AI-0000307965</v>
          </cell>
          <cell r="C1124" t="str">
            <v>令和８年度奈良県医療機関等における賃上げ・物価上昇に対する支援事業交付【診療所・訪問看護事業所】</v>
          </cell>
          <cell r="D1124">
            <v>46157.699305555558</v>
          </cell>
          <cell r="E1124" t="str">
            <v>本審査</v>
          </cell>
          <cell r="F1124" t="str">
            <v>最終審査中</v>
          </cell>
          <cell r="G1124" t="str">
            <v>無床診療所</v>
          </cell>
          <cell r="H1124" t="str">
            <v>物価と賃上げの両方</v>
          </cell>
          <cell r="I1124" t="str">
            <v/>
          </cell>
          <cell r="J1124">
            <v>150000</v>
          </cell>
          <cell r="K1124">
            <v>170000</v>
          </cell>
          <cell r="L1124" t="str">
            <v>奈良県医療機関等における賃上げ・物価上昇に対する支援事業交付要綱第2条に基づき、別表1に規定された額(賃上げ支援事業分)（150,000円）を申請します。</v>
          </cell>
          <cell r="M11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4" t="str">
            <v>１．令和８年３月１日時点において、O100 外来・在宅ベースアップ評価料（Ⅰ）、P100 歯科外来・在宅ベースアップ評価料（Ⅰ）、訪問看護ベースアップ評価料（Ⅰ）のいずれかを届け出ている。</v>
          </cell>
          <cell r="O1124" t="str">
            <v>O100 外来・在宅ベースアップ評価料（Ⅰ）</v>
          </cell>
          <cell r="P1124" t="str">
            <v/>
          </cell>
          <cell r="Q112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124" t="b">
            <v>1</v>
          </cell>
          <cell r="S1124" t="b">
            <v>1</v>
          </cell>
          <cell r="T1124" t="b">
            <v>1</v>
          </cell>
          <cell r="U1124" t="b">
            <v>1</v>
          </cell>
          <cell r="V1124" t="str">
            <v>0162</v>
          </cell>
          <cell r="W1124" t="str">
            <v>490</v>
          </cell>
          <cell r="X1124" t="str">
            <v>1.普通預金</v>
          </cell>
          <cell r="Y1124" t="str">
            <v>0597484</v>
          </cell>
          <cell r="Z1124" t="str">
            <v>ﾂｼﾞﾓﾄ　ﾋﾛｶｽﾞ</v>
          </cell>
          <cell r="AB1124" t="str">
            <v>辻本内科メンタルクリニック</v>
          </cell>
          <cell r="AC1124" t="str">
            <v>0744203228</v>
          </cell>
          <cell r="AD1124" t="b">
            <v>1</v>
          </cell>
          <cell r="AE1124" t="b">
            <v>1</v>
          </cell>
          <cell r="AF1124" t="b">
            <v>1</v>
          </cell>
          <cell r="AG1124" t="b">
            <v>1</v>
          </cell>
          <cell r="AH1124" t="b">
            <v>1</v>
          </cell>
          <cell r="AI1124" t="str">
            <v>辻本　博一</v>
          </cell>
          <cell r="AJ1124" t="str">
            <v>6340004</v>
          </cell>
          <cell r="AK1124" t="str">
            <v>辻本内科メンタルクリニック(橿原市木原町２３０番１)</v>
          </cell>
          <cell r="AL1124" t="str">
            <v>0744203228</v>
          </cell>
          <cell r="AM1124">
            <v>1</v>
          </cell>
          <cell r="AN1124" t="str">
            <v>261C176431131</v>
          </cell>
          <cell r="AO1124" t="str">
            <v>261C17643113AI-0000307965</v>
          </cell>
          <cell r="AP1124" t="str">
            <v>O100</v>
          </cell>
          <cell r="AQ1124" t="str">
            <v>O100</v>
          </cell>
          <cell r="AR1124" t="str">
            <v>AC</v>
          </cell>
          <cell r="AS1124" t="str">
            <v>✓</v>
          </cell>
          <cell r="AT1124" t="str">
            <v>✓</v>
          </cell>
          <cell r="AU1124" t="str">
            <v>✓</v>
          </cell>
          <cell r="AV1124" t="str">
            <v>✓</v>
          </cell>
          <cell r="AW1124" t="str">
            <v>AI-0000307965_辻本内科メンタルクリニック_口座情報写し.jpg</v>
          </cell>
          <cell r="AX1124" t="str">
            <v/>
          </cell>
          <cell r="AY1124" t="str">
            <v/>
          </cell>
          <cell r="AZ1124" t="str">
            <v>賃上げ</v>
          </cell>
          <cell r="BA1124" t="str">
            <v>物価</v>
          </cell>
          <cell r="BB1124" t="str">
            <v>TRUE</v>
          </cell>
          <cell r="BC1124" t="str">
            <v>2026/05/15 16:47</v>
          </cell>
        </row>
        <row r="1125">
          <cell r="A1125" t="str">
            <v>261C15989709</v>
          </cell>
          <cell r="B1125" t="str">
            <v>AI-0000307984</v>
          </cell>
          <cell r="C1125" t="str">
            <v>令和８年度奈良県医療機関等における賃上げ・物価上昇に対する支援事業交付【診療所・訪問看護事業所】</v>
          </cell>
          <cell r="D1125">
            <v>46157.717361111114</v>
          </cell>
          <cell r="E1125" t="str">
            <v>本審査</v>
          </cell>
          <cell r="F1125" t="str">
            <v>最終審査中</v>
          </cell>
          <cell r="G1125" t="str">
            <v>無床診療所</v>
          </cell>
          <cell r="H1125" t="str">
            <v>物価と賃上げの両方</v>
          </cell>
          <cell r="I1125" t="str">
            <v/>
          </cell>
          <cell r="J1125">
            <v>150000</v>
          </cell>
          <cell r="K1125">
            <v>170000</v>
          </cell>
          <cell r="L1125" t="str">
            <v>奈良県医療機関等における賃上げ・物価上昇に対する支援事業交付要綱第2条に基づき、別表1に規定された額(賃上げ支援事業分)（150,000円）を申請します。</v>
          </cell>
          <cell r="M11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5" t="str">
            <v>１．令和８年３月１日時点において、O100 外来・在宅ベースアップ評価料（Ⅰ）、P100 歯科外来・在宅ベースアップ評価料（Ⅰ）、訪問看護ベースアップ評価料（Ⅰ）のいずれかを届け出ている。</v>
          </cell>
          <cell r="O1125" t="str">
            <v>P100 歯科外来・在宅ベースアップ評価料（Ⅰ）</v>
          </cell>
          <cell r="P1125" t="str">
            <v/>
          </cell>
          <cell r="Q1125" t="str">
            <v>Ａ．本事業の補助額を活用してベースアップを実施し、令和８年６月１日から当該ベースアップの水準を維持又は拡大する。</v>
          </cell>
          <cell r="R1125" t="b">
            <v>1</v>
          </cell>
          <cell r="S1125" t="b">
            <v>1</v>
          </cell>
          <cell r="T1125" t="b">
            <v>1</v>
          </cell>
          <cell r="U1125" t="b">
            <v>1</v>
          </cell>
          <cell r="V1125" t="str">
            <v>0005</v>
          </cell>
          <cell r="W1125" t="str">
            <v>134</v>
          </cell>
          <cell r="X1125" t="str">
            <v>1.普通預金</v>
          </cell>
          <cell r="Y1125" t="str">
            <v>0210019</v>
          </cell>
          <cell r="Z1125" t="str">
            <v>イリョウホウジンサクラカイリジチョウモリグチヤスナリ</v>
          </cell>
          <cell r="AB1125" t="str">
            <v>森口歯科医院</v>
          </cell>
          <cell r="AC1125" t="str">
            <v>0746322568</v>
          </cell>
          <cell r="AD1125" t="b">
            <v>1</v>
          </cell>
          <cell r="AE1125" t="b">
            <v>1</v>
          </cell>
          <cell r="AF1125" t="b">
            <v>1</v>
          </cell>
          <cell r="AG1125" t="b">
            <v>1</v>
          </cell>
          <cell r="AH1125" t="b">
            <v>1</v>
          </cell>
          <cell r="AI1125" t="str">
            <v>医療法人さくら会　理事長　森口　泰成</v>
          </cell>
          <cell r="AJ1125" t="str">
            <v>6393111</v>
          </cell>
          <cell r="AK1125" t="str">
            <v>森口歯科医院(吉野郡吉野町上市２３４５番地)</v>
          </cell>
          <cell r="AL1125" t="str">
            <v>0746322568</v>
          </cell>
          <cell r="AM1125">
            <v>1</v>
          </cell>
          <cell r="AN1125" t="str">
            <v>261C159897091</v>
          </cell>
          <cell r="AO1125" t="str">
            <v>261C15989709AI-0000307984</v>
          </cell>
          <cell r="AP1125" t="str">
            <v>P100</v>
          </cell>
          <cell r="AQ1125" t="str">
            <v>P100</v>
          </cell>
          <cell r="AR1125" t="str">
            <v>A</v>
          </cell>
          <cell r="AS1125" t="str">
            <v>✓</v>
          </cell>
          <cell r="AT1125" t="str">
            <v>✓</v>
          </cell>
          <cell r="AU1125" t="str">
            <v>✓</v>
          </cell>
          <cell r="AV1125" t="str">
            <v>✓</v>
          </cell>
          <cell r="AW1125" t="str">
            <v>AI-0000307984_森口歯科医院_口座情報写し.JPG</v>
          </cell>
          <cell r="AX1125" t="str">
            <v/>
          </cell>
          <cell r="AY1125" t="str">
            <v/>
          </cell>
          <cell r="AZ1125" t="str">
            <v>賃上げ</v>
          </cell>
          <cell r="BA1125" t="str">
            <v>物価</v>
          </cell>
          <cell r="BB1125" t="str">
            <v>TRUE</v>
          </cell>
          <cell r="BC1125" t="str">
            <v>2026/05/15 17:13</v>
          </cell>
        </row>
        <row r="1126">
          <cell r="A1126" t="str">
            <v>261C19044401</v>
          </cell>
          <cell r="B1126" t="str">
            <v>AI-0000307998</v>
          </cell>
          <cell r="C1126" t="str">
            <v>令和８年度奈良県医療機関等における賃上げ・物価上昇に対する支援事業交付【診療所・訪問看護事業所】</v>
          </cell>
          <cell r="D1126">
            <v>46157.729861111111</v>
          </cell>
          <cell r="E1126" t="str">
            <v>本審査</v>
          </cell>
          <cell r="F1126" t="str">
            <v>最終審査中</v>
          </cell>
          <cell r="G1126" t="str">
            <v>無床診療所</v>
          </cell>
          <cell r="H1126" t="str">
            <v>物価のみ</v>
          </cell>
          <cell r="I1126" t="str">
            <v/>
          </cell>
          <cell r="J1126" t="str">
            <v/>
          </cell>
          <cell r="K1126">
            <v>170000</v>
          </cell>
          <cell r="L1126" t="str">
            <v/>
          </cell>
          <cell r="M11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6" t="str">
            <v/>
          </cell>
          <cell r="O1126" t="str">
            <v/>
          </cell>
          <cell r="P1126" t="str">
            <v/>
          </cell>
          <cell r="Q1126" t="str">
            <v/>
          </cell>
          <cell r="R1126" t="str">
            <v/>
          </cell>
          <cell r="S1126" t="str">
            <v/>
          </cell>
          <cell r="T1126" t="str">
            <v/>
          </cell>
          <cell r="U1126" t="str">
            <v/>
          </cell>
          <cell r="V1126" t="str">
            <v>0162</v>
          </cell>
          <cell r="W1126" t="str">
            <v>115</v>
          </cell>
          <cell r="X1126" t="str">
            <v>1.普通預金</v>
          </cell>
          <cell r="Y1126" t="str">
            <v>0054588</v>
          </cell>
          <cell r="Z1126" t="str">
            <v>カネシマオサム</v>
          </cell>
          <cell r="AB1126" t="str">
            <v>兼島歯科</v>
          </cell>
          <cell r="AC1126" t="str">
            <v>0742714125</v>
          </cell>
          <cell r="AD1126" t="b">
            <v>1</v>
          </cell>
          <cell r="AE1126" t="b">
            <v>1</v>
          </cell>
          <cell r="AF1126" t="b">
            <v>1</v>
          </cell>
          <cell r="AG1126" t="b">
            <v>1</v>
          </cell>
          <cell r="AH1126" t="b">
            <v>1</v>
          </cell>
          <cell r="AI1126" t="str">
            <v>兼島　理</v>
          </cell>
          <cell r="AJ1126" t="str">
            <v>6310804</v>
          </cell>
          <cell r="AK1126" t="str">
            <v>兼島歯科(奈良市神功４丁目２－７)</v>
          </cell>
          <cell r="AL1126" t="str">
            <v>0742714125</v>
          </cell>
          <cell r="AM1126">
            <v>1</v>
          </cell>
          <cell r="AN1126" t="str">
            <v>261C190444011</v>
          </cell>
          <cell r="AO1126" t="str">
            <v>261C19044401AI-0000307998</v>
          </cell>
          <cell r="AP1126" t="str">
            <v/>
          </cell>
          <cell r="AQ1126" t="str">
            <v/>
          </cell>
          <cell r="AR1126" t="str">
            <v/>
          </cell>
          <cell r="AS1126" t="str">
            <v/>
          </cell>
          <cell r="AT1126" t="str">
            <v/>
          </cell>
          <cell r="AU1126" t="str">
            <v/>
          </cell>
          <cell r="AV1126" t="str">
            <v/>
          </cell>
          <cell r="AW1126" t="str">
            <v>AI-0000307998_兼島歯科_口座情報写し.jpg</v>
          </cell>
          <cell r="AX1126" t="str">
            <v/>
          </cell>
          <cell r="AY1126" t="str">
            <v/>
          </cell>
          <cell r="AZ1126" t="str">
            <v/>
          </cell>
          <cell r="BA1126" t="str">
            <v>物価</v>
          </cell>
          <cell r="BB1126" t="str">
            <v>TRUE</v>
          </cell>
          <cell r="BC1126" t="str">
            <v>2026/05/15 17:31</v>
          </cell>
        </row>
        <row r="1127">
          <cell r="A1127" t="str">
            <v>261C14565784</v>
          </cell>
          <cell r="B1127" t="str">
            <v>AI-0000306704</v>
          </cell>
          <cell r="C1127" t="str">
            <v>令和８年度奈良県医療機関等における賃上げ・物価上昇に対する支援事業交付【診療所・訪問看護事業所】</v>
          </cell>
          <cell r="D1127">
            <v>46157.804166666669</v>
          </cell>
          <cell r="E1127" t="str">
            <v>本審査</v>
          </cell>
          <cell r="F1127" t="str">
            <v>最終審査中</v>
          </cell>
          <cell r="G1127" t="str">
            <v>無床診療所</v>
          </cell>
          <cell r="H1127" t="str">
            <v>物価のみ</v>
          </cell>
          <cell r="I1127" t="str">
            <v/>
          </cell>
          <cell r="J1127" t="str">
            <v/>
          </cell>
          <cell r="K1127">
            <v>170000</v>
          </cell>
          <cell r="L1127" t="str">
            <v/>
          </cell>
          <cell r="M11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7" t="str">
            <v/>
          </cell>
          <cell r="O1127" t="str">
            <v/>
          </cell>
          <cell r="P1127" t="str">
            <v/>
          </cell>
          <cell r="Q1127" t="str">
            <v/>
          </cell>
          <cell r="R1127" t="str">
            <v/>
          </cell>
          <cell r="S1127" t="str">
            <v/>
          </cell>
          <cell r="T1127" t="str">
            <v/>
          </cell>
          <cell r="U1127" t="str">
            <v/>
          </cell>
          <cell r="V1127" t="str">
            <v>0162</v>
          </cell>
          <cell r="W1127" t="str">
            <v>510</v>
          </cell>
          <cell r="X1127" t="str">
            <v>1.普通預金</v>
          </cell>
          <cell r="Y1127" t="str">
            <v>0431349</v>
          </cell>
          <cell r="Z1127" t="str">
            <v>ｲﾘｮｳﾎｳｼﾞﾝﾀﾅｾｲｲﾝ ﾘｼﾞﾁｮｳﾀﾅｾﾏｻﾋﾛ</v>
          </cell>
          <cell r="AB1127" t="str">
            <v>医療法人　たなせ医院</v>
          </cell>
          <cell r="AC1127" t="str">
            <v>0744287605</v>
          </cell>
          <cell r="AD1127" t="b">
            <v>1</v>
          </cell>
          <cell r="AE1127" t="b">
            <v>1</v>
          </cell>
          <cell r="AF1127" t="b">
            <v>1</v>
          </cell>
          <cell r="AG1127" t="b">
            <v>1</v>
          </cell>
          <cell r="AH1127" t="b">
            <v>1</v>
          </cell>
          <cell r="AI1127" t="str">
            <v>医療法人たなせ医院　理事長　棚瀬　真宏</v>
          </cell>
          <cell r="AJ1127" t="str">
            <v>6340063</v>
          </cell>
          <cell r="AK1127" t="str">
            <v>医療法人たなせ医院(橿原市久米町４２１－１)</v>
          </cell>
          <cell r="AL1127" t="str">
            <v>0744287605</v>
          </cell>
          <cell r="AM1127">
            <v>1</v>
          </cell>
          <cell r="AN1127" t="str">
            <v>261C145657841</v>
          </cell>
          <cell r="AO1127" t="str">
            <v>261C14565784AI-0000306704</v>
          </cell>
          <cell r="AP1127" t="str">
            <v/>
          </cell>
          <cell r="AQ1127" t="str">
            <v/>
          </cell>
          <cell r="AR1127" t="str">
            <v/>
          </cell>
          <cell r="AS1127" t="str">
            <v/>
          </cell>
          <cell r="AT1127" t="str">
            <v/>
          </cell>
          <cell r="AU1127" t="str">
            <v/>
          </cell>
          <cell r="AV1127" t="str">
            <v/>
          </cell>
          <cell r="AW1127" t="str">
            <v>AI-0000306704_医療法人たなせ医院_口座情報写し.jpg</v>
          </cell>
          <cell r="AX1127" t="str">
            <v/>
          </cell>
          <cell r="AY1127" t="str">
            <v/>
          </cell>
          <cell r="AZ1127" t="str">
            <v/>
          </cell>
          <cell r="BA1127" t="str">
            <v>物価</v>
          </cell>
          <cell r="BB1127" t="str">
            <v>TRUE</v>
          </cell>
          <cell r="BC1127" t="str">
            <v>2026/05/15 19:18</v>
          </cell>
        </row>
        <row r="1128">
          <cell r="A1128" t="str">
            <v>261C19572140</v>
          </cell>
          <cell r="B1128" t="str">
            <v>AI-0000308021</v>
          </cell>
          <cell r="C1128" t="str">
            <v>令和８年度奈良県医療機関等における賃上げ・物価上昇に対する支援事業交付【診療所・訪問看護事業所】</v>
          </cell>
          <cell r="D1128">
            <v>46157.804166666669</v>
          </cell>
          <cell r="E1128" t="str">
            <v>本審査</v>
          </cell>
          <cell r="F1128" t="str">
            <v>最終審査中</v>
          </cell>
          <cell r="G1128" t="str">
            <v>無床診療所</v>
          </cell>
          <cell r="H1128" t="str">
            <v>物価と賃上げの両方</v>
          </cell>
          <cell r="I1128" t="str">
            <v/>
          </cell>
          <cell r="J1128">
            <v>150000</v>
          </cell>
          <cell r="K1128">
            <v>170000</v>
          </cell>
          <cell r="L1128" t="str">
            <v>奈良県医療機関等における賃上げ・物価上昇に対する支援事業交付要綱第2条に基づき、別表1に規定された額(賃上げ支援事業分)（150,000円）を申請します。</v>
          </cell>
          <cell r="M11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8" t="str">
            <v>２．令和８年３月１日時点において、１に掲げる診療報酬の対象外だが、令和８年６月１日時点で令和８年度診療報酬改定による見直し後のベースアップ評価料を届け出る。</v>
          </cell>
          <cell r="O1128" t="str">
            <v/>
          </cell>
          <cell r="P1128" t="b">
            <v>1</v>
          </cell>
          <cell r="Q112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128" t="b">
            <v>1</v>
          </cell>
          <cell r="S1128" t="b">
            <v>1</v>
          </cell>
          <cell r="T1128" t="b">
            <v>1</v>
          </cell>
          <cell r="U1128" t="b">
            <v>1</v>
          </cell>
          <cell r="V1128" t="str">
            <v>0010</v>
          </cell>
          <cell r="W1128" t="str">
            <v>015</v>
          </cell>
          <cell r="X1128" t="str">
            <v>1.普通預金</v>
          </cell>
          <cell r="Y1128" t="str">
            <v>0033421</v>
          </cell>
          <cell r="Z1128" t="str">
            <v>ヒダ　タカフミ</v>
          </cell>
          <cell r="AB1128" t="str">
            <v>ひだ歯科　インプラントクリニック</v>
          </cell>
          <cell r="AC1128" t="str">
            <v>0742537040</v>
          </cell>
          <cell r="AD1128" t="b">
            <v>1</v>
          </cell>
          <cell r="AE1128" t="b">
            <v>1</v>
          </cell>
          <cell r="AF1128" t="b">
            <v>1</v>
          </cell>
          <cell r="AG1128" t="b">
            <v>1</v>
          </cell>
          <cell r="AH1128" t="b">
            <v>1</v>
          </cell>
          <cell r="AI1128" t="str">
            <v>肥田　孝文</v>
          </cell>
          <cell r="AJ1128" t="str">
            <v>6310845</v>
          </cell>
          <cell r="AK1128" t="str">
            <v>ひだ歯科　インプラントクリニック(奈良市宝来４－７－６)</v>
          </cell>
          <cell r="AL1128" t="str">
            <v>0742537040</v>
          </cell>
          <cell r="AM1128">
            <v>1</v>
          </cell>
          <cell r="AN1128" t="str">
            <v>261C195721401</v>
          </cell>
          <cell r="AO1128" t="str">
            <v>261C19572140AI-0000308021</v>
          </cell>
          <cell r="AP1128" t="str">
            <v/>
          </cell>
          <cell r="AQ1128" t="str">
            <v>今後届出（職種構成OK)</v>
          </cell>
          <cell r="AR1128" t="str">
            <v>ABC</v>
          </cell>
          <cell r="AS1128" t="str">
            <v>✓</v>
          </cell>
          <cell r="AT1128" t="str">
            <v>✓</v>
          </cell>
          <cell r="AU1128" t="str">
            <v>✓</v>
          </cell>
          <cell r="AV1128" t="str">
            <v>✓</v>
          </cell>
          <cell r="AW1128" t="str">
            <v>AI-0000308021_ひだ歯科　インプラントクリニック_口座情報写し.jpeg</v>
          </cell>
          <cell r="AX1128" t="str">
            <v/>
          </cell>
          <cell r="AY1128" t="str">
            <v/>
          </cell>
          <cell r="AZ1128" t="str">
            <v>賃上げ</v>
          </cell>
          <cell r="BA1128" t="str">
            <v>物価</v>
          </cell>
          <cell r="BB1128" t="str">
            <v>TRUE</v>
          </cell>
          <cell r="BC1128" t="str">
            <v>2026/05/15 19:18</v>
          </cell>
        </row>
        <row r="1129">
          <cell r="A1129" t="str">
            <v>261C15188026</v>
          </cell>
          <cell r="B1129" t="str">
            <v>AI-0000308031</v>
          </cell>
          <cell r="C1129" t="str">
            <v>令和８年度奈良県医療機関等における賃上げ・物価上昇に対する支援事業交付【診療所・訪問看護事業所】</v>
          </cell>
          <cell r="D1129">
            <v>46157.839583333334</v>
          </cell>
          <cell r="E1129" t="str">
            <v>本審査</v>
          </cell>
          <cell r="F1129" t="str">
            <v>最終審査中</v>
          </cell>
          <cell r="G1129" t="str">
            <v>無床診療所</v>
          </cell>
          <cell r="H1129" t="str">
            <v>物価のみ</v>
          </cell>
          <cell r="I1129" t="str">
            <v/>
          </cell>
          <cell r="J1129" t="str">
            <v/>
          </cell>
          <cell r="K1129">
            <v>170000</v>
          </cell>
          <cell r="L1129" t="str">
            <v/>
          </cell>
          <cell r="M11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29" t="str">
            <v/>
          </cell>
          <cell r="O1129" t="str">
            <v/>
          </cell>
          <cell r="P1129" t="str">
            <v/>
          </cell>
          <cell r="Q1129" t="str">
            <v/>
          </cell>
          <cell r="R1129" t="str">
            <v/>
          </cell>
          <cell r="S1129" t="str">
            <v/>
          </cell>
          <cell r="T1129" t="str">
            <v/>
          </cell>
          <cell r="U1129" t="str">
            <v/>
          </cell>
          <cell r="V1129" t="str">
            <v>0162</v>
          </cell>
          <cell r="W1129" t="str">
            <v>390</v>
          </cell>
          <cell r="X1129" t="str">
            <v>1.普通預金</v>
          </cell>
          <cell r="Y1129" t="str">
            <v>2112539</v>
          </cell>
          <cell r="Z1129" t="str">
            <v>オカモトジュン</v>
          </cell>
          <cell r="AB1129" t="str">
            <v>岡本矯正歯科</v>
          </cell>
          <cell r="AC1129" t="str">
            <v>0743788700</v>
          </cell>
          <cell r="AD1129" t="b">
            <v>1</v>
          </cell>
          <cell r="AE1129" t="b">
            <v>1</v>
          </cell>
          <cell r="AF1129" t="b">
            <v>1</v>
          </cell>
          <cell r="AG1129" t="b">
            <v>1</v>
          </cell>
          <cell r="AH1129" t="b">
            <v>1</v>
          </cell>
          <cell r="AI1129" t="str">
            <v>岡本　潤</v>
          </cell>
          <cell r="AJ1129" t="str">
            <v>6300131</v>
          </cell>
          <cell r="AK1129" t="str">
            <v>岡本矯正歯科(生駒市上町３５０７－４)</v>
          </cell>
          <cell r="AL1129" t="str">
            <v>0743788700</v>
          </cell>
          <cell r="AM1129">
            <v>1</v>
          </cell>
          <cell r="AN1129" t="str">
            <v>261C151880261</v>
          </cell>
          <cell r="AO1129" t="str">
            <v>261C15188026AI-0000308031</v>
          </cell>
          <cell r="AP1129" t="str">
            <v/>
          </cell>
          <cell r="AQ1129" t="str">
            <v/>
          </cell>
          <cell r="AR1129" t="str">
            <v/>
          </cell>
          <cell r="AS1129" t="str">
            <v/>
          </cell>
          <cell r="AT1129" t="str">
            <v/>
          </cell>
          <cell r="AU1129" t="str">
            <v/>
          </cell>
          <cell r="AV1129" t="str">
            <v/>
          </cell>
          <cell r="AW1129" t="str">
            <v>AI-0000308031_岡本矯正歯科_口座情報写し.jpg</v>
          </cell>
          <cell r="AX1129" t="str">
            <v/>
          </cell>
          <cell r="AY1129" t="str">
            <v/>
          </cell>
          <cell r="AZ1129" t="str">
            <v/>
          </cell>
          <cell r="BA1129" t="str">
            <v>物価</v>
          </cell>
          <cell r="BB1129" t="str">
            <v>TRUE</v>
          </cell>
          <cell r="BC1129" t="str">
            <v>2026/05/15 20:09</v>
          </cell>
        </row>
        <row r="1130">
          <cell r="A1130" t="str">
            <v>261C18645997</v>
          </cell>
          <cell r="B1130" t="str">
            <v>AI-0000307665</v>
          </cell>
          <cell r="C1130" t="str">
            <v>令和８年度奈良県医療機関等における賃上げ・物価上昇に対する支援事業交付【診療所・訪問看護事業所】</v>
          </cell>
          <cell r="D1130">
            <v>46157.888888888891</v>
          </cell>
          <cell r="E1130" t="str">
            <v>本審査</v>
          </cell>
          <cell r="F1130" t="str">
            <v>最終審査中</v>
          </cell>
          <cell r="G1130" t="str">
            <v>無床診療所</v>
          </cell>
          <cell r="H1130" t="str">
            <v>物価のみ</v>
          </cell>
          <cell r="I1130" t="str">
            <v/>
          </cell>
          <cell r="J1130" t="str">
            <v/>
          </cell>
          <cell r="K1130">
            <v>170000</v>
          </cell>
          <cell r="L1130" t="str">
            <v/>
          </cell>
          <cell r="M11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0" t="str">
            <v/>
          </cell>
          <cell r="O1130" t="str">
            <v/>
          </cell>
          <cell r="P1130" t="str">
            <v/>
          </cell>
          <cell r="Q1130" t="str">
            <v/>
          </cell>
          <cell r="R1130" t="str">
            <v/>
          </cell>
          <cell r="S1130" t="str">
            <v/>
          </cell>
          <cell r="T1130" t="str">
            <v/>
          </cell>
          <cell r="U1130" t="str">
            <v/>
          </cell>
          <cell r="V1130" t="str">
            <v>1667</v>
          </cell>
          <cell r="W1130" t="str">
            <v>001</v>
          </cell>
          <cell r="X1130" t="str">
            <v>1.普通預金</v>
          </cell>
          <cell r="Y1130" t="str">
            <v>2161134</v>
          </cell>
          <cell r="Z1130" t="str">
            <v>ﾊｼﾓﾄ　ﾀｸｼﾞ</v>
          </cell>
          <cell r="AB1130" t="str">
            <v>橋本歯科医院</v>
          </cell>
          <cell r="AC1130" t="str">
            <v>0744423122</v>
          </cell>
          <cell r="AD1130" t="b">
            <v>1</v>
          </cell>
          <cell r="AE1130" t="b">
            <v>1</v>
          </cell>
          <cell r="AF1130" t="b">
            <v>1</v>
          </cell>
          <cell r="AG1130" t="b">
            <v>1</v>
          </cell>
          <cell r="AH1130" t="b">
            <v>1</v>
          </cell>
          <cell r="AI1130" t="str">
            <v>橋本　卓示</v>
          </cell>
          <cell r="AJ1130" t="str">
            <v>6330091</v>
          </cell>
          <cell r="AK1130" t="str">
            <v>橋本歯科医院(桜井市桜井８８７)</v>
          </cell>
          <cell r="AL1130" t="str">
            <v>0744423122</v>
          </cell>
          <cell r="AM1130">
            <v>1</v>
          </cell>
          <cell r="AN1130" t="str">
            <v>261C186459971</v>
          </cell>
          <cell r="AO1130" t="str">
            <v>261C18645997AI-0000307665</v>
          </cell>
          <cell r="AP1130" t="str">
            <v/>
          </cell>
          <cell r="AQ1130" t="str">
            <v/>
          </cell>
          <cell r="AR1130" t="str">
            <v/>
          </cell>
          <cell r="AS1130" t="str">
            <v/>
          </cell>
          <cell r="AT1130" t="str">
            <v/>
          </cell>
          <cell r="AU1130" t="str">
            <v/>
          </cell>
          <cell r="AV1130" t="str">
            <v/>
          </cell>
          <cell r="AW1130" t="str">
            <v>AI-0000307665_橋本歯科医院_口座情報写し.jpg</v>
          </cell>
          <cell r="AX1130" t="str">
            <v/>
          </cell>
          <cell r="AY1130" t="str">
            <v/>
          </cell>
          <cell r="AZ1130" t="str">
            <v/>
          </cell>
          <cell r="BA1130" t="str">
            <v>物価</v>
          </cell>
          <cell r="BB1130" t="str">
            <v>TRUE</v>
          </cell>
          <cell r="BC1130" t="str">
            <v>2026/05/15 21:20</v>
          </cell>
        </row>
        <row r="1131">
          <cell r="A1131" t="str">
            <v>261C19929296</v>
          </cell>
          <cell r="B1131" t="str">
            <v>AI-0000305071</v>
          </cell>
          <cell r="C1131" t="str">
            <v>令和８年度奈良県医療機関等における賃上げ・物価上昇に対する支援事業交付【診療所・訪問看護事業所】</v>
          </cell>
          <cell r="D1131">
            <v>46157.930555555555</v>
          </cell>
          <cell r="E1131" t="str">
            <v>本審査</v>
          </cell>
          <cell r="F1131" t="str">
            <v>最終審査中</v>
          </cell>
          <cell r="G1131" t="str">
            <v>無床診療所</v>
          </cell>
          <cell r="H1131" t="str">
            <v>物価と賃上げの両方</v>
          </cell>
          <cell r="I1131" t="str">
            <v/>
          </cell>
          <cell r="J1131">
            <v>150000</v>
          </cell>
          <cell r="K1131">
            <v>170000</v>
          </cell>
          <cell r="L1131" t="str">
            <v>奈良県医療機関等における賃上げ・物価上昇に対する支援事業交付要綱第2条に基づき、別表1に規定された額(賃上げ支援事業分)（150,000円）を申請します。</v>
          </cell>
          <cell r="M11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1" t="str">
            <v>１．令和８年３月１日時点において、O100 外来・在宅ベースアップ評価料（Ⅰ）、P100 歯科外来・在宅ベースアップ評価料（Ⅰ）、訪問看護ベースアップ評価料（Ⅰ）のいずれかを届け出ている。</v>
          </cell>
          <cell r="O1131" t="str">
            <v>P100 歯科外来・在宅ベースアップ評価料（Ⅰ）</v>
          </cell>
          <cell r="P1131" t="str">
            <v/>
          </cell>
          <cell r="Q1131" t="str">
            <v>Ａ．本事業の補助額を活用してベースアップを実施し、令和８年６月１日から当該ベースアップの水準を維持又は拡大する。</v>
          </cell>
          <cell r="R1131" t="b">
            <v>1</v>
          </cell>
          <cell r="S1131" t="b">
            <v>1</v>
          </cell>
          <cell r="T1131" t="b">
            <v>1</v>
          </cell>
          <cell r="U1131" t="b">
            <v>1</v>
          </cell>
          <cell r="V1131" t="str">
            <v>0162</v>
          </cell>
          <cell r="W1131" t="str">
            <v>517</v>
          </cell>
          <cell r="X1131" t="str">
            <v>1.普通預金</v>
          </cell>
          <cell r="Y1131" t="str">
            <v>2087467</v>
          </cell>
          <cell r="Z1131" t="str">
            <v>ｼﾓﾂｼﾞﾋﾛｺ</v>
          </cell>
          <cell r="AB1131" t="str">
            <v>下辻歯科医院</v>
          </cell>
          <cell r="AC1131" t="str">
            <v>0745224182</v>
          </cell>
          <cell r="AD1131" t="b">
            <v>1</v>
          </cell>
          <cell r="AE1131" t="b">
            <v>1</v>
          </cell>
          <cell r="AF1131" t="b">
            <v>1</v>
          </cell>
          <cell r="AG1131" t="b">
            <v>1</v>
          </cell>
          <cell r="AH1131" t="b">
            <v>1</v>
          </cell>
          <cell r="AI1131" t="str">
            <v>下辻　寛子</v>
          </cell>
          <cell r="AJ1131" t="str">
            <v>6350051</v>
          </cell>
          <cell r="AK1131" t="str">
            <v>下辻歯科医院(大和高田市根成柿３２３)</v>
          </cell>
          <cell r="AL1131" t="str">
            <v>0745224182</v>
          </cell>
          <cell r="AM1131">
            <v>1</v>
          </cell>
          <cell r="AN1131" t="str">
            <v>261C199292961</v>
          </cell>
          <cell r="AO1131" t="str">
            <v>261C19929296AI-0000305071</v>
          </cell>
          <cell r="AP1131" t="str">
            <v>P100</v>
          </cell>
          <cell r="AQ1131" t="str">
            <v>P100</v>
          </cell>
          <cell r="AR1131" t="str">
            <v>A</v>
          </cell>
          <cell r="AS1131" t="str">
            <v>✓</v>
          </cell>
          <cell r="AT1131" t="str">
            <v>✓</v>
          </cell>
          <cell r="AU1131" t="str">
            <v>✓</v>
          </cell>
          <cell r="AV1131" t="str">
            <v>✓</v>
          </cell>
          <cell r="AW1131" t="str">
            <v>AI-0000305071_下辻歯科医院_口座情報写し.png</v>
          </cell>
          <cell r="AX1131" t="str">
            <v/>
          </cell>
          <cell r="AY1131" t="str">
            <v/>
          </cell>
          <cell r="AZ1131" t="str">
            <v>賃上げ</v>
          </cell>
          <cell r="BA1131" t="str">
            <v>物価</v>
          </cell>
          <cell r="BB1131" t="str">
            <v>TRUE</v>
          </cell>
          <cell r="BC1131" t="str">
            <v>2026/05/15 22:20</v>
          </cell>
        </row>
        <row r="1132">
          <cell r="A1132" t="str">
            <v>261C16401937</v>
          </cell>
          <cell r="B1132" t="str">
            <v>AI-0000307005</v>
          </cell>
          <cell r="C1132" t="str">
            <v>令和８年度奈良県医療機関等における賃上げ・物価上昇に対する支援事業交付【診療所・訪問看護事業所】</v>
          </cell>
          <cell r="D1132">
            <v>46158.283333333333</v>
          </cell>
          <cell r="E1132" t="str">
            <v>本審査</v>
          </cell>
          <cell r="F1132" t="str">
            <v>最終審査中</v>
          </cell>
          <cell r="G1132" t="str">
            <v>無床診療所</v>
          </cell>
          <cell r="H1132" t="str">
            <v>物価と賃上げの両方</v>
          </cell>
          <cell r="I1132" t="str">
            <v/>
          </cell>
          <cell r="J1132">
            <v>150000</v>
          </cell>
          <cell r="K1132">
            <v>170000</v>
          </cell>
          <cell r="L1132" t="str">
            <v>奈良県医療機関等における賃上げ・物価上昇に対する支援事業交付要綱第2条に基づき、別表1に規定された額(賃上げ支援事業分)（150,000円）を申請します。</v>
          </cell>
          <cell r="M11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2" t="str">
            <v>１．令和８年３月１日時点において、O100 外来・在宅ベースアップ評価料（Ⅰ）、P100 歯科外来・在宅ベースアップ評価料（Ⅰ）、訪問看護ベースアップ評価料（Ⅰ）のいずれかを届け出ている。</v>
          </cell>
          <cell r="O1132" t="str">
            <v>P100 歯科外来・在宅ベースアップ評価料（Ⅰ）</v>
          </cell>
          <cell r="P1132" t="str">
            <v/>
          </cell>
          <cell r="Q1132" t="str">
            <v>Ｂ．賃金表等や給与規程等の変更に時間を要するため、本事業の補助額を活用して一時金又は特別手当を支給し、令和８年６月１日から支給した対象職員のベースアップを実施する。</v>
          </cell>
          <cell r="R1132" t="b">
            <v>1</v>
          </cell>
          <cell r="S1132" t="b">
            <v>1</v>
          </cell>
          <cell r="T1132" t="b">
            <v>1</v>
          </cell>
          <cell r="U1132" t="b">
            <v>1</v>
          </cell>
          <cell r="V1132" t="str">
            <v>0162</v>
          </cell>
          <cell r="W1132" t="str">
            <v>060</v>
          </cell>
          <cell r="X1132" t="str">
            <v>1.普通預金</v>
          </cell>
          <cell r="Y1132" t="str">
            <v>0237561</v>
          </cell>
          <cell r="Z1132" t="str">
            <v>イナダイクヒサ</v>
          </cell>
          <cell r="AB1132" t="str">
            <v>稲田デンタルクリニック</v>
          </cell>
          <cell r="AC1132" t="str">
            <v>0742225666</v>
          </cell>
          <cell r="AD1132" t="b">
            <v>1</v>
          </cell>
          <cell r="AE1132" t="b">
            <v>1</v>
          </cell>
          <cell r="AF1132" t="b">
            <v>1</v>
          </cell>
          <cell r="AG1132" t="b">
            <v>1</v>
          </cell>
          <cell r="AH1132" t="b">
            <v>1</v>
          </cell>
          <cell r="AI1132" t="str">
            <v>稲田　育久</v>
          </cell>
          <cell r="AJ1132" t="str">
            <v>6308131</v>
          </cell>
          <cell r="AK1132" t="str">
            <v>稲田デンタルクリニック(奈良市大森町４５－４)</v>
          </cell>
          <cell r="AL1132" t="str">
            <v>0742225666</v>
          </cell>
          <cell r="AM1132">
            <v>1</v>
          </cell>
          <cell r="AN1132" t="str">
            <v>261C164019371</v>
          </cell>
          <cell r="AO1132" t="str">
            <v>261C16401937AI-0000307005</v>
          </cell>
          <cell r="AP1132" t="str">
            <v>P100</v>
          </cell>
          <cell r="AQ1132" t="str">
            <v>P100</v>
          </cell>
          <cell r="AR1132" t="str">
            <v>B</v>
          </cell>
          <cell r="AS1132" t="str">
            <v>✓</v>
          </cell>
          <cell r="AT1132" t="str">
            <v>✓</v>
          </cell>
          <cell r="AU1132" t="str">
            <v>✓</v>
          </cell>
          <cell r="AV1132" t="str">
            <v>✓</v>
          </cell>
          <cell r="AW1132" t="str">
            <v>AI-0000307005_稲田テ゛ンタルクリニック_口座情報写し.jpeg</v>
          </cell>
          <cell r="AX1132" t="str">
            <v/>
          </cell>
          <cell r="AY1132" t="str">
            <v/>
          </cell>
          <cell r="AZ1132" t="str">
            <v>賃上げ</v>
          </cell>
          <cell r="BA1132" t="str">
            <v>物価</v>
          </cell>
          <cell r="BB1132" t="str">
            <v>TRUE</v>
          </cell>
          <cell r="BC1132" t="str">
            <v>2026/05/16 6:48</v>
          </cell>
        </row>
        <row r="1133">
          <cell r="A1133" t="str">
            <v>261C14746704</v>
          </cell>
          <cell r="B1133" t="str">
            <v>AI-0000308059</v>
          </cell>
          <cell r="C1133" t="str">
            <v>令和８年度奈良県医療機関等における賃上げ・物価上昇に対する支援事業交付【診療所・訪問看護事業所】</v>
          </cell>
          <cell r="D1133">
            <v>46158.318749999999</v>
          </cell>
          <cell r="E1133" t="str">
            <v>本審査</v>
          </cell>
          <cell r="F1133" t="str">
            <v>最終審査中</v>
          </cell>
          <cell r="G1133" t="str">
            <v>無床診療所</v>
          </cell>
          <cell r="H1133" t="str">
            <v>物価と賃上げの両方</v>
          </cell>
          <cell r="I1133" t="str">
            <v/>
          </cell>
          <cell r="J1133">
            <v>150000</v>
          </cell>
          <cell r="K1133">
            <v>170000</v>
          </cell>
          <cell r="L1133" t="str">
            <v>奈良県医療機関等における賃上げ・物価上昇に対する支援事業交付要綱第2条に基づき、別表1に規定された額(賃上げ支援事業分)（150,000円）を申請します。</v>
          </cell>
          <cell r="M11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3" t="str">
            <v>１．令和８年３月１日時点において、O100 外来・在宅ベースアップ評価料（Ⅰ）、P100 歯科外来・在宅ベースアップ評価料（Ⅰ）、訪問看護ベースアップ評価料（Ⅰ）のいずれかを届け出ている。</v>
          </cell>
          <cell r="O1133" t="str">
            <v>O100 外来・在宅ベースアップ評価料（Ⅰ）</v>
          </cell>
          <cell r="P1133" t="str">
            <v/>
          </cell>
          <cell r="Q1133" t="str">
            <v>Ｃ．令和７年度の対象職員のベースアップが令和７年３月31日時点の賃金水準と比較して2.0％を上回って実施しており、令和７年12月から令和８年５月までの間の当該2.0％を上回る部分に充てる。</v>
          </cell>
          <cell r="R1133" t="b">
            <v>1</v>
          </cell>
          <cell r="S1133" t="b">
            <v>1</v>
          </cell>
          <cell r="T1133" t="b">
            <v>1</v>
          </cell>
          <cell r="U1133" t="b">
            <v>1</v>
          </cell>
          <cell r="V1133" t="str">
            <v>1668</v>
          </cell>
          <cell r="W1133" t="str">
            <v>011</v>
          </cell>
          <cell r="X1133" t="str">
            <v>1.普通預金</v>
          </cell>
          <cell r="Y1133" t="str">
            <v>0960159</v>
          </cell>
          <cell r="Z1133" t="str">
            <v>タツミハルキ</v>
          </cell>
          <cell r="AB1133" t="str">
            <v>たつみ糖尿病内科クリニック</v>
          </cell>
          <cell r="AC1133" t="str">
            <v>0744234884</v>
          </cell>
          <cell r="AD1133" t="b">
            <v>1</v>
          </cell>
          <cell r="AE1133" t="b">
            <v>1</v>
          </cell>
          <cell r="AF1133" t="b">
            <v>1</v>
          </cell>
          <cell r="AG1133" t="b">
            <v>1</v>
          </cell>
          <cell r="AH1133" t="b">
            <v>1</v>
          </cell>
          <cell r="AI1133" t="str">
            <v>辰巳　晴規</v>
          </cell>
          <cell r="AJ1133" t="str">
            <v>6340003</v>
          </cell>
          <cell r="AK1133" t="str">
            <v>たつみ糖尿病内科クリニック(橿原市常盤町４４０－９)</v>
          </cell>
          <cell r="AL1133" t="str">
            <v>0744234884</v>
          </cell>
          <cell r="AM1133">
            <v>1</v>
          </cell>
          <cell r="AN1133" t="str">
            <v>261C147467041</v>
          </cell>
          <cell r="AO1133" t="str">
            <v>261C14746704AI-0000308059</v>
          </cell>
          <cell r="AP1133" t="str">
            <v>O100</v>
          </cell>
          <cell r="AQ1133" t="str">
            <v>O100</v>
          </cell>
          <cell r="AR1133" t="str">
            <v>C</v>
          </cell>
          <cell r="AS1133" t="str">
            <v>✓</v>
          </cell>
          <cell r="AT1133" t="str">
            <v>✓</v>
          </cell>
          <cell r="AU1133" t="str">
            <v>✓</v>
          </cell>
          <cell r="AV1133" t="str">
            <v>✓</v>
          </cell>
          <cell r="AW1133" t="str">
            <v>AI-0000308059_たつみ糖尿病内科クリニック_口座情報写し.jpeg</v>
          </cell>
          <cell r="AX1133" t="str">
            <v/>
          </cell>
          <cell r="AY1133" t="str">
            <v/>
          </cell>
          <cell r="AZ1133" t="str">
            <v>賃上げ</v>
          </cell>
          <cell r="BA1133" t="str">
            <v>物価</v>
          </cell>
          <cell r="BB1133" t="str">
            <v>TRUE</v>
          </cell>
          <cell r="BC1133" t="str">
            <v>2026/05/16 7:39</v>
          </cell>
        </row>
        <row r="1134">
          <cell r="A1134" t="str">
            <v>261C16309366</v>
          </cell>
          <cell r="B1134" t="str">
            <v>AI-0000308060</v>
          </cell>
          <cell r="C1134" t="str">
            <v>令和８年度奈良県医療機関等における賃上げ・物価上昇に対する支援事業交付【診療所・訪問看護事業所】</v>
          </cell>
          <cell r="D1134">
            <v>46158.324305555558</v>
          </cell>
          <cell r="E1134" t="str">
            <v>本審査</v>
          </cell>
          <cell r="F1134" t="str">
            <v>最終審査中</v>
          </cell>
          <cell r="G1134" t="str">
            <v>無床診療所</v>
          </cell>
          <cell r="H1134" t="str">
            <v>物価と賃上げの両方</v>
          </cell>
          <cell r="I1134" t="str">
            <v/>
          </cell>
          <cell r="J1134">
            <v>150000</v>
          </cell>
          <cell r="K1134">
            <v>170000</v>
          </cell>
          <cell r="L1134" t="str">
            <v>奈良県医療機関等における賃上げ・物価上昇に対する支援事業交付要綱第2条に基づき、別表1に規定された額(賃上げ支援事業分)（150,000円）を申請します。</v>
          </cell>
          <cell r="M11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4" t="str">
            <v>１．令和８年３月１日時点において、O100 外来・在宅ベースアップ評価料（Ⅰ）、P100 歯科外来・在宅ベースアップ評価料（Ⅰ）、訪問看護ベースアップ評価料（Ⅰ）のいずれかを届け出ている。</v>
          </cell>
          <cell r="O1134" t="str">
            <v>O100 外来・在宅ベースアップ評価料（Ⅰ）</v>
          </cell>
          <cell r="P1134" t="str">
            <v/>
          </cell>
          <cell r="Q1134" t="str">
            <v>Ａ．本事業の補助額を活用してベースアップを実施し、令和８年６月１日から当該ベースアップの水準を維持又は拡大する。</v>
          </cell>
          <cell r="R1134" t="b">
            <v>1</v>
          </cell>
          <cell r="S1134" t="b">
            <v>1</v>
          </cell>
          <cell r="T1134" t="b">
            <v>1</v>
          </cell>
          <cell r="U1134" t="b">
            <v>1</v>
          </cell>
          <cell r="V1134" t="str">
            <v>1667</v>
          </cell>
          <cell r="W1134" t="str">
            <v>006</v>
          </cell>
          <cell r="X1134" t="str">
            <v>1.普通預金</v>
          </cell>
          <cell r="Y1134" t="str">
            <v>2030674</v>
          </cell>
          <cell r="Z1134" t="str">
            <v>イリョウホウジン　オオノヒフカ</v>
          </cell>
          <cell r="AB1134" t="str">
            <v>おおの皮ふ科</v>
          </cell>
          <cell r="AC1134" t="str">
            <v>0743638840</v>
          </cell>
          <cell r="AD1134" t="b">
            <v>1</v>
          </cell>
          <cell r="AE1134" t="b">
            <v>1</v>
          </cell>
          <cell r="AF1134" t="b">
            <v>1</v>
          </cell>
          <cell r="AG1134" t="b">
            <v>1</v>
          </cell>
          <cell r="AH1134" t="b">
            <v>1</v>
          </cell>
          <cell r="AI1134" t="str">
            <v>医療法人おおの皮ふ科　理事長　大野　佐代子</v>
          </cell>
          <cell r="AJ1134" t="str">
            <v>6320016</v>
          </cell>
          <cell r="AK1134" t="str">
            <v>おおの皮ふ科(天理市川原城町７５９番地)</v>
          </cell>
          <cell r="AL1134" t="str">
            <v>0743638840</v>
          </cell>
          <cell r="AM1134">
            <v>1</v>
          </cell>
          <cell r="AN1134" t="str">
            <v>261C163093661</v>
          </cell>
          <cell r="AO1134" t="str">
            <v>261C16309366AI-0000308060</v>
          </cell>
          <cell r="AP1134" t="str">
            <v>O100</v>
          </cell>
          <cell r="AQ1134" t="str">
            <v>O100</v>
          </cell>
          <cell r="AR1134" t="str">
            <v>A</v>
          </cell>
          <cell r="AS1134" t="str">
            <v>✓</v>
          </cell>
          <cell r="AT1134" t="str">
            <v>✓</v>
          </cell>
          <cell r="AU1134" t="str">
            <v>✓</v>
          </cell>
          <cell r="AV1134" t="str">
            <v>✓</v>
          </cell>
          <cell r="AW1134" t="str">
            <v>AI-0000308060_おおの皮ふ科_口座情報写し.jpeg</v>
          </cell>
          <cell r="AX1134" t="str">
            <v/>
          </cell>
          <cell r="AY1134" t="str">
            <v/>
          </cell>
          <cell r="AZ1134" t="str">
            <v>賃上げ</v>
          </cell>
          <cell r="BA1134" t="str">
            <v>物価</v>
          </cell>
          <cell r="BB1134" t="str">
            <v>TRUE</v>
          </cell>
          <cell r="BC1134" t="str">
            <v>2026/05/16 7:47</v>
          </cell>
        </row>
        <row r="1135">
          <cell r="A1135" t="str">
            <v>261C17604007</v>
          </cell>
          <cell r="B1135" t="str">
            <v>AI-0000307256</v>
          </cell>
          <cell r="C1135" t="str">
            <v>令和８年度奈良県医療機関等における賃上げ・物価上昇に対する支援事業交付【診療所・訪問看護事業所】</v>
          </cell>
          <cell r="D1135">
            <v>46158.345138888886</v>
          </cell>
          <cell r="E1135" t="str">
            <v>本審査</v>
          </cell>
          <cell r="F1135" t="str">
            <v>最終審査中</v>
          </cell>
          <cell r="G1135" t="str">
            <v>無床診療所</v>
          </cell>
          <cell r="H1135" t="str">
            <v>物価のみ</v>
          </cell>
          <cell r="I1135" t="str">
            <v/>
          </cell>
          <cell r="J1135" t="str">
            <v/>
          </cell>
          <cell r="K1135">
            <v>170000</v>
          </cell>
          <cell r="L1135" t="str">
            <v/>
          </cell>
          <cell r="M11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5" t="str">
            <v/>
          </cell>
          <cell r="O1135" t="str">
            <v/>
          </cell>
          <cell r="P1135" t="str">
            <v/>
          </cell>
          <cell r="Q1135" t="str">
            <v/>
          </cell>
          <cell r="R1135" t="str">
            <v/>
          </cell>
          <cell r="S1135" t="str">
            <v/>
          </cell>
          <cell r="T1135" t="str">
            <v/>
          </cell>
          <cell r="U1135" t="str">
            <v/>
          </cell>
          <cell r="V1135" t="str">
            <v>0162</v>
          </cell>
          <cell r="W1135" t="str">
            <v>097</v>
          </cell>
          <cell r="X1135" t="str">
            <v>1.普通預金</v>
          </cell>
          <cell r="Y1135" t="str">
            <v>2271188</v>
          </cell>
          <cell r="Z1135" t="str">
            <v>イリョウホウジン　カツキカイ</v>
          </cell>
          <cell r="AB1135" t="str">
            <v>しみず矯正歯科クリニック</v>
          </cell>
          <cell r="AC1135" t="str">
            <v>0742703111</v>
          </cell>
          <cell r="AD1135" t="b">
            <v>1</v>
          </cell>
          <cell r="AE1135" t="b">
            <v>1</v>
          </cell>
          <cell r="AF1135" t="b">
            <v>1</v>
          </cell>
          <cell r="AG1135" t="b">
            <v>1</v>
          </cell>
          <cell r="AH1135" t="b">
            <v>1</v>
          </cell>
          <cell r="AI1135" t="str">
            <v>医療法人克輝会　理事長　清水　美輝雄</v>
          </cell>
          <cell r="AJ1135" t="str">
            <v>6310805</v>
          </cell>
          <cell r="AK1135" t="str">
            <v>しみず矯正歯科クリニック(奈良市右京一丁目４番地サンタウンひまわり館３階)</v>
          </cell>
          <cell r="AL1135" t="str">
            <v>0742703111</v>
          </cell>
          <cell r="AM1135">
            <v>1</v>
          </cell>
          <cell r="AN1135" t="str">
            <v>261C176040071</v>
          </cell>
          <cell r="AO1135" t="str">
            <v>261C17604007AI-0000307256</v>
          </cell>
          <cell r="AP1135" t="str">
            <v/>
          </cell>
          <cell r="AQ1135" t="str">
            <v/>
          </cell>
          <cell r="AR1135" t="str">
            <v/>
          </cell>
          <cell r="AS1135" t="str">
            <v/>
          </cell>
          <cell r="AT1135" t="str">
            <v/>
          </cell>
          <cell r="AU1135" t="str">
            <v/>
          </cell>
          <cell r="AV1135" t="str">
            <v/>
          </cell>
          <cell r="AW1135" t="str">
            <v>AI-0000307256_しみず矯正歯科クリニック_口座情報写し.jpeg</v>
          </cell>
          <cell r="AX1135" t="str">
            <v/>
          </cell>
          <cell r="AY1135" t="str">
            <v/>
          </cell>
          <cell r="AZ1135" t="str">
            <v/>
          </cell>
          <cell r="BA1135" t="str">
            <v>物価</v>
          </cell>
          <cell r="BB1135" t="str">
            <v>TRUE</v>
          </cell>
          <cell r="BC1135" t="str">
            <v>2026/05/16 8:17</v>
          </cell>
        </row>
        <row r="1136">
          <cell r="A1136" t="str">
            <v>261C17105903</v>
          </cell>
          <cell r="B1136" t="str">
            <v>AI-0000308064</v>
          </cell>
          <cell r="C1136" t="str">
            <v>令和８年度奈良県医療機関等における賃上げ・物価上昇に対する支援事業交付【診療所・訪問看護事業所】</v>
          </cell>
          <cell r="D1136">
            <v>46158.350694444445</v>
          </cell>
          <cell r="E1136" t="str">
            <v>本審査</v>
          </cell>
          <cell r="F1136" t="str">
            <v>最終審査中</v>
          </cell>
          <cell r="G1136" t="str">
            <v>無床診療所</v>
          </cell>
          <cell r="H1136" t="str">
            <v>物価のみ</v>
          </cell>
          <cell r="I1136" t="str">
            <v/>
          </cell>
          <cell r="J1136" t="str">
            <v/>
          </cell>
          <cell r="K1136">
            <v>170000</v>
          </cell>
          <cell r="L1136" t="str">
            <v/>
          </cell>
          <cell r="M11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6" t="str">
            <v/>
          </cell>
          <cell r="O1136" t="str">
            <v/>
          </cell>
          <cell r="P1136" t="str">
            <v/>
          </cell>
          <cell r="Q1136" t="str">
            <v/>
          </cell>
          <cell r="R1136" t="str">
            <v/>
          </cell>
          <cell r="S1136" t="str">
            <v/>
          </cell>
          <cell r="T1136" t="str">
            <v/>
          </cell>
          <cell r="U1136" t="str">
            <v/>
          </cell>
          <cell r="V1136" t="str">
            <v>0162</v>
          </cell>
          <cell r="W1136" t="str">
            <v>490</v>
          </cell>
          <cell r="X1136" t="str">
            <v>1.普通預金</v>
          </cell>
          <cell r="Y1136" t="str">
            <v>2314887</v>
          </cell>
          <cell r="Z1136" t="str">
            <v>イリョウホウジン　スギウラセイケイゲカ</v>
          </cell>
          <cell r="AB1136" t="str">
            <v>医療法人杉浦整形外科</v>
          </cell>
          <cell r="AC1136" t="str">
            <v>0744290010</v>
          </cell>
          <cell r="AD1136" t="b">
            <v>1</v>
          </cell>
          <cell r="AE1136" t="b">
            <v>1</v>
          </cell>
          <cell r="AF1136" t="b">
            <v>1</v>
          </cell>
          <cell r="AG1136" t="b">
            <v>1</v>
          </cell>
          <cell r="AH1136" t="b">
            <v>1</v>
          </cell>
          <cell r="AI1136" t="str">
            <v>医療法人杉浦整形外科　理事長　杉浦　剛</v>
          </cell>
          <cell r="AJ1136" t="str">
            <v>6340006</v>
          </cell>
          <cell r="AK1136" t="str">
            <v>医療法人杉浦整形外科(橿原市新賀町８２－１)</v>
          </cell>
          <cell r="AL1136" t="str">
            <v>0744290010</v>
          </cell>
          <cell r="AM1136">
            <v>1</v>
          </cell>
          <cell r="AN1136" t="str">
            <v>261C171059031</v>
          </cell>
          <cell r="AO1136" t="str">
            <v>261C17105903AI-0000308064</v>
          </cell>
          <cell r="AP1136" t="str">
            <v/>
          </cell>
          <cell r="AQ1136" t="str">
            <v/>
          </cell>
          <cell r="AR1136" t="str">
            <v/>
          </cell>
          <cell r="AS1136" t="str">
            <v/>
          </cell>
          <cell r="AT1136" t="str">
            <v/>
          </cell>
          <cell r="AU1136" t="str">
            <v/>
          </cell>
          <cell r="AV1136" t="str">
            <v/>
          </cell>
          <cell r="AW1136" t="str">
            <v>AI-0000308064_医療法人杉浦整形外科_口座情報写し.jpg</v>
          </cell>
          <cell r="AX1136" t="str">
            <v/>
          </cell>
          <cell r="AY1136" t="str">
            <v/>
          </cell>
          <cell r="AZ1136" t="str">
            <v/>
          </cell>
          <cell r="BA1136" t="str">
            <v>物価</v>
          </cell>
          <cell r="BB1136" t="str">
            <v>TRUE</v>
          </cell>
          <cell r="BC1136" t="str">
            <v>2026/05/16 8:25</v>
          </cell>
        </row>
        <row r="1137">
          <cell r="A1137" t="str">
            <v>261C19778135</v>
          </cell>
          <cell r="B1137" t="str">
            <v>AI-0000308069</v>
          </cell>
          <cell r="C1137" t="str">
            <v>令和８年度奈良県医療機関等における賃上げ・物価上昇に対する支援事業交付【診療所・訪問看護事業所】</v>
          </cell>
          <cell r="D1137">
            <v>46158.395833333336</v>
          </cell>
          <cell r="E1137" t="str">
            <v>本審査</v>
          </cell>
          <cell r="F1137" t="str">
            <v>最終審査中</v>
          </cell>
          <cell r="G1137" t="str">
            <v>無床診療所</v>
          </cell>
          <cell r="H1137" t="str">
            <v>物価のみ</v>
          </cell>
          <cell r="I1137" t="str">
            <v/>
          </cell>
          <cell r="J1137" t="str">
            <v/>
          </cell>
          <cell r="K1137">
            <v>170000</v>
          </cell>
          <cell r="L1137" t="str">
            <v/>
          </cell>
          <cell r="M11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7" t="str">
            <v/>
          </cell>
          <cell r="O1137" t="str">
            <v/>
          </cell>
          <cell r="P1137" t="str">
            <v/>
          </cell>
          <cell r="Q1137" t="str">
            <v/>
          </cell>
          <cell r="R1137" t="str">
            <v/>
          </cell>
          <cell r="S1137" t="str">
            <v/>
          </cell>
          <cell r="T1137" t="str">
            <v/>
          </cell>
          <cell r="U1137" t="str">
            <v/>
          </cell>
          <cell r="V1137" t="str">
            <v>0162</v>
          </cell>
          <cell r="W1137" t="str">
            <v>433</v>
          </cell>
          <cell r="X1137" t="str">
            <v>1.普通預金</v>
          </cell>
          <cell r="Y1137" t="str">
            <v>2204232</v>
          </cell>
          <cell r="Z1137" t="str">
            <v>アオノスマイルシカ　アオノ　ノリオ</v>
          </cell>
          <cell r="AB1137" t="str">
            <v>あおのスマイル歯科</v>
          </cell>
          <cell r="AC1137" t="str">
            <v>0745556677</v>
          </cell>
          <cell r="AD1137" t="b">
            <v>1</v>
          </cell>
          <cell r="AE1137" t="b">
            <v>1</v>
          </cell>
          <cell r="AF1137" t="b">
            <v>1</v>
          </cell>
          <cell r="AG1137" t="b">
            <v>1</v>
          </cell>
          <cell r="AH1137" t="b">
            <v>1</v>
          </cell>
          <cell r="AI1137" t="str">
            <v>青野　紀郎</v>
          </cell>
          <cell r="AJ1137" t="str">
            <v>6350832</v>
          </cell>
          <cell r="AK1137" t="str">
            <v>あおのスマイル歯科(北葛城郡広陵町馬見中２丁目１５－３２)</v>
          </cell>
          <cell r="AL1137" t="str">
            <v>0745556677</v>
          </cell>
          <cell r="AM1137">
            <v>1</v>
          </cell>
          <cell r="AN1137" t="str">
            <v>261C197781351</v>
          </cell>
          <cell r="AO1137" t="str">
            <v>261C19778135AI-0000308069</v>
          </cell>
          <cell r="AP1137" t="str">
            <v/>
          </cell>
          <cell r="AQ1137" t="str">
            <v/>
          </cell>
          <cell r="AR1137" t="str">
            <v/>
          </cell>
          <cell r="AS1137" t="str">
            <v/>
          </cell>
          <cell r="AT1137" t="str">
            <v/>
          </cell>
          <cell r="AU1137" t="str">
            <v/>
          </cell>
          <cell r="AV1137" t="str">
            <v/>
          </cell>
          <cell r="AW1137" t="str">
            <v>AI-0000308069_あおのスマイル歯科_口座情報写し.jpg</v>
          </cell>
          <cell r="AX1137" t="str">
            <v/>
          </cell>
          <cell r="AY1137" t="str">
            <v/>
          </cell>
          <cell r="AZ1137" t="str">
            <v/>
          </cell>
          <cell r="BA1137" t="str">
            <v>物価</v>
          </cell>
          <cell r="BB1137" t="str">
            <v>TRUE</v>
          </cell>
          <cell r="BC1137" t="str">
            <v>2026/05/16 9:30</v>
          </cell>
        </row>
        <row r="1138">
          <cell r="A1138" t="str">
            <v>261C19408096</v>
          </cell>
          <cell r="B1138" t="str">
            <v>AI-0000305547</v>
          </cell>
          <cell r="C1138" t="str">
            <v>令和８年度奈良県医療機関等における賃上げ・物価上昇に対する支援事業交付【診療所・訪問看護事業所】</v>
          </cell>
          <cell r="D1138">
            <v>46158.415972222225</v>
          </cell>
          <cell r="E1138" t="str">
            <v>本審査</v>
          </cell>
          <cell r="F1138" t="str">
            <v>最終審査中</v>
          </cell>
          <cell r="G1138" t="str">
            <v>無床診療所</v>
          </cell>
          <cell r="H1138" t="str">
            <v>物価と賃上げの両方</v>
          </cell>
          <cell r="I1138" t="str">
            <v/>
          </cell>
          <cell r="J1138">
            <v>150000</v>
          </cell>
          <cell r="K1138">
            <v>170000</v>
          </cell>
          <cell r="L1138" t="str">
            <v>奈良県医療機関等における賃上げ・物価上昇に対する支援事業交付要綱第2条に基づき、別表1に規定された額(賃上げ支援事業分)（150,000円）を申請します。</v>
          </cell>
          <cell r="M11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8" t="str">
            <v>２．令和８年３月１日時点において、１に掲げる診療報酬の対象外だが、令和８年６月１日時点で令和８年度診療報酬改定による見直し後のベースアップ評価料を届け出る。</v>
          </cell>
          <cell r="O1138" t="str">
            <v/>
          </cell>
          <cell r="P1138" t="b">
            <v>1</v>
          </cell>
          <cell r="Q1138" t="str">
            <v>Ａ．本事業の補助額を活用してベースアップを実施し、令和８年６月１日から当該ベースアップの水準を維持又は拡大する。</v>
          </cell>
          <cell r="R1138" t="b">
            <v>1</v>
          </cell>
          <cell r="S1138" t="b">
            <v>1</v>
          </cell>
          <cell r="T1138" t="b">
            <v>1</v>
          </cell>
          <cell r="U1138" t="b">
            <v>1</v>
          </cell>
          <cell r="V1138" t="str">
            <v>0162</v>
          </cell>
          <cell r="W1138" t="str">
            <v>510</v>
          </cell>
          <cell r="X1138" t="str">
            <v>1.普通預金</v>
          </cell>
          <cell r="Y1138" t="str">
            <v>0162725</v>
          </cell>
          <cell r="Z1138" t="str">
            <v>フクニシヤスオキ</v>
          </cell>
          <cell r="AB1138" t="str">
            <v>福西歯科医院</v>
          </cell>
          <cell r="AC1138" t="str">
            <v>0744282636</v>
          </cell>
          <cell r="AD1138" t="b">
            <v>1</v>
          </cell>
          <cell r="AE1138" t="b">
            <v>1</v>
          </cell>
          <cell r="AF1138" t="b">
            <v>1</v>
          </cell>
          <cell r="AG1138" t="b">
            <v>1</v>
          </cell>
          <cell r="AH1138" t="b">
            <v>1</v>
          </cell>
          <cell r="AI1138" t="str">
            <v>福西　康起</v>
          </cell>
          <cell r="AJ1138" t="str">
            <v>6340042</v>
          </cell>
          <cell r="AK1138" t="str">
            <v>福西歯科医院(橿原市菖蒲町４丁目２番１８号)</v>
          </cell>
          <cell r="AL1138" t="str">
            <v>0744282636</v>
          </cell>
          <cell r="AM1138">
            <v>1</v>
          </cell>
          <cell r="AN1138" t="str">
            <v>261C194080961</v>
          </cell>
          <cell r="AO1138" t="str">
            <v>261C19408096AI-0000305547</v>
          </cell>
          <cell r="AP1138" t="str">
            <v/>
          </cell>
          <cell r="AQ1138" t="str">
            <v>今後届出（職種構成OK)</v>
          </cell>
          <cell r="AR1138" t="str">
            <v>A</v>
          </cell>
          <cell r="AS1138" t="str">
            <v>✓</v>
          </cell>
          <cell r="AT1138" t="str">
            <v>✓</v>
          </cell>
          <cell r="AU1138" t="str">
            <v>✓</v>
          </cell>
          <cell r="AV1138" t="str">
            <v>✓</v>
          </cell>
          <cell r="AW1138" t="str">
            <v>AI-0000305547_福西歯科医院_口座情報写し.jpeg</v>
          </cell>
          <cell r="AX1138" t="str">
            <v/>
          </cell>
          <cell r="AY1138" t="str">
            <v/>
          </cell>
          <cell r="AZ1138" t="str">
            <v>賃上げ</v>
          </cell>
          <cell r="BA1138" t="str">
            <v>物価</v>
          </cell>
          <cell r="BB1138" t="str">
            <v>TRUE</v>
          </cell>
          <cell r="BC1138" t="str">
            <v>2026/05/16 9:59</v>
          </cell>
        </row>
        <row r="1139">
          <cell r="A1139" t="str">
            <v>261C13370321</v>
          </cell>
          <cell r="B1139" t="str">
            <v>AI-0000307916</v>
          </cell>
          <cell r="C1139" t="str">
            <v>令和８年度奈良県医療機関等における賃上げ・物価上昇に対する支援事業交付【診療所・訪問看護事業所】</v>
          </cell>
          <cell r="D1139">
            <v>46158.428472222222</v>
          </cell>
          <cell r="E1139" t="str">
            <v>本審査</v>
          </cell>
          <cell r="F1139" t="str">
            <v>最終審査中</v>
          </cell>
          <cell r="G1139" t="str">
            <v>無床診療所</v>
          </cell>
          <cell r="H1139" t="str">
            <v>物価と賃上げの両方</v>
          </cell>
          <cell r="I1139" t="str">
            <v/>
          </cell>
          <cell r="J1139">
            <v>150000</v>
          </cell>
          <cell r="K1139">
            <v>170000</v>
          </cell>
          <cell r="L1139" t="str">
            <v>奈良県医療機関等における賃上げ・物価上昇に対する支援事業交付要綱第2条に基づき、別表1に規定された額(賃上げ支援事業分)（150,000円）を申請します。</v>
          </cell>
          <cell r="M11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39" t="str">
            <v>１．令和８年３月１日時点において、O100 外来・在宅ベースアップ評価料（Ⅰ）、P100 歯科外来・在宅ベースアップ評価料（Ⅰ）、訪問看護ベースアップ評価料（Ⅰ）のいずれかを届け出ている。</v>
          </cell>
          <cell r="O1139" t="str">
            <v>P100 歯科外来・在宅ベースアップ評価料（Ⅰ）</v>
          </cell>
          <cell r="P1139" t="str">
            <v/>
          </cell>
          <cell r="Q1139" t="str">
            <v>Ａ．本事業の補助額を活用してベースアップを実施し、令和８年６月１日から当該ベースアップの水準を維持又は拡大する。</v>
          </cell>
          <cell r="R1139" t="b">
            <v>1</v>
          </cell>
          <cell r="S1139" t="b">
            <v>1</v>
          </cell>
          <cell r="T1139" t="b">
            <v>1</v>
          </cell>
          <cell r="U1139" t="b">
            <v>1</v>
          </cell>
          <cell r="V1139" t="str">
            <v>0162</v>
          </cell>
          <cell r="W1139" t="str">
            <v>450</v>
          </cell>
          <cell r="X1139" t="str">
            <v>1.普通預金</v>
          </cell>
          <cell r="Y1139" t="str">
            <v>2174545</v>
          </cell>
          <cell r="Z1139" t="str">
            <v>ﾅﾘﾀ ﾄﾓﾌﾐ</v>
          </cell>
          <cell r="AB1139" t="str">
            <v>サン歯科こめだクリニック</v>
          </cell>
          <cell r="AC1139" t="str">
            <v>0745631917</v>
          </cell>
          <cell r="AD1139" t="b">
            <v>1</v>
          </cell>
          <cell r="AE1139" t="b">
            <v>1</v>
          </cell>
          <cell r="AF1139" t="b">
            <v>1</v>
          </cell>
          <cell r="AG1139" t="b">
            <v>1</v>
          </cell>
          <cell r="AH1139" t="b">
            <v>1</v>
          </cell>
          <cell r="AI1139" t="str">
            <v>成田　知史</v>
          </cell>
          <cell r="AJ1139" t="str">
            <v>6392304</v>
          </cell>
          <cell r="AK1139" t="str">
            <v>サン歯科こめだクリニック(御所市大広町１８０－１２)</v>
          </cell>
          <cell r="AL1139" t="str">
            <v>0745631917</v>
          </cell>
          <cell r="AM1139">
            <v>1</v>
          </cell>
          <cell r="AN1139" t="str">
            <v>261C133703211</v>
          </cell>
          <cell r="AO1139" t="str">
            <v>261C13370321AI-0000307916</v>
          </cell>
          <cell r="AP1139" t="str">
            <v>P100</v>
          </cell>
          <cell r="AQ1139" t="str">
            <v>P100</v>
          </cell>
          <cell r="AR1139" t="str">
            <v>A</v>
          </cell>
          <cell r="AS1139" t="str">
            <v>✓</v>
          </cell>
          <cell r="AT1139" t="str">
            <v>✓</v>
          </cell>
          <cell r="AU1139" t="str">
            <v>✓</v>
          </cell>
          <cell r="AV1139" t="str">
            <v>✓</v>
          </cell>
          <cell r="AW1139" t="str">
            <v>AI-0000307916_サン歯科こめた゛クリニック_口座情報写し.jpeg</v>
          </cell>
          <cell r="AX1139" t="str">
            <v/>
          </cell>
          <cell r="AY1139" t="str">
            <v/>
          </cell>
          <cell r="AZ1139" t="str">
            <v>賃上げ</v>
          </cell>
          <cell r="BA1139" t="str">
            <v>物価</v>
          </cell>
          <cell r="BB1139" t="str">
            <v>TRUE</v>
          </cell>
          <cell r="BC1139" t="str">
            <v>2026/05/16 10:17</v>
          </cell>
        </row>
        <row r="1140">
          <cell r="A1140" t="str">
            <v>261C19587421</v>
          </cell>
          <cell r="B1140" t="str">
            <v>AI-0000308081</v>
          </cell>
          <cell r="C1140" t="str">
            <v>令和８年度奈良県医療機関等における賃上げ・物価上昇に対する支援事業交付【診療所・訪問看護事業所】</v>
          </cell>
          <cell r="D1140">
            <v>46158.47152777778</v>
          </cell>
          <cell r="E1140" t="str">
            <v>本審査</v>
          </cell>
          <cell r="F1140" t="str">
            <v>最終審査中</v>
          </cell>
          <cell r="G1140" t="str">
            <v>無床診療所</v>
          </cell>
          <cell r="H1140" t="str">
            <v>物価のみ</v>
          </cell>
          <cell r="I1140" t="str">
            <v/>
          </cell>
          <cell r="J1140" t="str">
            <v/>
          </cell>
          <cell r="K1140">
            <v>170000</v>
          </cell>
          <cell r="L1140" t="str">
            <v/>
          </cell>
          <cell r="M11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0" t="str">
            <v/>
          </cell>
          <cell r="O1140" t="str">
            <v/>
          </cell>
          <cell r="P1140" t="str">
            <v/>
          </cell>
          <cell r="Q1140" t="str">
            <v/>
          </cell>
          <cell r="R1140" t="str">
            <v/>
          </cell>
          <cell r="S1140" t="str">
            <v/>
          </cell>
          <cell r="T1140" t="str">
            <v/>
          </cell>
          <cell r="U1140" t="str">
            <v/>
          </cell>
          <cell r="V1140" t="str">
            <v>0009</v>
          </cell>
          <cell r="W1140" t="str">
            <v>546</v>
          </cell>
          <cell r="X1140" t="str">
            <v>1.普通預金</v>
          </cell>
          <cell r="Y1140" t="str">
            <v>3865956</v>
          </cell>
          <cell r="Z1140" t="str">
            <v>イリョウホウジン　ナカムラノウシンケイゲカクリニック</v>
          </cell>
          <cell r="AB1140" t="str">
            <v>中村脳神経外科クリニック</v>
          </cell>
          <cell r="AC1140" t="str">
            <v>0742817774</v>
          </cell>
          <cell r="AD1140" t="b">
            <v>1</v>
          </cell>
          <cell r="AE1140" t="b">
            <v>1</v>
          </cell>
          <cell r="AF1140" t="b">
            <v>1</v>
          </cell>
          <cell r="AG1140" t="b">
            <v>1</v>
          </cell>
          <cell r="AH1140" t="b">
            <v>1</v>
          </cell>
          <cell r="AI1140" t="str">
            <v>医療法人中村脳神経外科クリニック　理事長　中村　英剛</v>
          </cell>
          <cell r="AJ1140" t="str">
            <v>6310041</v>
          </cell>
          <cell r="AK1140" t="str">
            <v>中村脳神経外科クリニック(奈良市学園大和町二丁目１２５番地の５)</v>
          </cell>
          <cell r="AL1140" t="str">
            <v>0742817774</v>
          </cell>
          <cell r="AM1140">
            <v>1</v>
          </cell>
          <cell r="AN1140" t="str">
            <v>261C195874211</v>
          </cell>
          <cell r="AO1140" t="str">
            <v>261C19587421AI-0000308081</v>
          </cell>
          <cell r="AP1140" t="str">
            <v/>
          </cell>
          <cell r="AQ1140" t="str">
            <v/>
          </cell>
          <cell r="AR1140" t="str">
            <v/>
          </cell>
          <cell r="AS1140" t="str">
            <v/>
          </cell>
          <cell r="AT1140" t="str">
            <v/>
          </cell>
          <cell r="AU1140" t="str">
            <v/>
          </cell>
          <cell r="AV1140" t="str">
            <v/>
          </cell>
          <cell r="AW1140" t="str">
            <v>AI-0000308081_中村医院_口座情報写し.jpg</v>
          </cell>
          <cell r="AX1140" t="str">
            <v/>
          </cell>
          <cell r="AY1140" t="str">
            <v/>
          </cell>
          <cell r="AZ1140" t="str">
            <v/>
          </cell>
          <cell r="BA1140" t="str">
            <v>物価</v>
          </cell>
          <cell r="BB1140" t="str">
            <v>TRUE</v>
          </cell>
          <cell r="BC1140" t="str">
            <v>2026/05/16 11:19</v>
          </cell>
        </row>
        <row r="1141">
          <cell r="A1141" t="str">
            <v>261C11461303</v>
          </cell>
          <cell r="B1141" t="str">
            <v>AI-0000308082</v>
          </cell>
          <cell r="C1141" t="str">
            <v>令和８年度奈良県医療機関等における賃上げ・物価上昇に対する支援事業交付【診療所・訪問看護事業所】</v>
          </cell>
          <cell r="D1141">
            <v>46158.472222222219</v>
          </cell>
          <cell r="E1141" t="str">
            <v>本審査</v>
          </cell>
          <cell r="F1141" t="str">
            <v>最終審査中</v>
          </cell>
          <cell r="G1141" t="str">
            <v>無床診療所</v>
          </cell>
          <cell r="H1141" t="str">
            <v>物価と賃上げの両方</v>
          </cell>
          <cell r="I1141" t="str">
            <v/>
          </cell>
          <cell r="J1141">
            <v>150000</v>
          </cell>
          <cell r="K1141">
            <v>170000</v>
          </cell>
          <cell r="L1141" t="str">
            <v>奈良県医療機関等における賃上げ・物価上昇に対する支援事業交付要綱第2条に基づき、別表1に規定された額(賃上げ支援事業分)（150,000円）を申請します。</v>
          </cell>
          <cell r="M11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1" t="str">
            <v>２．令和８年３月１日時点において、１に掲げる診療報酬の対象外だが、令和８年６月１日時点で令和８年度診療報酬改定による見直し後のベースアップ評価料を届け出る。</v>
          </cell>
          <cell r="O1141" t="str">
            <v/>
          </cell>
          <cell r="P1141" t="b">
            <v>1</v>
          </cell>
          <cell r="Q1141" t="str">
            <v>Ｃ．令和７年度の対象職員のベースアップが令和７年３月31日時点の賃金水準と比較して2.0％を上回って実施しており、令和７年12月から令和８年５月までの間の当該2.0％を上回る部分に充てる。</v>
          </cell>
          <cell r="R1141" t="b">
            <v>1</v>
          </cell>
          <cell r="S1141" t="b">
            <v>1</v>
          </cell>
          <cell r="T1141" t="b">
            <v>1</v>
          </cell>
          <cell r="U1141" t="b">
            <v>1</v>
          </cell>
          <cell r="V1141" t="str">
            <v>0162</v>
          </cell>
          <cell r="W1141" t="str">
            <v>410</v>
          </cell>
          <cell r="X1141" t="str">
            <v>1.普通預金</v>
          </cell>
          <cell r="Y1141" t="str">
            <v>0109522</v>
          </cell>
          <cell r="Z1141" t="str">
            <v>ｲﾘﾖｳﾎｳｼﾞﾝ ﾀｹﾑﾗｲｲﾝ</v>
          </cell>
          <cell r="AB1141" t="str">
            <v>医療法人　竹村医院</v>
          </cell>
          <cell r="AC1141" t="str">
            <v>0745552373</v>
          </cell>
          <cell r="AD1141" t="b">
            <v>1</v>
          </cell>
          <cell r="AE1141" t="b">
            <v>1</v>
          </cell>
          <cell r="AF1141" t="b">
            <v>1</v>
          </cell>
          <cell r="AG1141" t="b">
            <v>1</v>
          </cell>
          <cell r="AH1141" t="b">
            <v>1</v>
          </cell>
          <cell r="AI1141" t="str">
            <v>医療法人　竹村医院　理事長　竹村　恵史</v>
          </cell>
          <cell r="AJ1141" t="str">
            <v>6350813</v>
          </cell>
          <cell r="AK1141" t="str">
            <v>医療法人　竹村医院(北葛城郡広陵町大字百済１３２７番地)</v>
          </cell>
          <cell r="AL1141" t="str">
            <v>0745552373</v>
          </cell>
          <cell r="AM1141">
            <v>1</v>
          </cell>
          <cell r="AN1141" t="str">
            <v>261C114613031</v>
          </cell>
          <cell r="AO1141" t="str">
            <v>261C11461303AI-0000308082</v>
          </cell>
          <cell r="AP1141" t="str">
            <v/>
          </cell>
          <cell r="AQ1141" t="str">
            <v>今後届出（職種構成OK)</v>
          </cell>
          <cell r="AR1141" t="str">
            <v>C</v>
          </cell>
          <cell r="AS1141" t="str">
            <v>✓</v>
          </cell>
          <cell r="AT1141" t="str">
            <v>✓</v>
          </cell>
          <cell r="AU1141" t="str">
            <v>✓</v>
          </cell>
          <cell r="AV1141" t="str">
            <v>✓</v>
          </cell>
          <cell r="AW1141" t="str">
            <v>AI-0000308082_医療法人　竹村医院_口座情報写し.jpg</v>
          </cell>
          <cell r="AX1141" t="str">
            <v/>
          </cell>
          <cell r="AY1141" t="str">
            <v/>
          </cell>
          <cell r="AZ1141" t="str">
            <v>賃上げ</v>
          </cell>
          <cell r="BA1141" t="str">
            <v>物価</v>
          </cell>
          <cell r="BB1141" t="str">
            <v>TRUE</v>
          </cell>
          <cell r="BC1141" t="str">
            <v>2026/05/16 11:20</v>
          </cell>
        </row>
        <row r="1142">
          <cell r="A1142" t="str">
            <v>261C16017509</v>
          </cell>
          <cell r="B1142" t="str">
            <v>AI-0000308084</v>
          </cell>
          <cell r="C1142" t="str">
            <v>令和８年度奈良県医療機関等における賃上げ・物価上昇に対する支援事業交付【診療所・訪問看護事業所】</v>
          </cell>
          <cell r="D1142">
            <v>46158.480555555558</v>
          </cell>
          <cell r="E1142" t="str">
            <v>本審査</v>
          </cell>
          <cell r="F1142" t="str">
            <v>最終審査中</v>
          </cell>
          <cell r="G1142" t="str">
            <v>無床診療所</v>
          </cell>
          <cell r="H1142" t="str">
            <v>物価と賃上げの両方</v>
          </cell>
          <cell r="I1142" t="str">
            <v/>
          </cell>
          <cell r="J1142">
            <v>150000</v>
          </cell>
          <cell r="K1142">
            <v>170000</v>
          </cell>
          <cell r="L1142" t="str">
            <v>奈良県医療機関等における賃上げ・物価上昇に対する支援事業交付要綱第2条に基づき、別表1に規定された額(賃上げ支援事業分)（150,000円）を申請します。</v>
          </cell>
          <cell r="M11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2" t="str">
            <v>１．令和８年３月１日時点において、O100 外来・在宅ベースアップ評価料（Ⅰ）、P100 歯科外来・在宅ベースアップ評価料（Ⅰ）、訪問看護ベースアップ評価料（Ⅰ）のいずれかを届け出ている。</v>
          </cell>
          <cell r="O1142" t="str">
            <v>O100 外来・在宅ベースアップ評価料（Ⅰ）</v>
          </cell>
          <cell r="P1142" t="str">
            <v/>
          </cell>
          <cell r="Q1142" t="str">
            <v>Ａ．本事業の補助額を活用してベースアップを実施し、令和８年６月１日から当該ベースアップの水準を維持又は拡大する。</v>
          </cell>
          <cell r="R1142" t="b">
            <v>1</v>
          </cell>
          <cell r="S1142" t="b">
            <v>1</v>
          </cell>
          <cell r="T1142" t="b">
            <v>1</v>
          </cell>
          <cell r="U1142" t="b">
            <v>1</v>
          </cell>
          <cell r="V1142" t="str">
            <v>0162</v>
          </cell>
          <cell r="W1142" t="str">
            <v>097</v>
          </cell>
          <cell r="X1142" t="str">
            <v>1.普通預金</v>
          </cell>
          <cell r="Y1142" t="str">
            <v>2099853</v>
          </cell>
          <cell r="Z1142" t="str">
            <v>イリョウホウジンエイジンカイリジチョウヒラモリユウコ</v>
          </cell>
          <cell r="AB1142" t="str">
            <v>医療法人栄仁会高の原すずらん内科</v>
          </cell>
          <cell r="AC1142" t="str">
            <v>0742956888</v>
          </cell>
          <cell r="AD1142" t="b">
            <v>1</v>
          </cell>
          <cell r="AE1142" t="b">
            <v>1</v>
          </cell>
          <cell r="AF1142" t="b">
            <v>1</v>
          </cell>
          <cell r="AG1142" t="b">
            <v>1</v>
          </cell>
          <cell r="AH1142" t="b">
            <v>1</v>
          </cell>
          <cell r="AI1142" t="str">
            <v>医療法人　栄仁会　理事長　平盛　裕子</v>
          </cell>
          <cell r="AJ1142" t="str">
            <v>6310805</v>
          </cell>
          <cell r="AK1142" t="str">
            <v>医療法人　栄仁会　高の原すずらん内科(奈良市右京１－３－４)</v>
          </cell>
          <cell r="AL1142" t="str">
            <v>0742956888</v>
          </cell>
          <cell r="AM1142">
            <v>1</v>
          </cell>
          <cell r="AN1142" t="str">
            <v>261C160175091</v>
          </cell>
          <cell r="AO1142" t="str">
            <v>261C16017509AI-0000308084</v>
          </cell>
          <cell r="AP1142" t="str">
            <v>O100</v>
          </cell>
          <cell r="AQ1142" t="str">
            <v>O100</v>
          </cell>
          <cell r="AR1142" t="str">
            <v>A</v>
          </cell>
          <cell r="AS1142" t="str">
            <v>✓</v>
          </cell>
          <cell r="AT1142" t="str">
            <v>✓</v>
          </cell>
          <cell r="AU1142" t="str">
            <v>✓</v>
          </cell>
          <cell r="AV1142" t="str">
            <v>✓</v>
          </cell>
          <cell r="AW1142" t="str">
            <v>AI-0000308084_医療法人栄仁会高の原すずらん内科_口座情報写し.jpg</v>
          </cell>
          <cell r="AX1142" t="str">
            <v/>
          </cell>
          <cell r="AY1142" t="str">
            <v/>
          </cell>
          <cell r="AZ1142" t="str">
            <v>賃上げ</v>
          </cell>
          <cell r="BA1142" t="str">
            <v>物価</v>
          </cell>
          <cell r="BB1142" t="str">
            <v>TRUE</v>
          </cell>
          <cell r="BC1142" t="str">
            <v>2026/05/16 11:32</v>
          </cell>
        </row>
        <row r="1143">
          <cell r="A1143" t="str">
            <v>261C16768307</v>
          </cell>
          <cell r="B1143" t="str">
            <v>AI-0000308087</v>
          </cell>
          <cell r="C1143" t="str">
            <v>令和８年度奈良県医療機関等における賃上げ・物価上昇に対する支援事業交付【診療所・訪問看護事業所】</v>
          </cell>
          <cell r="D1143">
            <v>46158.505555555559</v>
          </cell>
          <cell r="E1143" t="str">
            <v>本審査</v>
          </cell>
          <cell r="F1143" t="str">
            <v>最終審査中</v>
          </cell>
          <cell r="G1143" t="str">
            <v>無床診療所</v>
          </cell>
          <cell r="H1143" t="str">
            <v>物価のみ</v>
          </cell>
          <cell r="I1143" t="str">
            <v/>
          </cell>
          <cell r="J1143" t="str">
            <v/>
          </cell>
          <cell r="K1143">
            <v>170000</v>
          </cell>
          <cell r="L1143" t="str">
            <v/>
          </cell>
          <cell r="M11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3" t="str">
            <v/>
          </cell>
          <cell r="O1143" t="str">
            <v/>
          </cell>
          <cell r="P1143" t="str">
            <v/>
          </cell>
          <cell r="Q1143" t="str">
            <v/>
          </cell>
          <cell r="R1143" t="str">
            <v/>
          </cell>
          <cell r="S1143" t="str">
            <v/>
          </cell>
          <cell r="T1143" t="str">
            <v/>
          </cell>
          <cell r="U1143" t="str">
            <v/>
          </cell>
          <cell r="V1143" t="str">
            <v>0162</v>
          </cell>
          <cell r="W1143" t="str">
            <v>757</v>
          </cell>
          <cell r="X1143" t="str">
            <v>1.普通預金</v>
          </cell>
          <cell r="Y1143" t="str">
            <v>2046799</v>
          </cell>
          <cell r="Z1143" t="str">
            <v>イリョウホウジンサクラメディカル</v>
          </cell>
          <cell r="AB1143" t="str">
            <v>医療法人さくらメディカル法隆寺さくら眼科クリニック</v>
          </cell>
          <cell r="AC1143" t="str">
            <v>0745745510</v>
          </cell>
          <cell r="AD1143" t="b">
            <v>1</v>
          </cell>
          <cell r="AE1143" t="b">
            <v>1</v>
          </cell>
          <cell r="AF1143" t="b">
            <v>1</v>
          </cell>
          <cell r="AG1143" t="b">
            <v>1</v>
          </cell>
          <cell r="AH1143" t="b">
            <v>1</v>
          </cell>
          <cell r="AI1143" t="str">
            <v>医療法人さくらメディカル　理事長　米田　一仁</v>
          </cell>
          <cell r="AJ1143" t="str">
            <v>6360153</v>
          </cell>
          <cell r="AK1143" t="str">
            <v>医療法人さくらメディカル法隆寺さくら眼科クリニック(生駒郡斑鳩町龍田南二丁目２５０－５)</v>
          </cell>
          <cell r="AL1143" t="str">
            <v>0745745510</v>
          </cell>
          <cell r="AM1143">
            <v>1</v>
          </cell>
          <cell r="AN1143" t="str">
            <v>261C167683071</v>
          </cell>
          <cell r="AO1143" t="str">
            <v>261C16768307AI-0000308087</v>
          </cell>
          <cell r="AP1143" t="str">
            <v/>
          </cell>
          <cell r="AQ1143" t="str">
            <v/>
          </cell>
          <cell r="AR1143" t="str">
            <v/>
          </cell>
          <cell r="AS1143" t="str">
            <v/>
          </cell>
          <cell r="AT1143" t="str">
            <v/>
          </cell>
          <cell r="AU1143" t="str">
            <v/>
          </cell>
          <cell r="AV1143" t="str">
            <v/>
          </cell>
          <cell r="AW1143" t="str">
            <v>AI-0000308087_医療法人さくらメディカル法隆寺さくら眼科クリニック_口座情報写し.jpg</v>
          </cell>
          <cell r="AX1143" t="str">
            <v/>
          </cell>
          <cell r="AY1143" t="str">
            <v/>
          </cell>
          <cell r="AZ1143" t="str">
            <v/>
          </cell>
          <cell r="BA1143" t="str">
            <v>物価</v>
          </cell>
          <cell r="BB1143" t="str">
            <v>TRUE</v>
          </cell>
          <cell r="BC1143" t="str">
            <v>2026/05/16 12:08</v>
          </cell>
        </row>
        <row r="1144">
          <cell r="A1144" t="str">
            <v>261C16741619</v>
          </cell>
          <cell r="B1144" t="str">
            <v>AI-0000301738</v>
          </cell>
          <cell r="C1144" t="str">
            <v>令和８年度奈良県医療機関等における賃上げ・物価上昇に対する支援事業交付【診療所・訪問看護事業所】</v>
          </cell>
          <cell r="D1144">
            <v>46158.511111111111</v>
          </cell>
          <cell r="E1144" t="str">
            <v>本審査</v>
          </cell>
          <cell r="F1144" t="str">
            <v>職権取り下げ</v>
          </cell>
          <cell r="G1144" t="str">
            <v>無床診療所</v>
          </cell>
          <cell r="H1144" t="str">
            <v>物価のみ</v>
          </cell>
          <cell r="I1144" t="str">
            <v/>
          </cell>
          <cell r="J1144" t="str">
            <v/>
          </cell>
          <cell r="K1144">
            <v>170000</v>
          </cell>
          <cell r="L1144" t="str">
            <v/>
          </cell>
          <cell r="M11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4" t="str">
            <v/>
          </cell>
          <cell r="O1144" t="str">
            <v/>
          </cell>
          <cell r="P1144" t="str">
            <v/>
          </cell>
          <cell r="Q1144" t="str">
            <v/>
          </cell>
          <cell r="R1144" t="str">
            <v/>
          </cell>
          <cell r="S1144" t="str">
            <v/>
          </cell>
          <cell r="T1144" t="str">
            <v/>
          </cell>
          <cell r="U1144" t="str">
            <v/>
          </cell>
          <cell r="V1144" t="str">
            <v>0010</v>
          </cell>
          <cell r="W1144" t="str">
            <v>121</v>
          </cell>
          <cell r="X1144" t="str">
            <v>1.普通預金</v>
          </cell>
          <cell r="Y1144" t="str">
            <v>0109565</v>
          </cell>
          <cell r="Z1144" t="str">
            <v>ｵｶﾓﾘ ﾀﾞｲｽｹ</v>
          </cell>
          <cell r="AB1144" t="str">
            <v>森本歯科医院</v>
          </cell>
          <cell r="AC1144" t="str">
            <v>0746322180</v>
          </cell>
          <cell r="AD1144" t="b">
            <v>1</v>
          </cell>
          <cell r="AE1144" t="b">
            <v>1</v>
          </cell>
          <cell r="AF1144" t="b">
            <v>1</v>
          </cell>
          <cell r="AG1144" t="b">
            <v>1</v>
          </cell>
          <cell r="AH1144" t="b">
            <v>1</v>
          </cell>
          <cell r="AI1144" t="str">
            <v>岡森　大典</v>
          </cell>
          <cell r="AJ1144" t="str">
            <v>6393111</v>
          </cell>
          <cell r="AK1144" t="str">
            <v>森本歯科医院(吉野郡吉野町大字上市１３７番地)</v>
          </cell>
          <cell r="AL1144" t="str">
            <v>0746322180</v>
          </cell>
          <cell r="AM1144">
            <v>1</v>
          </cell>
          <cell r="AN1144" t="str">
            <v>261C167416191</v>
          </cell>
          <cell r="AO1144" t="str">
            <v>261C16741619AI-0000301738</v>
          </cell>
          <cell r="AP1144" t="str">
            <v/>
          </cell>
          <cell r="AQ1144" t="str">
            <v/>
          </cell>
          <cell r="AR1144" t="str">
            <v/>
          </cell>
          <cell r="AS1144" t="str">
            <v/>
          </cell>
          <cell r="AT1144" t="str">
            <v/>
          </cell>
          <cell r="AU1144" t="str">
            <v/>
          </cell>
          <cell r="AV1144" t="str">
            <v/>
          </cell>
          <cell r="AW1144" t="str">
            <v>AI-0000301738_森本歯科_口座情報写し.jpg</v>
          </cell>
          <cell r="AX1144" t="str">
            <v/>
          </cell>
          <cell r="AY1144" t="str">
            <v/>
          </cell>
          <cell r="AZ1144" t="str">
            <v/>
          </cell>
          <cell r="BA1144" t="str">
            <v>物価</v>
          </cell>
          <cell r="BB1144" t="str">
            <v>TRUE</v>
          </cell>
          <cell r="BC1144" t="str">
            <v>2026/05/16 12:16</v>
          </cell>
        </row>
        <row r="1145">
          <cell r="A1145" t="str">
            <v>261C14790445</v>
          </cell>
          <cell r="B1145" t="str">
            <v>AI-0000308093</v>
          </cell>
          <cell r="C1145" t="str">
            <v>令和８年度奈良県医療機関等における賃上げ・物価上昇に対する支援事業交付【診療所・訪問看護事業所】</v>
          </cell>
          <cell r="D1145">
            <v>46158.543055555558</v>
          </cell>
          <cell r="E1145" t="str">
            <v>本審査</v>
          </cell>
          <cell r="F1145" t="str">
            <v>最終審査中</v>
          </cell>
          <cell r="G1145" t="str">
            <v>無床診療所</v>
          </cell>
          <cell r="H1145" t="str">
            <v>物価と賃上げの両方</v>
          </cell>
          <cell r="I1145" t="str">
            <v/>
          </cell>
          <cell r="J1145">
            <v>150000</v>
          </cell>
          <cell r="K1145">
            <v>170000</v>
          </cell>
          <cell r="L1145" t="str">
            <v>奈良県医療機関等における賃上げ・物価上昇に対する支援事業交付要綱第2条に基づき、別表1に規定された額(賃上げ支援事業分)（150,000円）を申請します。</v>
          </cell>
          <cell r="M11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5" t="str">
            <v>１．令和８年３月１日時点において、O100 外来・在宅ベースアップ評価料（Ⅰ）、P100 歯科外来・在宅ベースアップ評価料（Ⅰ）、訪問看護ベースアップ評価料（Ⅰ）のいずれかを届け出ている。</v>
          </cell>
          <cell r="O1145" t="str">
            <v>O100 外来・在宅ベースアップ評価料（Ⅰ）</v>
          </cell>
          <cell r="P1145" t="str">
            <v/>
          </cell>
          <cell r="Q114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45" t="b">
            <v>1</v>
          </cell>
          <cell r="S1145" t="b">
            <v>1</v>
          </cell>
          <cell r="T1145" t="b">
            <v>1</v>
          </cell>
          <cell r="U1145" t="b">
            <v>1</v>
          </cell>
          <cell r="V1145" t="str">
            <v>0005</v>
          </cell>
          <cell r="W1145" t="str">
            <v>134</v>
          </cell>
          <cell r="X1145" t="str">
            <v>1.普通預金</v>
          </cell>
          <cell r="Y1145" t="str">
            <v>0179140</v>
          </cell>
          <cell r="Z1145" t="str">
            <v>ｲﾘｮｳﾎｳｼﾞﾝﾀﾆｸﾞﾁﾅｲｶｲｲﾝ</v>
          </cell>
          <cell r="AB1145" t="str">
            <v>医療法人谷口内科医院</v>
          </cell>
          <cell r="AC1145" t="str">
            <v>0745825888</v>
          </cell>
          <cell r="AD1145" t="b">
            <v>1</v>
          </cell>
          <cell r="AE1145" t="b">
            <v>1</v>
          </cell>
          <cell r="AF1145" t="b">
            <v>1</v>
          </cell>
          <cell r="AG1145" t="b">
            <v>1</v>
          </cell>
          <cell r="AH1145" t="b">
            <v>1</v>
          </cell>
          <cell r="AI1145" t="str">
            <v>医療法人谷口内科医院　理事長　谷口　純一</v>
          </cell>
          <cell r="AJ1145" t="str">
            <v>6330256</v>
          </cell>
          <cell r="AK1145" t="str">
            <v>医療法人谷口内科医院(宇陀市榛原あかね台二丁目１９番の５)</v>
          </cell>
          <cell r="AL1145" t="str">
            <v>0745825888</v>
          </cell>
          <cell r="AM1145">
            <v>1</v>
          </cell>
          <cell r="AN1145" t="str">
            <v>261C147904451</v>
          </cell>
          <cell r="AO1145" t="str">
            <v>261C14790445AI-0000308093</v>
          </cell>
          <cell r="AP1145" t="str">
            <v>O100</v>
          </cell>
          <cell r="AQ1145" t="str">
            <v>O100</v>
          </cell>
          <cell r="AR1145" t="str">
            <v>AB</v>
          </cell>
          <cell r="AS1145" t="str">
            <v>✓</v>
          </cell>
          <cell r="AT1145" t="str">
            <v>✓</v>
          </cell>
          <cell r="AU1145" t="str">
            <v>✓</v>
          </cell>
          <cell r="AV1145" t="str">
            <v>✓</v>
          </cell>
          <cell r="AW1145" t="str">
            <v>AI-0000308093_医療法人谷口内科医院_口座情報写し.jpeg</v>
          </cell>
          <cell r="AX1145" t="str">
            <v/>
          </cell>
          <cell r="AY1145" t="str">
            <v/>
          </cell>
          <cell r="AZ1145" t="str">
            <v>賃上げ</v>
          </cell>
          <cell r="BA1145" t="str">
            <v>物価</v>
          </cell>
          <cell r="BB1145" t="str">
            <v>TRUE</v>
          </cell>
          <cell r="BC1145" t="str">
            <v>2026/05/16 13:02</v>
          </cell>
        </row>
        <row r="1146">
          <cell r="A1146" t="str">
            <v>261C11386529</v>
          </cell>
          <cell r="B1146" t="str">
            <v>AI-0000308096</v>
          </cell>
          <cell r="C1146" t="str">
            <v>令和８年度奈良県医療機関等における賃上げ・物価上昇に対する支援事業交付【診療所・訪問看護事業所】</v>
          </cell>
          <cell r="D1146">
            <v>46158.552777777775</v>
          </cell>
          <cell r="E1146" t="str">
            <v>本審査</v>
          </cell>
          <cell r="F1146" t="str">
            <v>最終審査中</v>
          </cell>
          <cell r="G1146" t="str">
            <v>無床診療所</v>
          </cell>
          <cell r="H1146" t="str">
            <v>物価と賃上げの両方</v>
          </cell>
          <cell r="I1146" t="str">
            <v/>
          </cell>
          <cell r="J1146">
            <v>150000</v>
          </cell>
          <cell r="K1146">
            <v>170000</v>
          </cell>
          <cell r="L1146" t="str">
            <v>奈良県医療機関等における賃上げ・物価上昇に対する支援事業交付要綱第2条に基づき、別表1に規定された額(賃上げ支援事業分)（150,000円）を申請します。</v>
          </cell>
          <cell r="M11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6" t="str">
            <v>１．令和８年３月１日時点において、O100 外来・在宅ベースアップ評価料（Ⅰ）、P100 歯科外来・在宅ベースアップ評価料（Ⅰ）、訪問看護ベースアップ評価料（Ⅰ）のいずれかを届け出ている。</v>
          </cell>
          <cell r="O1146" t="str">
            <v>O100 外来・在宅ベースアップ評価料（Ⅰ）</v>
          </cell>
          <cell r="P1146" t="str">
            <v/>
          </cell>
          <cell r="Q114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146" t="b">
            <v>1</v>
          </cell>
          <cell r="S1146" t="b">
            <v>1</v>
          </cell>
          <cell r="T1146" t="b">
            <v>1</v>
          </cell>
          <cell r="U1146" t="b">
            <v>1</v>
          </cell>
          <cell r="V1146" t="str">
            <v>0159</v>
          </cell>
          <cell r="W1146" t="str">
            <v>467</v>
          </cell>
          <cell r="X1146" t="str">
            <v>1.普通預金</v>
          </cell>
          <cell r="Y1146" t="str">
            <v>0052184</v>
          </cell>
          <cell r="Z1146" t="str">
            <v>ﾀﾆﾉ ｼﾖｳｺ</v>
          </cell>
          <cell r="AB1146" t="str">
            <v>たにの皮ふ科クリニック</v>
          </cell>
          <cell r="AC1146" t="str">
            <v>0743701155</v>
          </cell>
          <cell r="AD1146" t="b">
            <v>1</v>
          </cell>
          <cell r="AE1146" t="b">
            <v>1</v>
          </cell>
          <cell r="AF1146" t="b">
            <v>1</v>
          </cell>
          <cell r="AG1146" t="b">
            <v>1</v>
          </cell>
          <cell r="AH1146" t="b">
            <v>1</v>
          </cell>
          <cell r="AI1146" t="str">
            <v>谷野　祥子</v>
          </cell>
          <cell r="AJ1146" t="str">
            <v>6300121</v>
          </cell>
          <cell r="AK1146" t="str">
            <v>たにの皮ふ科クリニック(生駒市北大和１丁目２３－９)</v>
          </cell>
          <cell r="AL1146" t="str">
            <v>0743701155</v>
          </cell>
          <cell r="AM1146">
            <v>1</v>
          </cell>
          <cell r="AN1146" t="str">
            <v>261C113865291</v>
          </cell>
          <cell r="AO1146" t="str">
            <v>261C11386529AI-0000308096</v>
          </cell>
          <cell r="AP1146" t="str">
            <v>O100</v>
          </cell>
          <cell r="AQ1146" t="str">
            <v>O100</v>
          </cell>
          <cell r="AR1146" t="str">
            <v>AC</v>
          </cell>
          <cell r="AS1146" t="str">
            <v>✓</v>
          </cell>
          <cell r="AT1146" t="str">
            <v>✓</v>
          </cell>
          <cell r="AU1146" t="str">
            <v>✓</v>
          </cell>
          <cell r="AV1146" t="str">
            <v>✓</v>
          </cell>
          <cell r="AW1146" t="str">
            <v>AI-0000308096_たにの皮ふ科クリニック_口座情報写し.jpg</v>
          </cell>
          <cell r="AX1146" t="str">
            <v/>
          </cell>
          <cell r="AY1146" t="str">
            <v/>
          </cell>
          <cell r="AZ1146" t="str">
            <v>賃上げ</v>
          </cell>
          <cell r="BA1146" t="str">
            <v>物価</v>
          </cell>
          <cell r="BB1146" t="str">
            <v>TRUE</v>
          </cell>
          <cell r="BC1146" t="str">
            <v>2026/05/16 13:16</v>
          </cell>
        </row>
        <row r="1147">
          <cell r="A1147" t="str">
            <v>261C12105442</v>
          </cell>
          <cell r="B1147" t="str">
            <v>AI-0000308098</v>
          </cell>
          <cell r="C1147" t="str">
            <v>令和８年度奈良県医療機関等における賃上げ・物価上昇に対する支援事業交付【診療所・訪問看護事業所】</v>
          </cell>
          <cell r="D1147">
            <v>46158.554861111108</v>
          </cell>
          <cell r="E1147" t="str">
            <v>本審査</v>
          </cell>
          <cell r="F1147" t="str">
            <v>最終審査中</v>
          </cell>
          <cell r="G1147" t="str">
            <v>無床診療所</v>
          </cell>
          <cell r="H1147" t="str">
            <v>物価のみ</v>
          </cell>
          <cell r="I1147" t="str">
            <v/>
          </cell>
          <cell r="J1147" t="str">
            <v/>
          </cell>
          <cell r="K1147">
            <v>170000</v>
          </cell>
          <cell r="L1147" t="str">
            <v/>
          </cell>
          <cell r="M11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7" t="str">
            <v/>
          </cell>
          <cell r="O1147" t="str">
            <v/>
          </cell>
          <cell r="P1147" t="str">
            <v/>
          </cell>
          <cell r="Q1147" t="str">
            <v/>
          </cell>
          <cell r="R1147" t="str">
            <v/>
          </cell>
          <cell r="S1147" t="str">
            <v/>
          </cell>
          <cell r="T1147" t="str">
            <v/>
          </cell>
          <cell r="U1147" t="str">
            <v/>
          </cell>
          <cell r="V1147" t="str">
            <v>0005</v>
          </cell>
          <cell r="W1147" t="str">
            <v>457</v>
          </cell>
          <cell r="X1147" t="str">
            <v>1.普通預金</v>
          </cell>
          <cell r="Y1147" t="str">
            <v>0354660</v>
          </cell>
          <cell r="Z1147" t="str">
            <v>ﾂｼﾞｸﾞﾁｶｲﾁﾛｳ</v>
          </cell>
          <cell r="AB1147" t="str">
            <v>辻口歯科医院</v>
          </cell>
          <cell r="AC1147" t="str">
            <v>0745781235</v>
          </cell>
          <cell r="AD1147" t="b">
            <v>1</v>
          </cell>
          <cell r="AE1147" t="b">
            <v>1</v>
          </cell>
          <cell r="AF1147" t="b">
            <v>1</v>
          </cell>
          <cell r="AG1147" t="b">
            <v>1</v>
          </cell>
          <cell r="AH1147" t="b">
            <v>1</v>
          </cell>
          <cell r="AI1147" t="str">
            <v>辻口　佳一郎</v>
          </cell>
          <cell r="AJ1147" t="str">
            <v>6390236</v>
          </cell>
          <cell r="AK1147" t="str">
            <v>辻口歯科医院(香芝市磯壁３－８２－１)</v>
          </cell>
          <cell r="AL1147" t="str">
            <v>0745781235</v>
          </cell>
          <cell r="AM1147">
            <v>1</v>
          </cell>
          <cell r="AN1147" t="str">
            <v>261C121054421</v>
          </cell>
          <cell r="AO1147" t="str">
            <v>261C12105442AI-0000308098</v>
          </cell>
          <cell r="AP1147" t="str">
            <v/>
          </cell>
          <cell r="AQ1147" t="str">
            <v/>
          </cell>
          <cell r="AR1147" t="str">
            <v/>
          </cell>
          <cell r="AS1147" t="str">
            <v/>
          </cell>
          <cell r="AT1147" t="str">
            <v/>
          </cell>
          <cell r="AU1147" t="str">
            <v/>
          </cell>
          <cell r="AV1147" t="str">
            <v/>
          </cell>
          <cell r="AW1147" t="str">
            <v>AI-0000308098_辻口歯科医院_口座情報写し.JPG</v>
          </cell>
          <cell r="AX1147" t="str">
            <v/>
          </cell>
          <cell r="AY1147" t="str">
            <v/>
          </cell>
          <cell r="AZ1147" t="str">
            <v/>
          </cell>
          <cell r="BA1147" t="str">
            <v>物価</v>
          </cell>
          <cell r="BB1147" t="str">
            <v>TRUE</v>
          </cell>
          <cell r="BC1147" t="str">
            <v>2026/05/16 13:19</v>
          </cell>
        </row>
        <row r="1148">
          <cell r="A1148" t="str">
            <v>261C11358079</v>
          </cell>
          <cell r="B1148" t="str">
            <v>AI-0000308099</v>
          </cell>
          <cell r="C1148" t="str">
            <v>令和８年度奈良県医療機関等における賃上げ・物価上昇に対する支援事業交付【診療所・訪問看護事業所】</v>
          </cell>
          <cell r="D1148">
            <v>46158.560416666667</v>
          </cell>
          <cell r="E1148" t="str">
            <v>本審査</v>
          </cell>
          <cell r="F1148" t="str">
            <v>最終審査中</v>
          </cell>
          <cell r="G1148" t="str">
            <v>無床診療所</v>
          </cell>
          <cell r="H1148" t="str">
            <v>物価のみ</v>
          </cell>
          <cell r="I1148" t="str">
            <v/>
          </cell>
          <cell r="J1148" t="str">
            <v/>
          </cell>
          <cell r="K1148">
            <v>170000</v>
          </cell>
          <cell r="L1148" t="str">
            <v/>
          </cell>
          <cell r="M11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8" t="str">
            <v/>
          </cell>
          <cell r="O1148" t="str">
            <v/>
          </cell>
          <cell r="P1148" t="str">
            <v/>
          </cell>
          <cell r="Q1148" t="str">
            <v/>
          </cell>
          <cell r="R1148" t="str">
            <v/>
          </cell>
          <cell r="S1148" t="str">
            <v/>
          </cell>
          <cell r="T1148" t="str">
            <v/>
          </cell>
          <cell r="U1148" t="str">
            <v/>
          </cell>
          <cell r="V1148" t="str">
            <v>0162</v>
          </cell>
          <cell r="W1148" t="str">
            <v>433</v>
          </cell>
          <cell r="X1148" t="str">
            <v>1.普通預金</v>
          </cell>
          <cell r="Y1148" t="str">
            <v>2154311</v>
          </cell>
          <cell r="Z1148" t="str">
            <v>イリョウホウジン　セイワカイ　リジチョウ　イケハラ　シゲカズ</v>
          </cell>
          <cell r="AB1148" t="str">
            <v>医療法人　成和会</v>
          </cell>
          <cell r="AC1148" t="str">
            <v>0745798600</v>
          </cell>
          <cell r="AD1148" t="b">
            <v>1</v>
          </cell>
          <cell r="AE1148" t="b">
            <v>1</v>
          </cell>
          <cell r="AF1148" t="b">
            <v>1</v>
          </cell>
          <cell r="AG1148" t="b">
            <v>1</v>
          </cell>
          <cell r="AH1148" t="b">
            <v>1</v>
          </cell>
          <cell r="AI1148" t="str">
            <v>医療法人　成和会　理事長　池原　成和</v>
          </cell>
          <cell r="AJ1148" t="str">
            <v>6390226</v>
          </cell>
          <cell r="AK1148" t="str">
            <v>池原クリニック(香芝市五位堂１０１３番地)</v>
          </cell>
          <cell r="AL1148" t="str">
            <v>0745798600</v>
          </cell>
          <cell r="AM1148">
            <v>1</v>
          </cell>
          <cell r="AN1148" t="str">
            <v>261C113580791</v>
          </cell>
          <cell r="AO1148" t="str">
            <v>261C11358079AI-0000308099</v>
          </cell>
          <cell r="AP1148" t="str">
            <v/>
          </cell>
          <cell r="AQ1148" t="str">
            <v/>
          </cell>
          <cell r="AR1148" t="str">
            <v/>
          </cell>
          <cell r="AS1148" t="str">
            <v/>
          </cell>
          <cell r="AT1148" t="str">
            <v/>
          </cell>
          <cell r="AU1148" t="str">
            <v/>
          </cell>
          <cell r="AV1148" t="str">
            <v/>
          </cell>
          <cell r="AW1148" t="str">
            <v>AI-0000308099_医療法人　成和会_口座情報写し.jpg</v>
          </cell>
          <cell r="AX1148" t="str">
            <v/>
          </cell>
          <cell r="AY1148" t="str">
            <v/>
          </cell>
          <cell r="AZ1148" t="str">
            <v/>
          </cell>
          <cell r="BA1148" t="str">
            <v>物価</v>
          </cell>
          <cell r="BB1148" t="str">
            <v>TRUE</v>
          </cell>
          <cell r="BC1148" t="str">
            <v>2026/05/16 13:27</v>
          </cell>
        </row>
        <row r="1149">
          <cell r="A1149" t="str">
            <v>261C18564496</v>
          </cell>
          <cell r="B1149" t="str">
            <v>AI-0000308106</v>
          </cell>
          <cell r="C1149" t="str">
            <v>令和８年度奈良県医療機関等における賃上げ・物価上昇に対する支援事業交付【診療所・訪問看護事業所】</v>
          </cell>
          <cell r="D1149">
            <v>46158.597222222219</v>
          </cell>
          <cell r="E1149" t="str">
            <v>本審査</v>
          </cell>
          <cell r="F1149" t="str">
            <v>職権取り下げ</v>
          </cell>
          <cell r="G1149" t="str">
            <v>無床診療所</v>
          </cell>
          <cell r="H1149" t="str">
            <v>物価のみ</v>
          </cell>
          <cell r="I1149" t="str">
            <v/>
          </cell>
          <cell r="J1149" t="str">
            <v/>
          </cell>
          <cell r="K1149">
            <v>170000</v>
          </cell>
          <cell r="L1149" t="str">
            <v/>
          </cell>
          <cell r="M11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49" t="str">
            <v/>
          </cell>
          <cell r="O1149" t="str">
            <v/>
          </cell>
          <cell r="P1149" t="str">
            <v/>
          </cell>
          <cell r="Q1149" t="str">
            <v/>
          </cell>
          <cell r="R1149" t="str">
            <v/>
          </cell>
          <cell r="S1149" t="str">
            <v/>
          </cell>
          <cell r="T1149" t="str">
            <v/>
          </cell>
          <cell r="U1149" t="str">
            <v/>
          </cell>
          <cell r="V1149" t="str">
            <v>0162</v>
          </cell>
          <cell r="W1149" t="str">
            <v>100</v>
          </cell>
          <cell r="X1149" t="str">
            <v>1.普通預金</v>
          </cell>
          <cell r="Y1149" t="str">
            <v>0201194</v>
          </cell>
          <cell r="Z1149" t="str">
            <v>ﾖｼﾑﾗ ｶｽﾞﾖｼ</v>
          </cell>
          <cell r="AB1149" t="str">
            <v>吉村歯科</v>
          </cell>
          <cell r="AC1149" t="str">
            <v>0745322933</v>
          </cell>
          <cell r="AD1149" t="b">
            <v>1</v>
          </cell>
          <cell r="AE1149" t="b">
            <v>1</v>
          </cell>
          <cell r="AF1149" t="b">
            <v>1</v>
          </cell>
          <cell r="AG1149" t="b">
            <v>1</v>
          </cell>
          <cell r="AH1149" t="b">
            <v>1</v>
          </cell>
          <cell r="AI1149" t="str">
            <v>吉村　計宣</v>
          </cell>
          <cell r="AJ1149" t="str">
            <v>6360013</v>
          </cell>
          <cell r="AK1149" t="str">
            <v>吉村歯科(北葛城郡王寺町元町１丁目１－１１)</v>
          </cell>
          <cell r="AL1149" t="str">
            <v>0745322933</v>
          </cell>
          <cell r="AM1149">
            <v>1</v>
          </cell>
          <cell r="AN1149" t="str">
            <v>261C185644961</v>
          </cell>
          <cell r="AO1149" t="str">
            <v>261C18564496AI-0000308106</v>
          </cell>
          <cell r="AP1149" t="str">
            <v/>
          </cell>
          <cell r="AQ1149" t="str">
            <v/>
          </cell>
          <cell r="AR1149" t="str">
            <v/>
          </cell>
          <cell r="AS1149" t="str">
            <v/>
          </cell>
          <cell r="AT1149" t="str">
            <v/>
          </cell>
          <cell r="AU1149" t="str">
            <v/>
          </cell>
          <cell r="AV1149" t="str">
            <v/>
          </cell>
          <cell r="AW1149" t="str">
            <v/>
          </cell>
          <cell r="AX1149" t="str">
            <v/>
          </cell>
          <cell r="AY1149" t="str">
            <v/>
          </cell>
          <cell r="AZ1149" t="str">
            <v/>
          </cell>
          <cell r="BA1149" t="str">
            <v>物価</v>
          </cell>
          <cell r="BB1149" t="str">
            <v>TRUE</v>
          </cell>
          <cell r="BC1149" t="str">
            <v>2026/05/16 14:20</v>
          </cell>
        </row>
        <row r="1150">
          <cell r="A1150" t="str">
            <v>261C11491545</v>
          </cell>
          <cell r="B1150" t="str">
            <v>AI-0000308118</v>
          </cell>
          <cell r="C1150" t="str">
            <v>令和８年度奈良県医療機関等における賃上げ・物価上昇に対する支援事業交付【診療所・訪問看護事業所】</v>
          </cell>
          <cell r="D1150">
            <v>46158.67083333333</v>
          </cell>
          <cell r="E1150" t="str">
            <v>本審査</v>
          </cell>
          <cell r="F1150" t="str">
            <v>最終審査中</v>
          </cell>
          <cell r="G1150" t="str">
            <v>無床診療所</v>
          </cell>
          <cell r="H1150" t="str">
            <v>物価と賃上げの両方</v>
          </cell>
          <cell r="I1150" t="str">
            <v/>
          </cell>
          <cell r="J1150">
            <v>150000</v>
          </cell>
          <cell r="K1150">
            <v>170000</v>
          </cell>
          <cell r="L1150" t="str">
            <v>奈良県医療機関等における賃上げ・物価上昇に対する支援事業交付要綱第2条に基づき、別表1に規定された額(賃上げ支援事業分)（150,000円）を申請します。</v>
          </cell>
          <cell r="M11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0" t="str">
            <v>１．令和８年３月１日時点において、O100 外来・在宅ベースアップ評価料（Ⅰ）、P100 歯科外来・在宅ベースアップ評価料（Ⅰ）、訪問看護ベースアップ評価料（Ⅰ）のいずれかを届け出ている。</v>
          </cell>
          <cell r="O1150" t="str">
            <v>O100 外来・在宅ベースアップ評価料（Ⅰ）</v>
          </cell>
          <cell r="P1150" t="str">
            <v/>
          </cell>
          <cell r="Q1150" t="str">
            <v>Ａ．本事業の補助額を活用してベースアップを実施し、令和８年６月１日から当該ベースアップの水準を維持又は拡大する。</v>
          </cell>
          <cell r="R1150" t="b">
            <v>1</v>
          </cell>
          <cell r="S1150" t="b">
            <v>1</v>
          </cell>
          <cell r="T1150" t="b">
            <v>1</v>
          </cell>
          <cell r="U1150" t="b">
            <v>1</v>
          </cell>
          <cell r="V1150" t="str">
            <v>0162</v>
          </cell>
          <cell r="W1150" t="str">
            <v>490</v>
          </cell>
          <cell r="X1150" t="str">
            <v>1.普通預金</v>
          </cell>
          <cell r="Y1150" t="str">
            <v>2193988</v>
          </cell>
          <cell r="Z1150" t="str">
            <v>ｲﾘｮｳﾎｳｼﾞﾝ ﾕｳﾜｶｲ ﾘｼﾞﾁｮｳ ｷﾉｼﾀｸﾐ</v>
          </cell>
          <cell r="AB1150" t="str">
            <v>医療法人　悠和会　きのした皮?科クリニック</v>
          </cell>
          <cell r="AC1150" t="str">
            <v>0744296577</v>
          </cell>
          <cell r="AD1150" t="b">
            <v>1</v>
          </cell>
          <cell r="AE1150" t="b">
            <v>1</v>
          </cell>
          <cell r="AF1150" t="b">
            <v>1</v>
          </cell>
          <cell r="AG1150" t="b">
            <v>1</v>
          </cell>
          <cell r="AH1150" t="b">
            <v>1</v>
          </cell>
          <cell r="AI1150" t="str">
            <v>医療法人　悠和会　理事長　木下　久美</v>
          </cell>
          <cell r="AJ1150" t="str">
            <v>6340004</v>
          </cell>
          <cell r="AK1150" t="str">
            <v>医療法人　悠和会　きのした皮フ科クリニック(橿原市木原町２１３－７　Ｋ．ＭＥＤＩＣＡＬ　ＳＱＵＡＲＥ３Ａ)</v>
          </cell>
          <cell r="AL1150" t="str">
            <v>0744203188</v>
          </cell>
          <cell r="AM1150">
            <v>1</v>
          </cell>
          <cell r="AN1150" t="str">
            <v>261C114915451</v>
          </cell>
          <cell r="AO1150" t="str">
            <v>261C11491545AI-0000308118</v>
          </cell>
          <cell r="AP1150" t="str">
            <v>O100</v>
          </cell>
          <cell r="AQ1150" t="str">
            <v>O100</v>
          </cell>
          <cell r="AR1150" t="str">
            <v>A</v>
          </cell>
          <cell r="AS1150" t="str">
            <v>✓</v>
          </cell>
          <cell r="AT1150" t="str">
            <v>✓</v>
          </cell>
          <cell r="AU1150" t="str">
            <v>✓</v>
          </cell>
          <cell r="AV1150" t="str">
            <v>✓</v>
          </cell>
          <cell r="AW1150" t="str">
            <v>AI-0000308118_医療法人悠和会きのした皮?科クリニック_口座情報写し.JPG</v>
          </cell>
          <cell r="AX1150" t="str">
            <v/>
          </cell>
          <cell r="AY1150" t="str">
            <v/>
          </cell>
          <cell r="AZ1150" t="str">
            <v>賃上げ</v>
          </cell>
          <cell r="BA1150" t="str">
            <v>物価</v>
          </cell>
          <cell r="BB1150" t="str">
            <v>TRUE</v>
          </cell>
          <cell r="BC1150" t="str">
            <v>2026/05/16 16:06</v>
          </cell>
        </row>
        <row r="1151">
          <cell r="A1151" t="str">
            <v>261C15144324</v>
          </cell>
          <cell r="B1151" t="str">
            <v>AI-0000306133</v>
          </cell>
          <cell r="C1151" t="str">
            <v>令和８年度奈良県医療機関等における賃上げ・物価上昇に対する支援事業交付【診療所・訪問看護事業所】</v>
          </cell>
          <cell r="D1151">
            <v>46158.694444444445</v>
          </cell>
          <cell r="E1151" t="str">
            <v>本審査</v>
          </cell>
          <cell r="F1151" t="str">
            <v>最終審査中</v>
          </cell>
          <cell r="G1151" t="str">
            <v>無床診療所</v>
          </cell>
          <cell r="H1151" t="str">
            <v>物価のみ</v>
          </cell>
          <cell r="I1151" t="str">
            <v/>
          </cell>
          <cell r="J1151" t="str">
            <v/>
          </cell>
          <cell r="K1151">
            <v>170000</v>
          </cell>
          <cell r="L1151" t="str">
            <v/>
          </cell>
          <cell r="M11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1" t="str">
            <v/>
          </cell>
          <cell r="O1151" t="str">
            <v/>
          </cell>
          <cell r="P1151" t="str">
            <v/>
          </cell>
          <cell r="Q1151" t="str">
            <v/>
          </cell>
          <cell r="R1151" t="str">
            <v/>
          </cell>
          <cell r="S1151" t="str">
            <v/>
          </cell>
          <cell r="T1151" t="str">
            <v/>
          </cell>
          <cell r="U1151" t="str">
            <v/>
          </cell>
          <cell r="V1151" t="str">
            <v>0162</v>
          </cell>
          <cell r="W1151" t="str">
            <v>390</v>
          </cell>
          <cell r="X1151" t="str">
            <v>1.普通預金</v>
          </cell>
          <cell r="Y1151" t="str">
            <v>0168209</v>
          </cell>
          <cell r="Z1151" t="str">
            <v>ﾓﾘｵｶｱﾂｵ</v>
          </cell>
          <cell r="AB1151" t="str">
            <v>森岡内科消化器科クリニック</v>
          </cell>
          <cell r="AC1151" t="str">
            <v>0745783005</v>
          </cell>
          <cell r="AD1151" t="b">
            <v>1</v>
          </cell>
          <cell r="AE1151" t="b">
            <v>1</v>
          </cell>
          <cell r="AF1151" t="b">
            <v>1</v>
          </cell>
          <cell r="AG1151" t="b">
            <v>1</v>
          </cell>
          <cell r="AH1151" t="b">
            <v>1</v>
          </cell>
          <cell r="AI1151" t="str">
            <v>森岡　淳夫</v>
          </cell>
          <cell r="AJ1151" t="str">
            <v>6390223</v>
          </cell>
          <cell r="AK1151" t="str">
            <v>森岡内科消化器科クリニック(香芝市真美ケ丘６丁目１－１)</v>
          </cell>
          <cell r="AL1151" t="str">
            <v>0745783005</v>
          </cell>
          <cell r="AM1151">
            <v>1</v>
          </cell>
          <cell r="AN1151" t="str">
            <v>261C151443241</v>
          </cell>
          <cell r="AO1151" t="str">
            <v>261C15144324AI-0000306133</v>
          </cell>
          <cell r="AP1151" t="str">
            <v/>
          </cell>
          <cell r="AQ1151" t="str">
            <v/>
          </cell>
          <cell r="AR1151" t="str">
            <v/>
          </cell>
          <cell r="AS1151" t="str">
            <v/>
          </cell>
          <cell r="AT1151" t="str">
            <v/>
          </cell>
          <cell r="AU1151" t="str">
            <v/>
          </cell>
          <cell r="AV1151" t="str">
            <v/>
          </cell>
          <cell r="AW1151" t="str">
            <v>AI-0000306133_森岡内科消化器科クリニック_口座情報写し.JPG</v>
          </cell>
          <cell r="AX1151" t="str">
            <v/>
          </cell>
          <cell r="AY1151" t="str">
            <v/>
          </cell>
          <cell r="AZ1151" t="str">
            <v/>
          </cell>
          <cell r="BA1151" t="str">
            <v>物価</v>
          </cell>
          <cell r="BB1151" t="str">
            <v>TRUE</v>
          </cell>
          <cell r="BC1151" t="str">
            <v>2026/05/16 16:40</v>
          </cell>
        </row>
        <row r="1152">
          <cell r="A1152" t="str">
            <v>261C12490806</v>
          </cell>
          <cell r="B1152" t="str">
            <v>AI-0000307982</v>
          </cell>
          <cell r="C1152" t="str">
            <v>令和８年度奈良県医療機関等における賃上げ・物価上昇に対する支援事業交付【診療所・訪問看護事業所】</v>
          </cell>
          <cell r="D1152">
            <v>46158.719444444447</v>
          </cell>
          <cell r="E1152" t="str">
            <v>本審査</v>
          </cell>
          <cell r="F1152" t="str">
            <v>最終審査中</v>
          </cell>
          <cell r="G1152" t="str">
            <v>無床診療所</v>
          </cell>
          <cell r="H1152" t="str">
            <v>物価と賃上げの両方</v>
          </cell>
          <cell r="I1152" t="str">
            <v/>
          </cell>
          <cell r="J1152">
            <v>150000</v>
          </cell>
          <cell r="K1152">
            <v>170000</v>
          </cell>
          <cell r="L1152" t="str">
            <v>奈良県医療機関等における賃上げ・物価上昇に対する支援事業交付要綱第2条に基づき、別表1に規定された額(賃上げ支援事業分)（150,000円）を申請します。</v>
          </cell>
          <cell r="M11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2" t="str">
            <v>１．令和８年３月１日時点において、O100 外来・在宅ベースアップ評価料（Ⅰ）、P100 歯科外来・在宅ベースアップ評価料（Ⅰ）、訪問看護ベースアップ評価料（Ⅰ）のいずれかを届け出ている。</v>
          </cell>
          <cell r="O1152" t="str">
            <v>P100 歯科外来・在宅ベースアップ評価料（Ⅰ）</v>
          </cell>
          <cell r="P1152" t="str">
            <v/>
          </cell>
          <cell r="Q1152" t="str">
            <v>Ａ．本事業の補助額を活用してベースアップを実施し、令和８年６月１日から当該ベースアップの水準を維持又は拡大する。</v>
          </cell>
          <cell r="R1152" t="b">
            <v>1</v>
          </cell>
          <cell r="S1152" t="b">
            <v>1</v>
          </cell>
          <cell r="T1152" t="b">
            <v>1</v>
          </cell>
          <cell r="U1152" t="b">
            <v>1</v>
          </cell>
          <cell r="V1152" t="str">
            <v>0162</v>
          </cell>
          <cell r="W1152" t="str">
            <v>150</v>
          </cell>
          <cell r="X1152" t="str">
            <v>1.普通預金</v>
          </cell>
          <cell r="Y1152" t="str">
            <v>2261988</v>
          </cell>
          <cell r="Z1152" t="str">
            <v>イリョウホウジン　サツキカイ　リジチョウ　オオハシ　マサカズ</v>
          </cell>
          <cell r="AB1152" t="str">
            <v>おおはし歯科クリニック</v>
          </cell>
          <cell r="AC1152" t="str">
            <v>0743758241</v>
          </cell>
          <cell r="AD1152" t="b">
            <v>1</v>
          </cell>
          <cell r="AE1152" t="b">
            <v>1</v>
          </cell>
          <cell r="AF1152" t="b">
            <v>1</v>
          </cell>
          <cell r="AG1152" t="b">
            <v>1</v>
          </cell>
          <cell r="AH1152" t="b">
            <v>1</v>
          </cell>
          <cell r="AI1152" t="str">
            <v>医療法人五月会　理事長　大橋　正和</v>
          </cell>
          <cell r="AJ1152" t="str">
            <v>6300252</v>
          </cell>
          <cell r="AK1152" t="str">
            <v>おおはし歯科クリニック(生駒市山崎町２１－３９　グランレーヴ東生駒１０２)</v>
          </cell>
          <cell r="AL1152" t="str">
            <v>0743758241</v>
          </cell>
          <cell r="AM1152">
            <v>1</v>
          </cell>
          <cell r="AN1152" t="str">
            <v>261C124908061</v>
          </cell>
          <cell r="AO1152" t="str">
            <v>261C12490806AI-0000307982</v>
          </cell>
          <cell r="AP1152" t="str">
            <v>P100</v>
          </cell>
          <cell r="AQ1152" t="str">
            <v>P100</v>
          </cell>
          <cell r="AR1152" t="str">
            <v>A</v>
          </cell>
          <cell r="AS1152" t="str">
            <v>✓</v>
          </cell>
          <cell r="AT1152" t="str">
            <v>✓</v>
          </cell>
          <cell r="AU1152" t="str">
            <v>✓</v>
          </cell>
          <cell r="AV1152" t="str">
            <v>✓</v>
          </cell>
          <cell r="AW1152" t="str">
            <v>AI-0000307982_おおはし歯科クリニック_口座情報写し.jpg</v>
          </cell>
          <cell r="AX1152" t="str">
            <v/>
          </cell>
          <cell r="AY1152" t="str">
            <v/>
          </cell>
          <cell r="AZ1152" t="str">
            <v>賃上げ</v>
          </cell>
          <cell r="BA1152" t="str">
            <v>物価</v>
          </cell>
          <cell r="BB1152" t="str">
            <v>TRUE</v>
          </cell>
          <cell r="BC1152" t="str">
            <v>2026/05/16 17:16</v>
          </cell>
        </row>
        <row r="1153">
          <cell r="A1153" t="str">
            <v>261C13635801</v>
          </cell>
          <cell r="B1153" t="str">
            <v>AI-0000308130</v>
          </cell>
          <cell r="C1153" t="str">
            <v>令和８年度奈良県医療機関等における賃上げ・物価上昇に対する支援事業交付【診療所・訪問看護事業所】</v>
          </cell>
          <cell r="D1153">
            <v>46158.727083333331</v>
          </cell>
          <cell r="E1153" t="str">
            <v>本審査</v>
          </cell>
          <cell r="F1153" t="str">
            <v>最終審査中</v>
          </cell>
          <cell r="G1153" t="str">
            <v>無床診療所</v>
          </cell>
          <cell r="H1153" t="str">
            <v>物価のみ</v>
          </cell>
          <cell r="I1153" t="str">
            <v/>
          </cell>
          <cell r="J1153" t="str">
            <v/>
          </cell>
          <cell r="K1153">
            <v>170000</v>
          </cell>
          <cell r="L1153" t="str">
            <v/>
          </cell>
          <cell r="M11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3" t="str">
            <v/>
          </cell>
          <cell r="O1153" t="str">
            <v/>
          </cell>
          <cell r="P1153" t="str">
            <v/>
          </cell>
          <cell r="Q1153" t="str">
            <v/>
          </cell>
          <cell r="R1153" t="str">
            <v/>
          </cell>
          <cell r="S1153" t="str">
            <v/>
          </cell>
          <cell r="T1153" t="str">
            <v/>
          </cell>
          <cell r="U1153" t="str">
            <v/>
          </cell>
          <cell r="V1153" t="str">
            <v>0154</v>
          </cell>
          <cell r="W1153" t="str">
            <v>810</v>
          </cell>
          <cell r="X1153" t="str">
            <v>1.普通預金</v>
          </cell>
          <cell r="Y1153" t="str">
            <v>7000060</v>
          </cell>
          <cell r="Z1153" t="str">
            <v>イリョウホウジンユウキュウカイリジチョウフクシマトオル</v>
          </cell>
          <cell r="AB1153" t="str">
            <v>福島医院</v>
          </cell>
          <cell r="AC1153" t="str">
            <v>0742453000</v>
          </cell>
          <cell r="AD1153" t="b">
            <v>1</v>
          </cell>
          <cell r="AE1153" t="b">
            <v>1</v>
          </cell>
          <cell r="AF1153" t="b">
            <v>1</v>
          </cell>
          <cell r="AG1153" t="b">
            <v>1</v>
          </cell>
          <cell r="AH1153" t="b">
            <v>1</v>
          </cell>
          <cell r="AI1153" t="str">
            <v>医療法人有久会　理事長　福島　徹</v>
          </cell>
          <cell r="AJ1153" t="str">
            <v>6310036</v>
          </cell>
          <cell r="AK1153" t="str">
            <v>福島医院(奈良市学園北１丁目９番１号　パラディ学園前2５階)</v>
          </cell>
          <cell r="AL1153" t="str">
            <v>0742453000</v>
          </cell>
          <cell r="AM1153">
            <v>1</v>
          </cell>
          <cell r="AN1153" t="str">
            <v>261C136358011</v>
          </cell>
          <cell r="AO1153" t="str">
            <v>261C13635801AI-0000308130</v>
          </cell>
          <cell r="AP1153" t="str">
            <v/>
          </cell>
          <cell r="AQ1153" t="str">
            <v/>
          </cell>
          <cell r="AR1153" t="str">
            <v/>
          </cell>
          <cell r="AS1153" t="str">
            <v/>
          </cell>
          <cell r="AT1153" t="str">
            <v/>
          </cell>
          <cell r="AU1153" t="str">
            <v/>
          </cell>
          <cell r="AV1153" t="str">
            <v/>
          </cell>
          <cell r="AW1153" t="str">
            <v>AI-0000308130_福島医院_口座情報写し.jpg</v>
          </cell>
          <cell r="AX1153" t="str">
            <v/>
          </cell>
          <cell r="AY1153" t="str">
            <v/>
          </cell>
          <cell r="AZ1153" t="str">
            <v/>
          </cell>
          <cell r="BA1153" t="str">
            <v>物価</v>
          </cell>
          <cell r="BB1153" t="str">
            <v>TRUE</v>
          </cell>
          <cell r="BC1153" t="str">
            <v>2026/05/16 17:27</v>
          </cell>
        </row>
        <row r="1154">
          <cell r="A1154" t="str">
            <v>261C16776671</v>
          </cell>
          <cell r="B1154" t="str">
            <v>AI-0000308132</v>
          </cell>
          <cell r="C1154" t="str">
            <v>令和８年度奈良県医療機関等における賃上げ・物価上昇に対する支援事業交付【診療所・訪問看護事業所】</v>
          </cell>
          <cell r="D1154">
            <v>46158.762499999997</v>
          </cell>
          <cell r="E1154" t="str">
            <v>本審査</v>
          </cell>
          <cell r="F1154" t="str">
            <v>最終審査中</v>
          </cell>
          <cell r="G1154" t="str">
            <v>無床診療所</v>
          </cell>
          <cell r="H1154" t="str">
            <v>物価のみ</v>
          </cell>
          <cell r="I1154" t="str">
            <v/>
          </cell>
          <cell r="J1154" t="str">
            <v/>
          </cell>
          <cell r="K1154">
            <v>170000</v>
          </cell>
          <cell r="L1154" t="str">
            <v/>
          </cell>
          <cell r="M11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4" t="str">
            <v/>
          </cell>
          <cell r="O1154" t="str">
            <v/>
          </cell>
          <cell r="P1154" t="str">
            <v/>
          </cell>
          <cell r="Q1154" t="str">
            <v/>
          </cell>
          <cell r="R1154" t="str">
            <v/>
          </cell>
          <cell r="S1154" t="str">
            <v/>
          </cell>
          <cell r="T1154" t="str">
            <v/>
          </cell>
          <cell r="U1154" t="str">
            <v/>
          </cell>
          <cell r="V1154" t="str">
            <v>0162</v>
          </cell>
          <cell r="W1154" t="str">
            <v>380</v>
          </cell>
          <cell r="X1154" t="str">
            <v>1.普通預金</v>
          </cell>
          <cell r="Y1154" t="str">
            <v>2132868</v>
          </cell>
          <cell r="Z1154" t="str">
            <v>ハマ　アキシ</v>
          </cell>
          <cell r="AB1154" t="str">
            <v>濱歯科医院</v>
          </cell>
          <cell r="AC1154" t="str">
            <v>0745482922</v>
          </cell>
          <cell r="AD1154" t="b">
            <v>1</v>
          </cell>
          <cell r="AE1154" t="b">
            <v>1</v>
          </cell>
          <cell r="AF1154" t="b">
            <v>1</v>
          </cell>
          <cell r="AG1154" t="b">
            <v>1</v>
          </cell>
          <cell r="AH1154" t="b">
            <v>1</v>
          </cell>
          <cell r="AI1154" t="str">
            <v>浜　晃史</v>
          </cell>
          <cell r="AJ1154" t="str">
            <v>6390276</v>
          </cell>
          <cell r="AK1154" t="str">
            <v>浜歯科医院(葛城市當麻３８７番地１)</v>
          </cell>
          <cell r="AL1154" t="str">
            <v>0745482922</v>
          </cell>
          <cell r="AM1154">
            <v>1</v>
          </cell>
          <cell r="AN1154" t="str">
            <v>261C167766711</v>
          </cell>
          <cell r="AO1154" t="str">
            <v>261C16776671AI-0000308132</v>
          </cell>
          <cell r="AP1154" t="str">
            <v/>
          </cell>
          <cell r="AQ1154" t="str">
            <v/>
          </cell>
          <cell r="AR1154" t="str">
            <v/>
          </cell>
          <cell r="AS1154" t="str">
            <v/>
          </cell>
          <cell r="AT1154" t="str">
            <v/>
          </cell>
          <cell r="AU1154" t="str">
            <v/>
          </cell>
          <cell r="AV1154" t="str">
            <v/>
          </cell>
          <cell r="AW1154" t="str">
            <v>AI-0000308132_濱歯科医院_口座情報写し.jpeg</v>
          </cell>
          <cell r="AX1154" t="str">
            <v/>
          </cell>
          <cell r="AY1154" t="str">
            <v/>
          </cell>
          <cell r="AZ1154" t="str">
            <v/>
          </cell>
          <cell r="BA1154" t="str">
            <v>物価</v>
          </cell>
          <cell r="BB1154" t="str">
            <v>TRUE</v>
          </cell>
          <cell r="BC1154" t="str">
            <v>2026/05/16 18:18</v>
          </cell>
        </row>
        <row r="1155">
          <cell r="A1155" t="str">
            <v>261C16469588</v>
          </cell>
          <cell r="B1155" t="str">
            <v>AI-0000308136</v>
          </cell>
          <cell r="C1155" t="str">
            <v>令和８年度奈良県医療機関等における賃上げ・物価上昇に対する支援事業交付【診療所・訪問看護事業所】</v>
          </cell>
          <cell r="D1155">
            <v>46158.781944444447</v>
          </cell>
          <cell r="E1155" t="str">
            <v>本審査</v>
          </cell>
          <cell r="F1155" t="str">
            <v>最終審査中</v>
          </cell>
          <cell r="G1155" t="str">
            <v>無床診療所</v>
          </cell>
          <cell r="H1155" t="str">
            <v>物価と賃上げの両方</v>
          </cell>
          <cell r="I1155" t="str">
            <v/>
          </cell>
          <cell r="J1155">
            <v>150000</v>
          </cell>
          <cell r="K1155">
            <v>170000</v>
          </cell>
          <cell r="L1155" t="str">
            <v>奈良県医療機関等における賃上げ・物価上昇に対する支援事業交付要綱第2条に基づき、別表1に規定された額(賃上げ支援事業分)（150,000円）を申請します。</v>
          </cell>
          <cell r="M11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5" t="str">
            <v>１．令和８年３月１日時点において、O100 外来・在宅ベースアップ評価料（Ⅰ）、P100 歯科外来・在宅ベースアップ評価料（Ⅰ）、訪問看護ベースアップ評価料（Ⅰ）のいずれかを届け出ている。</v>
          </cell>
          <cell r="O1155" t="str">
            <v>O100 外来・在宅ベースアップ評価料（Ⅰ）</v>
          </cell>
          <cell r="P1155" t="str">
            <v/>
          </cell>
          <cell r="Q1155" t="str">
            <v>Ａ．本事業の補助額を活用してベースアップを実施し、令和８年６月１日から当該ベースアップの水準を維持又は拡大する。</v>
          </cell>
          <cell r="R1155" t="b">
            <v>1</v>
          </cell>
          <cell r="S1155" t="b">
            <v>1</v>
          </cell>
          <cell r="T1155" t="b">
            <v>1</v>
          </cell>
          <cell r="U1155" t="b">
            <v>1</v>
          </cell>
          <cell r="V1155" t="str">
            <v>0005</v>
          </cell>
          <cell r="W1155" t="str">
            <v>526</v>
          </cell>
          <cell r="X1155" t="str">
            <v>1.普通預金</v>
          </cell>
          <cell r="Y1155" t="str">
            <v>0327409</v>
          </cell>
          <cell r="Z1155" t="str">
            <v>ﾆｼﾓﾄｶｽﾞｵ</v>
          </cell>
          <cell r="AB1155" t="str">
            <v>西本内科</v>
          </cell>
          <cell r="AC1155" t="str">
            <v>0745712122</v>
          </cell>
          <cell r="AD1155" t="b">
            <v>1</v>
          </cell>
          <cell r="AE1155" t="b">
            <v>1</v>
          </cell>
          <cell r="AF1155" t="b">
            <v>1</v>
          </cell>
          <cell r="AG1155" t="b">
            <v>1</v>
          </cell>
          <cell r="AH1155" t="b">
            <v>1</v>
          </cell>
          <cell r="AI1155" t="str">
            <v>西本　和央</v>
          </cell>
          <cell r="AJ1155" t="str">
            <v>6390266</v>
          </cell>
          <cell r="AK1155" t="str">
            <v>西本内科(香芝市旭ヶ丘４－２－１)</v>
          </cell>
          <cell r="AL1155" t="str">
            <v>0745712122</v>
          </cell>
          <cell r="AM1155">
            <v>1</v>
          </cell>
          <cell r="AN1155" t="str">
            <v>261C164695881</v>
          </cell>
          <cell r="AO1155" t="str">
            <v>261C16469588AI-0000308136</v>
          </cell>
          <cell r="AP1155" t="str">
            <v>O100</v>
          </cell>
          <cell r="AQ1155" t="str">
            <v>O100</v>
          </cell>
          <cell r="AR1155" t="str">
            <v>A</v>
          </cell>
          <cell r="AS1155" t="str">
            <v>✓</v>
          </cell>
          <cell r="AT1155" t="str">
            <v>✓</v>
          </cell>
          <cell r="AU1155" t="str">
            <v>✓</v>
          </cell>
          <cell r="AV1155" t="str">
            <v>✓</v>
          </cell>
          <cell r="AW1155" t="str">
            <v>AI-0000308136_西本内科_口座情報写し.JPEG</v>
          </cell>
          <cell r="AX1155" t="str">
            <v/>
          </cell>
          <cell r="AY1155" t="str">
            <v/>
          </cell>
          <cell r="AZ1155" t="str">
            <v>賃上げ</v>
          </cell>
          <cell r="BA1155" t="str">
            <v>物価</v>
          </cell>
          <cell r="BB1155" t="str">
            <v>TRUE</v>
          </cell>
          <cell r="BC1155" t="str">
            <v>2026/05/16 18:46</v>
          </cell>
        </row>
        <row r="1156">
          <cell r="A1156" t="str">
            <v>261C12501250</v>
          </cell>
          <cell r="B1156" t="str">
            <v>AI-0000308134</v>
          </cell>
          <cell r="C1156" t="str">
            <v>令和８年度奈良県医療機関等における賃上げ・物価上昇に対する支援事業交付【診療所・訪問看護事業所】</v>
          </cell>
          <cell r="D1156">
            <v>46158.78402777778</v>
          </cell>
          <cell r="E1156" t="str">
            <v>本審査</v>
          </cell>
          <cell r="F1156" t="str">
            <v>最終審査中</v>
          </cell>
          <cell r="G1156" t="str">
            <v>無床診療所</v>
          </cell>
          <cell r="H1156" t="str">
            <v>物価と賃上げの両方</v>
          </cell>
          <cell r="I1156" t="str">
            <v/>
          </cell>
          <cell r="J1156">
            <v>150000</v>
          </cell>
          <cell r="K1156">
            <v>170000</v>
          </cell>
          <cell r="L1156" t="str">
            <v>奈良県医療機関等における賃上げ・物価上昇に対する支援事業交付要綱第2条に基づき、別表1に規定された額(賃上げ支援事業分)（150,000円）を申請します。</v>
          </cell>
          <cell r="M11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6" t="str">
            <v>２．令和８年３月１日時点において、１に掲げる診療報酬の対象外だが、令和８年６月１日時点で令和８年度診療報酬改定による見直し後のベースアップ評価料を届け出る。</v>
          </cell>
          <cell r="O1156" t="str">
            <v/>
          </cell>
          <cell r="P1156" t="b">
            <v>1</v>
          </cell>
          <cell r="Q1156" t="str">
            <v>Ｂ．賃金表等や給与規程等の変更に時間を要するため、本事業の補助額を活用して一時金又は特別手当を支給し、令和８年６月１日から支給した対象職員のベースアップを実施する。</v>
          </cell>
          <cell r="R1156" t="b">
            <v>1</v>
          </cell>
          <cell r="S1156" t="b">
            <v>1</v>
          </cell>
          <cell r="T1156" t="b">
            <v>1</v>
          </cell>
          <cell r="U1156" t="b">
            <v>1</v>
          </cell>
          <cell r="V1156" t="str">
            <v>0162</v>
          </cell>
          <cell r="W1156" t="str">
            <v>436</v>
          </cell>
          <cell r="X1156" t="str">
            <v>1.普通預金</v>
          </cell>
          <cell r="Y1156" t="str">
            <v>2097525</v>
          </cell>
          <cell r="Z1156" t="str">
            <v>ノシシカイインノシトシアキ</v>
          </cell>
          <cell r="AB1156" t="str">
            <v>熨斗歯科医院</v>
          </cell>
          <cell r="AC1156" t="str">
            <v>0745458241</v>
          </cell>
          <cell r="AD1156" t="b">
            <v>1</v>
          </cell>
          <cell r="AE1156" t="b">
            <v>1</v>
          </cell>
          <cell r="AF1156" t="b">
            <v>1</v>
          </cell>
          <cell r="AG1156" t="b">
            <v>1</v>
          </cell>
          <cell r="AH1156" t="b">
            <v>1</v>
          </cell>
          <cell r="AI1156" t="str">
            <v>熨斗　利光</v>
          </cell>
          <cell r="AJ1156" t="str">
            <v>6392163</v>
          </cell>
          <cell r="AK1156" t="str">
            <v>熨斗歯科医院(葛城市八川８１－２)</v>
          </cell>
          <cell r="AL1156" t="str">
            <v>0745488241</v>
          </cell>
          <cell r="AM1156">
            <v>1</v>
          </cell>
          <cell r="AN1156" t="str">
            <v>261C125012501</v>
          </cell>
          <cell r="AO1156" t="str">
            <v>261C12501250AI-0000308134</v>
          </cell>
          <cell r="AP1156" t="str">
            <v/>
          </cell>
          <cell r="AQ1156" t="str">
            <v>今後届出（職種構成OK)</v>
          </cell>
          <cell r="AR1156" t="str">
            <v>B</v>
          </cell>
          <cell r="AS1156" t="str">
            <v>✓</v>
          </cell>
          <cell r="AT1156" t="str">
            <v>✓</v>
          </cell>
          <cell r="AU1156" t="str">
            <v>✓</v>
          </cell>
          <cell r="AV1156" t="str">
            <v>✓</v>
          </cell>
          <cell r="AW1156" t="str">
            <v>AI-0000308134_熨斗歯科医院_口座情報写し.jpg</v>
          </cell>
          <cell r="AX1156" t="str">
            <v/>
          </cell>
          <cell r="AY1156" t="str">
            <v/>
          </cell>
          <cell r="AZ1156" t="str">
            <v>賃上げ</v>
          </cell>
          <cell r="BA1156" t="str">
            <v>物価</v>
          </cell>
          <cell r="BB1156" t="str">
            <v>TRUE</v>
          </cell>
          <cell r="BC1156" t="str">
            <v>2026/05/16 18:49</v>
          </cell>
        </row>
        <row r="1157">
          <cell r="A1157" t="str">
            <v>261C19103004</v>
          </cell>
          <cell r="B1157" t="str">
            <v>AI-0000308142</v>
          </cell>
          <cell r="C1157" t="str">
            <v>令和８年度奈良県医療機関等における賃上げ・物価上昇に対する支援事業交付【診療所・訪問看護事業所】</v>
          </cell>
          <cell r="D1157">
            <v>46158.793055555558</v>
          </cell>
          <cell r="E1157" t="str">
            <v>本審査</v>
          </cell>
          <cell r="F1157" t="str">
            <v>最終審査中</v>
          </cell>
          <cell r="G1157" t="str">
            <v>無床診療所</v>
          </cell>
          <cell r="H1157" t="str">
            <v>物価のみ</v>
          </cell>
          <cell r="I1157" t="str">
            <v/>
          </cell>
          <cell r="J1157" t="str">
            <v/>
          </cell>
          <cell r="K1157">
            <v>170000</v>
          </cell>
          <cell r="L1157" t="str">
            <v/>
          </cell>
          <cell r="M11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7" t="str">
            <v/>
          </cell>
          <cell r="O1157" t="str">
            <v/>
          </cell>
          <cell r="P1157" t="str">
            <v/>
          </cell>
          <cell r="Q1157" t="str">
            <v/>
          </cell>
          <cell r="R1157" t="str">
            <v/>
          </cell>
          <cell r="S1157" t="str">
            <v/>
          </cell>
          <cell r="T1157" t="str">
            <v/>
          </cell>
          <cell r="U1157" t="str">
            <v/>
          </cell>
          <cell r="V1157" t="str">
            <v>0162</v>
          </cell>
          <cell r="W1157" t="str">
            <v>160</v>
          </cell>
          <cell r="X1157" t="str">
            <v>1.普通預金</v>
          </cell>
          <cell r="Y1157" t="str">
            <v>0652108</v>
          </cell>
          <cell r="Z1157" t="str">
            <v>ｲﾘｮｳﾎｳｼﾞﾝ　ﾌｼﾞｲｾｲｹｲｹﾞｶ　ﾘｼﾞﾁｮｳ　ﾌｼﾞｲｻｲｷ</v>
          </cell>
          <cell r="AB1157" t="str">
            <v>医療法人藤井整形外科</v>
          </cell>
          <cell r="AC1157" t="str">
            <v>0743556811</v>
          </cell>
          <cell r="AD1157" t="b">
            <v>1</v>
          </cell>
          <cell r="AE1157" t="b">
            <v>1</v>
          </cell>
          <cell r="AF1157" t="b">
            <v>1</v>
          </cell>
          <cell r="AG1157" t="b">
            <v>1</v>
          </cell>
          <cell r="AH1157" t="b">
            <v>1</v>
          </cell>
          <cell r="AI1157" t="str">
            <v>医療法人藤井整形外科　理事長　藤井　載樹</v>
          </cell>
          <cell r="AJ1157" t="str">
            <v>6391134</v>
          </cell>
          <cell r="AK1157" t="str">
            <v>医療法人藤井整形外科(大和郡山市柳町１２８－９カイチビル２Ｆ)</v>
          </cell>
          <cell r="AL1157" t="str">
            <v>0743556811</v>
          </cell>
          <cell r="AM1157">
            <v>1</v>
          </cell>
          <cell r="AN1157" t="str">
            <v>261C191030041</v>
          </cell>
          <cell r="AO1157" t="str">
            <v>261C19103004AI-0000308142</v>
          </cell>
          <cell r="AP1157" t="str">
            <v/>
          </cell>
          <cell r="AQ1157" t="str">
            <v/>
          </cell>
          <cell r="AR1157" t="str">
            <v/>
          </cell>
          <cell r="AS1157" t="str">
            <v/>
          </cell>
          <cell r="AT1157" t="str">
            <v/>
          </cell>
          <cell r="AU1157" t="str">
            <v/>
          </cell>
          <cell r="AV1157" t="str">
            <v/>
          </cell>
          <cell r="AW1157" t="str">
            <v>AI-0000308142_医療法人藤井整形外科_口座情報写し.png</v>
          </cell>
          <cell r="AX1157" t="str">
            <v/>
          </cell>
          <cell r="AY1157" t="str">
            <v/>
          </cell>
          <cell r="AZ1157" t="str">
            <v/>
          </cell>
          <cell r="BA1157" t="str">
            <v>物価</v>
          </cell>
          <cell r="BB1157" t="str">
            <v>TRUE</v>
          </cell>
          <cell r="BC1157" t="str">
            <v>2026/05/16 19:02</v>
          </cell>
        </row>
        <row r="1158">
          <cell r="A1158" t="str">
            <v>261C14875649</v>
          </cell>
          <cell r="B1158" t="str">
            <v>AI-0000308145</v>
          </cell>
          <cell r="C1158" t="str">
            <v>令和８年度奈良県医療機関等における賃上げ・物価上昇に対する支援事業交付【診療所・訪問看護事業所】</v>
          </cell>
          <cell r="D1158">
            <v>46158.81527777778</v>
          </cell>
          <cell r="E1158" t="str">
            <v>本審査</v>
          </cell>
          <cell r="F1158" t="str">
            <v>最終審査中</v>
          </cell>
          <cell r="G1158" t="str">
            <v>無床診療所</v>
          </cell>
          <cell r="H1158" t="str">
            <v>物価と賃上げの両方</v>
          </cell>
          <cell r="I1158" t="str">
            <v/>
          </cell>
          <cell r="J1158">
            <v>150000</v>
          </cell>
          <cell r="K1158">
            <v>170000</v>
          </cell>
          <cell r="L1158" t="str">
            <v>奈良県医療機関等における賃上げ・物価上昇に対する支援事業交付要綱第2条に基づき、別表1に規定された額(賃上げ支援事業分)（150,000円）を申請します。</v>
          </cell>
          <cell r="M11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8" t="str">
            <v>１．令和８年３月１日時点において、O100 外来・在宅ベースアップ評価料（Ⅰ）、P100 歯科外来・在宅ベースアップ評価料（Ⅰ）、訪問看護ベースアップ評価料（Ⅰ）のいずれかを届け出ている。</v>
          </cell>
          <cell r="O1158" t="str">
            <v>P100 歯科外来・在宅ベースアップ評価料（Ⅰ）</v>
          </cell>
          <cell r="P1158" t="str">
            <v/>
          </cell>
          <cell r="Q1158" t="str">
            <v>Ａ．本事業の補助額を活用してベースアップを実施し、令和８年６月１日から当該ベースアップの水準を維持又は拡大する。</v>
          </cell>
          <cell r="R1158" t="b">
            <v>1</v>
          </cell>
          <cell r="S1158" t="b">
            <v>1</v>
          </cell>
          <cell r="T1158" t="b">
            <v>1</v>
          </cell>
          <cell r="U1158" t="b">
            <v>1</v>
          </cell>
          <cell r="V1158" t="str">
            <v>0162</v>
          </cell>
          <cell r="W1158" t="str">
            <v>100</v>
          </cell>
          <cell r="X1158" t="str">
            <v>1.普通預金</v>
          </cell>
          <cell r="Y1158" t="str">
            <v>0581364</v>
          </cell>
          <cell r="Z1158" t="str">
            <v>ノサカユキオ</v>
          </cell>
          <cell r="AB1158" t="str">
            <v>野阪歯科医院</v>
          </cell>
          <cell r="AC1158" t="str">
            <v>0742454457</v>
          </cell>
          <cell r="AD1158" t="b">
            <v>1</v>
          </cell>
          <cell r="AE1158" t="b">
            <v>1</v>
          </cell>
          <cell r="AF1158" t="b">
            <v>1</v>
          </cell>
          <cell r="AG1158" t="b">
            <v>1</v>
          </cell>
          <cell r="AH1158" t="b">
            <v>1</v>
          </cell>
          <cell r="AI1158" t="str">
            <v>野阪　幸男</v>
          </cell>
          <cell r="AJ1158" t="str">
            <v>6310021</v>
          </cell>
          <cell r="AK1158" t="str">
            <v>野阪歯科医院(奈良市鶴舞東町２番１０号)</v>
          </cell>
          <cell r="AL1158" t="str">
            <v>0742454457</v>
          </cell>
          <cell r="AM1158">
            <v>1</v>
          </cell>
          <cell r="AN1158" t="str">
            <v>261C148756491</v>
          </cell>
          <cell r="AO1158" t="str">
            <v>261C14875649AI-0000308145</v>
          </cell>
          <cell r="AP1158" t="str">
            <v>P100</v>
          </cell>
          <cell r="AQ1158" t="str">
            <v>P100</v>
          </cell>
          <cell r="AR1158" t="str">
            <v>A</v>
          </cell>
          <cell r="AS1158" t="str">
            <v>✓</v>
          </cell>
          <cell r="AT1158" t="str">
            <v>✓</v>
          </cell>
          <cell r="AU1158" t="str">
            <v>✓</v>
          </cell>
          <cell r="AV1158" t="str">
            <v>✓</v>
          </cell>
          <cell r="AW1158" t="str">
            <v>AI-0000308145_野阪歯科医院_口座情報写し.jpeg</v>
          </cell>
          <cell r="AX1158" t="str">
            <v/>
          </cell>
          <cell r="AY1158" t="str">
            <v/>
          </cell>
          <cell r="AZ1158" t="str">
            <v>賃上げ</v>
          </cell>
          <cell r="BA1158" t="str">
            <v>物価</v>
          </cell>
          <cell r="BB1158" t="str">
            <v>TRUE</v>
          </cell>
          <cell r="BC1158" t="str">
            <v>2026/05/16 19:34</v>
          </cell>
        </row>
        <row r="1159">
          <cell r="A1159" t="str">
            <v>261C16617139</v>
          </cell>
          <cell r="B1159" t="str">
            <v>AI-0000308151</v>
          </cell>
          <cell r="C1159" t="str">
            <v>令和８年度奈良県医療機関等における賃上げ・物価上昇に対する支援事業交付【診療所・訪問看護事業所】</v>
          </cell>
          <cell r="D1159">
            <v>46158.84375</v>
          </cell>
          <cell r="E1159" t="str">
            <v>本審査</v>
          </cell>
          <cell r="F1159" t="str">
            <v>最終審査中</v>
          </cell>
          <cell r="G1159" t="str">
            <v>無床診療所</v>
          </cell>
          <cell r="H1159" t="str">
            <v>物価のみ</v>
          </cell>
          <cell r="I1159" t="str">
            <v/>
          </cell>
          <cell r="J1159" t="str">
            <v/>
          </cell>
          <cell r="K1159">
            <v>170000</v>
          </cell>
          <cell r="L1159" t="str">
            <v/>
          </cell>
          <cell r="M11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59" t="str">
            <v/>
          </cell>
          <cell r="O1159" t="str">
            <v/>
          </cell>
          <cell r="P1159" t="str">
            <v/>
          </cell>
          <cell r="Q1159" t="str">
            <v/>
          </cell>
          <cell r="R1159" t="str">
            <v/>
          </cell>
          <cell r="S1159" t="str">
            <v/>
          </cell>
          <cell r="T1159" t="str">
            <v/>
          </cell>
          <cell r="U1159" t="str">
            <v/>
          </cell>
          <cell r="V1159" t="str">
            <v>1667</v>
          </cell>
          <cell r="W1159" t="str">
            <v>001</v>
          </cell>
          <cell r="X1159" t="str">
            <v>1.普通預金</v>
          </cell>
          <cell r="Y1159" t="str">
            <v>2007421</v>
          </cell>
          <cell r="Z1159" t="str">
            <v>マツイ　マサノリ</v>
          </cell>
          <cell r="AB1159" t="str">
            <v>松井歯科医院</v>
          </cell>
          <cell r="AC1159" t="str">
            <v>0744450500</v>
          </cell>
          <cell r="AD1159" t="b">
            <v>1</v>
          </cell>
          <cell r="AE1159" t="b">
            <v>1</v>
          </cell>
          <cell r="AF1159" t="b">
            <v>1</v>
          </cell>
          <cell r="AG1159" t="b">
            <v>1</v>
          </cell>
          <cell r="AH1159" t="b">
            <v>1</v>
          </cell>
          <cell r="AI1159" t="str">
            <v>松井　正格</v>
          </cell>
          <cell r="AJ1159">
            <v>6330061</v>
          </cell>
          <cell r="AK1159" t="str">
            <v>松井歯科医院(桜井市上之庄１６０－１)</v>
          </cell>
          <cell r="AL1159" t="str">
            <v>0744450500</v>
          </cell>
          <cell r="AM1159">
            <v>1</v>
          </cell>
          <cell r="AN1159" t="str">
            <v>261C166171391</v>
          </cell>
          <cell r="AO1159" t="str">
            <v>261C16617139AI-0000308151</v>
          </cell>
          <cell r="AP1159" t="str">
            <v/>
          </cell>
          <cell r="AQ1159" t="str">
            <v/>
          </cell>
          <cell r="AR1159" t="str">
            <v/>
          </cell>
          <cell r="AS1159" t="str">
            <v/>
          </cell>
          <cell r="AT1159" t="str">
            <v/>
          </cell>
          <cell r="AU1159" t="str">
            <v/>
          </cell>
          <cell r="AV1159" t="str">
            <v/>
          </cell>
          <cell r="AW1159" t="str">
            <v>AI-0000308151_松井歯科医院_口座情報写し.JPG</v>
          </cell>
          <cell r="AX1159" t="str">
            <v/>
          </cell>
          <cell r="AY1159" t="str">
            <v/>
          </cell>
          <cell r="AZ1159" t="str">
            <v/>
          </cell>
          <cell r="BA1159" t="str">
            <v>物価</v>
          </cell>
          <cell r="BB1159" t="str">
            <v>TRUE</v>
          </cell>
          <cell r="BC1159" t="str">
            <v>2026/05/16 20:15</v>
          </cell>
        </row>
        <row r="1160">
          <cell r="A1160" t="str">
            <v>261C16858354</v>
          </cell>
          <cell r="B1160" t="str">
            <v>AI-0000308155</v>
          </cell>
          <cell r="C1160" t="str">
            <v>令和８年度奈良県医療機関等における賃上げ・物価上昇に対する支援事業交付【診療所・訪問看護事業所】</v>
          </cell>
          <cell r="D1160">
            <v>46158.866666666669</v>
          </cell>
          <cell r="E1160" t="str">
            <v>本審査</v>
          </cell>
          <cell r="F1160" t="str">
            <v>最終審査中</v>
          </cell>
          <cell r="G1160" t="str">
            <v>無床診療所</v>
          </cell>
          <cell r="H1160" t="str">
            <v>物価と賃上げの両方</v>
          </cell>
          <cell r="I1160" t="str">
            <v/>
          </cell>
          <cell r="J1160">
            <v>150000</v>
          </cell>
          <cell r="K1160">
            <v>170000</v>
          </cell>
          <cell r="L1160" t="str">
            <v>奈良県医療機関等における賃上げ・物価上昇に対する支援事業交付要綱第2条に基づき、別表1に規定された額(賃上げ支援事業分)（150,000円）を申請します。</v>
          </cell>
          <cell r="M11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0" t="str">
            <v>１．令和８年３月１日時点において、O100 外来・在宅ベースアップ評価料（Ⅰ）、P100 歯科外来・在宅ベースアップ評価料（Ⅰ）、訪問看護ベースアップ評価料（Ⅰ）のいずれかを届け出ている。</v>
          </cell>
          <cell r="O1160" t="str">
            <v>O100 外来・在宅ベースアップ評価料（Ⅰ）</v>
          </cell>
          <cell r="P1160" t="str">
            <v/>
          </cell>
          <cell r="Q116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160" t="b">
            <v>1</v>
          </cell>
          <cell r="S1160" t="b">
            <v>1</v>
          </cell>
          <cell r="T1160" t="b">
            <v>1</v>
          </cell>
          <cell r="U1160" t="b">
            <v>1</v>
          </cell>
          <cell r="V1160" t="str">
            <v>0162</v>
          </cell>
          <cell r="W1160" t="str">
            <v>490</v>
          </cell>
          <cell r="X1160" t="str">
            <v>1.普通預金</v>
          </cell>
          <cell r="Y1160" t="str">
            <v>0623016</v>
          </cell>
          <cell r="Z1160" t="str">
            <v>イリョウホウジンリョウショウカイ リジチョウ カワタミツヒロ</v>
          </cell>
          <cell r="AB1160" t="str">
            <v>医療法人良翔会 河田胃腸科医院</v>
          </cell>
          <cell r="AC1160" t="str">
            <v>0744225310</v>
          </cell>
          <cell r="AD1160" t="b">
            <v>1</v>
          </cell>
          <cell r="AE1160" t="b">
            <v>1</v>
          </cell>
          <cell r="AF1160" t="b">
            <v>1</v>
          </cell>
          <cell r="AG1160" t="b">
            <v>1</v>
          </cell>
          <cell r="AH1160" t="b">
            <v>1</v>
          </cell>
          <cell r="AI1160" t="str">
            <v>医療法人　良翔会　理事長　河田　充弘</v>
          </cell>
          <cell r="AJ1160" t="str">
            <v>6340805</v>
          </cell>
          <cell r="AK1160" t="str">
            <v>河田胃腸科医院(橿原市地黄町３２８番地の２)</v>
          </cell>
          <cell r="AL1160" t="str">
            <v>0744225310</v>
          </cell>
          <cell r="AM1160">
            <v>1</v>
          </cell>
          <cell r="AN1160" t="str">
            <v>261C168583541</v>
          </cell>
          <cell r="AO1160" t="str">
            <v>261C16858354AI-0000308155</v>
          </cell>
          <cell r="AP1160" t="str">
            <v>O100</v>
          </cell>
          <cell r="AQ1160" t="str">
            <v>O100</v>
          </cell>
          <cell r="AR1160" t="str">
            <v>ABC</v>
          </cell>
          <cell r="AS1160" t="str">
            <v>✓</v>
          </cell>
          <cell r="AT1160" t="str">
            <v>✓</v>
          </cell>
          <cell r="AU1160" t="str">
            <v>✓</v>
          </cell>
          <cell r="AV1160" t="str">
            <v>✓</v>
          </cell>
          <cell r="AW1160" t="str">
            <v>AI-0000308155_医療法人良翔会 河田胃腸科医院_口座情報の写し.JPG</v>
          </cell>
          <cell r="AX1160" t="str">
            <v/>
          </cell>
          <cell r="AY1160" t="str">
            <v/>
          </cell>
          <cell r="AZ1160" t="str">
            <v>賃上げ</v>
          </cell>
          <cell r="BA1160" t="str">
            <v>物価</v>
          </cell>
          <cell r="BB1160" t="str">
            <v>TRUE</v>
          </cell>
          <cell r="BC1160" t="str">
            <v>2026/05/16 20:48</v>
          </cell>
        </row>
        <row r="1161">
          <cell r="A1161" t="str">
            <v>261C19362389</v>
          </cell>
          <cell r="B1161" t="str">
            <v>AI-0000308158</v>
          </cell>
          <cell r="C1161" t="str">
            <v>令和８年度奈良県医療機関等における賃上げ・物価上昇に対する支援事業交付【診療所・訪問看護事業所】</v>
          </cell>
          <cell r="D1161">
            <v>46158.887499999997</v>
          </cell>
          <cell r="E1161" t="str">
            <v>本審査</v>
          </cell>
          <cell r="F1161" t="str">
            <v>最終審査中</v>
          </cell>
          <cell r="G1161" t="str">
            <v>無床診療所</v>
          </cell>
          <cell r="H1161" t="str">
            <v>物価のみ</v>
          </cell>
          <cell r="I1161" t="str">
            <v/>
          </cell>
          <cell r="J1161" t="str">
            <v/>
          </cell>
          <cell r="K1161">
            <v>170000</v>
          </cell>
          <cell r="L1161" t="str">
            <v/>
          </cell>
          <cell r="M11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1" t="str">
            <v/>
          </cell>
          <cell r="O1161" t="str">
            <v/>
          </cell>
          <cell r="P1161" t="str">
            <v/>
          </cell>
          <cell r="Q1161" t="str">
            <v/>
          </cell>
          <cell r="R1161" t="str">
            <v/>
          </cell>
          <cell r="S1161" t="str">
            <v/>
          </cell>
          <cell r="T1161" t="str">
            <v/>
          </cell>
          <cell r="U1161" t="str">
            <v/>
          </cell>
          <cell r="V1161" t="str">
            <v>1668</v>
          </cell>
          <cell r="W1161" t="str">
            <v>014</v>
          </cell>
          <cell r="X1161" t="str">
            <v>1.普通預金</v>
          </cell>
          <cell r="Y1161" t="str">
            <v>0420460</v>
          </cell>
          <cell r="Z1161" t="str">
            <v>カツダトシヤ</v>
          </cell>
          <cell r="AB1161" t="str">
            <v>勝田歯科医院</v>
          </cell>
          <cell r="AC1161" t="str">
            <v>0745566487</v>
          </cell>
          <cell r="AD1161" t="b">
            <v>1</v>
          </cell>
          <cell r="AE1161" t="b">
            <v>1</v>
          </cell>
          <cell r="AF1161" t="b">
            <v>1</v>
          </cell>
          <cell r="AG1161" t="b">
            <v>1</v>
          </cell>
          <cell r="AH1161" t="b">
            <v>1</v>
          </cell>
          <cell r="AI1161" t="str">
            <v>勝田　敏哉</v>
          </cell>
          <cell r="AJ1161" t="str">
            <v>6360054</v>
          </cell>
          <cell r="AK1161" t="str">
            <v>勝田歯科医院(北葛城郡河合町穴闇１９９－１)</v>
          </cell>
          <cell r="AL1161" t="str">
            <v>0745566487</v>
          </cell>
          <cell r="AM1161">
            <v>1</v>
          </cell>
          <cell r="AN1161" t="str">
            <v>261C193623891</v>
          </cell>
          <cell r="AO1161" t="str">
            <v>261C19362389AI-0000308158</v>
          </cell>
          <cell r="AP1161" t="str">
            <v/>
          </cell>
          <cell r="AQ1161" t="str">
            <v/>
          </cell>
          <cell r="AR1161" t="str">
            <v/>
          </cell>
          <cell r="AS1161" t="str">
            <v/>
          </cell>
          <cell r="AT1161" t="str">
            <v/>
          </cell>
          <cell r="AU1161" t="str">
            <v/>
          </cell>
          <cell r="AV1161" t="str">
            <v/>
          </cell>
          <cell r="AW1161" t="str">
            <v>AI-0000308158_勝田歯科医院_口座情報写し.jpg</v>
          </cell>
          <cell r="AX1161" t="str">
            <v/>
          </cell>
          <cell r="AY1161" t="str">
            <v/>
          </cell>
          <cell r="AZ1161" t="str">
            <v/>
          </cell>
          <cell r="BA1161" t="str">
            <v>物価</v>
          </cell>
          <cell r="BB1161" t="str">
            <v>TRUE</v>
          </cell>
          <cell r="BC1161" t="str">
            <v>2026/05/16 21:18</v>
          </cell>
        </row>
        <row r="1162">
          <cell r="A1162" t="str">
            <v>261C11616963</v>
          </cell>
          <cell r="B1162" t="str">
            <v>AI-0000302144</v>
          </cell>
          <cell r="C1162" t="str">
            <v>令和８年度奈良県医療機関等における賃上げ・物価上昇に対する支援事業交付【診療所・訪問看護事業所】</v>
          </cell>
          <cell r="D1162">
            <v>46158.957638888889</v>
          </cell>
          <cell r="E1162" t="str">
            <v>本審査</v>
          </cell>
          <cell r="F1162" t="str">
            <v>最終審査中</v>
          </cell>
          <cell r="G1162" t="str">
            <v>無床診療所</v>
          </cell>
          <cell r="H1162" t="str">
            <v>物価と賃上げの両方</v>
          </cell>
          <cell r="I1162" t="str">
            <v/>
          </cell>
          <cell r="J1162">
            <v>150000</v>
          </cell>
          <cell r="K1162">
            <v>170000</v>
          </cell>
          <cell r="L1162" t="str">
            <v>奈良県医療機関等における賃上げ・物価上昇に対する支援事業交付要綱第2条に基づき、別表1に規定された額(賃上げ支援事業分)（150,000円）を申請します。</v>
          </cell>
          <cell r="M11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2" t="str">
            <v>１．令和８年３月１日時点において、O100 外来・在宅ベースアップ評価料（Ⅰ）、P100 歯科外来・在宅ベースアップ評価料（Ⅰ）、訪問看護ベースアップ評価料（Ⅰ）のいずれかを届け出ている。</v>
          </cell>
          <cell r="O1162" t="str">
            <v>O100 外来・在宅ベースアップ評価料（Ⅰ）</v>
          </cell>
          <cell r="P1162" t="str">
            <v/>
          </cell>
          <cell r="Q1162" t="str">
            <v>Ｂ．賃金表等や給与規程等の変更に時間を要するため、本事業の補助額を活用して一時金又は特別手当を支給し、令和８年６月１日から支給した対象職員のベースアップを実施する。</v>
          </cell>
          <cell r="R1162" t="b">
            <v>1</v>
          </cell>
          <cell r="S1162" t="b">
            <v>1</v>
          </cell>
          <cell r="T1162" t="b">
            <v>1</v>
          </cell>
          <cell r="U1162" t="b">
            <v>1</v>
          </cell>
          <cell r="V1162" t="str">
            <v>0162</v>
          </cell>
          <cell r="W1162" t="str">
            <v>543</v>
          </cell>
          <cell r="X1162" t="str">
            <v>1.普通預金</v>
          </cell>
          <cell r="Y1162" t="str">
            <v>2086224</v>
          </cell>
          <cell r="Z1162" t="str">
            <v>ｲﾘｮｳﾎｳｼﾞﾝﾊｸﾕｳｶｲﾘｼﾞﾁｮｳｲﾜﾀﾄｼｵ</v>
          </cell>
          <cell r="AB1162" t="str">
            <v>岩田ペインクリニック内科</v>
          </cell>
          <cell r="AC1162" t="str">
            <v>0745333100</v>
          </cell>
          <cell r="AD1162" t="b">
            <v>1</v>
          </cell>
          <cell r="AE1162" t="b">
            <v>1</v>
          </cell>
          <cell r="AF1162" t="b">
            <v>1</v>
          </cell>
          <cell r="AG1162" t="b">
            <v>1</v>
          </cell>
          <cell r="AH1162" t="b">
            <v>1</v>
          </cell>
          <cell r="AI1162" t="str">
            <v>医療法人博郁会　理事長　岩田　敏男</v>
          </cell>
          <cell r="AJ1162" t="str">
            <v>6360002</v>
          </cell>
          <cell r="AK1162" t="str">
            <v>岩田ペインクリニック内科(北葛城郡王寺町王寺２丁目６番４号クレール吉田３Ｆ)</v>
          </cell>
          <cell r="AL1162" t="str">
            <v>0745333100</v>
          </cell>
          <cell r="AM1162">
            <v>1</v>
          </cell>
          <cell r="AN1162" t="str">
            <v>261C116169631</v>
          </cell>
          <cell r="AO1162" t="str">
            <v>261C11616963AI-0000302144</v>
          </cell>
          <cell r="AP1162" t="str">
            <v>O100</v>
          </cell>
          <cell r="AQ1162" t="str">
            <v>O100</v>
          </cell>
          <cell r="AR1162" t="str">
            <v>B</v>
          </cell>
          <cell r="AS1162" t="str">
            <v>✓</v>
          </cell>
          <cell r="AT1162" t="str">
            <v>✓</v>
          </cell>
          <cell r="AU1162" t="str">
            <v>✓</v>
          </cell>
          <cell r="AV1162" t="str">
            <v>✓</v>
          </cell>
          <cell r="AW1162" t="str">
            <v>AI-0000302144_岩田ペインクリニック内科_口座情報写し.png</v>
          </cell>
          <cell r="AX1162" t="str">
            <v/>
          </cell>
          <cell r="AY1162" t="str">
            <v/>
          </cell>
          <cell r="AZ1162" t="str">
            <v>賃上げ</v>
          </cell>
          <cell r="BA1162" t="str">
            <v>物価</v>
          </cell>
          <cell r="BB1162" t="str">
            <v>TRUE</v>
          </cell>
          <cell r="BC1162" t="str">
            <v>2026/05/16 22:59</v>
          </cell>
        </row>
        <row r="1163">
          <cell r="A1163" t="str">
            <v>261C16984042</v>
          </cell>
          <cell r="B1163" t="str">
            <v>AI-0000308123</v>
          </cell>
          <cell r="C1163" t="str">
            <v>令和８年度奈良県医療機関等における賃上げ・物価上昇に対する支援事業交付【診療所・訪問看護事業所】</v>
          </cell>
          <cell r="D1163">
            <v>46159.003472222219</v>
          </cell>
          <cell r="E1163" t="str">
            <v>本審査</v>
          </cell>
          <cell r="F1163" t="str">
            <v>最終審査中</v>
          </cell>
          <cell r="G1163" t="str">
            <v>無床診療所</v>
          </cell>
          <cell r="H1163" t="str">
            <v>物価と賃上げの両方</v>
          </cell>
          <cell r="I1163" t="str">
            <v/>
          </cell>
          <cell r="J1163">
            <v>150000</v>
          </cell>
          <cell r="K1163">
            <v>170000</v>
          </cell>
          <cell r="L1163" t="str">
            <v>奈良県医療機関等における賃上げ・物価上昇に対する支援事業交付要綱第2条に基づき、別表1に規定された額(賃上げ支援事業分)（150,000円）を申請します。</v>
          </cell>
          <cell r="M11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3" t="str">
            <v>１．令和８年３月１日時点において、O100 外来・在宅ベースアップ評価料（Ⅰ）、P100 歯科外来・在宅ベースアップ評価料（Ⅰ）、訪問看護ベースアップ評価料（Ⅰ）のいずれかを届け出ている。</v>
          </cell>
          <cell r="O1163" t="str">
            <v>P100 歯科外来・在宅ベースアップ評価料（Ⅰ）</v>
          </cell>
          <cell r="P1163" t="str">
            <v/>
          </cell>
          <cell r="Q1163" t="str">
            <v>Ａ．本事業の補助額を活用してベースアップを実施し、令和８年６月１日から当該ベースアップの水準を維持又は拡大する。</v>
          </cell>
          <cell r="R1163" t="b">
            <v>1</v>
          </cell>
          <cell r="S1163" t="b">
            <v>1</v>
          </cell>
          <cell r="T1163" t="b">
            <v>1</v>
          </cell>
          <cell r="U1163" t="b">
            <v>1</v>
          </cell>
          <cell r="V1163" t="str">
            <v>0162</v>
          </cell>
          <cell r="W1163" t="str">
            <v>490</v>
          </cell>
          <cell r="X1163" t="str">
            <v>1.普通預金</v>
          </cell>
          <cell r="Y1163" t="str">
            <v>2274702</v>
          </cell>
          <cell r="Z1163" t="str">
            <v>イリョウホウジン　シセイカイ</v>
          </cell>
          <cell r="AB1163" t="str">
            <v>医療法人　至誠会　松川歯科医院</v>
          </cell>
          <cell r="AC1163" t="str">
            <v>0744290880</v>
          </cell>
          <cell r="AD1163" t="b">
            <v>1</v>
          </cell>
          <cell r="AE1163" t="b">
            <v>1</v>
          </cell>
          <cell r="AF1163" t="b">
            <v>1</v>
          </cell>
          <cell r="AG1163" t="b">
            <v>1</v>
          </cell>
          <cell r="AH1163" t="b">
            <v>1</v>
          </cell>
          <cell r="AI1163" t="str">
            <v>医療法人　至誠会　理事長　松川　朋子</v>
          </cell>
          <cell r="AJ1163" t="str">
            <v>6340072</v>
          </cell>
          <cell r="AK1163" t="str">
            <v>医療法人　至誠会　松川歯科医院　(橿原市醍醐町５０２番地の３４)</v>
          </cell>
          <cell r="AL1163" t="str">
            <v>0744290880</v>
          </cell>
          <cell r="AM1163">
            <v>1</v>
          </cell>
          <cell r="AN1163" t="str">
            <v>261C169840421</v>
          </cell>
          <cell r="AO1163" t="str">
            <v>261C16984042AI-0000308123</v>
          </cell>
          <cell r="AP1163" t="str">
            <v>P100</v>
          </cell>
          <cell r="AQ1163" t="str">
            <v>P100</v>
          </cell>
          <cell r="AR1163" t="str">
            <v>A</v>
          </cell>
          <cell r="AS1163" t="str">
            <v>✓</v>
          </cell>
          <cell r="AT1163" t="str">
            <v>✓</v>
          </cell>
          <cell r="AU1163" t="str">
            <v>✓</v>
          </cell>
          <cell r="AV1163" t="str">
            <v>✓</v>
          </cell>
          <cell r="AW1163" t="str">
            <v>AI-0000308123_医療法人至誠会　松川歯科医院_口座情報写し.jpg</v>
          </cell>
          <cell r="AX1163" t="str">
            <v/>
          </cell>
          <cell r="AY1163" t="str">
            <v/>
          </cell>
          <cell r="AZ1163" t="str">
            <v>賃上げ</v>
          </cell>
          <cell r="BA1163" t="str">
            <v>物価</v>
          </cell>
          <cell r="BB1163" t="str">
            <v>TRUE</v>
          </cell>
          <cell r="BC1163" t="str">
            <v>2026/05/17 0:05</v>
          </cell>
        </row>
        <row r="1164">
          <cell r="A1164" t="str">
            <v>261C13678363</v>
          </cell>
          <cell r="B1164" t="str">
            <v>AI-0000308165</v>
          </cell>
          <cell r="C1164" t="str">
            <v>令和８年度奈良県医療機関等における賃上げ・物価上昇に対する支援事業交付【診療所・訪問看護事業所】</v>
          </cell>
          <cell r="D1164">
            <v>46159.006944444445</v>
          </cell>
          <cell r="E1164" t="str">
            <v>本審査</v>
          </cell>
          <cell r="F1164" t="str">
            <v>最終審査中</v>
          </cell>
          <cell r="G1164" t="str">
            <v>無床診療所</v>
          </cell>
          <cell r="H1164" t="str">
            <v>物価と賃上げの両方</v>
          </cell>
          <cell r="I1164" t="str">
            <v/>
          </cell>
          <cell r="J1164">
            <v>150000</v>
          </cell>
          <cell r="K1164">
            <v>170000</v>
          </cell>
          <cell r="L1164" t="str">
            <v>奈良県医療機関等における賃上げ・物価上昇に対する支援事業交付要綱第2条に基づき、別表1に規定された額(賃上げ支援事業分)（150,000円）を申請します。</v>
          </cell>
          <cell r="M11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4" t="str">
            <v>１．令和８年３月１日時点において、O100 外来・在宅ベースアップ評価料（Ⅰ）、P100 歯科外来・在宅ベースアップ評価料（Ⅰ）、訪問看護ベースアップ評価料（Ⅰ）のいずれかを届け出ている。</v>
          </cell>
          <cell r="O1164" t="str">
            <v>P100 歯科外来・在宅ベースアップ評価料（Ⅰ）</v>
          </cell>
          <cell r="P1164" t="str">
            <v/>
          </cell>
          <cell r="Q1164" t="str">
            <v>Ａ．本事業の補助額を活用してベースアップを実施し、令和８年６月１日から当該ベースアップの水準を維持又は拡大する。</v>
          </cell>
          <cell r="R1164" t="b">
            <v>1</v>
          </cell>
          <cell r="S1164" t="b">
            <v>1</v>
          </cell>
          <cell r="T1164" t="b">
            <v>1</v>
          </cell>
          <cell r="U1164" t="b">
            <v>1</v>
          </cell>
          <cell r="V1164" t="str">
            <v>0162</v>
          </cell>
          <cell r="W1164" t="str">
            <v>160</v>
          </cell>
          <cell r="X1164" t="str">
            <v>1.普通預金</v>
          </cell>
          <cell r="Y1164" t="str">
            <v>0055430</v>
          </cell>
          <cell r="Z1164" t="str">
            <v>ｵｵｴｲﾁｵｳ</v>
          </cell>
          <cell r="AB1164" t="str">
            <v>大江歯科診療所</v>
          </cell>
          <cell r="AC1164" t="str">
            <v>0743522149</v>
          </cell>
          <cell r="AD1164" t="b">
            <v>1</v>
          </cell>
          <cell r="AE1164" t="b">
            <v>1</v>
          </cell>
          <cell r="AF1164" t="b">
            <v>1</v>
          </cell>
          <cell r="AG1164" t="b">
            <v>1</v>
          </cell>
          <cell r="AH1164" t="b">
            <v>1</v>
          </cell>
          <cell r="AI1164" t="str">
            <v>大江　一央</v>
          </cell>
          <cell r="AJ1164" t="str">
            <v>6391142</v>
          </cell>
          <cell r="AK1164" t="str">
            <v>大江歯科診療所(大和郡山市矢田町通８)</v>
          </cell>
          <cell r="AL1164" t="str">
            <v>0743522149</v>
          </cell>
          <cell r="AM1164">
            <v>1</v>
          </cell>
          <cell r="AN1164" t="str">
            <v>261C136783631</v>
          </cell>
          <cell r="AO1164" t="str">
            <v>261C13678363AI-0000308165</v>
          </cell>
          <cell r="AP1164" t="str">
            <v>P100</v>
          </cell>
          <cell r="AQ1164" t="str">
            <v>P100</v>
          </cell>
          <cell r="AR1164" t="str">
            <v>A</v>
          </cell>
          <cell r="AS1164" t="str">
            <v>✓</v>
          </cell>
          <cell r="AT1164" t="str">
            <v>✓</v>
          </cell>
          <cell r="AU1164" t="str">
            <v>✓</v>
          </cell>
          <cell r="AV1164" t="str">
            <v>✓</v>
          </cell>
          <cell r="AW1164" t="str">
            <v>AI-0000308165_大江歯科診療所_口座情報写し.jpeg</v>
          </cell>
          <cell r="AX1164" t="str">
            <v/>
          </cell>
          <cell r="AY1164" t="str">
            <v/>
          </cell>
          <cell r="AZ1164" t="str">
            <v>賃上げ</v>
          </cell>
          <cell r="BA1164" t="str">
            <v>物価</v>
          </cell>
          <cell r="BB1164" t="str">
            <v>TRUE</v>
          </cell>
          <cell r="BC1164" t="str">
            <v>2026/05/17 0:10</v>
          </cell>
        </row>
        <row r="1165">
          <cell r="A1165" t="str">
            <v>261C12651216</v>
          </cell>
          <cell r="B1165" t="str">
            <v>AI-0000308170</v>
          </cell>
          <cell r="C1165" t="str">
            <v>令和８年度奈良県医療機関等における賃上げ・物価上昇に対する支援事業交付【診療所・訪問看護事業所】</v>
          </cell>
          <cell r="D1165">
            <v>46159.249305555553</v>
          </cell>
          <cell r="E1165" t="str">
            <v>本審査</v>
          </cell>
          <cell r="F1165" t="str">
            <v>最終審査中</v>
          </cell>
          <cell r="G1165" t="str">
            <v>無床診療所</v>
          </cell>
          <cell r="H1165" t="str">
            <v>物価のみ</v>
          </cell>
          <cell r="I1165" t="str">
            <v/>
          </cell>
          <cell r="J1165" t="str">
            <v/>
          </cell>
          <cell r="K1165">
            <v>170000</v>
          </cell>
          <cell r="L1165" t="str">
            <v/>
          </cell>
          <cell r="M11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5" t="str">
            <v/>
          </cell>
          <cell r="O1165" t="str">
            <v/>
          </cell>
          <cell r="P1165" t="str">
            <v/>
          </cell>
          <cell r="Q1165" t="str">
            <v/>
          </cell>
          <cell r="R1165" t="str">
            <v/>
          </cell>
          <cell r="S1165" t="str">
            <v/>
          </cell>
          <cell r="T1165" t="str">
            <v/>
          </cell>
          <cell r="U1165" t="str">
            <v/>
          </cell>
          <cell r="V1165" t="str">
            <v>0009</v>
          </cell>
          <cell r="W1165" t="str">
            <v>163</v>
          </cell>
          <cell r="X1165" t="str">
            <v>1.普通預金</v>
          </cell>
          <cell r="Y1165" t="str">
            <v>1123782</v>
          </cell>
          <cell r="Z1165" t="str">
            <v>コマツ　ヒロユキ</v>
          </cell>
          <cell r="AB1165" t="str">
            <v>こまつ歯科医院</v>
          </cell>
          <cell r="AC1165" t="str">
            <v>0745238841</v>
          </cell>
          <cell r="AD1165" t="b">
            <v>1</v>
          </cell>
          <cell r="AE1165" t="b">
            <v>1</v>
          </cell>
          <cell r="AF1165" t="b">
            <v>1</v>
          </cell>
          <cell r="AG1165" t="b">
            <v>1</v>
          </cell>
          <cell r="AH1165" t="b">
            <v>1</v>
          </cell>
          <cell r="AI1165" t="str">
            <v>小松　博幸</v>
          </cell>
          <cell r="AJ1165" t="str">
            <v>6350061</v>
          </cell>
          <cell r="AK1165" t="str">
            <v>こまつ歯科医院(大和高田市礒野東町１－１０　上田ビル２Ｆ)</v>
          </cell>
          <cell r="AL1165" t="str">
            <v>0745238841</v>
          </cell>
          <cell r="AM1165">
            <v>1</v>
          </cell>
          <cell r="AN1165" t="str">
            <v>261C126512161</v>
          </cell>
          <cell r="AO1165" t="str">
            <v>261C12651216AI-0000308170</v>
          </cell>
          <cell r="AP1165" t="str">
            <v/>
          </cell>
          <cell r="AQ1165" t="str">
            <v/>
          </cell>
          <cell r="AR1165" t="str">
            <v/>
          </cell>
          <cell r="AS1165" t="str">
            <v/>
          </cell>
          <cell r="AT1165" t="str">
            <v/>
          </cell>
          <cell r="AU1165" t="str">
            <v/>
          </cell>
          <cell r="AV1165" t="str">
            <v/>
          </cell>
          <cell r="AW1165" t="str">
            <v>AI-0000308170_こまつ歯科医院_口座情報写し.jpeg</v>
          </cell>
          <cell r="AX1165" t="str">
            <v/>
          </cell>
          <cell r="AY1165" t="str">
            <v/>
          </cell>
          <cell r="AZ1165" t="str">
            <v/>
          </cell>
          <cell r="BA1165" t="str">
            <v>物価</v>
          </cell>
          <cell r="BB1165" t="str">
            <v>TRUE</v>
          </cell>
          <cell r="BC1165" t="str">
            <v>2026/05/17 5:59</v>
          </cell>
        </row>
        <row r="1166">
          <cell r="A1166" t="str">
            <v>261B16242359</v>
          </cell>
          <cell r="B1166" t="str">
            <v>AI-0000308182</v>
          </cell>
          <cell r="C1166" t="str">
            <v>令和８年度奈良県医療機関等における賃上げ・物価上昇に対する支援事業交付【診療所・訪問看護事業所】</v>
          </cell>
          <cell r="D1166">
            <v>46159.407638888886</v>
          </cell>
          <cell r="E1166" t="str">
            <v>本審査</v>
          </cell>
          <cell r="F1166" t="str">
            <v>最終審査中</v>
          </cell>
          <cell r="G1166" t="str">
            <v>有床診療所</v>
          </cell>
          <cell r="H1166" t="str">
            <v>物価のみ</v>
          </cell>
          <cell r="I1166" t="str">
            <v>19</v>
          </cell>
          <cell r="J1166" t="str">
            <v/>
          </cell>
          <cell r="K1166">
            <v>247000</v>
          </cell>
          <cell r="L1166" t="str">
            <v/>
          </cell>
          <cell r="M1166"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166" t="str">
            <v/>
          </cell>
          <cell r="O1166" t="str">
            <v/>
          </cell>
          <cell r="P1166" t="str">
            <v/>
          </cell>
          <cell r="Q1166" t="str">
            <v/>
          </cell>
          <cell r="R1166" t="str">
            <v/>
          </cell>
          <cell r="S1166" t="str">
            <v/>
          </cell>
          <cell r="T1166" t="str">
            <v/>
          </cell>
          <cell r="U1166" t="str">
            <v/>
          </cell>
          <cell r="V1166" t="str">
            <v>0162</v>
          </cell>
          <cell r="W1166" t="str">
            <v>240</v>
          </cell>
          <cell r="X1166" t="str">
            <v>1.普通預金</v>
          </cell>
          <cell r="Y1166" t="str">
            <v>2174994</v>
          </cell>
          <cell r="Z1166" t="str">
            <v>ｲﾘｮｳﾎｳｼﾞﾝｱｶｻｷｸﾘﾆｯｸ　 ﾘｼﾞﾁｮｳｱｶｻｷﾏｻﾖｼ</v>
          </cell>
          <cell r="AB1166" t="str">
            <v>赤崎クリニック</v>
          </cell>
          <cell r="AC1166" t="str">
            <v>0744432468</v>
          </cell>
          <cell r="AD1166" t="b">
            <v>1</v>
          </cell>
          <cell r="AE1166" t="b">
            <v>1</v>
          </cell>
          <cell r="AF1166" t="b">
            <v>1</v>
          </cell>
          <cell r="AG1166" t="b">
            <v>1</v>
          </cell>
          <cell r="AH1166" t="b">
            <v>1</v>
          </cell>
          <cell r="AI1166" t="str">
            <v>医療法人　赤崎クリニック　理事長　赤崎　正佳</v>
          </cell>
          <cell r="AJ1166" t="str">
            <v>6330053</v>
          </cell>
          <cell r="AK1166" t="str">
            <v>赤崎クリニック(桜井市谷１１１番地)</v>
          </cell>
          <cell r="AL1166" t="str">
            <v>0744432468</v>
          </cell>
          <cell r="AM1166">
            <v>1</v>
          </cell>
          <cell r="AN1166" t="str">
            <v>261B162423591</v>
          </cell>
          <cell r="AO1166" t="str">
            <v>261B16242359AI-0000308182</v>
          </cell>
          <cell r="AP1166" t="str">
            <v/>
          </cell>
          <cell r="AQ1166" t="str">
            <v/>
          </cell>
          <cell r="AR1166" t="str">
            <v/>
          </cell>
          <cell r="AS1166" t="str">
            <v/>
          </cell>
          <cell r="AT1166" t="str">
            <v/>
          </cell>
          <cell r="AU1166" t="str">
            <v/>
          </cell>
          <cell r="AV1166" t="str">
            <v/>
          </cell>
          <cell r="AW1166" t="str">
            <v>AI-0000308182_赤崎クリニック_口座情報写し.jpeg</v>
          </cell>
          <cell r="AX1166" t="str">
            <v/>
          </cell>
          <cell r="AY1166" t="str">
            <v>【　許可病床数 ： 19　　申請及び請求の額（物価上昇支援事業分）： 247,000円　】</v>
          </cell>
          <cell r="AZ1166" t="str">
            <v/>
          </cell>
          <cell r="BA1166" t="str">
            <v>物価</v>
          </cell>
          <cell r="BB1166" t="str">
            <v>TRUE</v>
          </cell>
          <cell r="BC1166" t="str">
            <v>2026/05/17 9:47</v>
          </cell>
        </row>
        <row r="1167">
          <cell r="A1167" t="str">
            <v>261C17182333</v>
          </cell>
          <cell r="B1167" t="str">
            <v>AI-0000308185</v>
          </cell>
          <cell r="C1167" t="str">
            <v>令和８年度奈良県医療機関等における賃上げ・物価上昇に対する支援事業交付【診療所・訪問看護事業所】</v>
          </cell>
          <cell r="D1167">
            <v>46159.415277777778</v>
          </cell>
          <cell r="E1167" t="str">
            <v>本審査</v>
          </cell>
          <cell r="F1167" t="str">
            <v>最終審査中</v>
          </cell>
          <cell r="G1167" t="str">
            <v>無床診療所</v>
          </cell>
          <cell r="H1167" t="str">
            <v>物価のみ</v>
          </cell>
          <cell r="I1167" t="str">
            <v/>
          </cell>
          <cell r="J1167" t="str">
            <v/>
          </cell>
          <cell r="K1167">
            <v>170000</v>
          </cell>
          <cell r="L1167" t="str">
            <v/>
          </cell>
          <cell r="M11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7" t="str">
            <v/>
          </cell>
          <cell r="O1167" t="str">
            <v/>
          </cell>
          <cell r="P1167" t="str">
            <v/>
          </cell>
          <cell r="Q1167" t="str">
            <v/>
          </cell>
          <cell r="R1167" t="str">
            <v/>
          </cell>
          <cell r="S1167" t="str">
            <v/>
          </cell>
          <cell r="T1167" t="str">
            <v/>
          </cell>
          <cell r="U1167" t="str">
            <v/>
          </cell>
          <cell r="V1167" t="str">
            <v>0158</v>
          </cell>
          <cell r="W1167" t="str">
            <v>547</v>
          </cell>
          <cell r="X1167" t="str">
            <v>1.普通預金</v>
          </cell>
          <cell r="Y1167" t="str">
            <v>1062140</v>
          </cell>
          <cell r="Z1167" t="str">
            <v>サイトウ　トモコ</v>
          </cell>
          <cell r="AB1167" t="str">
            <v>ともこ矯正歯科</v>
          </cell>
          <cell r="AC1167" t="str">
            <v>0745340118</v>
          </cell>
          <cell r="AD1167" t="b">
            <v>1</v>
          </cell>
          <cell r="AE1167" t="b">
            <v>1</v>
          </cell>
          <cell r="AF1167" t="b">
            <v>1</v>
          </cell>
          <cell r="AG1167" t="b">
            <v>1</v>
          </cell>
          <cell r="AH1167" t="b">
            <v>1</v>
          </cell>
          <cell r="AI1167" t="str">
            <v>斎藤　朋子</v>
          </cell>
          <cell r="AJ1167" t="str">
            <v>6360003</v>
          </cell>
          <cell r="AK1167" t="str">
            <v>ともこ矯正歯科(北葛城郡王寺町久度２－２６－１４)</v>
          </cell>
          <cell r="AL1167" t="str">
            <v>0745340118</v>
          </cell>
          <cell r="AM1167">
            <v>1</v>
          </cell>
          <cell r="AN1167" t="str">
            <v>261C171823331</v>
          </cell>
          <cell r="AO1167" t="str">
            <v>261C17182333AI-0000308185</v>
          </cell>
          <cell r="AP1167" t="str">
            <v/>
          </cell>
          <cell r="AQ1167" t="str">
            <v/>
          </cell>
          <cell r="AR1167" t="str">
            <v/>
          </cell>
          <cell r="AS1167" t="str">
            <v/>
          </cell>
          <cell r="AT1167" t="str">
            <v/>
          </cell>
          <cell r="AU1167" t="str">
            <v/>
          </cell>
          <cell r="AV1167" t="str">
            <v/>
          </cell>
          <cell r="AW1167" t="str">
            <v>AI-0000308185_ともこ矯正歯科_口座情報写し.jpeg</v>
          </cell>
          <cell r="AX1167" t="str">
            <v/>
          </cell>
          <cell r="AY1167" t="str">
            <v/>
          </cell>
          <cell r="AZ1167" t="str">
            <v/>
          </cell>
          <cell r="BA1167" t="str">
            <v>物価</v>
          </cell>
          <cell r="BB1167" t="str">
            <v>TRUE</v>
          </cell>
          <cell r="BC1167" t="str">
            <v>2026/05/17 9:58</v>
          </cell>
        </row>
        <row r="1168">
          <cell r="A1168" t="str">
            <v>261C11080216</v>
          </cell>
          <cell r="B1168" t="str">
            <v>AI-0000305879</v>
          </cell>
          <cell r="C1168" t="str">
            <v>令和８年度奈良県医療機関等における賃上げ・物価上昇に対する支援事業交付【診療所・訪問看護事業所】</v>
          </cell>
          <cell r="D1168">
            <v>46159.421527777777</v>
          </cell>
          <cell r="E1168" t="str">
            <v>本審査</v>
          </cell>
          <cell r="F1168" t="str">
            <v>最終審査中</v>
          </cell>
          <cell r="G1168" t="str">
            <v>無床診療所</v>
          </cell>
          <cell r="H1168" t="str">
            <v>物価のみ</v>
          </cell>
          <cell r="I1168" t="str">
            <v/>
          </cell>
          <cell r="J1168" t="str">
            <v/>
          </cell>
          <cell r="K1168">
            <v>170000</v>
          </cell>
          <cell r="L1168" t="str">
            <v/>
          </cell>
          <cell r="M11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8" t="str">
            <v/>
          </cell>
          <cell r="O1168" t="str">
            <v/>
          </cell>
          <cell r="P1168" t="str">
            <v/>
          </cell>
          <cell r="Q1168" t="str">
            <v/>
          </cell>
          <cell r="R1168" t="str">
            <v/>
          </cell>
          <cell r="S1168" t="str">
            <v/>
          </cell>
          <cell r="T1168" t="str">
            <v/>
          </cell>
          <cell r="U1168" t="str">
            <v/>
          </cell>
          <cell r="V1168" t="str">
            <v>0162</v>
          </cell>
          <cell r="W1168" t="str">
            <v>155</v>
          </cell>
          <cell r="X1168" t="str">
            <v>1.普通預金</v>
          </cell>
          <cell r="Y1168" t="str">
            <v>0279370</v>
          </cell>
          <cell r="Z1168" t="str">
            <v>イトウ　マサズミ</v>
          </cell>
          <cell r="AB1168" t="str">
            <v>いとう歯科</v>
          </cell>
          <cell r="AC1168" t="str">
            <v>0743716500</v>
          </cell>
          <cell r="AD1168" t="b">
            <v>1</v>
          </cell>
          <cell r="AE1168" t="b">
            <v>1</v>
          </cell>
          <cell r="AF1168" t="b">
            <v>1</v>
          </cell>
          <cell r="AG1168" t="b">
            <v>1</v>
          </cell>
          <cell r="AH1168" t="b">
            <v>1</v>
          </cell>
          <cell r="AI1168" t="str">
            <v>井藤　正純</v>
          </cell>
          <cell r="AJ1168" t="str">
            <v>6300213</v>
          </cell>
          <cell r="AK1168" t="str">
            <v>いとう歯科(生駒市東生駒４丁目３９８－１６６)</v>
          </cell>
          <cell r="AL1168" t="str">
            <v>0743716500</v>
          </cell>
          <cell r="AM1168">
            <v>1</v>
          </cell>
          <cell r="AN1168" t="str">
            <v>261C110802161</v>
          </cell>
          <cell r="AO1168" t="str">
            <v>261C11080216AI-0000305879</v>
          </cell>
          <cell r="AP1168" t="str">
            <v/>
          </cell>
          <cell r="AQ1168" t="str">
            <v/>
          </cell>
          <cell r="AR1168" t="str">
            <v/>
          </cell>
          <cell r="AS1168" t="str">
            <v/>
          </cell>
          <cell r="AT1168" t="str">
            <v/>
          </cell>
          <cell r="AU1168" t="str">
            <v/>
          </cell>
          <cell r="AV1168" t="str">
            <v/>
          </cell>
          <cell r="AW1168" t="str">
            <v>AI-0000305879_いとう歯科_口座情報写し　.JPG</v>
          </cell>
          <cell r="AX1168" t="str">
            <v/>
          </cell>
          <cell r="AY1168" t="str">
            <v/>
          </cell>
          <cell r="AZ1168" t="str">
            <v/>
          </cell>
          <cell r="BA1168" t="str">
            <v>物価</v>
          </cell>
          <cell r="BB1168" t="str">
            <v>TRUE</v>
          </cell>
          <cell r="BC1168" t="str">
            <v>2026/05/17 10:07</v>
          </cell>
        </row>
        <row r="1169">
          <cell r="A1169" t="str">
            <v>261C11979072</v>
          </cell>
          <cell r="B1169" t="str">
            <v>AI-0000308187</v>
          </cell>
          <cell r="C1169" t="str">
            <v>令和８年度奈良県医療機関等における賃上げ・物価上昇に対する支援事業交付【診療所・訪問看護事業所】</v>
          </cell>
          <cell r="D1169">
            <v>46159.425000000003</v>
          </cell>
          <cell r="E1169" t="str">
            <v>本審査</v>
          </cell>
          <cell r="F1169" t="str">
            <v>最終審査中</v>
          </cell>
          <cell r="G1169" t="str">
            <v>無床診療所</v>
          </cell>
          <cell r="H1169" t="str">
            <v>物価と賃上げの両方</v>
          </cell>
          <cell r="I1169" t="str">
            <v/>
          </cell>
          <cell r="J1169">
            <v>150000</v>
          </cell>
          <cell r="K1169">
            <v>170000</v>
          </cell>
          <cell r="L1169" t="str">
            <v>奈良県医療機関等における賃上げ・物価上昇に対する支援事業交付要綱第2条に基づき、別表1に規定された額(賃上げ支援事業分)（150,000円）を申請します。</v>
          </cell>
          <cell r="M11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69" t="str">
            <v>１．令和８年３月１日時点において、O100 外来・在宅ベースアップ評価料（Ⅰ）、P100 歯科外来・在宅ベースアップ評価料（Ⅰ）、訪問看護ベースアップ評価料（Ⅰ）のいずれかを届け出ている。</v>
          </cell>
          <cell r="O1169" t="str">
            <v>O100 外来・在宅ベースアップ評価料（Ⅰ）</v>
          </cell>
          <cell r="P1169" t="str">
            <v/>
          </cell>
          <cell r="Q1169" t="str">
            <v>Ｃ．令和７年度の対象職員のベースアップが令和７年３月31日時点の賃金水準と比較して2.0％を上回って実施しており、令和７年12月から令和８年５月までの間の当該2.0％を上回る部分に充てる。</v>
          </cell>
          <cell r="R1169" t="b">
            <v>1</v>
          </cell>
          <cell r="S1169" t="b">
            <v>1</v>
          </cell>
          <cell r="T1169" t="b">
            <v>1</v>
          </cell>
          <cell r="U1169" t="b">
            <v>1</v>
          </cell>
          <cell r="V1169" t="str">
            <v>0162</v>
          </cell>
          <cell r="W1169" t="str">
            <v>160</v>
          </cell>
          <cell r="X1169" t="str">
            <v>1.普通預金</v>
          </cell>
          <cell r="Y1169" t="str">
            <v>2317412</v>
          </cell>
          <cell r="Z1169" t="str">
            <v>ﾔﾏｼﾅﾋﾌｶｲｲﾝ ﾔﾏｼﾅﾕｷｵ</v>
          </cell>
          <cell r="AB1169" t="str">
            <v>山科皮膚科医院</v>
          </cell>
          <cell r="AC1169" t="str">
            <v>0743538855</v>
          </cell>
          <cell r="AD1169" t="b">
            <v>1</v>
          </cell>
          <cell r="AE1169" t="b">
            <v>1</v>
          </cell>
          <cell r="AF1169" t="b">
            <v>1</v>
          </cell>
          <cell r="AG1169" t="b">
            <v>1</v>
          </cell>
          <cell r="AH1169" t="b">
            <v>1</v>
          </cell>
          <cell r="AI1169" t="str">
            <v>山科　幸夫</v>
          </cell>
          <cell r="AJ1169" t="str">
            <v>6391132</v>
          </cell>
          <cell r="AK1169" t="str">
            <v>山科皮膚科医院(大和郡山市高田町９２番１４)</v>
          </cell>
          <cell r="AL1169" t="str">
            <v>0743538855</v>
          </cell>
          <cell r="AM1169">
            <v>1</v>
          </cell>
          <cell r="AN1169" t="str">
            <v>261C119790721</v>
          </cell>
          <cell r="AO1169" t="str">
            <v>261C11979072AI-0000308187</v>
          </cell>
          <cell r="AP1169" t="str">
            <v>O100</v>
          </cell>
          <cell r="AQ1169" t="str">
            <v>O100</v>
          </cell>
          <cell r="AR1169" t="str">
            <v>C</v>
          </cell>
          <cell r="AS1169" t="str">
            <v>✓</v>
          </cell>
          <cell r="AT1169" t="str">
            <v>✓</v>
          </cell>
          <cell r="AU1169" t="str">
            <v>✓</v>
          </cell>
          <cell r="AV1169" t="str">
            <v>✓</v>
          </cell>
          <cell r="AW1169" t="str">
            <v>AI-0000308187_山科皮膚科医院_口座情報写し.jpg</v>
          </cell>
          <cell r="AX1169" t="str">
            <v/>
          </cell>
          <cell r="AY1169" t="str">
            <v/>
          </cell>
          <cell r="AZ1169" t="str">
            <v>賃上げ</v>
          </cell>
          <cell r="BA1169" t="str">
            <v>物価</v>
          </cell>
          <cell r="BB1169" t="str">
            <v>TRUE</v>
          </cell>
          <cell r="BC1169" t="str">
            <v>2026/05/17 10:12</v>
          </cell>
        </row>
        <row r="1170">
          <cell r="A1170" t="str">
            <v>261C14363097</v>
          </cell>
          <cell r="B1170" t="str">
            <v>AI-0000308188</v>
          </cell>
          <cell r="C1170" t="str">
            <v>令和８年度奈良県医療機関等における賃上げ・物価上昇に対する支援事業交付【診療所・訪問看護事業所】</v>
          </cell>
          <cell r="D1170">
            <v>46159.434027777781</v>
          </cell>
          <cell r="E1170" t="str">
            <v>本審査</v>
          </cell>
          <cell r="F1170" t="str">
            <v>最終審査中</v>
          </cell>
          <cell r="G1170" t="str">
            <v>無床診療所</v>
          </cell>
          <cell r="H1170" t="str">
            <v>物価と賃上げの両方</v>
          </cell>
          <cell r="I1170" t="str">
            <v/>
          </cell>
          <cell r="J1170">
            <v>150000</v>
          </cell>
          <cell r="K1170">
            <v>170000</v>
          </cell>
          <cell r="L1170" t="str">
            <v>奈良県医療機関等における賃上げ・物価上昇に対する支援事業交付要綱第2条に基づき、別表1に規定された額(賃上げ支援事業分)（150,000円）を申請します。</v>
          </cell>
          <cell r="M11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0" t="str">
            <v>２．令和８年３月１日時点において、１に掲げる診療報酬の対象外だが、令和８年６月１日時点で令和８年度診療報酬改定による見直し後のベースアップ評価料を届け出る。</v>
          </cell>
          <cell r="O1170" t="str">
            <v/>
          </cell>
          <cell r="P1170" t="b">
            <v>1</v>
          </cell>
          <cell r="Q1170" t="str">
            <v>Ａ．本事業の補助額を活用してベースアップを実施し、令和８年６月１日から当該ベースアップの水準を維持又は拡大する。</v>
          </cell>
          <cell r="R1170" t="b">
            <v>1</v>
          </cell>
          <cell r="S1170" t="b">
            <v>1</v>
          </cell>
          <cell r="T1170" t="b">
            <v>1</v>
          </cell>
          <cell r="U1170" t="b">
            <v>1</v>
          </cell>
          <cell r="V1170" t="str">
            <v>0162</v>
          </cell>
          <cell r="W1170" t="str">
            <v>190</v>
          </cell>
          <cell r="X1170" t="str">
            <v>1.普通預金</v>
          </cell>
          <cell r="Y1170" t="str">
            <v>0153137</v>
          </cell>
          <cell r="Z1170" t="str">
            <v>ヤブウチヒサシ</v>
          </cell>
          <cell r="AB1170" t="str">
            <v>ひさし歯科医院</v>
          </cell>
          <cell r="AC1170" t="str">
            <v>0743650127</v>
          </cell>
          <cell r="AD1170" t="b">
            <v>1</v>
          </cell>
          <cell r="AE1170" t="b">
            <v>1</v>
          </cell>
          <cell r="AF1170" t="b">
            <v>1</v>
          </cell>
          <cell r="AG1170" t="b">
            <v>1</v>
          </cell>
          <cell r="AH1170" t="b">
            <v>1</v>
          </cell>
          <cell r="AI1170" t="str">
            <v>藪内　久</v>
          </cell>
          <cell r="AJ1170" t="str">
            <v>6320004</v>
          </cell>
          <cell r="AK1170" t="str">
            <v>ひさし歯科医院(天理市櫟本町１０８６－１)</v>
          </cell>
          <cell r="AL1170" t="str">
            <v>0743650127</v>
          </cell>
          <cell r="AM1170">
            <v>1</v>
          </cell>
          <cell r="AN1170" t="str">
            <v>261C143630971</v>
          </cell>
          <cell r="AO1170" t="str">
            <v>261C14363097AI-0000308188</v>
          </cell>
          <cell r="AP1170" t="str">
            <v/>
          </cell>
          <cell r="AQ1170" t="str">
            <v>今後届出（職種構成OK)</v>
          </cell>
          <cell r="AR1170" t="str">
            <v>A</v>
          </cell>
          <cell r="AS1170" t="str">
            <v>✓</v>
          </cell>
          <cell r="AT1170" t="str">
            <v>✓</v>
          </cell>
          <cell r="AU1170" t="str">
            <v>✓</v>
          </cell>
          <cell r="AV1170" t="str">
            <v>✓</v>
          </cell>
          <cell r="AW1170" t="str">
            <v>AI-0000308188_ひさし歯科医院_口座情報写し.jpeg</v>
          </cell>
          <cell r="AX1170" t="str">
            <v/>
          </cell>
          <cell r="AY1170" t="str">
            <v/>
          </cell>
          <cell r="AZ1170" t="str">
            <v>賃上げ</v>
          </cell>
          <cell r="BA1170" t="str">
            <v>物価</v>
          </cell>
          <cell r="BB1170" t="str">
            <v>TRUE</v>
          </cell>
          <cell r="BC1170" t="str">
            <v>2026/05/17 10:25</v>
          </cell>
        </row>
        <row r="1171">
          <cell r="A1171" t="str">
            <v>261C17648289</v>
          </cell>
          <cell r="B1171" t="str">
            <v>AI-0000308199</v>
          </cell>
          <cell r="C1171" t="str">
            <v>令和８年度奈良県医療機関等における賃上げ・物価上昇に対する支援事業交付【診療所・訪問看護事業所】</v>
          </cell>
          <cell r="D1171">
            <v>46159.472916666666</v>
          </cell>
          <cell r="E1171" t="str">
            <v>本審査</v>
          </cell>
          <cell r="F1171" t="str">
            <v>職権取り下げ</v>
          </cell>
          <cell r="G1171" t="str">
            <v>無床診療所</v>
          </cell>
          <cell r="H1171" t="str">
            <v>物価と賃上げの両方</v>
          </cell>
          <cell r="I1171" t="str">
            <v/>
          </cell>
          <cell r="J1171">
            <v>150000</v>
          </cell>
          <cell r="K1171">
            <v>170000</v>
          </cell>
          <cell r="L1171" t="str">
            <v>奈良県医療機関等における賃上げ・物価上昇に対する支援事業交付要綱第2条に基づき、別表1に規定された額(賃上げ支援事業分)（150,000円）を申請します。</v>
          </cell>
          <cell r="M11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1" t="str">
            <v>２．令和８年３月１日時点において、１に掲げる診療報酬の対象外だが、令和８年６月１日時点で令和８年度診療報酬改定による見直し後のベースアップ評価料を届け出る。</v>
          </cell>
          <cell r="O1171" t="str">
            <v/>
          </cell>
          <cell r="P1171" t="b">
            <v>1</v>
          </cell>
          <cell r="Q1171" t="str">
            <v>Ｂ．賃金表等や給与規程等の変更に時間を要するため、本事業の補助額を活用して一時金又は特別手当を支給し、令和８年６月１日から支給した対象職員のベースアップを実施する。</v>
          </cell>
          <cell r="R1171" t="b">
            <v>1</v>
          </cell>
          <cell r="S1171" t="b">
            <v>1</v>
          </cell>
          <cell r="T1171" t="b">
            <v>1</v>
          </cell>
          <cell r="U1171" t="b">
            <v>1</v>
          </cell>
          <cell r="V1171" t="str">
            <v>0162</v>
          </cell>
          <cell r="W1171" t="str">
            <v>180</v>
          </cell>
          <cell r="X1171" t="str">
            <v>1.普通預金</v>
          </cell>
          <cell r="Y1171" t="str">
            <v>0587920</v>
          </cell>
          <cell r="Z1171" t="str">
            <v>ｾﾝｻﾞｲｼｶｸﾘﾆﾂｸ ﾏﾂﾓﾄ ﾖｼﾕｷ</v>
          </cell>
          <cell r="AB1171" t="str">
            <v>せんざい歯科クリニック</v>
          </cell>
          <cell r="AC1171" t="str">
            <v>0743628020</v>
          </cell>
          <cell r="AD1171" t="b">
            <v>1</v>
          </cell>
          <cell r="AE1171" t="b">
            <v>1</v>
          </cell>
          <cell r="AF1171" t="b">
            <v>1</v>
          </cell>
          <cell r="AG1171" t="b">
            <v>1</v>
          </cell>
          <cell r="AH1171" t="b">
            <v>1</v>
          </cell>
          <cell r="AI1171" t="str">
            <v>松本　義之</v>
          </cell>
          <cell r="AJ1171" t="str">
            <v>6320094</v>
          </cell>
          <cell r="AK1171" t="str">
            <v>せんざい歯科クリニック(天理市前栽町７１－１)</v>
          </cell>
          <cell r="AL1171" t="str">
            <v>0743628020</v>
          </cell>
          <cell r="AM1171">
            <v>2</v>
          </cell>
          <cell r="AN1171" t="str">
            <v>261C176482892</v>
          </cell>
          <cell r="AO1171" t="str">
            <v>261C17648289AI-0000308199</v>
          </cell>
          <cell r="AP1171" t="str">
            <v/>
          </cell>
          <cell r="AQ1171" t="str">
            <v>今後届出（職種構成OK)</v>
          </cell>
          <cell r="AR1171" t="str">
            <v>B</v>
          </cell>
          <cell r="AS1171" t="str">
            <v>✓</v>
          </cell>
          <cell r="AT1171" t="str">
            <v>✓</v>
          </cell>
          <cell r="AU1171" t="str">
            <v>✓</v>
          </cell>
          <cell r="AV1171" t="str">
            <v>✓</v>
          </cell>
          <cell r="AW1171" t="str">
            <v/>
          </cell>
          <cell r="AX1171" t="str">
            <v/>
          </cell>
          <cell r="AY1171" t="str">
            <v/>
          </cell>
          <cell r="AZ1171" t="str">
            <v>賃上げ</v>
          </cell>
          <cell r="BA1171" t="str">
            <v>物価</v>
          </cell>
          <cell r="BB1171" t="str">
            <v>TRUE</v>
          </cell>
          <cell r="BC1171" t="str">
            <v>2026/05/17 11:21</v>
          </cell>
        </row>
        <row r="1172">
          <cell r="A1172" t="str">
            <v>261C15435181</v>
          </cell>
          <cell r="B1172" t="str">
            <v>AI-0000308210</v>
          </cell>
          <cell r="C1172" t="str">
            <v>令和８年度奈良県医療機関等における賃上げ・物価上昇に対する支援事業交付【診療所・訪問看護事業所】</v>
          </cell>
          <cell r="D1172">
            <v>46159.559027777781</v>
          </cell>
          <cell r="E1172" t="str">
            <v>本審査</v>
          </cell>
          <cell r="F1172" t="str">
            <v>最終審査中</v>
          </cell>
          <cell r="G1172" t="str">
            <v>無床診療所</v>
          </cell>
          <cell r="H1172" t="str">
            <v>物価のみ</v>
          </cell>
          <cell r="I1172" t="str">
            <v/>
          </cell>
          <cell r="J1172" t="str">
            <v/>
          </cell>
          <cell r="K1172">
            <v>170000</v>
          </cell>
          <cell r="L1172" t="str">
            <v/>
          </cell>
          <cell r="M11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2" t="str">
            <v/>
          </cell>
          <cell r="O1172" t="str">
            <v/>
          </cell>
          <cell r="P1172" t="str">
            <v/>
          </cell>
          <cell r="Q1172" t="str">
            <v/>
          </cell>
          <cell r="R1172" t="str">
            <v/>
          </cell>
          <cell r="S1172" t="str">
            <v/>
          </cell>
          <cell r="T1172" t="str">
            <v/>
          </cell>
          <cell r="U1172" t="str">
            <v/>
          </cell>
          <cell r="V1172" t="str">
            <v>0162</v>
          </cell>
          <cell r="W1172" t="str">
            <v>100</v>
          </cell>
          <cell r="X1172" t="str">
            <v>1.普通預金</v>
          </cell>
          <cell r="Y1172" t="str">
            <v>0142625</v>
          </cell>
          <cell r="Z1172" t="str">
            <v>コウノチカコ</v>
          </cell>
          <cell r="AB1172" t="str">
            <v>河野歯科医院</v>
          </cell>
          <cell r="AC1172" t="str">
            <v>0742470646</v>
          </cell>
          <cell r="AD1172" t="b">
            <v>1</v>
          </cell>
          <cell r="AE1172" t="b">
            <v>1</v>
          </cell>
          <cell r="AF1172" t="b">
            <v>1</v>
          </cell>
          <cell r="AG1172" t="b">
            <v>1</v>
          </cell>
          <cell r="AH1172" t="b">
            <v>1</v>
          </cell>
          <cell r="AI1172" t="str">
            <v>河野　千加子</v>
          </cell>
          <cell r="AJ1172" t="str">
            <v>6310041</v>
          </cell>
          <cell r="AK1172" t="str">
            <v>河野歯科医院(奈良市学園大和町１丁目１３６７番３)</v>
          </cell>
          <cell r="AL1172" t="str">
            <v>0742470646</v>
          </cell>
          <cell r="AM1172">
            <v>1</v>
          </cell>
          <cell r="AN1172" t="str">
            <v>261C154351811</v>
          </cell>
          <cell r="AO1172" t="str">
            <v>261C15435181AI-0000308210</v>
          </cell>
          <cell r="AP1172" t="str">
            <v/>
          </cell>
          <cell r="AQ1172" t="str">
            <v/>
          </cell>
          <cell r="AR1172" t="str">
            <v/>
          </cell>
          <cell r="AS1172" t="str">
            <v/>
          </cell>
          <cell r="AT1172" t="str">
            <v/>
          </cell>
          <cell r="AU1172" t="str">
            <v/>
          </cell>
          <cell r="AV1172" t="str">
            <v/>
          </cell>
          <cell r="AW1172" t="str">
            <v>AI-0000308210_河野歯科医院_口座情報写し.png</v>
          </cell>
          <cell r="AX1172" t="str">
            <v/>
          </cell>
          <cell r="AY1172" t="str">
            <v/>
          </cell>
          <cell r="AZ1172" t="str">
            <v/>
          </cell>
          <cell r="BA1172" t="str">
            <v>物価</v>
          </cell>
          <cell r="BB1172" t="str">
            <v>TRUE</v>
          </cell>
          <cell r="BC1172" t="str">
            <v>2026/05/17 13:25</v>
          </cell>
        </row>
        <row r="1173">
          <cell r="A1173" t="str">
            <v>261C11697213</v>
          </cell>
          <cell r="B1173" t="str">
            <v>AI-0000308214</v>
          </cell>
          <cell r="C1173" t="str">
            <v>令和８年度奈良県医療機関等における賃上げ・物価上昇に対する支援事業交付【診療所・訪問看護事業所】</v>
          </cell>
          <cell r="D1173">
            <v>46159.566666666666</v>
          </cell>
          <cell r="E1173" t="str">
            <v>本審査</v>
          </cell>
          <cell r="F1173" t="str">
            <v>最終審査中</v>
          </cell>
          <cell r="G1173" t="str">
            <v>無床診療所</v>
          </cell>
          <cell r="H1173" t="str">
            <v>物価のみ</v>
          </cell>
          <cell r="I1173" t="str">
            <v/>
          </cell>
          <cell r="J1173" t="str">
            <v/>
          </cell>
          <cell r="K1173">
            <v>170000</v>
          </cell>
          <cell r="L1173" t="str">
            <v/>
          </cell>
          <cell r="M11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3" t="str">
            <v/>
          </cell>
          <cell r="O1173" t="str">
            <v/>
          </cell>
          <cell r="P1173" t="str">
            <v/>
          </cell>
          <cell r="Q1173" t="str">
            <v/>
          </cell>
          <cell r="R1173" t="str">
            <v/>
          </cell>
          <cell r="S1173" t="str">
            <v/>
          </cell>
          <cell r="T1173" t="str">
            <v/>
          </cell>
          <cell r="U1173" t="str">
            <v/>
          </cell>
          <cell r="V1173" t="str">
            <v>0009</v>
          </cell>
          <cell r="W1173" t="str">
            <v>773</v>
          </cell>
          <cell r="X1173" t="str">
            <v>1.普通預金</v>
          </cell>
          <cell r="Y1173" t="str">
            <v>3835731</v>
          </cell>
          <cell r="Z1173" t="str">
            <v>ﾔｽﾓﾄ ｼﾞｭﾝｲﾁ</v>
          </cell>
          <cell r="AB1173" t="str">
            <v>i-DENTAL CLINIC</v>
          </cell>
          <cell r="AC1173" t="str">
            <v>0745461182</v>
          </cell>
          <cell r="AD1173" t="b">
            <v>1</v>
          </cell>
          <cell r="AE1173" t="b">
            <v>1</v>
          </cell>
          <cell r="AF1173" t="b">
            <v>1</v>
          </cell>
          <cell r="AG1173" t="b">
            <v>1</v>
          </cell>
          <cell r="AH1173" t="b">
            <v>1</v>
          </cell>
          <cell r="AI1173" t="str">
            <v>安本　順一</v>
          </cell>
          <cell r="AJ1173" t="str">
            <v>6360906</v>
          </cell>
          <cell r="AK1173" t="str">
            <v>ｉーＤＥＮＴＡＬ　ＣＬＩＮＩＣ(生駒郡平群町菊美台１－１８－１１)</v>
          </cell>
          <cell r="AL1173" t="str">
            <v>0745461182</v>
          </cell>
          <cell r="AM1173">
            <v>1</v>
          </cell>
          <cell r="AN1173" t="str">
            <v>261C116972131</v>
          </cell>
          <cell r="AO1173" t="str">
            <v>261C11697213AI-0000308214</v>
          </cell>
          <cell r="AP1173" t="str">
            <v/>
          </cell>
          <cell r="AQ1173" t="str">
            <v/>
          </cell>
          <cell r="AR1173" t="str">
            <v/>
          </cell>
          <cell r="AS1173" t="str">
            <v/>
          </cell>
          <cell r="AT1173" t="str">
            <v/>
          </cell>
          <cell r="AU1173" t="str">
            <v/>
          </cell>
          <cell r="AV1173" t="str">
            <v/>
          </cell>
          <cell r="AW1173" t="str">
            <v>AI-0000308214_i-DENTAL CLINIC_口座情報写し.jpeg</v>
          </cell>
          <cell r="AX1173" t="str">
            <v/>
          </cell>
          <cell r="AY1173" t="str">
            <v/>
          </cell>
          <cell r="AZ1173" t="str">
            <v/>
          </cell>
          <cell r="BA1173" t="str">
            <v>物価</v>
          </cell>
          <cell r="BB1173" t="str">
            <v>TRUE</v>
          </cell>
          <cell r="BC1173" t="str">
            <v>2026/05/17 13:36</v>
          </cell>
        </row>
        <row r="1174">
          <cell r="A1174" t="str">
            <v>261C19380984</v>
          </cell>
          <cell r="B1174" t="str">
            <v>AI-0000308219</v>
          </cell>
          <cell r="C1174" t="str">
            <v>令和８年度奈良県医療機関等における賃上げ・物価上昇に対する支援事業交付【診療所・訪問看護事業所】</v>
          </cell>
          <cell r="D1174">
            <v>46159.573611111111</v>
          </cell>
          <cell r="E1174" t="str">
            <v>本審査</v>
          </cell>
          <cell r="F1174" t="str">
            <v>最終審査中</v>
          </cell>
          <cell r="G1174" t="str">
            <v>無床診療所</v>
          </cell>
          <cell r="H1174" t="str">
            <v>物価のみ</v>
          </cell>
          <cell r="I1174" t="str">
            <v/>
          </cell>
          <cell r="J1174" t="str">
            <v/>
          </cell>
          <cell r="K1174">
            <v>170000</v>
          </cell>
          <cell r="L1174" t="str">
            <v/>
          </cell>
          <cell r="M11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4" t="str">
            <v/>
          </cell>
          <cell r="O1174" t="str">
            <v/>
          </cell>
          <cell r="P1174" t="str">
            <v/>
          </cell>
          <cell r="Q1174" t="str">
            <v/>
          </cell>
          <cell r="R1174" t="str">
            <v/>
          </cell>
          <cell r="S1174" t="str">
            <v/>
          </cell>
          <cell r="T1174" t="str">
            <v/>
          </cell>
          <cell r="U1174" t="str">
            <v/>
          </cell>
          <cell r="V1174" t="str">
            <v>0162</v>
          </cell>
          <cell r="W1174" t="str">
            <v>540</v>
          </cell>
          <cell r="X1174" t="str">
            <v>1.普通預金</v>
          </cell>
          <cell r="Y1174" t="str">
            <v>2184039</v>
          </cell>
          <cell r="Z1174" t="str">
            <v>イリヨウホウジン　ウメカワヒフカ</v>
          </cell>
          <cell r="AB1174" t="str">
            <v>梅川皮膚科</v>
          </cell>
          <cell r="AC1174" t="str">
            <v>0745711101</v>
          </cell>
          <cell r="AD1174" t="b">
            <v>1</v>
          </cell>
          <cell r="AE1174" t="b">
            <v>1</v>
          </cell>
          <cell r="AF1174" t="b">
            <v>1</v>
          </cell>
          <cell r="AG1174" t="b">
            <v>1</v>
          </cell>
          <cell r="AH1174" t="b">
            <v>1</v>
          </cell>
          <cell r="AI1174" t="str">
            <v>医療法人梅川皮膚科　理事長　梅川　俊樹</v>
          </cell>
          <cell r="AJ1174" t="str">
            <v>6390266</v>
          </cell>
          <cell r="AK1174" t="str">
            <v>梅川皮膚科(香芝市旭ケ丘五丁目３６番地１)</v>
          </cell>
          <cell r="AL1174" t="str">
            <v>0745711101</v>
          </cell>
          <cell r="AM1174">
            <v>1</v>
          </cell>
          <cell r="AN1174" t="str">
            <v>261C193809841</v>
          </cell>
          <cell r="AO1174" t="str">
            <v>261C19380984AI-0000308219</v>
          </cell>
          <cell r="AP1174" t="str">
            <v/>
          </cell>
          <cell r="AQ1174" t="str">
            <v/>
          </cell>
          <cell r="AR1174" t="str">
            <v/>
          </cell>
          <cell r="AS1174" t="str">
            <v/>
          </cell>
          <cell r="AT1174" t="str">
            <v/>
          </cell>
          <cell r="AU1174" t="str">
            <v/>
          </cell>
          <cell r="AV1174" t="str">
            <v/>
          </cell>
          <cell r="AW1174" t="str">
            <v>AI-0000308219_医療法人梅川皮膚科_口座情報写し.jpg</v>
          </cell>
          <cell r="AX1174" t="str">
            <v/>
          </cell>
          <cell r="AY1174" t="str">
            <v/>
          </cell>
          <cell r="AZ1174" t="str">
            <v/>
          </cell>
          <cell r="BA1174" t="str">
            <v>物価</v>
          </cell>
          <cell r="BB1174" t="str">
            <v>TRUE</v>
          </cell>
          <cell r="BC1174" t="str">
            <v>2026/05/17 13:46</v>
          </cell>
        </row>
        <row r="1175">
          <cell r="A1175" t="str">
            <v>261C15341746</v>
          </cell>
          <cell r="B1175" t="str">
            <v>AI-0000308233</v>
          </cell>
          <cell r="C1175" t="str">
            <v>令和８年度奈良県医療機関等における賃上げ・物価上昇に対する支援事業交付【診療所・訪問看護事業所】</v>
          </cell>
          <cell r="D1175">
            <v>46159.669444444444</v>
          </cell>
          <cell r="E1175" t="str">
            <v>本審査</v>
          </cell>
          <cell r="F1175" t="str">
            <v>最終審査中</v>
          </cell>
          <cell r="G1175" t="str">
            <v>無床診療所</v>
          </cell>
          <cell r="H1175" t="str">
            <v>物価と賃上げの両方</v>
          </cell>
          <cell r="I1175" t="str">
            <v/>
          </cell>
          <cell r="J1175">
            <v>150000</v>
          </cell>
          <cell r="K1175">
            <v>170000</v>
          </cell>
          <cell r="L1175" t="str">
            <v>奈良県医療機関等における賃上げ・物価上昇に対する支援事業交付要綱第2条に基づき、別表1に規定された額(賃上げ支援事業分)（150,000円）を申請します。</v>
          </cell>
          <cell r="M11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5" t="str">
            <v>１．令和８年３月１日時点において、O100 外来・在宅ベースアップ評価料（Ⅰ）、P100 歯科外来・在宅ベースアップ評価料（Ⅰ）、訪問看護ベースアップ評価料（Ⅰ）のいずれかを届け出ている。</v>
          </cell>
          <cell r="O1175" t="str">
            <v>P100 歯科外来・在宅ベースアップ評価料（Ⅰ）</v>
          </cell>
          <cell r="P1175" t="str">
            <v/>
          </cell>
          <cell r="Q117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175" t="b">
            <v>1</v>
          </cell>
          <cell r="S1175" t="b">
            <v>1</v>
          </cell>
          <cell r="T1175" t="b">
            <v>1</v>
          </cell>
          <cell r="U1175" t="b">
            <v>1</v>
          </cell>
          <cell r="V1175" t="str">
            <v>0040</v>
          </cell>
          <cell r="W1175" t="str">
            <v>020</v>
          </cell>
          <cell r="X1175" t="str">
            <v>1.普通預金</v>
          </cell>
          <cell r="Y1175" t="str">
            <v>0064161</v>
          </cell>
          <cell r="Z1175" t="str">
            <v>ナカガワムネヨシ</v>
          </cell>
          <cell r="AB1175" t="str">
            <v>仲川歯科クリニック</v>
          </cell>
          <cell r="AC1175" t="str">
            <v>0744236474</v>
          </cell>
          <cell r="AD1175" t="b">
            <v>1</v>
          </cell>
          <cell r="AE1175" t="b">
            <v>1</v>
          </cell>
          <cell r="AF1175" t="b">
            <v>1</v>
          </cell>
          <cell r="AG1175" t="b">
            <v>1</v>
          </cell>
          <cell r="AH1175" t="b">
            <v>1</v>
          </cell>
          <cell r="AI1175" t="str">
            <v>仲川　宗義</v>
          </cell>
          <cell r="AJ1175" t="str">
            <v>6340845</v>
          </cell>
          <cell r="AK1175" t="str">
            <v>仲川歯科クリニック(橿原市中曽司町１５０－２)</v>
          </cell>
          <cell r="AL1175" t="str">
            <v>0744236474</v>
          </cell>
          <cell r="AM1175">
            <v>2</v>
          </cell>
          <cell r="AN1175" t="str">
            <v>261C153417462</v>
          </cell>
          <cell r="AO1175" t="str">
            <v>261C15341746AI-0000308233</v>
          </cell>
          <cell r="AP1175" t="str">
            <v>P100</v>
          </cell>
          <cell r="AQ1175" t="str">
            <v>P100</v>
          </cell>
          <cell r="AR1175" t="str">
            <v>ABC</v>
          </cell>
          <cell r="AS1175" t="str">
            <v>✓</v>
          </cell>
          <cell r="AT1175" t="str">
            <v>✓</v>
          </cell>
          <cell r="AU1175" t="str">
            <v>✓</v>
          </cell>
          <cell r="AV1175" t="str">
            <v>✓</v>
          </cell>
          <cell r="AW1175" t="str">
            <v>AI-0000308233_仲川歯科クリニック_口座情報写し.jpg</v>
          </cell>
          <cell r="AX1175" t="str">
            <v/>
          </cell>
          <cell r="AY1175" t="str">
            <v/>
          </cell>
          <cell r="AZ1175" t="str">
            <v>賃上げ</v>
          </cell>
          <cell r="BA1175" t="str">
            <v>物価</v>
          </cell>
          <cell r="BB1175" t="str">
            <v>TRUE</v>
          </cell>
          <cell r="BC1175" t="str">
            <v>2026/05/17 16:04</v>
          </cell>
        </row>
        <row r="1176">
          <cell r="A1176" t="str">
            <v>261C15540131</v>
          </cell>
          <cell r="B1176" t="str">
            <v>AI-0000308240</v>
          </cell>
          <cell r="C1176" t="str">
            <v>令和８年度奈良県医療機関等における賃上げ・物価上昇に対する支援事業交付【診療所・訪問看護事業所】</v>
          </cell>
          <cell r="D1176">
            <v>46159.680555555555</v>
          </cell>
          <cell r="E1176" t="str">
            <v>本審査</v>
          </cell>
          <cell r="F1176" t="str">
            <v>最終審査中</v>
          </cell>
          <cell r="G1176" t="str">
            <v>無床診療所</v>
          </cell>
          <cell r="H1176" t="str">
            <v>物価と賃上げの両方</v>
          </cell>
          <cell r="I1176" t="str">
            <v/>
          </cell>
          <cell r="J1176">
            <v>150000</v>
          </cell>
          <cell r="K1176">
            <v>170000</v>
          </cell>
          <cell r="L1176" t="str">
            <v>奈良県医療機関等における賃上げ・物価上昇に対する支援事業交付要綱第2条に基づき、別表1に規定された額(賃上げ支援事業分)（150,000円）を申請します。</v>
          </cell>
          <cell r="M11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6" t="str">
            <v>１．令和８年３月１日時点において、O100 外来・在宅ベースアップ評価料（Ⅰ）、P100 歯科外来・在宅ベースアップ評価料（Ⅰ）、訪問看護ベースアップ評価料（Ⅰ）のいずれかを届け出ている。</v>
          </cell>
          <cell r="O1176" t="str">
            <v>O100 外来・在宅ベースアップ評価料（Ⅰ）</v>
          </cell>
          <cell r="P1176" t="str">
            <v/>
          </cell>
          <cell r="Q117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176" t="b">
            <v>1</v>
          </cell>
          <cell r="S1176" t="b">
            <v>1</v>
          </cell>
          <cell r="T1176" t="b">
            <v>1</v>
          </cell>
          <cell r="U1176" t="b">
            <v>1</v>
          </cell>
          <cell r="V1176" t="str">
            <v>0162</v>
          </cell>
          <cell r="W1176" t="str">
            <v>160</v>
          </cell>
          <cell r="X1176" t="str">
            <v>1.普通預金</v>
          </cell>
          <cell r="Y1176" t="str">
            <v>2340388</v>
          </cell>
          <cell r="Z1176" t="str">
            <v>ｲﾘｮｳﾎｳｼﾞﾝﾆｼｻﾞｷﾅｲｶｸﾘﾆｯｸﾘｼﾞﾁｮｳﾆｼｻﾞｷｶｽﾞﾋｺ</v>
          </cell>
          <cell r="AB1176" t="str">
            <v>医療法人にしざき内科クリニック</v>
          </cell>
          <cell r="AC1176" t="str">
            <v>0743855251</v>
          </cell>
          <cell r="AD1176" t="b">
            <v>1</v>
          </cell>
          <cell r="AE1176" t="b">
            <v>1</v>
          </cell>
          <cell r="AF1176" t="b">
            <v>1</v>
          </cell>
          <cell r="AG1176" t="b">
            <v>1</v>
          </cell>
          <cell r="AH1176" t="b">
            <v>1</v>
          </cell>
          <cell r="AI1176" t="str">
            <v>医療法人にしざき内科クリニック　理事長　西崎　和彦</v>
          </cell>
          <cell r="AJ1176" t="str">
            <v>6391017</v>
          </cell>
          <cell r="AK1176" t="str">
            <v>医療法人にしざき内科クリニック(大和郡山市藤原町２－１８　１階)</v>
          </cell>
          <cell r="AL1176" t="str">
            <v>0743855251</v>
          </cell>
          <cell r="AM1176">
            <v>1</v>
          </cell>
          <cell r="AN1176" t="str">
            <v>261C155401311</v>
          </cell>
          <cell r="AO1176" t="str">
            <v>261C15540131AI-0000308240</v>
          </cell>
          <cell r="AP1176" t="str">
            <v>O100</v>
          </cell>
          <cell r="AQ1176" t="str">
            <v>O100</v>
          </cell>
          <cell r="AR1176" t="str">
            <v>ABC</v>
          </cell>
          <cell r="AS1176" t="str">
            <v>✓</v>
          </cell>
          <cell r="AT1176" t="str">
            <v>✓</v>
          </cell>
          <cell r="AU1176" t="str">
            <v>✓</v>
          </cell>
          <cell r="AV1176" t="str">
            <v>✓</v>
          </cell>
          <cell r="AW1176" t="str">
            <v>AI-0000308240_医療法人にしさ゛き内科クリニック_口座情報写し.jpg</v>
          </cell>
          <cell r="AX1176" t="str">
            <v/>
          </cell>
          <cell r="AY1176" t="str">
            <v/>
          </cell>
          <cell r="AZ1176" t="str">
            <v>賃上げ</v>
          </cell>
          <cell r="BA1176" t="str">
            <v>物価</v>
          </cell>
          <cell r="BB1176" t="str">
            <v>TRUE</v>
          </cell>
          <cell r="BC1176" t="str">
            <v>2026/05/17 16:20</v>
          </cell>
        </row>
        <row r="1177">
          <cell r="A1177" t="str">
            <v>261C13675322</v>
          </cell>
          <cell r="B1177" t="str">
            <v>AI-0000308244</v>
          </cell>
          <cell r="C1177" t="str">
            <v>令和８年度奈良県医療機関等における賃上げ・物価上昇に対する支援事業交付【診療所・訪問看護事業所】</v>
          </cell>
          <cell r="D1177">
            <v>46159.686111111114</v>
          </cell>
          <cell r="E1177" t="str">
            <v>本審査</v>
          </cell>
          <cell r="F1177" t="str">
            <v>最終審査中</v>
          </cell>
          <cell r="G1177" t="str">
            <v>無床診療所</v>
          </cell>
          <cell r="H1177" t="str">
            <v>物価のみ</v>
          </cell>
          <cell r="I1177" t="str">
            <v/>
          </cell>
          <cell r="J1177" t="str">
            <v/>
          </cell>
          <cell r="K1177">
            <v>170000</v>
          </cell>
          <cell r="L1177" t="str">
            <v/>
          </cell>
          <cell r="M11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7" t="str">
            <v/>
          </cell>
          <cell r="O1177" t="str">
            <v/>
          </cell>
          <cell r="P1177" t="str">
            <v/>
          </cell>
          <cell r="Q1177" t="str">
            <v/>
          </cell>
          <cell r="R1177" t="str">
            <v/>
          </cell>
          <cell r="S1177" t="str">
            <v/>
          </cell>
          <cell r="T1177" t="str">
            <v/>
          </cell>
          <cell r="U1177" t="str">
            <v/>
          </cell>
          <cell r="V1177" t="str">
            <v>0162</v>
          </cell>
          <cell r="W1177" t="str">
            <v>040</v>
          </cell>
          <cell r="X1177" t="str">
            <v>1.普通預金</v>
          </cell>
          <cell r="Y1177" t="str">
            <v>2010668</v>
          </cell>
          <cell r="Z1177" t="str">
            <v>ウラモトヒロキ</v>
          </cell>
          <cell r="AB1177" t="str">
            <v>うらもとクリニック</v>
          </cell>
          <cell r="AC1177" t="str">
            <v>0742937575</v>
          </cell>
          <cell r="AD1177" t="b">
            <v>1</v>
          </cell>
          <cell r="AE1177" t="b">
            <v>1</v>
          </cell>
          <cell r="AF1177" t="b">
            <v>1</v>
          </cell>
          <cell r="AG1177" t="b">
            <v>1</v>
          </cell>
          <cell r="AH1177" t="b">
            <v>1</v>
          </cell>
          <cell r="AI1177" t="str">
            <v>浦元　弘樹</v>
          </cell>
          <cell r="AJ1177" t="str">
            <v>6308014</v>
          </cell>
          <cell r="AK1177" t="str">
            <v>うらもとクリニック(奈良市四条大路１－３－５３エイジングコート奈良新大宮１階)</v>
          </cell>
          <cell r="AL1177" t="str">
            <v>0742937575</v>
          </cell>
          <cell r="AM1177">
            <v>1</v>
          </cell>
          <cell r="AN1177" t="str">
            <v>261C136753221</v>
          </cell>
          <cell r="AO1177" t="str">
            <v>261C13675322AI-0000308244</v>
          </cell>
          <cell r="AP1177" t="str">
            <v/>
          </cell>
          <cell r="AQ1177" t="str">
            <v/>
          </cell>
          <cell r="AR1177" t="str">
            <v/>
          </cell>
          <cell r="AS1177" t="str">
            <v/>
          </cell>
          <cell r="AT1177" t="str">
            <v/>
          </cell>
          <cell r="AU1177" t="str">
            <v/>
          </cell>
          <cell r="AV1177" t="str">
            <v/>
          </cell>
          <cell r="AW1177" t="str">
            <v>AI-0000308244_うらもとクリニック_口座情報写し.jpg</v>
          </cell>
          <cell r="AX1177" t="str">
            <v/>
          </cell>
          <cell r="AY1177" t="str">
            <v/>
          </cell>
          <cell r="AZ1177" t="str">
            <v/>
          </cell>
          <cell r="BA1177" t="str">
            <v>物価</v>
          </cell>
          <cell r="BB1177" t="str">
            <v>TRUE</v>
          </cell>
          <cell r="BC1177" t="str">
            <v>2026/05/17 16:28</v>
          </cell>
        </row>
        <row r="1178">
          <cell r="A1178" t="str">
            <v>261C19664104</v>
          </cell>
          <cell r="B1178" t="str">
            <v>AI-0000308245</v>
          </cell>
          <cell r="C1178" t="str">
            <v>令和８年度奈良県医療機関等における賃上げ・物価上昇に対する支援事業交付【診療所・訪問看護事業所】</v>
          </cell>
          <cell r="D1178">
            <v>46159.690972222219</v>
          </cell>
          <cell r="E1178" t="str">
            <v>本審査</v>
          </cell>
          <cell r="F1178" t="str">
            <v>最終審査中</v>
          </cell>
          <cell r="G1178" t="str">
            <v>無床診療所</v>
          </cell>
          <cell r="H1178" t="str">
            <v>物価と賃上げの両方</v>
          </cell>
          <cell r="I1178" t="str">
            <v/>
          </cell>
          <cell r="J1178">
            <v>150000</v>
          </cell>
          <cell r="K1178">
            <v>170000</v>
          </cell>
          <cell r="L1178" t="str">
            <v>奈良県医療機関等における賃上げ・物価上昇に対する支援事業交付要綱第2条に基づき、別表1に規定された額(賃上げ支援事業分)（150,000円）を申請します。</v>
          </cell>
          <cell r="M11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8" t="str">
            <v>２．令和８年３月１日時点において、１に掲げる診療報酬の対象外だが、令和８年６月１日時点で令和８年度診療報酬改定による見直し後のベースアップ評価料を届け出る。</v>
          </cell>
          <cell r="O1178" t="str">
            <v/>
          </cell>
          <cell r="P1178" t="b">
            <v>1</v>
          </cell>
          <cell r="Q1178" t="str">
            <v>Ｃ．令和７年度の対象職員のベースアップが令和７年３月31日時点の賃金水準と比較して2.0％を上回って実施しており、令和７年12月から令和８年５月までの間の当該2.0％を上回る部分に充てる。</v>
          </cell>
          <cell r="R1178" t="b">
            <v>1</v>
          </cell>
          <cell r="S1178" t="b">
            <v>1</v>
          </cell>
          <cell r="T1178" t="b">
            <v>1</v>
          </cell>
          <cell r="U1178" t="b">
            <v>1</v>
          </cell>
          <cell r="V1178" t="str">
            <v>0009</v>
          </cell>
          <cell r="W1178" t="str">
            <v>546</v>
          </cell>
          <cell r="X1178" t="str">
            <v>1.普通預金</v>
          </cell>
          <cell r="Y1178" t="str">
            <v>0289151</v>
          </cell>
          <cell r="Z1178" t="str">
            <v>カナモト　タイジン</v>
          </cell>
          <cell r="AB1178" t="str">
            <v>かなもと医院</v>
          </cell>
          <cell r="AC1178" t="str">
            <v>0743783733</v>
          </cell>
          <cell r="AD1178" t="b">
            <v>1</v>
          </cell>
          <cell r="AE1178" t="b">
            <v>1</v>
          </cell>
          <cell r="AF1178" t="b">
            <v>1</v>
          </cell>
          <cell r="AG1178" t="b">
            <v>1</v>
          </cell>
          <cell r="AH1178" t="b">
            <v>1</v>
          </cell>
          <cell r="AI1178" t="str">
            <v>金本　太珍</v>
          </cell>
          <cell r="AJ1178" t="str">
            <v>6300122</v>
          </cell>
          <cell r="AK1178" t="str">
            <v>かなもと医院(生駒市真弓１－８－３)</v>
          </cell>
          <cell r="AL1178" t="str">
            <v>0743783733</v>
          </cell>
          <cell r="AM1178">
            <v>1</v>
          </cell>
          <cell r="AN1178" t="str">
            <v>261C196641041</v>
          </cell>
          <cell r="AO1178" t="str">
            <v>261C19664104AI-0000308245</v>
          </cell>
          <cell r="AP1178" t="str">
            <v/>
          </cell>
          <cell r="AQ1178" t="str">
            <v>今後届出（職種構成OK)</v>
          </cell>
          <cell r="AR1178" t="str">
            <v>C</v>
          </cell>
          <cell r="AS1178" t="str">
            <v>✓</v>
          </cell>
          <cell r="AT1178" t="str">
            <v>✓</v>
          </cell>
          <cell r="AU1178" t="str">
            <v>✓</v>
          </cell>
          <cell r="AV1178" t="str">
            <v>✓</v>
          </cell>
          <cell r="AW1178" t="str">
            <v>AI-0000308245_かなもと医院_口座情報写し.jpeg</v>
          </cell>
          <cell r="AX1178" t="str">
            <v/>
          </cell>
          <cell r="AY1178" t="str">
            <v/>
          </cell>
          <cell r="AZ1178" t="str">
            <v>賃上げ</v>
          </cell>
          <cell r="BA1178" t="str">
            <v>物価</v>
          </cell>
          <cell r="BB1178" t="str">
            <v>TRUE</v>
          </cell>
          <cell r="BC1178" t="str">
            <v>2026/05/17 16:35</v>
          </cell>
        </row>
        <row r="1179">
          <cell r="A1179" t="str">
            <v>261C12185386</v>
          </cell>
          <cell r="B1179" t="str">
            <v>AI-0000308252</v>
          </cell>
          <cell r="C1179" t="str">
            <v>令和８年度奈良県医療機関等における賃上げ・物価上昇に対する支援事業交付【診療所・訪問看護事業所】</v>
          </cell>
          <cell r="D1179">
            <v>46159.701388888891</v>
          </cell>
          <cell r="E1179" t="str">
            <v>本審査</v>
          </cell>
          <cell r="F1179" t="str">
            <v>最終審査中</v>
          </cell>
          <cell r="G1179" t="str">
            <v>無床診療所</v>
          </cell>
          <cell r="H1179" t="str">
            <v>物価のみ</v>
          </cell>
          <cell r="I1179" t="str">
            <v/>
          </cell>
          <cell r="J1179" t="str">
            <v/>
          </cell>
          <cell r="K1179">
            <v>170000</v>
          </cell>
          <cell r="L1179" t="str">
            <v/>
          </cell>
          <cell r="M11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79" t="str">
            <v/>
          </cell>
          <cell r="O1179" t="str">
            <v/>
          </cell>
          <cell r="P1179" t="str">
            <v/>
          </cell>
          <cell r="Q1179" t="str">
            <v/>
          </cell>
          <cell r="R1179" t="str">
            <v/>
          </cell>
          <cell r="S1179" t="str">
            <v/>
          </cell>
          <cell r="T1179" t="str">
            <v/>
          </cell>
          <cell r="U1179" t="str">
            <v/>
          </cell>
          <cell r="V1179" t="str">
            <v>0162</v>
          </cell>
          <cell r="W1179" t="str">
            <v>517</v>
          </cell>
          <cell r="X1179" t="str">
            <v>1.普通預金</v>
          </cell>
          <cell r="Y1179" t="str">
            <v>2126067</v>
          </cell>
          <cell r="Z1179" t="str">
            <v>ｻﾄｳ ｺｳｲﾁ</v>
          </cell>
          <cell r="AB1179" t="str">
            <v>はじめ歯科医院</v>
          </cell>
          <cell r="AC1179" t="str">
            <v>0744273680</v>
          </cell>
          <cell r="AD1179" t="b">
            <v>1</v>
          </cell>
          <cell r="AE1179" t="b">
            <v>1</v>
          </cell>
          <cell r="AF1179" t="b">
            <v>1</v>
          </cell>
          <cell r="AG1179" t="b">
            <v>1</v>
          </cell>
          <cell r="AH1179" t="b">
            <v>1</v>
          </cell>
          <cell r="AI1179" t="str">
            <v>佐藤　光一</v>
          </cell>
          <cell r="AJ1179" t="str">
            <v>6340824</v>
          </cell>
          <cell r="AK1179" t="str">
            <v>はじめ歯科医院(橿原市一町３５７番地３)</v>
          </cell>
          <cell r="AL1179" t="str">
            <v>0744273680</v>
          </cell>
          <cell r="AM1179">
            <v>1</v>
          </cell>
          <cell r="AN1179" t="str">
            <v>261C121853861</v>
          </cell>
          <cell r="AO1179" t="str">
            <v>261C12185386AI-0000308252</v>
          </cell>
          <cell r="AP1179" t="str">
            <v/>
          </cell>
          <cell r="AQ1179" t="str">
            <v/>
          </cell>
          <cell r="AR1179" t="str">
            <v/>
          </cell>
          <cell r="AS1179" t="str">
            <v/>
          </cell>
          <cell r="AT1179" t="str">
            <v/>
          </cell>
          <cell r="AU1179" t="str">
            <v/>
          </cell>
          <cell r="AV1179" t="str">
            <v/>
          </cell>
          <cell r="AW1179" t="str">
            <v>AI-0000308252_はじめ歯科医院_口座情報写し.jpg</v>
          </cell>
          <cell r="AX1179" t="str">
            <v/>
          </cell>
          <cell r="AY1179" t="str">
            <v/>
          </cell>
          <cell r="AZ1179" t="str">
            <v/>
          </cell>
          <cell r="BA1179" t="str">
            <v>物価</v>
          </cell>
          <cell r="BB1179" t="str">
            <v>TRUE</v>
          </cell>
          <cell r="BC1179" t="str">
            <v>2026/05/17 16:50</v>
          </cell>
        </row>
        <row r="1180">
          <cell r="A1180" t="str">
            <v>261C17123211</v>
          </cell>
          <cell r="B1180" t="str">
            <v>AI-0000301285</v>
          </cell>
          <cell r="C1180" t="str">
            <v>令和８年度奈良県医療機関等における賃上げ・物価上昇に対する支援事業交付【診療所・訪問看護事業所】</v>
          </cell>
          <cell r="D1180">
            <v>46159.724305555559</v>
          </cell>
          <cell r="E1180" t="str">
            <v>本審査</v>
          </cell>
          <cell r="F1180" t="str">
            <v>最終審査中</v>
          </cell>
          <cell r="G1180" t="str">
            <v>無床診療所</v>
          </cell>
          <cell r="H1180" t="str">
            <v>物価と賃上げの両方</v>
          </cell>
          <cell r="I1180" t="str">
            <v/>
          </cell>
          <cell r="J1180">
            <v>150000</v>
          </cell>
          <cell r="K1180">
            <v>170000</v>
          </cell>
          <cell r="L1180" t="str">
            <v>奈良県医療機関等における賃上げ・物価上昇に対する支援事業交付要綱第2条に基づき、別表1に規定された額(賃上げ支援事業分)（150,000円）を申請します。</v>
          </cell>
          <cell r="M11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0" t="str">
            <v>１．令和８年３月１日時点において、O100 外来・在宅ベースアップ評価料（Ⅰ）、P100 歯科外来・在宅ベースアップ評価料（Ⅰ）、訪問看護ベースアップ評価料（Ⅰ）のいずれかを届け出ている。</v>
          </cell>
          <cell r="O1180" t="str">
            <v>P100 歯科外来・在宅ベースアップ評価料（Ⅰ）</v>
          </cell>
          <cell r="P1180" t="str">
            <v/>
          </cell>
          <cell r="Q1180" t="str">
            <v>Ａ．本事業の補助額を活用してベースアップを実施し、令和８年６月１日から当該ベースアップの水準を維持又は拡大する。</v>
          </cell>
          <cell r="R1180" t="b">
            <v>1</v>
          </cell>
          <cell r="S1180" t="b">
            <v>1</v>
          </cell>
          <cell r="T1180" t="b">
            <v>1</v>
          </cell>
          <cell r="U1180" t="b">
            <v>1</v>
          </cell>
          <cell r="V1180" t="str">
            <v>0010</v>
          </cell>
          <cell r="W1180" t="str">
            <v>523</v>
          </cell>
          <cell r="X1180" t="str">
            <v>1.普通預金</v>
          </cell>
          <cell r="Y1180" t="str">
            <v>2005039</v>
          </cell>
          <cell r="Z1180" t="str">
            <v>サクラガオカヤナギハラシカヤナギハラアツヒロ</v>
          </cell>
          <cell r="AB1180" t="str">
            <v>桜ヶ丘柳原歯科</v>
          </cell>
          <cell r="AC1180" t="str">
            <v>0745728800</v>
          </cell>
          <cell r="AD1180" t="b">
            <v>1</v>
          </cell>
          <cell r="AE1180" t="b">
            <v>1</v>
          </cell>
          <cell r="AF1180" t="b">
            <v>1</v>
          </cell>
          <cell r="AG1180" t="b">
            <v>1</v>
          </cell>
          <cell r="AH1180" t="b">
            <v>1</v>
          </cell>
          <cell r="AI1180" t="str">
            <v>柳原　淳弘</v>
          </cell>
          <cell r="AJ1180" t="str">
            <v>6390202</v>
          </cell>
          <cell r="AK1180" t="str">
            <v>桜ヶ丘柳原歯科(北葛城郡上牧町桜ヶ丘３－３５－１０)</v>
          </cell>
          <cell r="AL1180" t="str">
            <v>0745728800</v>
          </cell>
          <cell r="AM1180">
            <v>1</v>
          </cell>
          <cell r="AN1180" t="str">
            <v>261C171232111</v>
          </cell>
          <cell r="AO1180" t="str">
            <v>261C17123211AI-0000301285</v>
          </cell>
          <cell r="AP1180" t="str">
            <v>P100</v>
          </cell>
          <cell r="AQ1180" t="str">
            <v>P100</v>
          </cell>
          <cell r="AR1180" t="str">
            <v>A</v>
          </cell>
          <cell r="AS1180" t="str">
            <v>✓</v>
          </cell>
          <cell r="AT1180" t="str">
            <v>✓</v>
          </cell>
          <cell r="AU1180" t="str">
            <v>✓</v>
          </cell>
          <cell r="AV1180" t="str">
            <v>✓</v>
          </cell>
          <cell r="AW1180" t="str">
            <v>AI-0000301285_桜ヶ丘柳原歯科_口座情報写し.jpg</v>
          </cell>
          <cell r="AX1180" t="str">
            <v/>
          </cell>
          <cell r="AY1180" t="str">
            <v/>
          </cell>
          <cell r="AZ1180" t="str">
            <v>賃上げ</v>
          </cell>
          <cell r="BA1180" t="str">
            <v>物価</v>
          </cell>
          <cell r="BB1180" t="str">
            <v>TRUE</v>
          </cell>
          <cell r="BC1180" t="str">
            <v>2026/05/17 17:23</v>
          </cell>
        </row>
        <row r="1181">
          <cell r="A1181" t="str">
            <v>261C11681675</v>
          </cell>
          <cell r="B1181" t="str">
            <v>AI-0000308255</v>
          </cell>
          <cell r="C1181" t="str">
            <v>令和８年度奈良県医療機関等における賃上げ・物価上昇に対する支援事業交付【診療所・訪問看護事業所】</v>
          </cell>
          <cell r="D1181">
            <v>46159.729861111111</v>
          </cell>
          <cell r="E1181" t="str">
            <v>本審査</v>
          </cell>
          <cell r="F1181" t="str">
            <v>最終審査中</v>
          </cell>
          <cell r="G1181" t="str">
            <v>無床診療所</v>
          </cell>
          <cell r="H1181" t="str">
            <v>物価と賃上げの両方</v>
          </cell>
          <cell r="I1181" t="str">
            <v/>
          </cell>
          <cell r="J1181">
            <v>150000</v>
          </cell>
          <cell r="K1181">
            <v>170000</v>
          </cell>
          <cell r="L1181" t="str">
            <v>奈良県医療機関等における賃上げ・物価上昇に対する支援事業交付要綱第2条に基づき、別表1に規定された額(賃上げ支援事業分)（150,000円）を申請します。</v>
          </cell>
          <cell r="M11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1" t="str">
            <v>２．令和８年３月１日時点において、１に掲げる診療報酬の対象外だが、令和８年６月１日時点で令和８年度診療報酬改定による見直し後のベースアップ評価料を届け出る。</v>
          </cell>
          <cell r="O1181" t="str">
            <v/>
          </cell>
          <cell r="P1181" t="b">
            <v>1</v>
          </cell>
          <cell r="Q1181" t="str">
            <v>Ａ．本事業の補助額を活用してベースアップを実施し、令和８年６月１日から当該ベースアップの水準を維持又は拡大する。</v>
          </cell>
          <cell r="R1181" t="b">
            <v>1</v>
          </cell>
          <cell r="S1181" t="b">
            <v>1</v>
          </cell>
          <cell r="T1181" t="b">
            <v>1</v>
          </cell>
          <cell r="U1181" t="b">
            <v>1</v>
          </cell>
          <cell r="V1181" t="str">
            <v>1668</v>
          </cell>
          <cell r="W1181" t="str">
            <v>017</v>
          </cell>
          <cell r="X1181" t="str">
            <v>1.普通預金</v>
          </cell>
          <cell r="Y1181" t="str">
            <v>0279841</v>
          </cell>
          <cell r="Z1181" t="str">
            <v>イリョウホウジンシャダンイチセイカイ　リジチョウ　タカハシイチロウ</v>
          </cell>
          <cell r="AB1181" t="str">
            <v>医療法人社団一正会　いちろう歯科クリニック</v>
          </cell>
          <cell r="AC1181" t="str">
            <v>0742634618</v>
          </cell>
          <cell r="AD1181" t="b">
            <v>1</v>
          </cell>
          <cell r="AE1181" t="b">
            <v>1</v>
          </cell>
          <cell r="AF1181" t="b">
            <v>1</v>
          </cell>
          <cell r="AG1181" t="b">
            <v>1</v>
          </cell>
          <cell r="AH1181" t="b">
            <v>1</v>
          </cell>
          <cell r="AI1181" t="str">
            <v>医療法人社団一正会　理事長　高橋　一郎</v>
          </cell>
          <cell r="AJ1181" t="str">
            <v>6308453</v>
          </cell>
          <cell r="AK1181" t="str">
            <v>医療法人社団一正会　いちろう歯科クリニック(奈良市西九条町三丁目４番１３号)</v>
          </cell>
          <cell r="AL1181" t="str">
            <v>0742634618</v>
          </cell>
          <cell r="AM1181">
            <v>1</v>
          </cell>
          <cell r="AN1181" t="str">
            <v>261C116816751</v>
          </cell>
          <cell r="AO1181" t="str">
            <v>261C11681675AI-0000308255</v>
          </cell>
          <cell r="AP1181" t="str">
            <v/>
          </cell>
          <cell r="AQ1181" t="str">
            <v>今後届出（職種構成OK)</v>
          </cell>
          <cell r="AR1181" t="str">
            <v>A</v>
          </cell>
          <cell r="AS1181" t="str">
            <v>✓</v>
          </cell>
          <cell r="AT1181" t="str">
            <v>✓</v>
          </cell>
          <cell r="AU1181" t="str">
            <v>✓</v>
          </cell>
          <cell r="AV1181" t="str">
            <v>✓</v>
          </cell>
          <cell r="AW1181" t="str">
            <v>AI-0000308255_医療法人社団一正会　いちろう歯科クリニック_口座情報写し.jpg</v>
          </cell>
          <cell r="AX1181" t="str">
            <v/>
          </cell>
          <cell r="AY1181" t="str">
            <v/>
          </cell>
          <cell r="AZ1181" t="str">
            <v>賃上げ</v>
          </cell>
          <cell r="BA1181" t="str">
            <v>物価</v>
          </cell>
          <cell r="BB1181" t="str">
            <v>TRUE</v>
          </cell>
          <cell r="BC1181" t="str">
            <v>2026/05/17 17:31</v>
          </cell>
        </row>
        <row r="1182">
          <cell r="A1182" t="str">
            <v>261C19655041</v>
          </cell>
          <cell r="B1182" t="str">
            <v>AI-0000308262</v>
          </cell>
          <cell r="C1182" t="str">
            <v>令和８年度奈良県医療機関等における賃上げ・物価上昇に対する支援事業交付【診療所・訪問看護事業所】</v>
          </cell>
          <cell r="D1182">
            <v>46159.793749999997</v>
          </cell>
          <cell r="E1182" t="str">
            <v>本審査</v>
          </cell>
          <cell r="F1182" t="str">
            <v>最終審査中</v>
          </cell>
          <cell r="G1182" t="str">
            <v>無床診療所</v>
          </cell>
          <cell r="H1182" t="str">
            <v>物価と賃上げの両方</v>
          </cell>
          <cell r="I1182" t="str">
            <v/>
          </cell>
          <cell r="J1182">
            <v>150000</v>
          </cell>
          <cell r="K1182">
            <v>170000</v>
          </cell>
          <cell r="L1182" t="str">
            <v>奈良県医療機関等における賃上げ・物価上昇に対する支援事業交付要綱第2条に基づき、別表1に規定された額(賃上げ支援事業分)（150,000円）を申請します。</v>
          </cell>
          <cell r="M11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2" t="str">
            <v>１．令和８年３月１日時点において、O100 外来・在宅ベースアップ評価料（Ⅰ）、P100 歯科外来・在宅ベースアップ評価料（Ⅰ）、訪問看護ベースアップ評価料（Ⅰ）のいずれかを届け出ている。</v>
          </cell>
          <cell r="O1182" t="str">
            <v>P100 歯科外来・在宅ベースアップ評価料（Ⅰ）</v>
          </cell>
          <cell r="P1182" t="str">
            <v/>
          </cell>
          <cell r="Q1182" t="str">
            <v>Ａ．本事業の補助額を活用してベースアップを実施し、令和８年６月１日から当該ベースアップの水準を維持又は拡大する。</v>
          </cell>
          <cell r="R1182" t="b">
            <v>1</v>
          </cell>
          <cell r="S1182" t="b">
            <v>1</v>
          </cell>
          <cell r="T1182" t="b">
            <v>1</v>
          </cell>
          <cell r="U1182" t="b">
            <v>1</v>
          </cell>
          <cell r="V1182" t="str">
            <v>0162</v>
          </cell>
          <cell r="W1182" t="str">
            <v>160</v>
          </cell>
          <cell r="X1182" t="str">
            <v>1.普通預金</v>
          </cell>
          <cell r="Y1182" t="str">
            <v>0192485</v>
          </cell>
          <cell r="Z1182" t="str">
            <v>キタムラ　ヒロユキ</v>
          </cell>
          <cell r="AB1182" t="str">
            <v>きたむら歯科クリニック</v>
          </cell>
          <cell r="AC1182" t="str">
            <v>0743557776</v>
          </cell>
          <cell r="AD1182" t="b">
            <v>1</v>
          </cell>
          <cell r="AE1182" t="b">
            <v>1</v>
          </cell>
          <cell r="AF1182" t="b">
            <v>1</v>
          </cell>
          <cell r="AG1182" t="b">
            <v>1</v>
          </cell>
          <cell r="AH1182" t="b">
            <v>1</v>
          </cell>
          <cell r="AI1182" t="str">
            <v>北村　浩之</v>
          </cell>
          <cell r="AJ1182" t="str">
            <v>6391042</v>
          </cell>
          <cell r="AK1182" t="str">
            <v>きたむら歯科クリニック(大和郡山市小泉町５４１－２)</v>
          </cell>
          <cell r="AL1182" t="str">
            <v>0743557776</v>
          </cell>
          <cell r="AM1182">
            <v>1</v>
          </cell>
          <cell r="AN1182" t="str">
            <v>261C196550411</v>
          </cell>
          <cell r="AO1182" t="str">
            <v>261C19655041AI-0000308262</v>
          </cell>
          <cell r="AP1182" t="str">
            <v>P100</v>
          </cell>
          <cell r="AQ1182" t="str">
            <v>P100</v>
          </cell>
          <cell r="AR1182" t="str">
            <v>A</v>
          </cell>
          <cell r="AS1182" t="str">
            <v>✓</v>
          </cell>
          <cell r="AT1182" t="str">
            <v>✓</v>
          </cell>
          <cell r="AU1182" t="str">
            <v>✓</v>
          </cell>
          <cell r="AV1182" t="str">
            <v>✓</v>
          </cell>
          <cell r="AW1182" t="str">
            <v>AI-0000308262_きたむら歯科クリニック_口座情報写し.jpg</v>
          </cell>
          <cell r="AX1182" t="str">
            <v/>
          </cell>
          <cell r="AY1182" t="str">
            <v/>
          </cell>
          <cell r="AZ1182" t="str">
            <v>賃上げ</v>
          </cell>
          <cell r="BA1182" t="str">
            <v>物価</v>
          </cell>
          <cell r="BB1182" t="str">
            <v>TRUE</v>
          </cell>
          <cell r="BC1182" t="str">
            <v>2026/05/17 19:03</v>
          </cell>
        </row>
        <row r="1183">
          <cell r="A1183" t="str">
            <v>261C17285588</v>
          </cell>
          <cell r="B1183" t="str">
            <v>AI-0000308263</v>
          </cell>
          <cell r="C1183" t="str">
            <v>令和８年度奈良県医療機関等における賃上げ・物価上昇に対する支援事業交付【診療所・訪問看護事業所】</v>
          </cell>
          <cell r="D1183">
            <v>46159.82708333333</v>
          </cell>
          <cell r="E1183" t="str">
            <v>本審査</v>
          </cell>
          <cell r="F1183" t="str">
            <v>最終審査中</v>
          </cell>
          <cell r="G1183" t="str">
            <v>無床診療所</v>
          </cell>
          <cell r="H1183" t="str">
            <v>物価のみ</v>
          </cell>
          <cell r="I1183" t="str">
            <v/>
          </cell>
          <cell r="J1183" t="str">
            <v/>
          </cell>
          <cell r="K1183">
            <v>170000</v>
          </cell>
          <cell r="L1183" t="str">
            <v/>
          </cell>
          <cell r="M11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3" t="str">
            <v/>
          </cell>
          <cell r="O1183" t="str">
            <v/>
          </cell>
          <cell r="P1183" t="str">
            <v/>
          </cell>
          <cell r="Q1183" t="str">
            <v/>
          </cell>
          <cell r="R1183" t="str">
            <v/>
          </cell>
          <cell r="S1183" t="str">
            <v/>
          </cell>
          <cell r="T1183" t="str">
            <v/>
          </cell>
          <cell r="U1183" t="str">
            <v/>
          </cell>
          <cell r="V1183" t="str">
            <v>0162</v>
          </cell>
          <cell r="W1183" t="str">
            <v>150</v>
          </cell>
          <cell r="X1183" t="str">
            <v>1.普通預金</v>
          </cell>
          <cell r="Y1183" t="str">
            <v>2241555</v>
          </cell>
          <cell r="Z1183" t="str">
            <v>エグチ　ケイキ</v>
          </cell>
          <cell r="AB1183" t="str">
            <v>ケイキ歯科医院</v>
          </cell>
          <cell r="AC1183" t="str">
            <v>0743857692</v>
          </cell>
          <cell r="AD1183" t="b">
            <v>1</v>
          </cell>
          <cell r="AE1183" t="b">
            <v>1</v>
          </cell>
          <cell r="AF1183" t="b">
            <v>1</v>
          </cell>
          <cell r="AG1183" t="b">
            <v>1</v>
          </cell>
          <cell r="AH1183" t="b">
            <v>1</v>
          </cell>
          <cell r="AI1183" t="str">
            <v>江口　慶樹</v>
          </cell>
          <cell r="AJ1183" t="str">
            <v>6300201</v>
          </cell>
          <cell r="AK1183" t="str">
            <v>ケイキ歯科医院(生駒市小明町１５４９－１　グレイス奥山１０３)</v>
          </cell>
          <cell r="AL1183" t="str">
            <v>0743857692</v>
          </cell>
          <cell r="AM1183">
            <v>1</v>
          </cell>
          <cell r="AN1183" t="str">
            <v>261C172855881</v>
          </cell>
          <cell r="AO1183" t="str">
            <v>261C17285588AI-0000308263</v>
          </cell>
          <cell r="AP1183" t="str">
            <v/>
          </cell>
          <cell r="AQ1183" t="str">
            <v/>
          </cell>
          <cell r="AR1183" t="str">
            <v/>
          </cell>
          <cell r="AS1183" t="str">
            <v/>
          </cell>
          <cell r="AT1183" t="str">
            <v/>
          </cell>
          <cell r="AU1183" t="str">
            <v/>
          </cell>
          <cell r="AV1183" t="str">
            <v/>
          </cell>
          <cell r="AW1183" t="str">
            <v>AI-0000308263_ケイキ歯科医院_口座情報写し.jpeg</v>
          </cell>
          <cell r="AX1183" t="str">
            <v/>
          </cell>
          <cell r="AY1183" t="str">
            <v/>
          </cell>
          <cell r="AZ1183" t="str">
            <v/>
          </cell>
          <cell r="BA1183" t="str">
            <v>物価</v>
          </cell>
          <cell r="BB1183" t="str">
            <v>TRUE</v>
          </cell>
          <cell r="BC1183" t="str">
            <v>2026/05/17 19:51</v>
          </cell>
        </row>
        <row r="1184">
          <cell r="A1184" t="str">
            <v>261C18979400</v>
          </cell>
          <cell r="B1184" t="str">
            <v>AI-0000308266</v>
          </cell>
          <cell r="C1184" t="str">
            <v>令和８年度奈良県医療機関等における賃上げ・物価上昇に対する支援事業交付【診療所・訪問看護事業所】</v>
          </cell>
          <cell r="D1184">
            <v>46159.852083333331</v>
          </cell>
          <cell r="E1184" t="str">
            <v>本審査</v>
          </cell>
          <cell r="F1184" t="str">
            <v>最終審査中</v>
          </cell>
          <cell r="G1184" t="str">
            <v>無床診療所</v>
          </cell>
          <cell r="H1184" t="str">
            <v>物価のみ</v>
          </cell>
          <cell r="I1184" t="str">
            <v/>
          </cell>
          <cell r="J1184" t="str">
            <v/>
          </cell>
          <cell r="K1184">
            <v>170000</v>
          </cell>
          <cell r="L1184" t="str">
            <v/>
          </cell>
          <cell r="M11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4" t="str">
            <v/>
          </cell>
          <cell r="O1184" t="str">
            <v/>
          </cell>
          <cell r="P1184" t="str">
            <v/>
          </cell>
          <cell r="Q1184" t="str">
            <v/>
          </cell>
          <cell r="R1184" t="str">
            <v/>
          </cell>
          <cell r="S1184" t="str">
            <v/>
          </cell>
          <cell r="T1184" t="str">
            <v/>
          </cell>
          <cell r="U1184" t="str">
            <v/>
          </cell>
          <cell r="V1184" t="str">
            <v>0162</v>
          </cell>
          <cell r="W1184" t="str">
            <v>010</v>
          </cell>
          <cell r="X1184" t="str">
            <v>1.普通預金</v>
          </cell>
          <cell r="Y1184" t="str">
            <v>0156763</v>
          </cell>
          <cell r="Z1184" t="str">
            <v>タマキ　カツヒコ</v>
          </cell>
          <cell r="AB1184" t="str">
            <v>玉木耳鼻咽喉科</v>
          </cell>
          <cell r="AC1184" t="str">
            <v>0742266587</v>
          </cell>
          <cell r="AD1184" t="b">
            <v>1</v>
          </cell>
          <cell r="AE1184" t="b">
            <v>1</v>
          </cell>
          <cell r="AF1184" t="b">
            <v>1</v>
          </cell>
          <cell r="AG1184" t="b">
            <v>1</v>
          </cell>
          <cell r="AH1184" t="b">
            <v>1</v>
          </cell>
          <cell r="AI1184" t="str">
            <v>玉木　克彦</v>
          </cell>
          <cell r="AJ1184" t="str">
            <v>6308343</v>
          </cell>
          <cell r="AK1184" t="str">
            <v>玉木耳鼻咽喉科(奈良市椿井町４３)</v>
          </cell>
          <cell r="AL1184" t="str">
            <v>0742266587</v>
          </cell>
          <cell r="AM1184">
            <v>1</v>
          </cell>
          <cell r="AN1184" t="str">
            <v>261C189794001</v>
          </cell>
          <cell r="AO1184" t="str">
            <v>261C18979400AI-0000308266</v>
          </cell>
          <cell r="AP1184" t="str">
            <v/>
          </cell>
          <cell r="AQ1184" t="str">
            <v/>
          </cell>
          <cell r="AR1184" t="str">
            <v/>
          </cell>
          <cell r="AS1184" t="str">
            <v/>
          </cell>
          <cell r="AT1184" t="str">
            <v/>
          </cell>
          <cell r="AU1184" t="str">
            <v/>
          </cell>
          <cell r="AV1184" t="str">
            <v/>
          </cell>
          <cell r="AW1184" t="str">
            <v>AI-0000308266_玉木耳鼻咽喉科_座情報写し.JPG</v>
          </cell>
          <cell r="AX1184" t="str">
            <v/>
          </cell>
          <cell r="AY1184" t="str">
            <v/>
          </cell>
          <cell r="AZ1184" t="str">
            <v/>
          </cell>
          <cell r="BA1184" t="str">
            <v>物価</v>
          </cell>
          <cell r="BB1184" t="str">
            <v>TRUE</v>
          </cell>
          <cell r="BC1184" t="str">
            <v>2026/05/17 20:27</v>
          </cell>
        </row>
        <row r="1185">
          <cell r="A1185" t="str">
            <v>261C17534308</v>
          </cell>
          <cell r="B1185" t="str">
            <v>AI-0000308270</v>
          </cell>
          <cell r="C1185" t="str">
            <v>令和８年度奈良県医療機関等における賃上げ・物価上昇に対する支援事業交付【診療所・訪問看護事業所】</v>
          </cell>
          <cell r="D1185">
            <v>46159.865972222222</v>
          </cell>
          <cell r="E1185" t="str">
            <v>本審査</v>
          </cell>
          <cell r="F1185" t="str">
            <v>最終審査中</v>
          </cell>
          <cell r="G1185" t="str">
            <v>無床診療所</v>
          </cell>
          <cell r="H1185" t="str">
            <v>物価と賃上げの両方</v>
          </cell>
          <cell r="I1185" t="str">
            <v/>
          </cell>
          <cell r="J1185">
            <v>150000</v>
          </cell>
          <cell r="K1185">
            <v>170000</v>
          </cell>
          <cell r="L1185" t="str">
            <v>奈良県医療機関等における賃上げ・物価上昇に対する支援事業交付要綱第2条に基づき、別表1に規定された額(賃上げ支援事業分)（150,000円）を申請します。</v>
          </cell>
          <cell r="M11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5" t="str">
            <v>１．令和８年３月１日時点において、O100 外来・在宅ベースアップ評価料（Ⅰ）、P100 歯科外来・在宅ベースアップ評価料（Ⅰ）、訪問看護ベースアップ評価料（Ⅰ）のいずれかを届け出ている。</v>
          </cell>
          <cell r="O1185" t="str">
            <v>P100 歯科外来・在宅ベースアップ評価料（Ⅰ）</v>
          </cell>
          <cell r="P1185" t="str">
            <v/>
          </cell>
          <cell r="Q1185" t="str">
            <v>Ａ．本事業の補助額を活用してベースアップを実施し、令和８年６月１日から当該ベースアップの水準を維持又は拡大する。</v>
          </cell>
          <cell r="R1185" t="b">
            <v>1</v>
          </cell>
          <cell r="S1185" t="b">
            <v>1</v>
          </cell>
          <cell r="T1185" t="b">
            <v>1</v>
          </cell>
          <cell r="U1185" t="b">
            <v>1</v>
          </cell>
          <cell r="V1185" t="str">
            <v>1667</v>
          </cell>
          <cell r="W1185" t="str">
            <v>001</v>
          </cell>
          <cell r="X1185" t="str">
            <v>1.普通預金</v>
          </cell>
          <cell r="Y1185" t="str">
            <v>2042035</v>
          </cell>
          <cell r="Z1185" t="str">
            <v>タケノヒロノブ</v>
          </cell>
          <cell r="AB1185" t="str">
            <v>竹野歯科医院</v>
          </cell>
          <cell r="AC1185" t="str">
            <v>0744441146</v>
          </cell>
          <cell r="AD1185" t="b">
            <v>1</v>
          </cell>
          <cell r="AE1185" t="b">
            <v>1</v>
          </cell>
          <cell r="AF1185" t="b">
            <v>1</v>
          </cell>
          <cell r="AG1185" t="b">
            <v>1</v>
          </cell>
          <cell r="AH1185" t="b">
            <v>1</v>
          </cell>
          <cell r="AI1185" t="str">
            <v>竹野　廣信</v>
          </cell>
          <cell r="AJ1185" t="str">
            <v>6330054</v>
          </cell>
          <cell r="AK1185" t="str">
            <v>竹野歯科医院(桜井市阿部５１１の２)</v>
          </cell>
          <cell r="AL1185" t="str">
            <v>0744441146</v>
          </cell>
          <cell r="AM1185">
            <v>1</v>
          </cell>
          <cell r="AN1185" t="str">
            <v>261C175343081</v>
          </cell>
          <cell r="AO1185" t="str">
            <v>261C17534308AI-0000308270</v>
          </cell>
          <cell r="AP1185" t="str">
            <v>P100</v>
          </cell>
          <cell r="AQ1185" t="str">
            <v>P100</v>
          </cell>
          <cell r="AR1185" t="str">
            <v>A</v>
          </cell>
          <cell r="AS1185" t="str">
            <v>✓</v>
          </cell>
          <cell r="AT1185" t="str">
            <v>✓</v>
          </cell>
          <cell r="AU1185" t="str">
            <v>✓</v>
          </cell>
          <cell r="AV1185" t="str">
            <v>✓</v>
          </cell>
          <cell r="AW1185" t="str">
            <v>AI-0000308270_竹野歯科医院_口座情報写し.jpeg</v>
          </cell>
          <cell r="AX1185" t="str">
            <v/>
          </cell>
          <cell r="AY1185" t="str">
            <v/>
          </cell>
          <cell r="AZ1185" t="str">
            <v>賃上げ</v>
          </cell>
          <cell r="BA1185" t="str">
            <v>物価</v>
          </cell>
          <cell r="BB1185" t="str">
            <v>TRUE</v>
          </cell>
          <cell r="BC1185" t="str">
            <v>2026/05/17 20:47</v>
          </cell>
        </row>
        <row r="1186">
          <cell r="A1186" t="str">
            <v>261C11636577</v>
          </cell>
          <cell r="B1186" t="str">
            <v>AI-0000308273</v>
          </cell>
          <cell r="C1186" t="str">
            <v>令和８年度奈良県医療機関等における賃上げ・物価上昇に対する支援事業交付【診療所・訪問看護事業所】</v>
          </cell>
          <cell r="D1186">
            <v>46159.909722222219</v>
          </cell>
          <cell r="E1186" t="str">
            <v>本審査</v>
          </cell>
          <cell r="F1186" t="str">
            <v>最終審査中</v>
          </cell>
          <cell r="G1186" t="str">
            <v>無床診療所</v>
          </cell>
          <cell r="H1186" t="str">
            <v>物価のみ</v>
          </cell>
          <cell r="I1186" t="str">
            <v/>
          </cell>
          <cell r="J1186" t="str">
            <v/>
          </cell>
          <cell r="K1186">
            <v>170000</v>
          </cell>
          <cell r="L1186" t="str">
            <v/>
          </cell>
          <cell r="M11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6" t="str">
            <v/>
          </cell>
          <cell r="O1186" t="str">
            <v/>
          </cell>
          <cell r="P1186" t="str">
            <v/>
          </cell>
          <cell r="Q1186" t="str">
            <v/>
          </cell>
          <cell r="R1186" t="str">
            <v/>
          </cell>
          <cell r="S1186" t="str">
            <v/>
          </cell>
          <cell r="T1186" t="str">
            <v/>
          </cell>
          <cell r="U1186" t="str">
            <v/>
          </cell>
          <cell r="V1186" t="str">
            <v>0162</v>
          </cell>
          <cell r="W1186" t="str">
            <v>010</v>
          </cell>
          <cell r="X1186" t="str">
            <v>1.普通預金</v>
          </cell>
          <cell r="Y1186" t="str">
            <v>2352329</v>
          </cell>
          <cell r="Z1186" t="str">
            <v>ﾆｼﾄｳｹﾞ　ｶｽﾞﾉﾌﾞ</v>
          </cell>
          <cell r="AB1186" t="str">
            <v>西峠歯科</v>
          </cell>
          <cell r="AC1186" t="str">
            <v>0742814618</v>
          </cell>
          <cell r="AD1186" t="b">
            <v>1</v>
          </cell>
          <cell r="AE1186" t="b">
            <v>1</v>
          </cell>
          <cell r="AF1186" t="b">
            <v>1</v>
          </cell>
          <cell r="AG1186" t="b">
            <v>1</v>
          </cell>
          <cell r="AH1186" t="b">
            <v>1</v>
          </cell>
          <cell r="AI1186" t="str">
            <v>西峠　和宣</v>
          </cell>
          <cell r="AJ1186" t="str">
            <v>6308115</v>
          </cell>
          <cell r="AK1186" t="str">
            <v>西峠歯科(奈良市大宮町二丁目八番八号)</v>
          </cell>
          <cell r="AL1186" t="str">
            <v>0742814618</v>
          </cell>
          <cell r="AM1186">
            <v>1</v>
          </cell>
          <cell r="AN1186" t="str">
            <v>261C116365771</v>
          </cell>
          <cell r="AO1186" t="str">
            <v>261C11636577AI-0000308273</v>
          </cell>
          <cell r="AP1186" t="str">
            <v/>
          </cell>
          <cell r="AQ1186" t="str">
            <v/>
          </cell>
          <cell r="AR1186" t="str">
            <v/>
          </cell>
          <cell r="AS1186" t="str">
            <v/>
          </cell>
          <cell r="AT1186" t="str">
            <v/>
          </cell>
          <cell r="AU1186" t="str">
            <v/>
          </cell>
          <cell r="AV1186" t="str">
            <v/>
          </cell>
          <cell r="AW1186" t="str">
            <v>AI-0000308273_西峠歯科_口座情報写し.JPG</v>
          </cell>
          <cell r="AX1186" t="str">
            <v/>
          </cell>
          <cell r="AY1186" t="str">
            <v/>
          </cell>
          <cell r="AZ1186" t="str">
            <v/>
          </cell>
          <cell r="BA1186" t="str">
            <v>物価</v>
          </cell>
          <cell r="BB1186" t="str">
            <v>TRUE</v>
          </cell>
          <cell r="BC1186" t="str">
            <v>2026/05/17 21:50</v>
          </cell>
        </row>
        <row r="1187">
          <cell r="A1187" t="str">
            <v>261C11531333</v>
          </cell>
          <cell r="B1187" t="str">
            <v>AI-0000308279</v>
          </cell>
          <cell r="C1187" t="str">
            <v>令和８年度奈良県医療機関等における賃上げ・物価上昇に対する支援事業交付【診療所・訪問看護事業所】</v>
          </cell>
          <cell r="D1187">
            <v>46159.910416666666</v>
          </cell>
          <cell r="E1187" t="str">
            <v>本審査</v>
          </cell>
          <cell r="F1187" t="str">
            <v>最終審査中</v>
          </cell>
          <cell r="G1187" t="str">
            <v>無床診療所</v>
          </cell>
          <cell r="H1187" t="str">
            <v>物価と賃上げの両方</v>
          </cell>
          <cell r="I1187" t="str">
            <v/>
          </cell>
          <cell r="J1187">
            <v>150000</v>
          </cell>
          <cell r="K1187">
            <v>170000</v>
          </cell>
          <cell r="L1187" t="str">
            <v>奈良県医療機関等における賃上げ・物価上昇に対する支援事業交付要綱第2条に基づき、別表1に規定された額(賃上げ支援事業分)（150,000円）を申請します。</v>
          </cell>
          <cell r="M11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7" t="str">
            <v>１．令和８年３月１日時点において、O100 外来・在宅ベースアップ評価料（Ⅰ）、P100 歯科外来・在宅ベースアップ評価料（Ⅰ）、訪問看護ベースアップ評価料（Ⅰ）のいずれかを届け出ている。</v>
          </cell>
          <cell r="O1187" t="str">
            <v>O100 外来・在宅ベースアップ評価料（Ⅰ）</v>
          </cell>
          <cell r="P1187" t="str">
            <v/>
          </cell>
          <cell r="Q1187" t="str">
            <v>Ａ．本事業の補助額を活用してベースアップを実施し、令和８年６月１日から当該ベースアップの水準を維持又は拡大する。</v>
          </cell>
          <cell r="R1187" t="b">
            <v>1</v>
          </cell>
          <cell r="S1187" t="b">
            <v>1</v>
          </cell>
          <cell r="T1187" t="b">
            <v>1</v>
          </cell>
          <cell r="U1187" t="b">
            <v>1</v>
          </cell>
          <cell r="V1187" t="str">
            <v>0010</v>
          </cell>
          <cell r="W1187" t="str">
            <v>526</v>
          </cell>
          <cell r="X1187" t="str">
            <v>1.普通預金</v>
          </cell>
          <cell r="Y1187" t="str">
            <v>0340343</v>
          </cell>
          <cell r="Z1187" t="str">
            <v>ﾐﾑﾗﾏﾕﾐ</v>
          </cell>
          <cell r="AB1187" t="str">
            <v>五位堂診療所</v>
          </cell>
          <cell r="AC1187" t="str">
            <v>0745439592</v>
          </cell>
          <cell r="AD1187" t="b">
            <v>1</v>
          </cell>
          <cell r="AE1187" t="b">
            <v>1</v>
          </cell>
          <cell r="AF1187" t="b">
            <v>1</v>
          </cell>
          <cell r="AG1187" t="b">
            <v>1</v>
          </cell>
          <cell r="AH1187" t="b">
            <v>1</v>
          </cell>
          <cell r="AI1187" t="str">
            <v>三村　まゆみ</v>
          </cell>
          <cell r="AJ1187" t="str">
            <v>6390226</v>
          </cell>
          <cell r="AK1187" t="str">
            <v>五位堂診療所(香芝市五位堂４丁目３９２番地)</v>
          </cell>
          <cell r="AL1187" t="str">
            <v>0745439592</v>
          </cell>
          <cell r="AM1187">
            <v>1</v>
          </cell>
          <cell r="AN1187" t="str">
            <v>261C115313331</v>
          </cell>
          <cell r="AO1187" t="str">
            <v>261C11531333AI-0000308279</v>
          </cell>
          <cell r="AP1187" t="str">
            <v>O100</v>
          </cell>
          <cell r="AQ1187" t="str">
            <v>O100</v>
          </cell>
          <cell r="AR1187" t="str">
            <v>A</v>
          </cell>
          <cell r="AS1187" t="str">
            <v>✓</v>
          </cell>
          <cell r="AT1187" t="str">
            <v>✓</v>
          </cell>
          <cell r="AU1187" t="str">
            <v>✓</v>
          </cell>
          <cell r="AV1187" t="str">
            <v>✓</v>
          </cell>
          <cell r="AW1187" t="str">
            <v>AI-0000308279_五位堂診療所_口座情報写し.jpeg</v>
          </cell>
          <cell r="AX1187" t="str">
            <v/>
          </cell>
          <cell r="AY1187" t="str">
            <v/>
          </cell>
          <cell r="AZ1187" t="str">
            <v>賃上げ</v>
          </cell>
          <cell r="BA1187" t="str">
            <v>物価</v>
          </cell>
          <cell r="BB1187" t="str">
            <v>TRUE</v>
          </cell>
          <cell r="BC1187" t="str">
            <v>2026/05/17 21:51</v>
          </cell>
        </row>
        <row r="1188">
          <cell r="A1188" t="str">
            <v>261C18780810</v>
          </cell>
          <cell r="B1188" t="str">
            <v>AI-0000308281</v>
          </cell>
          <cell r="C1188" t="str">
            <v>令和８年度奈良県医療機関等における賃上げ・物価上昇に対する支援事業交付【診療所・訪問看護事業所】</v>
          </cell>
          <cell r="D1188">
            <v>46159.92083333333</v>
          </cell>
          <cell r="E1188" t="str">
            <v>本審査</v>
          </cell>
          <cell r="F1188" t="str">
            <v>最終審査中</v>
          </cell>
          <cell r="G1188" t="str">
            <v>無床診療所</v>
          </cell>
          <cell r="H1188" t="str">
            <v>物価と賃上げの両方</v>
          </cell>
          <cell r="I1188" t="str">
            <v/>
          </cell>
          <cell r="J1188">
            <v>150000</v>
          </cell>
          <cell r="K1188">
            <v>170000</v>
          </cell>
          <cell r="L1188" t="str">
            <v>奈良県医療機関等における賃上げ・物価上昇に対する支援事業交付要綱第2条に基づき、別表1に規定された額(賃上げ支援事業分)（150,000円）を申請します。</v>
          </cell>
          <cell r="M11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8" t="str">
            <v>１．令和８年３月１日時点において、O100 外来・在宅ベースアップ評価料（Ⅰ）、P100 歯科外来・在宅ベースアップ評価料（Ⅰ）、訪問看護ベースアップ評価料（Ⅰ）のいずれかを届け出ている。</v>
          </cell>
          <cell r="O1188" t="str">
            <v>O100 外来・在宅ベースアップ評価料（Ⅰ）</v>
          </cell>
          <cell r="P1188" t="str">
            <v/>
          </cell>
          <cell r="Q1188" t="str">
            <v>Ｂ．賃金表等や給与規程等の変更に時間を要するため、本事業の補助額を活用して一時金又は特別手当を支給し、令和８年６月１日から支給した対象職員のベースアップを実施する。</v>
          </cell>
          <cell r="R1188" t="b">
            <v>1</v>
          </cell>
          <cell r="S1188" t="b">
            <v>1</v>
          </cell>
          <cell r="T1188" t="b">
            <v>1</v>
          </cell>
          <cell r="U1188" t="b">
            <v>1</v>
          </cell>
          <cell r="V1188" t="str">
            <v>0162</v>
          </cell>
          <cell r="W1188" t="str">
            <v>099</v>
          </cell>
          <cell r="X1188" t="str">
            <v>1.普通預金</v>
          </cell>
          <cell r="Y1188" t="str">
            <v>2024950</v>
          </cell>
          <cell r="Z1188" t="str">
            <v>ｸｶﾞｲ ｱﾂｵ</v>
          </cell>
          <cell r="AB1188" t="str">
            <v>くがい整形外科</v>
          </cell>
          <cell r="AC1188" t="str">
            <v>0742813218</v>
          </cell>
          <cell r="AD1188" t="b">
            <v>1</v>
          </cell>
          <cell r="AE1188" t="b">
            <v>1</v>
          </cell>
          <cell r="AF1188" t="b">
            <v>1</v>
          </cell>
          <cell r="AG1188" t="b">
            <v>1</v>
          </cell>
          <cell r="AH1188" t="b">
            <v>1</v>
          </cell>
          <cell r="AI1188" t="str">
            <v>久貝　充生</v>
          </cell>
          <cell r="AJ1188" t="str">
            <v>6310032</v>
          </cell>
          <cell r="AK1188" t="str">
            <v>くがい整形外科(奈良市あやめ池北１丁目３２－２１－Ａ２０３)</v>
          </cell>
          <cell r="AL1188" t="str">
            <v>0742813218</v>
          </cell>
          <cell r="AM1188">
            <v>1</v>
          </cell>
          <cell r="AN1188" t="str">
            <v>261C187808101</v>
          </cell>
          <cell r="AO1188" t="str">
            <v>261C18780810AI-0000308281</v>
          </cell>
          <cell r="AP1188" t="str">
            <v>O100</v>
          </cell>
          <cell r="AQ1188" t="str">
            <v>O100</v>
          </cell>
          <cell r="AR1188" t="str">
            <v>B</v>
          </cell>
          <cell r="AS1188" t="str">
            <v>✓</v>
          </cell>
          <cell r="AT1188" t="str">
            <v>✓</v>
          </cell>
          <cell r="AU1188" t="str">
            <v>✓</v>
          </cell>
          <cell r="AV1188" t="str">
            <v>✓</v>
          </cell>
          <cell r="AW1188" t="str">
            <v>AI-0000308281_くがい整形外科_口座情報写し.JPG</v>
          </cell>
          <cell r="AX1188" t="str">
            <v/>
          </cell>
          <cell r="AY1188" t="str">
            <v/>
          </cell>
          <cell r="AZ1188" t="str">
            <v>賃上げ</v>
          </cell>
          <cell r="BA1188" t="str">
            <v>物価</v>
          </cell>
          <cell r="BB1188" t="str">
            <v>TRUE</v>
          </cell>
          <cell r="BC1188" t="str">
            <v>2026/05/17 22:06</v>
          </cell>
        </row>
        <row r="1189">
          <cell r="A1189" t="str">
            <v>261C11485959</v>
          </cell>
          <cell r="B1189" t="str">
            <v>AI-0000308282</v>
          </cell>
          <cell r="C1189" t="str">
            <v>令和８年度奈良県医療機関等における賃上げ・物価上昇に対する支援事業交付【診療所・訪問看護事業所】</v>
          </cell>
          <cell r="D1189">
            <v>46159.935416666667</v>
          </cell>
          <cell r="E1189" t="str">
            <v>本審査</v>
          </cell>
          <cell r="F1189" t="str">
            <v>最終審査中</v>
          </cell>
          <cell r="G1189" t="str">
            <v>無床診療所</v>
          </cell>
          <cell r="H1189" t="str">
            <v>物価と賃上げの両方</v>
          </cell>
          <cell r="I1189" t="str">
            <v/>
          </cell>
          <cell r="J1189">
            <v>150000</v>
          </cell>
          <cell r="K1189">
            <v>170000</v>
          </cell>
          <cell r="L1189" t="str">
            <v>奈良県医療機関等における賃上げ・物価上昇に対する支援事業交付要綱第2条に基づき、別表1に規定された額(賃上げ支援事業分)（150,000円）を申請します。</v>
          </cell>
          <cell r="M11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89" t="str">
            <v>１．令和８年３月１日時点において、O100 外来・在宅ベースアップ評価料（Ⅰ）、P100 歯科外来・在宅ベースアップ評価料（Ⅰ）、訪問看護ベースアップ評価料（Ⅰ）のいずれかを届け出ている。</v>
          </cell>
          <cell r="O1189" t="str">
            <v>P100 歯科外来・在宅ベースアップ評価料（Ⅰ）</v>
          </cell>
          <cell r="P1189" t="str">
            <v/>
          </cell>
          <cell r="Q1189" t="str">
            <v>Ｂ．賃金表等や給与規程等の変更に時間を要するため、本事業の補助額を活用して一時金又は特別手当を支給し、令和８年６月１日から支給した対象職員のベースアップを実施する。</v>
          </cell>
          <cell r="R1189" t="b">
            <v>1</v>
          </cell>
          <cell r="S1189" t="b">
            <v>1</v>
          </cell>
          <cell r="T1189" t="b">
            <v>1</v>
          </cell>
          <cell r="U1189" t="b">
            <v>1</v>
          </cell>
          <cell r="V1189" t="str">
            <v>0162</v>
          </cell>
          <cell r="W1189" t="str">
            <v>570</v>
          </cell>
          <cell r="X1189" t="str">
            <v>1.普通預金</v>
          </cell>
          <cell r="Y1189" t="str">
            <v>0107088</v>
          </cell>
          <cell r="Z1189" t="str">
            <v>ヤマモト ジュンヤ</v>
          </cell>
          <cell r="AB1189" t="str">
            <v>山本歯科医院</v>
          </cell>
          <cell r="AC1189" t="str">
            <v>0744320212</v>
          </cell>
          <cell r="AD1189" t="b">
            <v>1</v>
          </cell>
          <cell r="AE1189" t="b">
            <v>1</v>
          </cell>
          <cell r="AF1189" t="b">
            <v>1</v>
          </cell>
          <cell r="AG1189" t="b">
            <v>1</v>
          </cell>
          <cell r="AH1189" t="b">
            <v>1</v>
          </cell>
          <cell r="AI1189" t="str">
            <v>山本　純也</v>
          </cell>
          <cell r="AJ1189" t="str">
            <v>6360312</v>
          </cell>
          <cell r="AK1189" t="str">
            <v>山本歯科医院(磯城郡田原本町新町２１０－７)</v>
          </cell>
          <cell r="AL1189" t="str">
            <v>0744320212</v>
          </cell>
          <cell r="AM1189">
            <v>1</v>
          </cell>
          <cell r="AN1189" t="str">
            <v>261C114859591</v>
          </cell>
          <cell r="AO1189" t="str">
            <v>261C11485959AI-0000308282</v>
          </cell>
          <cell r="AP1189" t="str">
            <v>P100</v>
          </cell>
          <cell r="AQ1189" t="str">
            <v>P100</v>
          </cell>
          <cell r="AR1189" t="str">
            <v>B</v>
          </cell>
          <cell r="AS1189" t="str">
            <v>✓</v>
          </cell>
          <cell r="AT1189" t="str">
            <v>✓</v>
          </cell>
          <cell r="AU1189" t="str">
            <v>✓</v>
          </cell>
          <cell r="AV1189" t="str">
            <v>✓</v>
          </cell>
          <cell r="AW1189" t="str">
            <v>AI-0000308282_山本歯科医院_口座情報写し.jpeg</v>
          </cell>
          <cell r="AX1189" t="str">
            <v/>
          </cell>
          <cell r="AY1189" t="str">
            <v/>
          </cell>
          <cell r="AZ1189" t="str">
            <v>賃上げ</v>
          </cell>
          <cell r="BA1189" t="str">
            <v>物価</v>
          </cell>
          <cell r="BB1189" t="str">
            <v>TRUE</v>
          </cell>
          <cell r="BC1189" t="str">
            <v>2026/05/17 22:27</v>
          </cell>
        </row>
        <row r="1190">
          <cell r="A1190" t="str">
            <v>261C16942898</v>
          </cell>
          <cell r="B1190" t="str">
            <v>AI-0000308283</v>
          </cell>
          <cell r="C1190" t="str">
            <v>令和８年度奈良県医療機関等における賃上げ・物価上昇に対する支援事業交付【診療所・訪問看護事業所】</v>
          </cell>
          <cell r="D1190">
            <v>46159.945138888892</v>
          </cell>
          <cell r="E1190" t="str">
            <v>本審査</v>
          </cell>
          <cell r="F1190" t="str">
            <v>最終審査中</v>
          </cell>
          <cell r="G1190" t="str">
            <v>無床診療所</v>
          </cell>
          <cell r="H1190" t="str">
            <v>物価と賃上げの両方</v>
          </cell>
          <cell r="I1190" t="str">
            <v/>
          </cell>
          <cell r="J1190">
            <v>150000</v>
          </cell>
          <cell r="K1190">
            <v>170000</v>
          </cell>
          <cell r="L1190" t="str">
            <v>奈良県医療機関等における賃上げ・物価上昇に対する支援事業交付要綱第2条に基づき、別表1に規定された額(賃上げ支援事業分)（150,000円）を申請します。</v>
          </cell>
          <cell r="M11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0" t="str">
            <v>２．令和８年３月１日時点において、１に掲げる診療報酬の対象外だが、令和８年６月１日時点で令和８年度診療報酬改定による見直し後のベースアップ評価料を届け出る。</v>
          </cell>
          <cell r="O1190" t="str">
            <v/>
          </cell>
          <cell r="P1190" t="b">
            <v>1</v>
          </cell>
          <cell r="Q1190" t="str">
            <v>Ａ．本事業の補助額を活用してベースアップを実施し、令和８年６月１日から当該ベースアップの水準を維持又は拡大する。</v>
          </cell>
          <cell r="R1190" t="b">
            <v>1</v>
          </cell>
          <cell r="S1190" t="b">
            <v>1</v>
          </cell>
          <cell r="T1190" t="b">
            <v>1</v>
          </cell>
          <cell r="U1190" t="b">
            <v>1</v>
          </cell>
          <cell r="V1190" t="str">
            <v>0162</v>
          </cell>
          <cell r="W1190" t="str">
            <v>150</v>
          </cell>
          <cell r="X1190" t="str">
            <v>1.普通預金</v>
          </cell>
          <cell r="Y1190" t="str">
            <v>1189952</v>
          </cell>
          <cell r="Z1190" t="str">
            <v>ヤスダユウスケ</v>
          </cell>
          <cell r="AB1190" t="str">
            <v>安田歯科医院</v>
          </cell>
          <cell r="AC1190" t="str">
            <v>0743730852</v>
          </cell>
          <cell r="AD1190" t="b">
            <v>1</v>
          </cell>
          <cell r="AE1190" t="b">
            <v>1</v>
          </cell>
          <cell r="AF1190" t="b">
            <v>1</v>
          </cell>
          <cell r="AG1190" t="b">
            <v>1</v>
          </cell>
          <cell r="AH1190" t="b">
            <v>1</v>
          </cell>
          <cell r="AI1190" t="str">
            <v>安田　裕介</v>
          </cell>
          <cell r="AJ1190" t="str">
            <v>6300245</v>
          </cell>
          <cell r="AK1190" t="str">
            <v>安田歯科医院(生駒市北新町１－１８－４Ｆ－４０１)</v>
          </cell>
          <cell r="AL1190" t="str">
            <v>0743730852</v>
          </cell>
          <cell r="AM1190">
            <v>1</v>
          </cell>
          <cell r="AN1190" t="str">
            <v>261C169428981</v>
          </cell>
          <cell r="AO1190" t="str">
            <v>261C16942898AI-0000308283</v>
          </cell>
          <cell r="AP1190" t="str">
            <v/>
          </cell>
          <cell r="AQ1190" t="str">
            <v>今後届出（職種構成OK)</v>
          </cell>
          <cell r="AR1190" t="str">
            <v>A</v>
          </cell>
          <cell r="AS1190" t="str">
            <v>✓</v>
          </cell>
          <cell r="AT1190" t="str">
            <v>✓</v>
          </cell>
          <cell r="AU1190" t="str">
            <v>✓</v>
          </cell>
          <cell r="AV1190" t="str">
            <v>✓</v>
          </cell>
          <cell r="AW1190" t="str">
            <v>AI-0000308283_安田歯科医院_口座情報写し.JPEG</v>
          </cell>
          <cell r="AX1190" t="str">
            <v/>
          </cell>
          <cell r="AY1190" t="str">
            <v/>
          </cell>
          <cell r="AZ1190" t="str">
            <v>賃上げ</v>
          </cell>
          <cell r="BA1190" t="str">
            <v>物価</v>
          </cell>
          <cell r="BB1190" t="str">
            <v>TRUE</v>
          </cell>
          <cell r="BC1190" t="str">
            <v>2026/05/17 22:41</v>
          </cell>
        </row>
        <row r="1191">
          <cell r="A1191" t="str">
            <v>261C12246555</v>
          </cell>
          <cell r="B1191" t="str">
            <v>AI-0000307175</v>
          </cell>
          <cell r="C1191" t="str">
            <v>令和８年度奈良県医療機関等における賃上げ・物価上昇に対する支援事業交付【診療所・訪問看護事業所】</v>
          </cell>
          <cell r="D1191">
            <v>46159.955555555556</v>
          </cell>
          <cell r="E1191" t="str">
            <v>本審査</v>
          </cell>
          <cell r="F1191" t="str">
            <v>最終審査中</v>
          </cell>
          <cell r="G1191" t="str">
            <v>無床診療所</v>
          </cell>
          <cell r="H1191" t="str">
            <v>物価と賃上げの両方</v>
          </cell>
          <cell r="I1191" t="str">
            <v/>
          </cell>
          <cell r="J1191">
            <v>150000</v>
          </cell>
          <cell r="K1191">
            <v>170000</v>
          </cell>
          <cell r="L1191" t="str">
            <v>奈良県医療機関等における賃上げ・物価上昇に対する支援事業交付要綱第2条に基づき、別表1に規定された額(賃上げ支援事業分)（150,000円）を申請します。</v>
          </cell>
          <cell r="M11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1" t="str">
            <v>１．令和８年３月１日時点において、O100 外来・在宅ベースアップ評価料（Ⅰ）、P100 歯科外来・在宅ベースアップ評価料（Ⅰ）、訪問看護ベースアップ評価料（Ⅰ）のいずれかを届け出ている。</v>
          </cell>
          <cell r="O1191" t="str">
            <v>O100 外来・在宅ベースアップ評価料（Ⅰ）</v>
          </cell>
          <cell r="P1191" t="str">
            <v/>
          </cell>
          <cell r="Q119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191" t="b">
            <v>1</v>
          </cell>
          <cell r="S1191" t="b">
            <v>1</v>
          </cell>
          <cell r="T1191" t="b">
            <v>1</v>
          </cell>
          <cell r="U1191" t="b">
            <v>1</v>
          </cell>
          <cell r="V1191" t="str">
            <v>0162</v>
          </cell>
          <cell r="W1191" t="str">
            <v>450</v>
          </cell>
          <cell r="X1191" t="str">
            <v>1.普通預金</v>
          </cell>
          <cell r="Y1191" t="str">
            <v>0343997</v>
          </cell>
          <cell r="Z1191" t="str">
            <v>ｳｴｼﾞﾏ ｵｻﾑ</v>
          </cell>
          <cell r="AB1191" t="str">
            <v>上島医院</v>
          </cell>
          <cell r="AC1191" t="str">
            <v>0745632378</v>
          </cell>
          <cell r="AD1191" t="b">
            <v>1</v>
          </cell>
          <cell r="AE1191" t="b">
            <v>1</v>
          </cell>
          <cell r="AF1191" t="b">
            <v>1</v>
          </cell>
          <cell r="AG1191" t="b">
            <v>1</v>
          </cell>
          <cell r="AH1191" t="b">
            <v>1</v>
          </cell>
          <cell r="AI1191" t="str">
            <v>上島　治</v>
          </cell>
          <cell r="AJ1191" t="str">
            <v>6392200</v>
          </cell>
          <cell r="AK1191" t="str">
            <v>上島医院(御所市６９１)</v>
          </cell>
          <cell r="AL1191" t="str">
            <v>0745632378</v>
          </cell>
          <cell r="AM1191">
            <v>1</v>
          </cell>
          <cell r="AN1191" t="str">
            <v>261C122465551</v>
          </cell>
          <cell r="AO1191" t="str">
            <v>261C12246555AI-0000307175</v>
          </cell>
          <cell r="AP1191" t="str">
            <v>O100</v>
          </cell>
          <cell r="AQ1191" t="str">
            <v>O100</v>
          </cell>
          <cell r="AR1191" t="str">
            <v>AB</v>
          </cell>
          <cell r="AS1191" t="str">
            <v>✓</v>
          </cell>
          <cell r="AT1191" t="str">
            <v>✓</v>
          </cell>
          <cell r="AU1191" t="str">
            <v>✓</v>
          </cell>
          <cell r="AV1191" t="str">
            <v>✓</v>
          </cell>
          <cell r="AW1191" t="str">
            <v>AI-0000307175_上島医院_口座情報写し.jpg</v>
          </cell>
          <cell r="AX1191" t="str">
            <v/>
          </cell>
          <cell r="AY1191" t="str">
            <v/>
          </cell>
          <cell r="AZ1191" t="str">
            <v>賃上げ</v>
          </cell>
          <cell r="BA1191" t="str">
            <v>物価</v>
          </cell>
          <cell r="BB1191" t="str">
            <v>TRUE</v>
          </cell>
          <cell r="BC1191" t="str">
            <v>2026/05/17 22:56</v>
          </cell>
        </row>
        <row r="1192">
          <cell r="A1192" t="str">
            <v>261C18050366</v>
          </cell>
          <cell r="B1192" t="str">
            <v>AI-0000308285</v>
          </cell>
          <cell r="C1192" t="str">
            <v>令和８年度奈良県医療機関等における賃上げ・物価上昇に対する支援事業交付【診療所・訪問看護事業所】</v>
          </cell>
          <cell r="D1192">
            <v>46159.998611111114</v>
          </cell>
          <cell r="E1192" t="str">
            <v>本審査</v>
          </cell>
          <cell r="F1192" t="str">
            <v>最終審査中</v>
          </cell>
          <cell r="G1192" t="str">
            <v>無床診療所</v>
          </cell>
          <cell r="H1192" t="str">
            <v>物価と賃上げの両方</v>
          </cell>
          <cell r="I1192" t="str">
            <v/>
          </cell>
          <cell r="J1192">
            <v>150000</v>
          </cell>
          <cell r="K1192">
            <v>170000</v>
          </cell>
          <cell r="L1192" t="str">
            <v>奈良県医療機関等における賃上げ・物価上昇に対する支援事業交付要綱第2条に基づき、別表1に規定された額(賃上げ支援事業分)（150,000円）を申請します。</v>
          </cell>
          <cell r="M11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2" t="str">
            <v>１．令和８年３月１日時点において、O100 外来・在宅ベースアップ評価料（Ⅰ）、P100 歯科外来・在宅ベースアップ評価料（Ⅰ）、訪問看護ベースアップ評価料（Ⅰ）のいずれかを届け出ている。</v>
          </cell>
          <cell r="O1192" t="str">
            <v>O100 外来・在宅ベースアップ評価料（Ⅰ）</v>
          </cell>
          <cell r="P1192" t="str">
            <v/>
          </cell>
          <cell r="Q1192" t="str">
            <v>Ａ．本事業の補助額を活用してベースアップを実施し、令和８年６月１日から当該ベースアップの水準を維持又は拡大する。</v>
          </cell>
          <cell r="R1192" t="b">
            <v>1</v>
          </cell>
          <cell r="S1192" t="b">
            <v>1</v>
          </cell>
          <cell r="T1192" t="b">
            <v>1</v>
          </cell>
          <cell r="U1192" t="b">
            <v>1</v>
          </cell>
          <cell r="V1192" t="str">
            <v>0010</v>
          </cell>
          <cell r="W1192" t="str">
            <v>524</v>
          </cell>
          <cell r="X1192" t="str">
            <v>1.普通預金</v>
          </cell>
          <cell r="Y1192" t="str">
            <v>3666373</v>
          </cell>
          <cell r="Z1192" t="str">
            <v>ﾄﾖﾊﾗﾏｻﾋｻ</v>
          </cell>
          <cell r="AB1192" t="str">
            <v>豊原クリニック</v>
          </cell>
          <cell r="AC1192" t="str">
            <v>0743511048</v>
          </cell>
          <cell r="AD1192" t="b">
            <v>1</v>
          </cell>
          <cell r="AE1192" t="b">
            <v>1</v>
          </cell>
          <cell r="AF1192" t="b">
            <v>1</v>
          </cell>
          <cell r="AG1192" t="b">
            <v>1</v>
          </cell>
          <cell r="AH1192" t="b">
            <v>1</v>
          </cell>
          <cell r="AI1192" t="str">
            <v>豊原　眞久</v>
          </cell>
          <cell r="AJ1192" t="str">
            <v>6391001</v>
          </cell>
          <cell r="AK1192" t="str">
            <v>豊原クリニック(大和郡山市九条町１８８－２)</v>
          </cell>
          <cell r="AL1192" t="str">
            <v>0743511048</v>
          </cell>
          <cell r="AM1192">
            <v>1</v>
          </cell>
          <cell r="AN1192" t="str">
            <v>261C180503661</v>
          </cell>
          <cell r="AO1192" t="str">
            <v>261C18050366AI-0000308285</v>
          </cell>
          <cell r="AP1192" t="str">
            <v>O100</v>
          </cell>
          <cell r="AQ1192" t="str">
            <v>O100</v>
          </cell>
          <cell r="AR1192" t="str">
            <v>A</v>
          </cell>
          <cell r="AS1192" t="str">
            <v>✓</v>
          </cell>
          <cell r="AT1192" t="str">
            <v>✓</v>
          </cell>
          <cell r="AU1192" t="str">
            <v>✓</v>
          </cell>
          <cell r="AV1192" t="str">
            <v>✓</v>
          </cell>
          <cell r="AW1192" t="str">
            <v>AI-0000308285_豊原クリニック_口座情報写し.jpeg</v>
          </cell>
          <cell r="AX1192" t="str">
            <v/>
          </cell>
          <cell r="AY1192" t="str">
            <v/>
          </cell>
          <cell r="AZ1192" t="str">
            <v>賃上げ</v>
          </cell>
          <cell r="BA1192" t="str">
            <v>物価</v>
          </cell>
          <cell r="BB1192" t="str">
            <v>TRUE</v>
          </cell>
          <cell r="BC1192" t="str">
            <v>2026/05/17 23:58</v>
          </cell>
        </row>
        <row r="1193">
          <cell r="A1193" t="str">
            <v>261C12563960</v>
          </cell>
          <cell r="B1193" t="str">
            <v>AI-0000308294</v>
          </cell>
          <cell r="C1193" t="str">
            <v>令和８年度奈良県医療機関等における賃上げ・物価上昇に対する支援事業交付【診療所・訪問看護事業所】</v>
          </cell>
          <cell r="D1193">
            <v>46160.300694444442</v>
          </cell>
          <cell r="E1193" t="str">
            <v>本審査</v>
          </cell>
          <cell r="F1193" t="str">
            <v>最終審査中</v>
          </cell>
          <cell r="G1193" t="str">
            <v>無床診療所</v>
          </cell>
          <cell r="H1193" t="str">
            <v>物価のみ</v>
          </cell>
          <cell r="I1193" t="str">
            <v/>
          </cell>
          <cell r="J1193" t="str">
            <v/>
          </cell>
          <cell r="K1193">
            <v>170000</v>
          </cell>
          <cell r="L1193" t="str">
            <v/>
          </cell>
          <cell r="M11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3" t="str">
            <v/>
          </cell>
          <cell r="O1193" t="str">
            <v/>
          </cell>
          <cell r="P1193" t="str">
            <v/>
          </cell>
          <cell r="Q1193" t="str">
            <v/>
          </cell>
          <cell r="R1193" t="str">
            <v/>
          </cell>
          <cell r="S1193" t="str">
            <v/>
          </cell>
          <cell r="T1193" t="str">
            <v/>
          </cell>
          <cell r="U1193" t="str">
            <v/>
          </cell>
          <cell r="V1193" t="str">
            <v>0162</v>
          </cell>
          <cell r="W1193" t="str">
            <v>115</v>
          </cell>
          <cell r="X1193" t="str">
            <v>1.普通預金</v>
          </cell>
          <cell r="Y1193" t="str">
            <v>0000175</v>
          </cell>
          <cell r="Z1193" t="str">
            <v>イリョウホウジンセイリョウカイカドノセイケイゲカ</v>
          </cell>
          <cell r="AB1193" t="str">
            <v>医療法人青遼会　角能整形外科</v>
          </cell>
          <cell r="AC1193" t="str">
            <v>0742522525</v>
          </cell>
          <cell r="AD1193" t="b">
            <v>1</v>
          </cell>
          <cell r="AE1193" t="b">
            <v>1</v>
          </cell>
          <cell r="AF1193" t="b">
            <v>1</v>
          </cell>
          <cell r="AG1193" t="b">
            <v>1</v>
          </cell>
          <cell r="AH1193" t="b">
            <v>1</v>
          </cell>
          <cell r="AI1193" t="str">
            <v>医療法人青遼会　理事長　角能　輝之</v>
          </cell>
          <cell r="AJ1193" t="str">
            <v>6310011</v>
          </cell>
          <cell r="AK1193" t="str">
            <v>医療法人青遼会　角能整形外科(奈良市押熊町１０７０番地２)</v>
          </cell>
          <cell r="AL1193" t="str">
            <v>0742522525</v>
          </cell>
          <cell r="AM1193">
            <v>1</v>
          </cell>
          <cell r="AN1193" t="str">
            <v>261C125639601</v>
          </cell>
          <cell r="AO1193" t="str">
            <v>261C12563960AI-0000308294</v>
          </cell>
          <cell r="AP1193" t="str">
            <v/>
          </cell>
          <cell r="AQ1193" t="str">
            <v/>
          </cell>
          <cell r="AR1193" t="str">
            <v/>
          </cell>
          <cell r="AS1193" t="str">
            <v/>
          </cell>
          <cell r="AT1193" t="str">
            <v/>
          </cell>
          <cell r="AU1193" t="str">
            <v/>
          </cell>
          <cell r="AV1193" t="str">
            <v/>
          </cell>
          <cell r="AW1193" t="str">
            <v>AI-0000308294_医療法人青遼会　角能整形外科_口座情報写し.jpg</v>
          </cell>
          <cell r="AX1193" t="str">
            <v/>
          </cell>
          <cell r="AY1193" t="str">
            <v/>
          </cell>
          <cell r="AZ1193" t="str">
            <v/>
          </cell>
          <cell r="BA1193" t="str">
            <v>物価</v>
          </cell>
          <cell r="BB1193" t="str">
            <v>TRUE</v>
          </cell>
          <cell r="BC1193" t="str">
            <v>2026/05/18 7:13</v>
          </cell>
        </row>
        <row r="1194">
          <cell r="A1194" t="str">
            <v>261C16977039</v>
          </cell>
          <cell r="B1194" t="str">
            <v>AI-0000308295</v>
          </cell>
          <cell r="C1194" t="str">
            <v>令和８年度奈良県医療機関等における賃上げ・物価上昇に対する支援事業交付【診療所・訪問看護事業所】</v>
          </cell>
          <cell r="D1194">
            <v>46160.311805555553</v>
          </cell>
          <cell r="E1194" t="str">
            <v>本審査</v>
          </cell>
          <cell r="F1194" t="str">
            <v>最終審査中</v>
          </cell>
          <cell r="G1194" t="str">
            <v>無床診療所</v>
          </cell>
          <cell r="H1194" t="str">
            <v>物価のみ</v>
          </cell>
          <cell r="I1194" t="str">
            <v/>
          </cell>
          <cell r="J1194" t="str">
            <v/>
          </cell>
          <cell r="K1194">
            <v>170000</v>
          </cell>
          <cell r="L1194" t="str">
            <v/>
          </cell>
          <cell r="M11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4" t="str">
            <v/>
          </cell>
          <cell r="O1194" t="str">
            <v/>
          </cell>
          <cell r="P1194" t="str">
            <v/>
          </cell>
          <cell r="Q1194" t="str">
            <v/>
          </cell>
          <cell r="R1194" t="str">
            <v/>
          </cell>
          <cell r="S1194" t="str">
            <v/>
          </cell>
          <cell r="T1194" t="str">
            <v/>
          </cell>
          <cell r="U1194" t="str">
            <v/>
          </cell>
          <cell r="V1194" t="str">
            <v>0162</v>
          </cell>
          <cell r="W1194" t="str">
            <v>070</v>
          </cell>
          <cell r="X1194" t="str">
            <v>1.普通預金</v>
          </cell>
          <cell r="Y1194" t="str">
            <v>0299230</v>
          </cell>
          <cell r="Z1194" t="str">
            <v>ﾃﾗﾀﾞﾕｷｵ</v>
          </cell>
          <cell r="AB1194" t="str">
            <v>寺田歯科医院</v>
          </cell>
          <cell r="AC1194" t="str">
            <v>0742232176</v>
          </cell>
          <cell r="AD1194" t="b">
            <v>1</v>
          </cell>
          <cell r="AE1194" t="b">
            <v>1</v>
          </cell>
          <cell r="AF1194" t="b">
            <v>1</v>
          </cell>
          <cell r="AG1194" t="b">
            <v>1</v>
          </cell>
          <cell r="AH1194" t="b">
            <v>1</v>
          </cell>
          <cell r="AI1194" t="str">
            <v>寺田　行男</v>
          </cell>
          <cell r="AJ1194" t="str">
            <v>6308383</v>
          </cell>
          <cell r="AK1194" t="str">
            <v>寺田歯科医院(奈良市毘沙門町２５　１階)</v>
          </cell>
          <cell r="AL1194" t="str">
            <v>0742232176</v>
          </cell>
          <cell r="AM1194">
            <v>1</v>
          </cell>
          <cell r="AN1194" t="str">
            <v>261C169770391</v>
          </cell>
          <cell r="AO1194" t="str">
            <v>261C16977039AI-0000308295</v>
          </cell>
          <cell r="AP1194" t="str">
            <v/>
          </cell>
          <cell r="AQ1194" t="str">
            <v/>
          </cell>
          <cell r="AR1194" t="str">
            <v/>
          </cell>
          <cell r="AS1194" t="str">
            <v/>
          </cell>
          <cell r="AT1194" t="str">
            <v/>
          </cell>
          <cell r="AU1194" t="str">
            <v/>
          </cell>
          <cell r="AV1194" t="str">
            <v/>
          </cell>
          <cell r="AW1194" t="str">
            <v>AI-0000308295_寺田歯科医院_口座情報写し.JPG</v>
          </cell>
          <cell r="AX1194" t="str">
            <v/>
          </cell>
          <cell r="AY1194" t="str">
            <v/>
          </cell>
          <cell r="AZ1194" t="str">
            <v/>
          </cell>
          <cell r="BA1194" t="str">
            <v>物価</v>
          </cell>
          <cell r="BB1194" t="str">
            <v>TRUE</v>
          </cell>
          <cell r="BC1194" t="str">
            <v>2026/05/18 7:29</v>
          </cell>
        </row>
        <row r="1195">
          <cell r="A1195" t="str">
            <v>261C16319940</v>
          </cell>
          <cell r="B1195" t="str">
            <v>AI-0000307803</v>
          </cell>
          <cell r="C1195" t="str">
            <v>令和８年度奈良県医療機関等における賃上げ・物価上昇に対する支援事業交付【診療所・訪問看護事業所】</v>
          </cell>
          <cell r="D1195">
            <v>46160.392361111109</v>
          </cell>
          <cell r="E1195" t="str">
            <v>本審査</v>
          </cell>
          <cell r="F1195" t="str">
            <v>最終審査中</v>
          </cell>
          <cell r="G1195" t="str">
            <v>無床診療所</v>
          </cell>
          <cell r="H1195" t="str">
            <v>物価のみ</v>
          </cell>
          <cell r="I1195" t="str">
            <v/>
          </cell>
          <cell r="J1195" t="str">
            <v/>
          </cell>
          <cell r="K1195">
            <v>170000</v>
          </cell>
          <cell r="L1195" t="str">
            <v/>
          </cell>
          <cell r="M11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5" t="str">
            <v/>
          </cell>
          <cell r="O1195" t="str">
            <v/>
          </cell>
          <cell r="P1195" t="str">
            <v/>
          </cell>
          <cell r="Q1195" t="str">
            <v/>
          </cell>
          <cell r="R1195" t="str">
            <v/>
          </cell>
          <cell r="S1195" t="str">
            <v/>
          </cell>
          <cell r="T1195" t="str">
            <v/>
          </cell>
          <cell r="U1195" t="str">
            <v/>
          </cell>
          <cell r="V1195" t="str">
            <v>0162</v>
          </cell>
          <cell r="W1195" t="str">
            <v>180</v>
          </cell>
          <cell r="X1195" t="str">
            <v>1.普通預金</v>
          </cell>
          <cell r="Y1195" t="str">
            <v>0158447</v>
          </cell>
          <cell r="Z1195" t="str">
            <v>ナカジマカンジ</v>
          </cell>
          <cell r="AB1195" t="str">
            <v>なかじま歯科医院</v>
          </cell>
          <cell r="AC1195" t="str">
            <v>0743620516</v>
          </cell>
          <cell r="AD1195" t="b">
            <v>1</v>
          </cell>
          <cell r="AE1195" t="b">
            <v>1</v>
          </cell>
          <cell r="AF1195" t="b">
            <v>1</v>
          </cell>
          <cell r="AG1195" t="b">
            <v>1</v>
          </cell>
          <cell r="AH1195" t="b">
            <v>1</v>
          </cell>
          <cell r="AI1195" t="str">
            <v>中島　寛二</v>
          </cell>
          <cell r="AJ1195" t="str">
            <v>6320075</v>
          </cell>
          <cell r="AK1195" t="str">
            <v>なかじま歯科医院(天理市西井戸堂町４３０－８)</v>
          </cell>
          <cell r="AL1195" t="str">
            <v>0743620516</v>
          </cell>
          <cell r="AM1195">
            <v>1</v>
          </cell>
          <cell r="AN1195" t="str">
            <v>261C163199401</v>
          </cell>
          <cell r="AO1195" t="str">
            <v>261C16319940AI-0000307803</v>
          </cell>
          <cell r="AP1195" t="str">
            <v/>
          </cell>
          <cell r="AQ1195" t="str">
            <v/>
          </cell>
          <cell r="AR1195" t="str">
            <v/>
          </cell>
          <cell r="AS1195" t="str">
            <v/>
          </cell>
          <cell r="AT1195" t="str">
            <v/>
          </cell>
          <cell r="AU1195" t="str">
            <v/>
          </cell>
          <cell r="AV1195" t="str">
            <v/>
          </cell>
          <cell r="AW1195" t="str">
            <v>AI-0000307803_なかじま歯科医院_口座情報写し.jpg</v>
          </cell>
          <cell r="AX1195" t="str">
            <v/>
          </cell>
          <cell r="AY1195" t="str">
            <v/>
          </cell>
          <cell r="AZ1195" t="str">
            <v/>
          </cell>
          <cell r="BA1195" t="str">
            <v>物価</v>
          </cell>
          <cell r="BB1195" t="str">
            <v>TRUE</v>
          </cell>
          <cell r="BC1195" t="str">
            <v>2026/05/18 9:25</v>
          </cell>
        </row>
        <row r="1196">
          <cell r="A1196" t="str">
            <v>261C14988564</v>
          </cell>
          <cell r="B1196" t="str">
            <v>AI-0000308324</v>
          </cell>
          <cell r="C1196" t="str">
            <v>令和８年度奈良県医療機関等における賃上げ・物価上昇に対する支援事業交付【診療所・訪問看護事業所】</v>
          </cell>
          <cell r="D1196">
            <v>46160.402777777781</v>
          </cell>
          <cell r="E1196" t="str">
            <v>本審査</v>
          </cell>
          <cell r="F1196" t="str">
            <v>最終審査中</v>
          </cell>
          <cell r="G1196" t="str">
            <v>無床診療所</v>
          </cell>
          <cell r="H1196" t="str">
            <v>物価と賃上げの両方</v>
          </cell>
          <cell r="I1196" t="str">
            <v/>
          </cell>
          <cell r="J1196">
            <v>150000</v>
          </cell>
          <cell r="K1196">
            <v>170000</v>
          </cell>
          <cell r="L1196" t="str">
            <v>奈良県医療機関等における賃上げ・物価上昇に対する支援事業交付要綱第2条に基づき、別表1に規定された額(賃上げ支援事業分)（150,000円）を申請します。</v>
          </cell>
          <cell r="M11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6" t="str">
            <v>１．令和８年３月１日時点において、O100 外来・在宅ベースアップ評価料（Ⅰ）、P100 歯科外来・在宅ベースアップ評価料（Ⅰ）、訪問看護ベースアップ評価料（Ⅰ）のいずれかを届け出ている。</v>
          </cell>
          <cell r="O1196" t="str">
            <v>P100 歯科外来・在宅ベースアップ評価料（Ⅰ）</v>
          </cell>
          <cell r="P1196" t="str">
            <v/>
          </cell>
          <cell r="Q119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196" t="b">
            <v>1</v>
          </cell>
          <cell r="S1196" t="b">
            <v>1</v>
          </cell>
          <cell r="T1196" t="b">
            <v>1</v>
          </cell>
          <cell r="U1196" t="b">
            <v>1</v>
          </cell>
          <cell r="V1196" t="str">
            <v>0162</v>
          </cell>
          <cell r="W1196" t="str">
            <v>390</v>
          </cell>
          <cell r="X1196" t="str">
            <v>1.普通預金</v>
          </cell>
          <cell r="Y1196" t="str">
            <v>0299374</v>
          </cell>
          <cell r="Z1196" t="str">
            <v>フルタ　ヒロカズ</v>
          </cell>
          <cell r="AB1196" t="str">
            <v>ふるた歯科医院</v>
          </cell>
          <cell r="AC1196" t="str">
            <v>0745235030</v>
          </cell>
          <cell r="AD1196" t="b">
            <v>1</v>
          </cell>
          <cell r="AE1196" t="b">
            <v>1</v>
          </cell>
          <cell r="AF1196" t="b">
            <v>1</v>
          </cell>
          <cell r="AG1196" t="b">
            <v>1</v>
          </cell>
          <cell r="AH1196" t="b">
            <v>1</v>
          </cell>
          <cell r="AI1196" t="str">
            <v>古田　浩一</v>
          </cell>
          <cell r="AJ1196" t="str">
            <v>6350094</v>
          </cell>
          <cell r="AK1196" t="str">
            <v>ふるた歯科医院(大和高田市礒野北町１２番１７号)</v>
          </cell>
          <cell r="AL1196" t="str">
            <v>0745235030</v>
          </cell>
          <cell r="AM1196">
            <v>1</v>
          </cell>
          <cell r="AN1196" t="str">
            <v>261C149885641</v>
          </cell>
          <cell r="AO1196" t="str">
            <v>261C14988564AI-0000308324</v>
          </cell>
          <cell r="AP1196" t="str">
            <v>P100</v>
          </cell>
          <cell r="AQ1196" t="str">
            <v>P100</v>
          </cell>
          <cell r="AR1196" t="str">
            <v>AC</v>
          </cell>
          <cell r="AS1196" t="str">
            <v>✓</v>
          </cell>
          <cell r="AT1196" t="str">
            <v>✓</v>
          </cell>
          <cell r="AU1196" t="str">
            <v>✓</v>
          </cell>
          <cell r="AV1196" t="str">
            <v>✓</v>
          </cell>
          <cell r="AW1196" t="str">
            <v>AI-0000308324_ふるた歯科医院_口座情報写し.jpeg</v>
          </cell>
          <cell r="AX1196" t="str">
            <v/>
          </cell>
          <cell r="AY1196" t="str">
            <v/>
          </cell>
          <cell r="AZ1196" t="str">
            <v>賃上げ</v>
          </cell>
          <cell r="BA1196" t="str">
            <v>物価</v>
          </cell>
          <cell r="BB1196" t="str">
            <v>TRUE</v>
          </cell>
          <cell r="BC1196" t="str">
            <v>2026/05/18 9:40</v>
          </cell>
        </row>
        <row r="1197">
          <cell r="A1197" t="str">
            <v>261C13803578</v>
          </cell>
          <cell r="B1197" t="str">
            <v>AI-0000304514</v>
          </cell>
          <cell r="C1197" t="str">
            <v>令和８年度奈良県医療機関等における賃上げ・物価上昇に対する支援事業交付【診療所・訪問看護事業所】</v>
          </cell>
          <cell r="D1197">
            <v>46160.434027777781</v>
          </cell>
          <cell r="E1197" t="str">
            <v>本審査</v>
          </cell>
          <cell r="F1197" t="str">
            <v>最終審査中</v>
          </cell>
          <cell r="G1197" t="str">
            <v>無床診療所</v>
          </cell>
          <cell r="H1197" t="str">
            <v>物価のみ</v>
          </cell>
          <cell r="I1197" t="str">
            <v/>
          </cell>
          <cell r="J1197" t="str">
            <v/>
          </cell>
          <cell r="K1197">
            <v>170000</v>
          </cell>
          <cell r="L1197" t="str">
            <v/>
          </cell>
          <cell r="M11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7" t="str">
            <v/>
          </cell>
          <cell r="O1197" t="str">
            <v/>
          </cell>
          <cell r="P1197" t="str">
            <v/>
          </cell>
          <cell r="Q1197" t="str">
            <v/>
          </cell>
          <cell r="R1197" t="str">
            <v/>
          </cell>
          <cell r="S1197" t="str">
            <v/>
          </cell>
          <cell r="T1197" t="str">
            <v/>
          </cell>
          <cell r="U1197" t="str">
            <v/>
          </cell>
          <cell r="V1197" t="str">
            <v>0162</v>
          </cell>
          <cell r="W1197" t="str">
            <v>660</v>
          </cell>
          <cell r="X1197" t="str">
            <v>1.普通預金</v>
          </cell>
          <cell r="Y1197" t="str">
            <v>0106376</v>
          </cell>
          <cell r="Z1197" t="str">
            <v>ノセガワムラカイケイカンリシャ</v>
          </cell>
          <cell r="AB1197" t="str">
            <v>野迫川村国民健康保険診療所</v>
          </cell>
          <cell r="AC1197" t="str">
            <v>0747372202</v>
          </cell>
          <cell r="AD1197" t="b">
            <v>1</v>
          </cell>
          <cell r="AE1197" t="b">
            <v>1</v>
          </cell>
          <cell r="AF1197" t="b">
            <v>1</v>
          </cell>
          <cell r="AG1197" t="b">
            <v>1</v>
          </cell>
          <cell r="AH1197" t="b">
            <v>1</v>
          </cell>
          <cell r="AI1197" t="str">
            <v>野迫川村長　吉井　善嗣</v>
          </cell>
          <cell r="AJ1197" t="str">
            <v>6370424</v>
          </cell>
          <cell r="AK1197" t="str">
            <v>野迫川村国民健康保険診療所(吉野郡野迫川村大字中３５５番地の１)</v>
          </cell>
          <cell r="AL1197" t="str">
            <v>0747372202</v>
          </cell>
          <cell r="AM1197">
            <v>1</v>
          </cell>
          <cell r="AN1197" t="str">
            <v>261C138035781</v>
          </cell>
          <cell r="AO1197" t="str">
            <v>261C13803578AI-0000304514</v>
          </cell>
          <cell r="AP1197" t="str">
            <v/>
          </cell>
          <cell r="AQ1197" t="str">
            <v/>
          </cell>
          <cell r="AR1197" t="str">
            <v/>
          </cell>
          <cell r="AS1197" t="str">
            <v/>
          </cell>
          <cell r="AT1197" t="str">
            <v/>
          </cell>
          <cell r="AU1197" t="str">
            <v/>
          </cell>
          <cell r="AV1197" t="str">
            <v/>
          </cell>
          <cell r="AW1197" t="str">
            <v>AI-0000304514_野迫川村国民健康保険診療所_口座情報写し.JPG</v>
          </cell>
          <cell r="AX1197" t="str">
            <v/>
          </cell>
          <cell r="AY1197" t="str">
            <v/>
          </cell>
          <cell r="AZ1197" t="str">
            <v/>
          </cell>
          <cell r="BA1197" t="str">
            <v>物価</v>
          </cell>
          <cell r="BB1197" t="str">
            <v>TRUE</v>
          </cell>
          <cell r="BC1197" t="str">
            <v>2026/05/18 10:25</v>
          </cell>
        </row>
        <row r="1198">
          <cell r="A1198" t="str">
            <v>261D19702941</v>
          </cell>
          <cell r="B1198" t="str">
            <v>AI-0000307280</v>
          </cell>
          <cell r="C1198" t="str">
            <v>令和８年度奈良県医療機関等における賃上げ・物価上昇に対する支援事業交付【診療所・訪問看護事業所】</v>
          </cell>
          <cell r="D1198">
            <v>46160.443749999999</v>
          </cell>
          <cell r="E1198" t="str">
            <v>本審査</v>
          </cell>
          <cell r="F1198" t="str">
            <v>最終審査中</v>
          </cell>
          <cell r="G1198" t="str">
            <v>訪問看護事業所</v>
          </cell>
          <cell r="H1198" t="str">
            <v>賃上げのみ</v>
          </cell>
          <cell r="I1198" t="str">
            <v/>
          </cell>
          <cell r="J1198">
            <v>228000</v>
          </cell>
          <cell r="K1198" t="str">
            <v/>
          </cell>
          <cell r="L1198" t="str">
            <v>奈良県医療機関等における賃上げ・物価上昇に対する支援事業交付要綱第2条に基づき、別表1に規定された額(賃上げ支援事業分)（228,000円）を申請します。</v>
          </cell>
          <cell r="M1198" t="str">
            <v/>
          </cell>
          <cell r="N1198" t="str">
            <v>１．令和８年３月１日時点において、O100 外来・在宅ベースアップ評価料（Ⅰ）、P100 歯科外来・在宅ベースアップ評価料（Ⅰ）、訪問看護ベースアップ評価料（Ⅰ）のいずれかを届け出ている。</v>
          </cell>
          <cell r="O1198" t="str">
            <v>訪問看護ベースアップ評価料（Ⅰ）</v>
          </cell>
          <cell r="P1198" t="str">
            <v/>
          </cell>
          <cell r="Q1198" t="str">
            <v>Ｂ．賃金表等や給与規程等の変更に時間を要するため、本事業の補助額を活用して一時金又は特別手当を支給し、令和８年６月１日から支給した対象職員のベースアップを実施する。</v>
          </cell>
          <cell r="R1198" t="b">
            <v>1</v>
          </cell>
          <cell r="S1198" t="b">
            <v>1</v>
          </cell>
          <cell r="T1198" t="b">
            <v>1</v>
          </cell>
          <cell r="U1198" t="b">
            <v>1</v>
          </cell>
          <cell r="V1198" t="str">
            <v>0162</v>
          </cell>
          <cell r="W1198" t="str">
            <v>010</v>
          </cell>
          <cell r="X1198" t="str">
            <v>2.当座預金</v>
          </cell>
          <cell r="Y1198" t="str">
            <v>0003593</v>
          </cell>
          <cell r="Z1198" t="str">
            <v>ｼｬｶｲｲﾘｮｳﾎｳｼﾞﾝｹﾝｾｲｶｲ ﾘｼﾞﾁｮｳ ﾖｺﾔﾏ ﾄﾓｼﾞ</v>
          </cell>
          <cell r="AB1198" t="str">
            <v>訪問看護ステーションあじさい</v>
          </cell>
          <cell r="AC1198" t="str">
            <v>0743553370</v>
          </cell>
          <cell r="AD1198" t="b">
            <v>1</v>
          </cell>
          <cell r="AE1198" t="b">
            <v>1</v>
          </cell>
          <cell r="AF1198" t="b">
            <v>1</v>
          </cell>
          <cell r="AG1198" t="b">
            <v>1</v>
          </cell>
          <cell r="AH1198" t="b">
            <v>1</v>
          </cell>
          <cell r="AI1198" t="str">
            <v>社会医療法人健生会　理事長　横山　知司</v>
          </cell>
          <cell r="AJ1198">
            <v>6391054</v>
          </cell>
          <cell r="AK1198" t="str">
            <v>訪問看護ステーションあじさい(大和郡山市新町305-92)</v>
          </cell>
          <cell r="AL1198" t="str">
            <v>0743553370</v>
          </cell>
          <cell r="AM1198">
            <v>1</v>
          </cell>
          <cell r="AN1198" t="str">
            <v>261D197029411</v>
          </cell>
          <cell r="AO1198" t="str">
            <v>261D19702941AI-0000307280</v>
          </cell>
          <cell r="AP1198" t="str">
            <v>訪問看護</v>
          </cell>
          <cell r="AQ1198" t="str">
            <v>訪問看護</v>
          </cell>
          <cell r="AR1198" t="str">
            <v>B</v>
          </cell>
          <cell r="AS1198" t="str">
            <v>✓</v>
          </cell>
          <cell r="AT1198" t="str">
            <v>✓</v>
          </cell>
          <cell r="AU1198" t="str">
            <v>✓</v>
          </cell>
          <cell r="AV1198" t="str">
            <v>✓</v>
          </cell>
          <cell r="AW1198" t="str">
            <v>AI-0000307280_訪問看護ステーションあじさい_口座情報写し.jpg</v>
          </cell>
          <cell r="AX1198" t="str">
            <v/>
          </cell>
          <cell r="AY1198" t="str">
            <v/>
          </cell>
          <cell r="AZ1198" t="str">
            <v>賃上げ</v>
          </cell>
          <cell r="BA1198" t="str">
            <v/>
          </cell>
          <cell r="BB1198" t="str">
            <v>TRUE</v>
          </cell>
          <cell r="BC1198" t="str">
            <v>2026/05/18 10:39</v>
          </cell>
        </row>
        <row r="1199">
          <cell r="A1199" t="str">
            <v>261C16849179</v>
          </cell>
          <cell r="B1199" t="str">
            <v>AI-0000308342</v>
          </cell>
          <cell r="C1199" t="str">
            <v>令和８年度奈良県医療機関等における賃上げ・物価上昇に対する支援事業交付【診療所・訪問看護事業所】</v>
          </cell>
          <cell r="D1199">
            <v>46160.446527777778</v>
          </cell>
          <cell r="E1199" t="str">
            <v>本審査</v>
          </cell>
          <cell r="F1199" t="str">
            <v>最終審査中</v>
          </cell>
          <cell r="G1199" t="str">
            <v>無床診療所</v>
          </cell>
          <cell r="H1199" t="str">
            <v>物価と賃上げの両方</v>
          </cell>
          <cell r="I1199" t="str">
            <v/>
          </cell>
          <cell r="J1199">
            <v>150000</v>
          </cell>
          <cell r="K1199">
            <v>170000</v>
          </cell>
          <cell r="L1199" t="str">
            <v>奈良県医療機関等における賃上げ・物価上昇に対する支援事業交付要綱第2条に基づき、別表1に規定された額(賃上げ支援事業分)（150,000円）を申請します。</v>
          </cell>
          <cell r="M11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199" t="str">
            <v>１．令和８年３月１日時点において、O100 外来・在宅ベースアップ評価料（Ⅰ）、P100 歯科外来・在宅ベースアップ評価料（Ⅰ）、訪問看護ベースアップ評価料（Ⅰ）のいずれかを届け出ている。</v>
          </cell>
          <cell r="O1199" t="str">
            <v>P100 歯科外来・在宅ベースアップ評価料（Ⅰ）</v>
          </cell>
          <cell r="P1199" t="str">
            <v/>
          </cell>
          <cell r="Q1199" t="str">
            <v>Ａ．本事業の補助額を活用してベースアップを実施し、令和８年６月１日から当該ベースアップの水準を維持又は拡大する。</v>
          </cell>
          <cell r="R1199" t="b">
            <v>1</v>
          </cell>
          <cell r="S1199" t="b">
            <v>1</v>
          </cell>
          <cell r="T1199" t="b">
            <v>1</v>
          </cell>
          <cell r="U1199" t="b">
            <v>1</v>
          </cell>
          <cell r="V1199" t="str">
            <v>0162</v>
          </cell>
          <cell r="W1199" t="str">
            <v>090</v>
          </cell>
          <cell r="X1199" t="str">
            <v>1.普通預金</v>
          </cell>
          <cell r="Y1199" t="str">
            <v>0408806</v>
          </cell>
          <cell r="Z1199" t="str">
            <v>ヤマモトクニチカ</v>
          </cell>
          <cell r="AB1199" t="str">
            <v>山本歯科クリニック</v>
          </cell>
          <cell r="AC1199" t="str">
            <v>0743701855</v>
          </cell>
          <cell r="AD1199" t="b">
            <v>1</v>
          </cell>
          <cell r="AE1199" t="b">
            <v>1</v>
          </cell>
          <cell r="AF1199" t="b">
            <v>1</v>
          </cell>
          <cell r="AG1199" t="b">
            <v>1</v>
          </cell>
          <cell r="AH1199" t="b">
            <v>1</v>
          </cell>
          <cell r="AI1199" t="str">
            <v>山本　漢九</v>
          </cell>
          <cell r="AJ1199" t="str">
            <v>6300136</v>
          </cell>
          <cell r="AK1199" t="str">
            <v>山本歯科クリニック(生駒市白庭台６丁目１－１)</v>
          </cell>
          <cell r="AL1199" t="str">
            <v>0743701855</v>
          </cell>
          <cell r="AM1199">
            <v>1</v>
          </cell>
          <cell r="AN1199" t="str">
            <v>261C168491791</v>
          </cell>
          <cell r="AO1199" t="str">
            <v>261C16849179AI-0000308342</v>
          </cell>
          <cell r="AP1199" t="str">
            <v>P100</v>
          </cell>
          <cell r="AQ1199" t="str">
            <v>P100</v>
          </cell>
          <cell r="AR1199" t="str">
            <v>A</v>
          </cell>
          <cell r="AS1199" t="str">
            <v>✓</v>
          </cell>
          <cell r="AT1199" t="str">
            <v>✓</v>
          </cell>
          <cell r="AU1199" t="str">
            <v>✓</v>
          </cell>
          <cell r="AV1199" t="str">
            <v>✓</v>
          </cell>
          <cell r="AW1199" t="str">
            <v>AI-0000308342_山本歯科クリニック_口座情報写し.jpeg</v>
          </cell>
          <cell r="AX1199" t="str">
            <v/>
          </cell>
          <cell r="AY1199" t="str">
            <v/>
          </cell>
          <cell r="AZ1199" t="str">
            <v>賃上げ</v>
          </cell>
          <cell r="BA1199" t="str">
            <v>物価</v>
          </cell>
          <cell r="BB1199" t="str">
            <v>TRUE</v>
          </cell>
          <cell r="BC1199" t="str">
            <v>2026/05/18 10:43</v>
          </cell>
        </row>
        <row r="1200">
          <cell r="A1200" t="str">
            <v>261C19429144</v>
          </cell>
          <cell r="B1200" t="str">
            <v>AI-0000308372</v>
          </cell>
          <cell r="C1200" t="str">
            <v>令和８年度奈良県医療機関等における賃上げ・物価上昇に対する支援事業交付【診療所・訪問看護事業所】</v>
          </cell>
          <cell r="D1200">
            <v>46160.486805555556</v>
          </cell>
          <cell r="E1200" t="str">
            <v>本審査</v>
          </cell>
          <cell r="F1200" t="str">
            <v>最終審査中</v>
          </cell>
          <cell r="G1200" t="str">
            <v>無床診療所</v>
          </cell>
          <cell r="H1200" t="str">
            <v>物価のみ</v>
          </cell>
          <cell r="I1200" t="str">
            <v/>
          </cell>
          <cell r="J1200" t="str">
            <v/>
          </cell>
          <cell r="K1200">
            <v>170000</v>
          </cell>
          <cell r="L1200" t="str">
            <v/>
          </cell>
          <cell r="M12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0" t="str">
            <v/>
          </cell>
          <cell r="O1200" t="str">
            <v/>
          </cell>
          <cell r="P1200" t="str">
            <v/>
          </cell>
          <cell r="Q1200" t="str">
            <v/>
          </cell>
          <cell r="R1200" t="str">
            <v/>
          </cell>
          <cell r="S1200" t="str">
            <v/>
          </cell>
          <cell r="T1200" t="str">
            <v/>
          </cell>
          <cell r="U1200" t="str">
            <v/>
          </cell>
          <cell r="V1200" t="str">
            <v>0162</v>
          </cell>
          <cell r="W1200" t="str">
            <v>150</v>
          </cell>
          <cell r="X1200" t="str">
            <v>1.普通預金</v>
          </cell>
          <cell r="Y1200" t="str">
            <v>0483763</v>
          </cell>
          <cell r="Z1200" t="str">
            <v>シナガワ　トシミ</v>
          </cell>
          <cell r="AB1200" t="str">
            <v>品川歯科医院</v>
          </cell>
          <cell r="AC1200" t="str">
            <v>0743732323</v>
          </cell>
          <cell r="AD1200" t="b">
            <v>1</v>
          </cell>
          <cell r="AE1200" t="b">
            <v>1</v>
          </cell>
          <cell r="AF1200" t="b">
            <v>1</v>
          </cell>
          <cell r="AG1200" t="b">
            <v>1</v>
          </cell>
          <cell r="AH1200" t="b">
            <v>1</v>
          </cell>
          <cell r="AI1200" t="str">
            <v>品川　幸美</v>
          </cell>
          <cell r="AJ1200" t="str">
            <v>6300257</v>
          </cell>
          <cell r="AK1200" t="str">
            <v>品川歯科医院(生駒市元町１－５－１３)</v>
          </cell>
          <cell r="AL1200" t="str">
            <v>0743732323</v>
          </cell>
          <cell r="AM1200">
            <v>1</v>
          </cell>
          <cell r="AN1200" t="str">
            <v>261C194291441</v>
          </cell>
          <cell r="AO1200" t="str">
            <v>261C19429144AI-0000308372</v>
          </cell>
          <cell r="AP1200" t="str">
            <v/>
          </cell>
          <cell r="AQ1200" t="str">
            <v/>
          </cell>
          <cell r="AR1200" t="str">
            <v/>
          </cell>
          <cell r="AS1200" t="str">
            <v/>
          </cell>
          <cell r="AT1200" t="str">
            <v/>
          </cell>
          <cell r="AU1200" t="str">
            <v/>
          </cell>
          <cell r="AV1200" t="str">
            <v/>
          </cell>
          <cell r="AW1200" t="str">
            <v>AI-0000308372_品川歯科医院_口座情報写し.jpg</v>
          </cell>
          <cell r="AX1200" t="str">
            <v/>
          </cell>
          <cell r="AY1200" t="str">
            <v/>
          </cell>
          <cell r="AZ1200" t="str">
            <v/>
          </cell>
          <cell r="BA1200" t="str">
            <v>物価</v>
          </cell>
          <cell r="BB1200" t="str">
            <v>TRUE</v>
          </cell>
          <cell r="BC1200" t="str">
            <v>2026/05/18 11:41</v>
          </cell>
        </row>
        <row r="1201">
          <cell r="A1201" t="str">
            <v>261C11840710</v>
          </cell>
          <cell r="B1201" t="str">
            <v>AI-0000306046</v>
          </cell>
          <cell r="C1201" t="str">
            <v>令和８年度奈良県医療機関等における賃上げ・物価上昇に対する支援事業交付【診療所・訪問看護事業所】</v>
          </cell>
          <cell r="D1201">
            <v>46160.491666666669</v>
          </cell>
          <cell r="E1201" t="str">
            <v>本審査</v>
          </cell>
          <cell r="F1201" t="str">
            <v>最終審査中</v>
          </cell>
          <cell r="G1201" t="str">
            <v>無床診療所</v>
          </cell>
          <cell r="H1201" t="str">
            <v>物価と賃上げの両方</v>
          </cell>
          <cell r="I1201" t="str">
            <v/>
          </cell>
          <cell r="J1201">
            <v>150000</v>
          </cell>
          <cell r="K1201">
            <v>170000</v>
          </cell>
          <cell r="L1201" t="str">
            <v>奈良県医療機関等における賃上げ・物価上昇に対する支援事業交付要綱第2条に基づき、別表1に規定された額(賃上げ支援事業分)（150,000円）を申請します。</v>
          </cell>
          <cell r="M12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1" t="str">
            <v>２．令和８年３月１日時点において、１に掲げる診療報酬の対象外だが、令和８年６月１日時点で令和８年度診療報酬改定による見直し後のベースアップ評価料を届け出る。</v>
          </cell>
          <cell r="O1201" t="str">
            <v/>
          </cell>
          <cell r="P1201" t="b">
            <v>1</v>
          </cell>
          <cell r="Q1201" t="str">
            <v>Ｂ．賃金表等や給与規程等の変更に時間を要するため、本事業の補助額を活用して一時金又は特別手当を支給し、令和８年６月１日から支給した対象職員のベースアップを実施する。</v>
          </cell>
          <cell r="R1201" t="b">
            <v>1</v>
          </cell>
          <cell r="S1201" t="b">
            <v>1</v>
          </cell>
          <cell r="T1201" t="b">
            <v>1</v>
          </cell>
          <cell r="U1201" t="b">
            <v>1</v>
          </cell>
          <cell r="V1201" t="str">
            <v>0158</v>
          </cell>
          <cell r="W1201" t="str">
            <v>535</v>
          </cell>
          <cell r="X1201" t="str">
            <v>1.普通預金</v>
          </cell>
          <cell r="Y1201" t="str">
            <v>1103108</v>
          </cell>
          <cell r="Z1201" t="str">
            <v>イ）クワバラスイエンカイ</v>
          </cell>
          <cell r="AB1201" t="str">
            <v>医療法人桒原翠縁会善院</v>
          </cell>
          <cell r="AC1201" t="str">
            <v>0742948100</v>
          </cell>
          <cell r="AD1201" t="b">
            <v>1</v>
          </cell>
          <cell r="AE1201" t="b">
            <v>1</v>
          </cell>
          <cell r="AF1201" t="b">
            <v>1</v>
          </cell>
          <cell r="AG1201" t="b">
            <v>1</v>
          </cell>
          <cell r="AH1201" t="b">
            <v>1</v>
          </cell>
          <cell r="AI1201" t="str">
            <v>医療法人桑原翠縁会　理事長　桑原　康生</v>
          </cell>
          <cell r="AJ1201" t="str">
            <v>6310006</v>
          </cell>
          <cell r="AK1201" t="str">
            <v>医療法人桑原翠縁会　善院(奈良市西登美ケ丘六丁目５番１２号)</v>
          </cell>
          <cell r="AL1201" t="str">
            <v>0742948100</v>
          </cell>
          <cell r="AM1201">
            <v>1</v>
          </cell>
          <cell r="AN1201" t="str">
            <v>261C118407101</v>
          </cell>
          <cell r="AO1201" t="str">
            <v>261C11840710AI-0000306046</v>
          </cell>
          <cell r="AP1201" t="str">
            <v/>
          </cell>
          <cell r="AQ1201" t="str">
            <v>今後届出（職種構成OK)</v>
          </cell>
          <cell r="AR1201" t="str">
            <v>B</v>
          </cell>
          <cell r="AS1201" t="str">
            <v>✓</v>
          </cell>
          <cell r="AT1201" t="str">
            <v>✓</v>
          </cell>
          <cell r="AU1201" t="str">
            <v>✓</v>
          </cell>
          <cell r="AV1201" t="str">
            <v>✓</v>
          </cell>
          <cell r="AW1201" t="str">
            <v>AI-0000306046_医療法人桒原翠縁会善院_口座情報写し.jpg</v>
          </cell>
          <cell r="AX1201" t="str">
            <v/>
          </cell>
          <cell r="AY1201" t="str">
            <v/>
          </cell>
          <cell r="AZ1201" t="str">
            <v>賃上げ</v>
          </cell>
          <cell r="BA1201" t="str">
            <v>物価</v>
          </cell>
          <cell r="BB1201" t="str">
            <v>TRUE</v>
          </cell>
          <cell r="BC1201" t="str">
            <v>2026/05/18 11:48</v>
          </cell>
        </row>
        <row r="1202">
          <cell r="A1202" t="str">
            <v>261D14123826</v>
          </cell>
          <cell r="B1202" t="str">
            <v>AI-0000308374</v>
          </cell>
          <cell r="C1202" t="str">
            <v>令和８年度奈良県医療機関等における賃上げ・物価上昇に対する支援事業交付【診療所・訪問看護事業所】</v>
          </cell>
          <cell r="D1202">
            <v>46160.495138888888</v>
          </cell>
          <cell r="E1202" t="str">
            <v>本審査</v>
          </cell>
          <cell r="F1202" t="str">
            <v>最終審査中</v>
          </cell>
          <cell r="G1202" t="str">
            <v>訪問看護事業所</v>
          </cell>
          <cell r="H1202" t="str">
            <v>賃上げのみ</v>
          </cell>
          <cell r="I1202" t="str">
            <v/>
          </cell>
          <cell r="J1202">
            <v>228000</v>
          </cell>
          <cell r="K1202" t="str">
            <v/>
          </cell>
          <cell r="L1202" t="str">
            <v>奈良県医療機関等における賃上げ・物価上昇に対する支援事業交付要綱第2条に基づき、別表1に規定された額(賃上げ支援事業分)（228,000円）を申請します。</v>
          </cell>
          <cell r="M1202" t="str">
            <v/>
          </cell>
          <cell r="N1202" t="str">
            <v>２．令和８年３月１日時点において、１に掲げる診療報酬の対象外だが、令和８年６月１日時点で令和８年度診療報酬改定による見直し後のベースアップ評価料を届け出る。</v>
          </cell>
          <cell r="O1202" t="str">
            <v/>
          </cell>
          <cell r="P1202" t="b">
            <v>1</v>
          </cell>
          <cell r="Q1202" t="str">
            <v>Ａ．本事業の補助額を活用してベースアップを実施し、令和８年６月１日から当該ベースアップの水準を維持又は拡大する。</v>
          </cell>
          <cell r="R1202" t="b">
            <v>1</v>
          </cell>
          <cell r="S1202" t="b">
            <v>1</v>
          </cell>
          <cell r="T1202" t="b">
            <v>1</v>
          </cell>
          <cell r="U1202" t="b">
            <v>1</v>
          </cell>
          <cell r="V1202" t="str">
            <v>1666</v>
          </cell>
          <cell r="W1202" t="str">
            <v>007</v>
          </cell>
          <cell r="X1202" t="str">
            <v>1.普通預金</v>
          </cell>
          <cell r="Y1202" t="str">
            <v>0176729</v>
          </cell>
          <cell r="Z1202" t="str">
            <v>ティーケーエイチソリューソンズカブシキガイシャ</v>
          </cell>
          <cell r="AB1202" t="str">
            <v>精神科特化型訪問看護ステーションつなぐ</v>
          </cell>
          <cell r="AC1202" t="str">
            <v>0742957733</v>
          </cell>
          <cell r="AD1202" t="b">
            <v>1</v>
          </cell>
          <cell r="AE1202" t="b">
            <v>1</v>
          </cell>
          <cell r="AF1202" t="b">
            <v>1</v>
          </cell>
          <cell r="AG1202" t="b">
            <v>1</v>
          </cell>
          <cell r="AH1202" t="b">
            <v>1</v>
          </cell>
          <cell r="AI1202" t="str">
            <v>TKHソリューソンズ株式会社　代表取締役　近藤　颯人</v>
          </cell>
          <cell r="AJ1202">
            <v>6308001</v>
          </cell>
          <cell r="AK1202" t="str">
            <v>精神科特化型訪問看護ステーションつなぐ(奈良市法華寺町348サンハイツ2号館105号)</v>
          </cell>
          <cell r="AL1202" t="str">
            <v>0742957733</v>
          </cell>
          <cell r="AM1202">
            <v>1</v>
          </cell>
          <cell r="AN1202" t="str">
            <v>261D141238261</v>
          </cell>
          <cell r="AO1202" t="str">
            <v>261D14123826AI-0000308374</v>
          </cell>
          <cell r="AP1202" t="str">
            <v/>
          </cell>
          <cell r="AQ1202" t="str">
            <v>今後届出（職種構成OK)</v>
          </cell>
          <cell r="AR1202" t="str">
            <v>A</v>
          </cell>
          <cell r="AS1202" t="str">
            <v>✓</v>
          </cell>
          <cell r="AT1202" t="str">
            <v>✓</v>
          </cell>
          <cell r="AU1202" t="str">
            <v>✓</v>
          </cell>
          <cell r="AV1202" t="str">
            <v>✓</v>
          </cell>
          <cell r="AW1202" t="str">
            <v>AI-0000308374_精神科特化型訪問看護ステーションつなぐ_口座情報写し.jpg</v>
          </cell>
          <cell r="AX1202" t="str">
            <v/>
          </cell>
          <cell r="AY1202" t="str">
            <v/>
          </cell>
          <cell r="AZ1202" t="str">
            <v>賃上げ</v>
          </cell>
          <cell r="BA1202" t="str">
            <v/>
          </cell>
          <cell r="BB1202" t="str">
            <v>TRUE</v>
          </cell>
          <cell r="BC1202" t="str">
            <v>2026/05/18 11:53</v>
          </cell>
        </row>
        <row r="1203">
          <cell r="A1203" t="str">
            <v>261C13070224</v>
          </cell>
          <cell r="B1203" t="str">
            <v>AI-0000308382</v>
          </cell>
          <cell r="C1203" t="str">
            <v>令和８年度奈良県医療機関等における賃上げ・物価上昇に対する支援事業交付【診療所・訪問看護事業所】</v>
          </cell>
          <cell r="D1203">
            <v>46160.510416666664</v>
          </cell>
          <cell r="E1203" t="str">
            <v>本審査</v>
          </cell>
          <cell r="F1203" t="str">
            <v>最終審査中</v>
          </cell>
          <cell r="G1203" t="str">
            <v>無床診療所</v>
          </cell>
          <cell r="H1203" t="str">
            <v>物価と賃上げの両方</v>
          </cell>
          <cell r="I1203" t="str">
            <v/>
          </cell>
          <cell r="J1203">
            <v>150000</v>
          </cell>
          <cell r="K1203">
            <v>170000</v>
          </cell>
          <cell r="L1203" t="str">
            <v>奈良県医療機関等における賃上げ・物価上昇に対する支援事業交付要綱第2条に基づき、別表1に規定された額(賃上げ支援事業分)（150,000円）を申請します。</v>
          </cell>
          <cell r="M12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3" t="str">
            <v>１．令和８年３月１日時点において、O100 外来・在宅ベースアップ評価料（Ⅰ）、P100 歯科外来・在宅ベースアップ評価料（Ⅰ）、訪問看護ベースアップ評価料（Ⅰ）のいずれかを届け出ている。</v>
          </cell>
          <cell r="O1203" t="str">
            <v>P100 歯科外来・在宅ベースアップ評価料（Ⅰ）</v>
          </cell>
          <cell r="P1203" t="str">
            <v/>
          </cell>
          <cell r="Q120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203" t="b">
            <v>1</v>
          </cell>
          <cell r="S1203" t="b">
            <v>1</v>
          </cell>
          <cell r="T1203" t="b">
            <v>1</v>
          </cell>
          <cell r="U1203" t="b">
            <v>1</v>
          </cell>
          <cell r="V1203" t="str">
            <v>0005</v>
          </cell>
          <cell r="W1203" t="str">
            <v>457</v>
          </cell>
          <cell r="X1203" t="str">
            <v>1.普通預金</v>
          </cell>
          <cell r="Y1203" t="str">
            <v>0439966</v>
          </cell>
          <cell r="Z1203" t="str">
            <v>ハカタテツオ</v>
          </cell>
          <cell r="AB1203" t="str">
            <v>伯田歯科医院</v>
          </cell>
          <cell r="AC1203" t="str">
            <v>0745722019</v>
          </cell>
          <cell r="AD1203" t="b">
            <v>1</v>
          </cell>
          <cell r="AE1203" t="b">
            <v>1</v>
          </cell>
          <cell r="AF1203" t="b">
            <v>1</v>
          </cell>
          <cell r="AG1203" t="b">
            <v>1</v>
          </cell>
          <cell r="AH1203" t="b">
            <v>1</v>
          </cell>
          <cell r="AI1203" t="str">
            <v>伯田　哲郎</v>
          </cell>
          <cell r="AJ1203" t="str">
            <v>6360003</v>
          </cell>
          <cell r="AK1203" t="str">
            <v>伯田歯科医院(北葛城郡王寺町久度１丁目９番７号)</v>
          </cell>
          <cell r="AL1203" t="str">
            <v>0745722019</v>
          </cell>
          <cell r="AM1203">
            <v>1</v>
          </cell>
          <cell r="AN1203" t="str">
            <v>261C130702241</v>
          </cell>
          <cell r="AO1203" t="str">
            <v>261C13070224AI-0000308382</v>
          </cell>
          <cell r="AP1203" t="str">
            <v>P100</v>
          </cell>
          <cell r="AQ1203" t="str">
            <v>P100</v>
          </cell>
          <cell r="AR1203" t="str">
            <v>AB</v>
          </cell>
          <cell r="AS1203" t="str">
            <v>✓</v>
          </cell>
          <cell r="AT1203" t="str">
            <v>✓</v>
          </cell>
          <cell r="AU1203" t="str">
            <v>✓</v>
          </cell>
          <cell r="AV1203" t="str">
            <v>✓</v>
          </cell>
          <cell r="AW1203" t="str">
            <v>AI-0000308382_伯田歯科医院_口座情報写し.jpeg</v>
          </cell>
          <cell r="AX1203" t="str">
            <v/>
          </cell>
          <cell r="AY1203" t="str">
            <v/>
          </cell>
          <cell r="AZ1203" t="str">
            <v>賃上げ</v>
          </cell>
          <cell r="BA1203" t="str">
            <v>物価</v>
          </cell>
          <cell r="BB1203" t="str">
            <v>TRUE</v>
          </cell>
          <cell r="BC1203" t="str">
            <v>2026/05/18 12:15</v>
          </cell>
        </row>
        <row r="1204">
          <cell r="A1204" t="str">
            <v>261C19748431</v>
          </cell>
          <cell r="B1204" t="str">
            <v>AI-0000308386</v>
          </cell>
          <cell r="C1204" t="str">
            <v>令和８年度奈良県医療機関等における賃上げ・物価上昇に対する支援事業交付【診療所・訪問看護事業所】</v>
          </cell>
          <cell r="D1204">
            <v>46160.518055555556</v>
          </cell>
          <cell r="E1204" t="str">
            <v>本審査</v>
          </cell>
          <cell r="F1204" t="str">
            <v>最終審査中</v>
          </cell>
          <cell r="G1204" t="str">
            <v>無床診療所</v>
          </cell>
          <cell r="H1204" t="str">
            <v>物価と賃上げの両方</v>
          </cell>
          <cell r="I1204" t="str">
            <v/>
          </cell>
          <cell r="J1204">
            <v>150000</v>
          </cell>
          <cell r="K1204">
            <v>170000</v>
          </cell>
          <cell r="L1204" t="str">
            <v>奈良県医療機関等における賃上げ・物価上昇に対する支援事業交付要綱第2条に基づき、別表1に規定された額(賃上げ支援事業分)（150,000円）を申請します。</v>
          </cell>
          <cell r="M12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4" t="str">
            <v>１．令和８年３月１日時点において、O100 外来・在宅ベースアップ評価料（Ⅰ）、P100 歯科外来・在宅ベースアップ評価料（Ⅰ）、訪問看護ベースアップ評価料（Ⅰ）のいずれかを届け出ている。</v>
          </cell>
          <cell r="O1204" t="str">
            <v>P100 歯科外来・在宅ベースアップ評価料（Ⅰ）</v>
          </cell>
          <cell r="P1204" t="str">
            <v/>
          </cell>
          <cell r="Q120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204" t="b">
            <v>1</v>
          </cell>
          <cell r="S1204" t="b">
            <v>1</v>
          </cell>
          <cell r="T1204" t="b">
            <v>1</v>
          </cell>
          <cell r="U1204" t="b">
            <v>1</v>
          </cell>
          <cell r="V1204" t="str">
            <v>0162</v>
          </cell>
          <cell r="W1204" t="str">
            <v>380</v>
          </cell>
          <cell r="X1204" t="str">
            <v>1.普通預金</v>
          </cell>
          <cell r="Y1204" t="str">
            <v>1053022</v>
          </cell>
          <cell r="Z1204" t="str">
            <v>ナカイコウジ</v>
          </cell>
          <cell r="AB1204" t="str">
            <v>中井歯科医院</v>
          </cell>
          <cell r="AC1204" t="str">
            <v>0745535332</v>
          </cell>
          <cell r="AD1204" t="b">
            <v>1</v>
          </cell>
          <cell r="AE1204" t="b">
            <v>1</v>
          </cell>
          <cell r="AF1204" t="b">
            <v>1</v>
          </cell>
          <cell r="AG1204" t="b">
            <v>1</v>
          </cell>
          <cell r="AH1204" t="b">
            <v>1</v>
          </cell>
          <cell r="AI1204" t="str">
            <v>中井　康次</v>
          </cell>
          <cell r="AJ1204" t="str">
            <v>6350051</v>
          </cell>
          <cell r="AK1204" t="str">
            <v>中井歯科医院(大和高田市根成柿６０６－１)</v>
          </cell>
          <cell r="AL1204" t="str">
            <v>0745535332</v>
          </cell>
          <cell r="AM1204">
            <v>1</v>
          </cell>
          <cell r="AN1204" t="str">
            <v>261C197484311</v>
          </cell>
          <cell r="AO1204" t="str">
            <v>261C19748431AI-0000308386</v>
          </cell>
          <cell r="AP1204" t="str">
            <v>P100</v>
          </cell>
          <cell r="AQ1204" t="str">
            <v>P100</v>
          </cell>
          <cell r="AR1204" t="str">
            <v>ABC</v>
          </cell>
          <cell r="AS1204" t="str">
            <v>✓</v>
          </cell>
          <cell r="AT1204" t="str">
            <v>✓</v>
          </cell>
          <cell r="AU1204" t="str">
            <v>✓</v>
          </cell>
          <cell r="AV1204" t="str">
            <v>✓</v>
          </cell>
          <cell r="AW1204" t="str">
            <v>AI-0000308386_中井歯科医院_口座情報写し.jpg</v>
          </cell>
          <cell r="AX1204" t="str">
            <v/>
          </cell>
          <cell r="AY1204" t="str">
            <v/>
          </cell>
          <cell r="AZ1204" t="str">
            <v>賃上げ</v>
          </cell>
          <cell r="BA1204" t="str">
            <v>物価</v>
          </cell>
          <cell r="BB1204" t="str">
            <v>TRUE</v>
          </cell>
          <cell r="BC1204" t="str">
            <v>2026/05/18 12:26</v>
          </cell>
        </row>
        <row r="1205">
          <cell r="A1205" t="str">
            <v>261D13420690</v>
          </cell>
          <cell r="B1205" t="str">
            <v>AI-0000308389</v>
          </cell>
          <cell r="C1205" t="str">
            <v>令和８年度奈良県医療機関等における賃上げ・物価上昇に対する支援事業交付【診療所・訪問看護事業所】</v>
          </cell>
          <cell r="D1205">
            <v>46160.526388888888</v>
          </cell>
          <cell r="E1205" t="str">
            <v>本審査</v>
          </cell>
          <cell r="F1205" t="str">
            <v>最終審査中</v>
          </cell>
          <cell r="G1205" t="str">
            <v>訪問看護事業所</v>
          </cell>
          <cell r="H1205" t="str">
            <v>賃上げのみ</v>
          </cell>
          <cell r="I1205" t="str">
            <v/>
          </cell>
          <cell r="J1205">
            <v>228000</v>
          </cell>
          <cell r="K1205" t="str">
            <v/>
          </cell>
          <cell r="L1205" t="str">
            <v>奈良県医療機関等における賃上げ・物価上昇に対する支援事業交付要綱第2条に基づき、別表1に規定された額(賃上げ支援事業分)（228,000円）を申請します。</v>
          </cell>
          <cell r="M1205" t="str">
            <v/>
          </cell>
          <cell r="N1205" t="str">
            <v>１．令和８年３月１日時点において、O100 外来・在宅ベースアップ評価料（Ⅰ）、P100 歯科外来・在宅ベースアップ評価料（Ⅰ）、訪問看護ベースアップ評価料（Ⅰ）のいずれかを届け出ている。</v>
          </cell>
          <cell r="O1205" t="str">
            <v>訪問看護ベースアップ評価料（Ⅰ）</v>
          </cell>
          <cell r="P1205" t="str">
            <v/>
          </cell>
          <cell r="Q120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05" t="b">
            <v>1</v>
          </cell>
          <cell r="S1205" t="b">
            <v>1</v>
          </cell>
          <cell r="T1205" t="b">
            <v>1</v>
          </cell>
          <cell r="U1205" t="b">
            <v>1</v>
          </cell>
          <cell r="V1205" t="str">
            <v>0163</v>
          </cell>
          <cell r="W1205" t="str">
            <v>821</v>
          </cell>
          <cell r="X1205" t="str">
            <v>1.普通預金</v>
          </cell>
          <cell r="Y1205" t="str">
            <v>0518536</v>
          </cell>
          <cell r="Z1205" t="str">
            <v>カブシキガイシャルピナス</v>
          </cell>
          <cell r="AB1205" t="str">
            <v>リハビリ訪問看護ステーションルピナス</v>
          </cell>
          <cell r="AC1205" t="str">
            <v>0742306585</v>
          </cell>
          <cell r="AD1205" t="b">
            <v>1</v>
          </cell>
          <cell r="AE1205" t="b">
            <v>1</v>
          </cell>
          <cell r="AF1205" t="b">
            <v>1</v>
          </cell>
          <cell r="AG1205" t="b">
            <v>1</v>
          </cell>
          <cell r="AH1205" t="b">
            <v>1</v>
          </cell>
          <cell r="AI1205" t="str">
            <v>株式会社ルピナス　代表取締役　田中　仁</v>
          </cell>
          <cell r="AJ1205">
            <v>6308115</v>
          </cell>
          <cell r="AK1205" t="str">
            <v>リハビリ訪問看護ステーションルピナス(奈良市大宮町4-275-5森村第2ビル303号室)</v>
          </cell>
          <cell r="AL1205" t="str">
            <v>0742306585</v>
          </cell>
          <cell r="AM1205">
            <v>1</v>
          </cell>
          <cell r="AN1205" t="str">
            <v>261D134206901</v>
          </cell>
          <cell r="AO1205" t="str">
            <v>261D13420690AI-0000308389</v>
          </cell>
          <cell r="AP1205" t="str">
            <v>訪問看護</v>
          </cell>
          <cell r="AQ1205" t="str">
            <v>訪問看護</v>
          </cell>
          <cell r="AR1205" t="str">
            <v>AC</v>
          </cell>
          <cell r="AS1205" t="str">
            <v>✓</v>
          </cell>
          <cell r="AT1205" t="str">
            <v>✓</v>
          </cell>
          <cell r="AU1205" t="str">
            <v>✓</v>
          </cell>
          <cell r="AV1205" t="str">
            <v>✓</v>
          </cell>
          <cell r="AW1205" t="str">
            <v>AI-0000308389_リハビリ訪問看護ステーションルピナス_口座情報写し.jpg</v>
          </cell>
          <cell r="AX1205" t="str">
            <v/>
          </cell>
          <cell r="AY1205" t="str">
            <v/>
          </cell>
          <cell r="AZ1205" t="str">
            <v>賃上げ</v>
          </cell>
          <cell r="BA1205" t="str">
            <v/>
          </cell>
          <cell r="BB1205" t="str">
            <v>TRUE</v>
          </cell>
          <cell r="BC1205" t="str">
            <v>2026/05/18 12:38</v>
          </cell>
        </row>
        <row r="1206">
          <cell r="A1206" t="str">
            <v>261D17239461</v>
          </cell>
          <cell r="B1206" t="str">
            <v>AI-0000308390</v>
          </cell>
          <cell r="C1206" t="str">
            <v>令和８年度奈良県医療機関等における賃上げ・物価上昇に対する支援事業交付【診療所・訪問看護事業所】</v>
          </cell>
          <cell r="D1206">
            <v>46160.529861111114</v>
          </cell>
          <cell r="E1206" t="str">
            <v>本審査</v>
          </cell>
          <cell r="F1206" t="str">
            <v>最終審査中</v>
          </cell>
          <cell r="G1206" t="str">
            <v>訪問看護事業所</v>
          </cell>
          <cell r="H1206" t="str">
            <v>賃上げのみ</v>
          </cell>
          <cell r="I1206" t="str">
            <v/>
          </cell>
          <cell r="J1206">
            <v>228000</v>
          </cell>
          <cell r="K1206" t="str">
            <v/>
          </cell>
          <cell r="L1206" t="str">
            <v>奈良県医療機関等における賃上げ・物価上昇に対する支援事業交付要綱第2条に基づき、別表1に規定された額(賃上げ支援事業分)（228,000円）を申請します。</v>
          </cell>
          <cell r="M1206" t="str">
            <v/>
          </cell>
          <cell r="N1206" t="str">
            <v>１．令和８年３月１日時点において、O100 外来・在宅ベースアップ評価料（Ⅰ）、P100 歯科外来・在宅ベースアップ評価料（Ⅰ）、訪問看護ベースアップ評価料（Ⅰ）のいずれかを届け出ている。</v>
          </cell>
          <cell r="O1206" t="str">
            <v>訪問看護ベースアップ評価料（Ⅰ）</v>
          </cell>
          <cell r="P1206" t="str">
            <v/>
          </cell>
          <cell r="Q120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06" t="b">
            <v>1</v>
          </cell>
          <cell r="S1206" t="b">
            <v>1</v>
          </cell>
          <cell r="T1206" t="b">
            <v>1</v>
          </cell>
          <cell r="U1206" t="b">
            <v>1</v>
          </cell>
          <cell r="V1206" t="str">
            <v>0163</v>
          </cell>
          <cell r="W1206" t="str">
            <v>821</v>
          </cell>
          <cell r="X1206" t="str">
            <v>1.普通預金</v>
          </cell>
          <cell r="Y1206" t="str">
            <v>0518536</v>
          </cell>
          <cell r="Z1206" t="str">
            <v>カブシキガイシャルピナス</v>
          </cell>
          <cell r="AB1206" t="str">
            <v>リハビリ訪問看護ステーションルピナス郡山</v>
          </cell>
          <cell r="AC1206" t="str">
            <v>0743855493</v>
          </cell>
          <cell r="AD1206" t="b">
            <v>1</v>
          </cell>
          <cell r="AE1206" t="b">
            <v>1</v>
          </cell>
          <cell r="AF1206" t="b">
            <v>1</v>
          </cell>
          <cell r="AG1206" t="b">
            <v>1</v>
          </cell>
          <cell r="AH1206" t="b">
            <v>1</v>
          </cell>
          <cell r="AI1206" t="str">
            <v>株式会社ルピナス　代表取締役　田中　仁</v>
          </cell>
          <cell r="AJ1206">
            <v>6391042</v>
          </cell>
          <cell r="AK1206" t="str">
            <v>リハビリ訪問看護ステーションルピナス郡山(大和郡山市小泉町522-4　コート・コスモ201)</v>
          </cell>
          <cell r="AL1206" t="str">
            <v>0743855493</v>
          </cell>
          <cell r="AM1206">
            <v>1</v>
          </cell>
          <cell r="AN1206" t="str">
            <v>261D172394611</v>
          </cell>
          <cell r="AO1206" t="str">
            <v>261D17239461AI-0000308390</v>
          </cell>
          <cell r="AP1206" t="str">
            <v>訪問看護</v>
          </cell>
          <cell r="AQ1206" t="str">
            <v>訪問看護</v>
          </cell>
          <cell r="AR1206" t="str">
            <v>AC</v>
          </cell>
          <cell r="AS1206" t="str">
            <v>✓</v>
          </cell>
          <cell r="AT1206" t="str">
            <v>✓</v>
          </cell>
          <cell r="AU1206" t="str">
            <v>✓</v>
          </cell>
          <cell r="AV1206" t="str">
            <v>✓</v>
          </cell>
          <cell r="AW1206" t="str">
            <v>AI-0000308390_リハビリ訪問看護ステーションルピナス郡山_口座情報写し.jpg</v>
          </cell>
          <cell r="AX1206" t="str">
            <v/>
          </cell>
          <cell r="AY1206" t="str">
            <v/>
          </cell>
          <cell r="AZ1206" t="str">
            <v>賃上げ</v>
          </cell>
          <cell r="BA1206" t="str">
            <v/>
          </cell>
          <cell r="BB1206" t="str">
            <v>TRUE</v>
          </cell>
          <cell r="BC1206" t="str">
            <v>2026/05/18 12:43</v>
          </cell>
        </row>
        <row r="1207">
          <cell r="A1207" t="str">
            <v>261C13554251</v>
          </cell>
          <cell r="B1207" t="str">
            <v>AI-0000308392</v>
          </cell>
          <cell r="C1207" t="str">
            <v>令和８年度奈良県医療機関等における賃上げ・物価上昇に対する支援事業交付【診療所・訪問看護事業所】</v>
          </cell>
          <cell r="D1207">
            <v>46160.540972222225</v>
          </cell>
          <cell r="E1207" t="str">
            <v>本審査</v>
          </cell>
          <cell r="F1207" t="str">
            <v>最終審査中</v>
          </cell>
          <cell r="G1207" t="str">
            <v>無床診療所</v>
          </cell>
          <cell r="H1207" t="str">
            <v>物価のみ</v>
          </cell>
          <cell r="I1207" t="str">
            <v/>
          </cell>
          <cell r="J1207" t="str">
            <v/>
          </cell>
          <cell r="K1207">
            <v>170000</v>
          </cell>
          <cell r="L1207" t="str">
            <v/>
          </cell>
          <cell r="M12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7" t="str">
            <v/>
          </cell>
          <cell r="O1207" t="str">
            <v/>
          </cell>
          <cell r="P1207" t="str">
            <v/>
          </cell>
          <cell r="Q1207" t="str">
            <v/>
          </cell>
          <cell r="R1207" t="str">
            <v/>
          </cell>
          <cell r="S1207" t="str">
            <v/>
          </cell>
          <cell r="T1207" t="str">
            <v/>
          </cell>
          <cell r="U1207" t="str">
            <v/>
          </cell>
          <cell r="V1207" t="str">
            <v>0010</v>
          </cell>
          <cell r="W1207" t="str">
            <v>557</v>
          </cell>
          <cell r="X1207" t="str">
            <v>1.普通預金</v>
          </cell>
          <cell r="Y1207" t="str">
            <v>1160217</v>
          </cell>
          <cell r="Z1207" t="str">
            <v>タナカ　カズヒロ</v>
          </cell>
          <cell r="AB1207" t="str">
            <v>田中歯科医院</v>
          </cell>
          <cell r="AC1207" t="str">
            <v>0744238834</v>
          </cell>
          <cell r="AD1207" t="b">
            <v>1</v>
          </cell>
          <cell r="AE1207" t="b">
            <v>1</v>
          </cell>
          <cell r="AF1207" t="b">
            <v>1</v>
          </cell>
          <cell r="AG1207" t="b">
            <v>1</v>
          </cell>
          <cell r="AH1207" t="b">
            <v>1</v>
          </cell>
          <cell r="AI1207" t="str">
            <v>田中　和宏</v>
          </cell>
          <cell r="AJ1207" t="str">
            <v>6340006</v>
          </cell>
          <cell r="AK1207" t="str">
            <v>田中歯科医院(橿原市新賀町３１２－４)</v>
          </cell>
          <cell r="AL1207" t="str">
            <v>0744238834</v>
          </cell>
          <cell r="AM1207">
            <v>1</v>
          </cell>
          <cell r="AN1207" t="str">
            <v>261C135542511</v>
          </cell>
          <cell r="AO1207" t="str">
            <v>261C13554251AI-0000308392</v>
          </cell>
          <cell r="AP1207" t="str">
            <v/>
          </cell>
          <cell r="AQ1207" t="str">
            <v/>
          </cell>
          <cell r="AR1207" t="str">
            <v/>
          </cell>
          <cell r="AS1207" t="str">
            <v/>
          </cell>
          <cell r="AT1207" t="str">
            <v/>
          </cell>
          <cell r="AU1207" t="str">
            <v/>
          </cell>
          <cell r="AV1207" t="str">
            <v/>
          </cell>
          <cell r="AW1207" t="str">
            <v>AI-0000308392_田中歯科医院_口座情報写し.jpeg</v>
          </cell>
          <cell r="AX1207" t="str">
            <v/>
          </cell>
          <cell r="AY1207" t="str">
            <v/>
          </cell>
          <cell r="AZ1207" t="str">
            <v/>
          </cell>
          <cell r="BA1207" t="str">
            <v>物価</v>
          </cell>
          <cell r="BB1207" t="str">
            <v>TRUE</v>
          </cell>
          <cell r="BC1207" t="str">
            <v>2026/05/18 12:59</v>
          </cell>
        </row>
        <row r="1208">
          <cell r="A1208" t="str">
            <v>261C12239192</v>
          </cell>
          <cell r="B1208" t="str">
            <v>AI-0000306477</v>
          </cell>
          <cell r="C1208" t="str">
            <v>令和８年度奈良県医療機関等における賃上げ・物価上昇に対する支援事業交付【診療所・訪問看護事業所】</v>
          </cell>
          <cell r="D1208">
            <v>46160.540972222225</v>
          </cell>
          <cell r="E1208" t="str">
            <v>本審査</v>
          </cell>
          <cell r="F1208" t="str">
            <v>最終審査中</v>
          </cell>
          <cell r="G1208" t="str">
            <v>無床診療所</v>
          </cell>
          <cell r="H1208" t="str">
            <v>物価のみ</v>
          </cell>
          <cell r="I1208" t="str">
            <v/>
          </cell>
          <cell r="J1208" t="str">
            <v/>
          </cell>
          <cell r="K1208">
            <v>170000</v>
          </cell>
          <cell r="L1208" t="str">
            <v/>
          </cell>
          <cell r="M12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8" t="str">
            <v/>
          </cell>
          <cell r="O1208" t="str">
            <v/>
          </cell>
          <cell r="P1208" t="str">
            <v/>
          </cell>
          <cell r="Q1208" t="str">
            <v/>
          </cell>
          <cell r="R1208" t="str">
            <v/>
          </cell>
          <cell r="S1208" t="str">
            <v/>
          </cell>
          <cell r="T1208" t="str">
            <v/>
          </cell>
          <cell r="U1208" t="str">
            <v/>
          </cell>
          <cell r="V1208" t="str">
            <v>0162</v>
          </cell>
          <cell r="W1208" t="str">
            <v>380</v>
          </cell>
          <cell r="X1208" t="str">
            <v>1.普通預金</v>
          </cell>
          <cell r="Y1208" t="str">
            <v>0103524</v>
          </cell>
          <cell r="Z1208" t="str">
            <v>ヤマトタカダシ　カイケイカンリシヤ</v>
          </cell>
          <cell r="AB1208" t="str">
            <v>葛城地区休日診療所</v>
          </cell>
          <cell r="AC1208" t="str">
            <v>0745236661</v>
          </cell>
          <cell r="AD1208" t="b">
            <v>1</v>
          </cell>
          <cell r="AE1208" t="b">
            <v>1</v>
          </cell>
          <cell r="AF1208" t="b">
            <v>1</v>
          </cell>
          <cell r="AG1208" t="b">
            <v>1</v>
          </cell>
          <cell r="AH1208" t="b">
            <v>1</v>
          </cell>
          <cell r="AI1208" t="str">
            <v>大和高田市長　堀内　大造</v>
          </cell>
          <cell r="AJ1208" t="str">
            <v>6350096</v>
          </cell>
          <cell r="AK1208" t="str">
            <v>葛城地区休日診療所(大和高田市西町１－４５大和高田市保健センター１階)</v>
          </cell>
          <cell r="AL1208" t="str">
            <v>0745227003</v>
          </cell>
          <cell r="AM1208">
            <v>1</v>
          </cell>
          <cell r="AN1208" t="str">
            <v>261C122391921</v>
          </cell>
          <cell r="AO1208" t="str">
            <v>261C12239192AI-0000306477</v>
          </cell>
          <cell r="AP1208" t="str">
            <v/>
          </cell>
          <cell r="AQ1208" t="str">
            <v/>
          </cell>
          <cell r="AR1208" t="str">
            <v/>
          </cell>
          <cell r="AS1208" t="str">
            <v/>
          </cell>
          <cell r="AT1208" t="str">
            <v/>
          </cell>
          <cell r="AU1208" t="str">
            <v/>
          </cell>
          <cell r="AV1208" t="str">
            <v/>
          </cell>
          <cell r="AW1208" t="str">
            <v>AI-0000306477_葛城地区休日診療所_口座情報写し.jpg</v>
          </cell>
          <cell r="AX1208" t="str">
            <v/>
          </cell>
          <cell r="AY1208" t="str">
            <v/>
          </cell>
          <cell r="AZ1208" t="str">
            <v/>
          </cell>
          <cell r="BA1208" t="str">
            <v>物価</v>
          </cell>
          <cell r="BB1208" t="str">
            <v>TRUE</v>
          </cell>
          <cell r="BC1208" t="str">
            <v>2026/05/18 12:59</v>
          </cell>
        </row>
        <row r="1209">
          <cell r="A1209" t="str">
            <v>261C15768390</v>
          </cell>
          <cell r="B1209" t="str">
            <v>AI-0000308399</v>
          </cell>
          <cell r="C1209" t="str">
            <v>令和８年度奈良県医療機関等における賃上げ・物価上昇に対する支援事業交付【診療所・訪問看護事業所】</v>
          </cell>
          <cell r="D1209">
            <v>46160.543055555558</v>
          </cell>
          <cell r="E1209" t="str">
            <v>本審査</v>
          </cell>
          <cell r="F1209" t="str">
            <v>最終審査中</v>
          </cell>
          <cell r="G1209" t="str">
            <v>無床診療所</v>
          </cell>
          <cell r="H1209" t="str">
            <v>物価のみ</v>
          </cell>
          <cell r="I1209" t="str">
            <v/>
          </cell>
          <cell r="J1209" t="str">
            <v/>
          </cell>
          <cell r="K1209">
            <v>170000</v>
          </cell>
          <cell r="L1209" t="str">
            <v/>
          </cell>
          <cell r="M12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09" t="str">
            <v/>
          </cell>
          <cell r="O1209" t="str">
            <v/>
          </cell>
          <cell r="P1209" t="str">
            <v/>
          </cell>
          <cell r="Q1209" t="str">
            <v/>
          </cell>
          <cell r="R1209" t="str">
            <v/>
          </cell>
          <cell r="S1209" t="str">
            <v/>
          </cell>
          <cell r="T1209" t="str">
            <v/>
          </cell>
          <cell r="U1209" t="str">
            <v/>
          </cell>
          <cell r="V1209" t="str">
            <v>0009</v>
          </cell>
          <cell r="W1209" t="str">
            <v>541</v>
          </cell>
          <cell r="X1209" t="str">
            <v>1.普通預金</v>
          </cell>
          <cell r="Y1209" t="str">
            <v>0840084</v>
          </cell>
          <cell r="Z1209" t="str">
            <v>ｲﾀﾆﾋﾄｼ</v>
          </cell>
          <cell r="AB1209" t="str">
            <v>井谷眼科</v>
          </cell>
          <cell r="AC1209" t="str">
            <v>0742457981</v>
          </cell>
          <cell r="AD1209" t="b">
            <v>1</v>
          </cell>
          <cell r="AE1209" t="b">
            <v>1</v>
          </cell>
          <cell r="AF1209" t="b">
            <v>1</v>
          </cell>
          <cell r="AG1209" t="b">
            <v>1</v>
          </cell>
          <cell r="AH1209" t="b">
            <v>1</v>
          </cell>
          <cell r="AI1209" t="str">
            <v>井谷　均</v>
          </cell>
          <cell r="AJ1209" t="str">
            <v>6310824</v>
          </cell>
          <cell r="AK1209" t="str">
            <v>井谷眼科(奈良市西大寺南町２番４号　サンスクリット西大寺１Ｆ)</v>
          </cell>
          <cell r="AL1209" t="str">
            <v>0742457981</v>
          </cell>
          <cell r="AM1209">
            <v>1</v>
          </cell>
          <cell r="AN1209" t="str">
            <v>261C157683901</v>
          </cell>
          <cell r="AO1209" t="str">
            <v>261C15768390AI-0000308399</v>
          </cell>
          <cell r="AP1209" t="str">
            <v/>
          </cell>
          <cell r="AQ1209" t="str">
            <v/>
          </cell>
          <cell r="AR1209" t="str">
            <v/>
          </cell>
          <cell r="AS1209" t="str">
            <v/>
          </cell>
          <cell r="AT1209" t="str">
            <v/>
          </cell>
          <cell r="AU1209" t="str">
            <v/>
          </cell>
          <cell r="AV1209" t="str">
            <v/>
          </cell>
          <cell r="AW1209" t="str">
            <v>AI-0000308399_井谷眼科_口座情報写し.jpg</v>
          </cell>
          <cell r="AX1209" t="str">
            <v/>
          </cell>
          <cell r="AY1209" t="str">
            <v/>
          </cell>
          <cell r="AZ1209" t="str">
            <v/>
          </cell>
          <cell r="BA1209" t="str">
            <v>物価</v>
          </cell>
          <cell r="BB1209" t="str">
            <v>TRUE</v>
          </cell>
          <cell r="BC1209" t="str">
            <v>2026/05/18 13:02</v>
          </cell>
        </row>
        <row r="1210">
          <cell r="A1210" t="str">
            <v>261C16438906</v>
          </cell>
          <cell r="B1210" t="str">
            <v>AI-0000308404</v>
          </cell>
          <cell r="C1210" t="str">
            <v>令和８年度奈良県医療機関等における賃上げ・物価上昇に対する支援事業交付【診療所・訪問看護事業所】</v>
          </cell>
          <cell r="D1210">
            <v>46160.551388888889</v>
          </cell>
          <cell r="E1210" t="str">
            <v>本審査</v>
          </cell>
          <cell r="F1210" t="str">
            <v>最終審査中</v>
          </cell>
          <cell r="G1210" t="str">
            <v>無床診療所</v>
          </cell>
          <cell r="H1210" t="str">
            <v>物価と賃上げの両方</v>
          </cell>
          <cell r="I1210" t="str">
            <v/>
          </cell>
          <cell r="J1210">
            <v>150000</v>
          </cell>
          <cell r="K1210">
            <v>170000</v>
          </cell>
          <cell r="L1210" t="str">
            <v>奈良県医療機関等における賃上げ・物価上昇に対する支援事業交付要綱第2条に基づき、別表1に規定された額(賃上げ支援事業分)（150,000円）を申請します。</v>
          </cell>
          <cell r="M12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0" t="str">
            <v>１．令和８年３月１日時点において、O100 外来・在宅ベースアップ評価料（Ⅰ）、P100 歯科外来・在宅ベースアップ評価料（Ⅰ）、訪問看護ベースアップ評価料（Ⅰ）のいずれかを届け出ている。</v>
          </cell>
          <cell r="O1210" t="str">
            <v>O100 外来・在宅ベースアップ評価料（Ⅰ）</v>
          </cell>
          <cell r="P1210" t="str">
            <v/>
          </cell>
          <cell r="Q1210" t="str">
            <v>Ａ．本事業の補助額を活用してベースアップを実施し、令和８年６月１日から当該ベースアップの水準を維持又は拡大する。</v>
          </cell>
          <cell r="R1210" t="b">
            <v>1</v>
          </cell>
          <cell r="S1210" t="b">
            <v>1</v>
          </cell>
          <cell r="T1210" t="b">
            <v>1</v>
          </cell>
          <cell r="U1210" t="b">
            <v>1</v>
          </cell>
          <cell r="V1210" t="str">
            <v>0162</v>
          </cell>
          <cell r="W1210" t="str">
            <v>490</v>
          </cell>
          <cell r="X1210" t="str">
            <v>1.普通預金</v>
          </cell>
          <cell r="Y1210" t="str">
            <v>2093818</v>
          </cell>
          <cell r="Z1210" t="str">
            <v>ミウラ　シュウジ</v>
          </cell>
          <cell r="AB1210" t="str">
            <v>みうらこどもクリニック</v>
          </cell>
          <cell r="AC1210" t="str">
            <v>0744472206</v>
          </cell>
          <cell r="AD1210" t="b">
            <v>1</v>
          </cell>
          <cell r="AE1210" t="b">
            <v>1</v>
          </cell>
          <cell r="AF1210" t="b">
            <v>1</v>
          </cell>
          <cell r="AG1210" t="b">
            <v>1</v>
          </cell>
          <cell r="AH1210" t="b">
            <v>1</v>
          </cell>
          <cell r="AI1210" t="str">
            <v>三浦　修治</v>
          </cell>
          <cell r="AJ1210" t="str">
            <v>6340843</v>
          </cell>
          <cell r="AK1210" t="str">
            <v>みうらこどもクリニック(橿原市北妙法寺町５６３)</v>
          </cell>
          <cell r="AL1210" t="str">
            <v>0744472206</v>
          </cell>
          <cell r="AM1210">
            <v>1</v>
          </cell>
          <cell r="AN1210" t="str">
            <v>261C164389061</v>
          </cell>
          <cell r="AO1210" t="str">
            <v>261C16438906AI-0000308404</v>
          </cell>
          <cell r="AP1210" t="str">
            <v>O100</v>
          </cell>
          <cell r="AQ1210" t="str">
            <v>O100</v>
          </cell>
          <cell r="AR1210" t="str">
            <v>A</v>
          </cell>
          <cell r="AS1210" t="str">
            <v>✓</v>
          </cell>
          <cell r="AT1210" t="str">
            <v>✓</v>
          </cell>
          <cell r="AU1210" t="str">
            <v>✓</v>
          </cell>
          <cell r="AV1210" t="str">
            <v>✓</v>
          </cell>
          <cell r="AW1210" t="str">
            <v>AI-0000308404_みうらこどもクリニック_口座情報写し.jpeg</v>
          </cell>
          <cell r="AX1210" t="str">
            <v/>
          </cell>
          <cell r="AY1210" t="str">
            <v/>
          </cell>
          <cell r="AZ1210" t="str">
            <v>賃上げ</v>
          </cell>
          <cell r="BA1210" t="str">
            <v>物価</v>
          </cell>
          <cell r="BB1210" t="str">
            <v>TRUE</v>
          </cell>
          <cell r="BC1210" t="str">
            <v>2026/05/18 13:14</v>
          </cell>
        </row>
        <row r="1211">
          <cell r="A1211" t="str">
            <v>261C17962814</v>
          </cell>
          <cell r="B1211" t="str">
            <v>AI-0000308411</v>
          </cell>
          <cell r="C1211" t="str">
            <v>令和８年度奈良県医療機関等における賃上げ・物価上昇に対する支援事業交付【診療所・訪問看護事業所】</v>
          </cell>
          <cell r="D1211">
            <v>46160.557638888888</v>
          </cell>
          <cell r="E1211" t="str">
            <v>本審査</v>
          </cell>
          <cell r="F1211" t="str">
            <v>最終審査中</v>
          </cell>
          <cell r="G1211" t="str">
            <v>無床診療所</v>
          </cell>
          <cell r="H1211" t="str">
            <v>物価と賃上げの両方</v>
          </cell>
          <cell r="I1211" t="str">
            <v/>
          </cell>
          <cell r="J1211">
            <v>150000</v>
          </cell>
          <cell r="K1211">
            <v>170000</v>
          </cell>
          <cell r="L1211" t="str">
            <v>奈良県医療機関等における賃上げ・物価上昇に対する支援事業交付要綱第2条に基づき、別表1に規定された額(賃上げ支援事業分)（150,000円）を申請します。</v>
          </cell>
          <cell r="M12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1" t="str">
            <v>２．令和８年３月１日時点において、１に掲げる診療報酬の対象外だが、令和８年６月１日時点で令和８年度診療報酬改定による見直し後のベースアップ評価料を届け出る。</v>
          </cell>
          <cell r="O1211" t="str">
            <v/>
          </cell>
          <cell r="P1211" t="b">
            <v>1</v>
          </cell>
          <cell r="Q1211" t="str">
            <v>Ｂ．賃金表等や給与規程等の変更に時間を要するため、本事業の補助額を活用して一時金又は特別手当を支給し、令和８年６月１日から支給した対象職員のベースアップを実施する。</v>
          </cell>
          <cell r="R1211" t="b">
            <v>1</v>
          </cell>
          <cell r="S1211" t="b">
            <v>1</v>
          </cell>
          <cell r="T1211" t="b">
            <v>1</v>
          </cell>
          <cell r="U1211" t="b">
            <v>1</v>
          </cell>
          <cell r="V1211" t="str">
            <v>0162</v>
          </cell>
          <cell r="W1211" t="str">
            <v>550</v>
          </cell>
          <cell r="X1211" t="str">
            <v>1.普通預金</v>
          </cell>
          <cell r="Y1211" t="str">
            <v>0301760</v>
          </cell>
          <cell r="Z1211" t="str">
            <v>フジオカショウジ</v>
          </cell>
          <cell r="AB1211" t="str">
            <v>藤岡内科医院</v>
          </cell>
          <cell r="AC1211" t="str">
            <v>0745746677</v>
          </cell>
          <cell r="AD1211" t="b">
            <v>1</v>
          </cell>
          <cell r="AE1211" t="b">
            <v>1</v>
          </cell>
          <cell r="AF1211" t="b">
            <v>1</v>
          </cell>
          <cell r="AG1211" t="b">
            <v>1</v>
          </cell>
          <cell r="AH1211" t="b">
            <v>1</v>
          </cell>
          <cell r="AI1211" t="str">
            <v>藤岡　庄司</v>
          </cell>
          <cell r="AJ1211" t="str">
            <v>6360103</v>
          </cell>
          <cell r="AK1211" t="str">
            <v>藤岡内科医院(生駒郡斑鳩町幸前２－２－１２)</v>
          </cell>
          <cell r="AL1211" t="str">
            <v>0745746677</v>
          </cell>
          <cell r="AM1211">
            <v>1</v>
          </cell>
          <cell r="AN1211" t="str">
            <v>261C179628141</v>
          </cell>
          <cell r="AO1211" t="str">
            <v>261C17962814AI-0000308411</v>
          </cell>
          <cell r="AP1211" t="str">
            <v/>
          </cell>
          <cell r="AQ1211" t="str">
            <v>今後届出（職種構成OK)</v>
          </cell>
          <cell r="AR1211" t="str">
            <v>B</v>
          </cell>
          <cell r="AS1211" t="str">
            <v>✓</v>
          </cell>
          <cell r="AT1211" t="str">
            <v>✓</v>
          </cell>
          <cell r="AU1211" t="str">
            <v>✓</v>
          </cell>
          <cell r="AV1211" t="str">
            <v>✓</v>
          </cell>
          <cell r="AW1211" t="str">
            <v>AI-0000308411_藤岡内科医院_口座情報写し.jpg</v>
          </cell>
          <cell r="AX1211" t="str">
            <v/>
          </cell>
          <cell r="AY1211" t="str">
            <v/>
          </cell>
          <cell r="AZ1211" t="str">
            <v>賃上げ</v>
          </cell>
          <cell r="BA1211" t="str">
            <v>物価</v>
          </cell>
          <cell r="BB1211" t="str">
            <v>TRUE</v>
          </cell>
          <cell r="BC1211" t="str">
            <v>2026/05/18 13:23</v>
          </cell>
        </row>
        <row r="1212">
          <cell r="A1212" t="str">
            <v>261C13321866</v>
          </cell>
          <cell r="B1212" t="str">
            <v>AI-0000308436</v>
          </cell>
          <cell r="C1212" t="str">
            <v>令和８年度奈良県医療機関等における賃上げ・物価上昇に対する支援事業交付【診療所・訪問看護事業所】</v>
          </cell>
          <cell r="D1212">
            <v>46160.597222222219</v>
          </cell>
          <cell r="E1212" t="str">
            <v>本審査</v>
          </cell>
          <cell r="F1212" t="str">
            <v>最終審査中</v>
          </cell>
          <cell r="G1212" t="str">
            <v>無床診療所</v>
          </cell>
          <cell r="H1212" t="str">
            <v>物価のみ</v>
          </cell>
          <cell r="I1212" t="str">
            <v/>
          </cell>
          <cell r="J1212" t="str">
            <v/>
          </cell>
          <cell r="K1212">
            <v>170000</v>
          </cell>
          <cell r="L1212" t="str">
            <v/>
          </cell>
          <cell r="M12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2" t="str">
            <v/>
          </cell>
          <cell r="O1212" t="str">
            <v/>
          </cell>
          <cell r="P1212" t="str">
            <v/>
          </cell>
          <cell r="Q1212" t="str">
            <v/>
          </cell>
          <cell r="R1212" t="str">
            <v/>
          </cell>
          <cell r="S1212" t="str">
            <v/>
          </cell>
          <cell r="T1212" t="str">
            <v/>
          </cell>
          <cell r="U1212" t="str">
            <v/>
          </cell>
          <cell r="V1212" t="str">
            <v>0162</v>
          </cell>
          <cell r="W1212" t="str">
            <v>220</v>
          </cell>
          <cell r="X1212" t="str">
            <v>1.普通預金</v>
          </cell>
          <cell r="Y1212" t="str">
            <v>2110223</v>
          </cell>
          <cell r="Z1212" t="str">
            <v>ﾏﾂﾔﾏｲｲﾝ ﾀﾊﾗ ﾄﾓﾐ</v>
          </cell>
          <cell r="AB1212" t="str">
            <v>松山医院</v>
          </cell>
          <cell r="AC1212" t="str">
            <v>0743677056</v>
          </cell>
          <cell r="AD1212" t="b">
            <v>1</v>
          </cell>
          <cell r="AE1212" t="b">
            <v>1</v>
          </cell>
          <cell r="AF1212" t="b">
            <v>1</v>
          </cell>
          <cell r="AG1212" t="b">
            <v>1</v>
          </cell>
          <cell r="AH1212" t="b">
            <v>1</v>
          </cell>
          <cell r="AI1212" t="str">
            <v>田原　友美</v>
          </cell>
          <cell r="AJ1212" t="str">
            <v>6320052</v>
          </cell>
          <cell r="AK1212" t="str">
            <v>松山医院(天理市柳本町１９６番地１)</v>
          </cell>
          <cell r="AL1212" t="str">
            <v>0743677056</v>
          </cell>
          <cell r="AM1212">
            <v>1</v>
          </cell>
          <cell r="AN1212" t="str">
            <v>261C133218661</v>
          </cell>
          <cell r="AO1212" t="str">
            <v>261C13321866AI-0000308436</v>
          </cell>
          <cell r="AP1212" t="str">
            <v/>
          </cell>
          <cell r="AQ1212" t="str">
            <v/>
          </cell>
          <cell r="AR1212" t="str">
            <v/>
          </cell>
          <cell r="AS1212" t="str">
            <v/>
          </cell>
          <cell r="AT1212" t="str">
            <v/>
          </cell>
          <cell r="AU1212" t="str">
            <v/>
          </cell>
          <cell r="AV1212" t="str">
            <v/>
          </cell>
          <cell r="AW1212" t="str">
            <v>AI-0000308436_松山医院_口座情報写し.JPG</v>
          </cell>
          <cell r="AX1212" t="str">
            <v/>
          </cell>
          <cell r="AY1212" t="str">
            <v/>
          </cell>
          <cell r="AZ1212" t="str">
            <v/>
          </cell>
          <cell r="BA1212" t="str">
            <v>物価</v>
          </cell>
          <cell r="BB1212" t="str">
            <v>TRUE</v>
          </cell>
          <cell r="BC1212" t="str">
            <v>2026/05/18 14:20</v>
          </cell>
        </row>
        <row r="1213">
          <cell r="A1213" t="str">
            <v>261C19397045</v>
          </cell>
          <cell r="B1213" t="str">
            <v>AI-0000307106</v>
          </cell>
          <cell r="C1213" t="str">
            <v>令和８年度奈良県医療機関等における賃上げ・物価上昇に対する支援事業交付【診療所・訪問看護事業所】</v>
          </cell>
          <cell r="D1213">
            <v>46160.602777777778</v>
          </cell>
          <cell r="E1213" t="str">
            <v>本審査</v>
          </cell>
          <cell r="F1213" t="str">
            <v>最終審査中</v>
          </cell>
          <cell r="G1213" t="str">
            <v>無床診療所</v>
          </cell>
          <cell r="H1213" t="str">
            <v>物価と賃上げの両方</v>
          </cell>
          <cell r="I1213" t="str">
            <v/>
          </cell>
          <cell r="J1213">
            <v>150000</v>
          </cell>
          <cell r="K1213">
            <v>170000</v>
          </cell>
          <cell r="L1213" t="str">
            <v>奈良県医療機関等における賃上げ・物価上昇に対する支援事業交付要綱第2条に基づき、別表1に規定された額(賃上げ支援事業分)（150,000円）を申請します。</v>
          </cell>
          <cell r="M12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3" t="str">
            <v>１．令和８年３月１日時点において、O100 外来・在宅ベースアップ評価料（Ⅰ）、P100 歯科外来・在宅ベースアップ評価料（Ⅰ）、訪問看護ベースアップ評価料（Ⅰ）のいずれかを届け出ている。</v>
          </cell>
          <cell r="O1213" t="str">
            <v>P100 歯科外来・在宅ベースアップ評価料（Ⅰ）</v>
          </cell>
          <cell r="P1213" t="str">
            <v/>
          </cell>
          <cell r="Q1213" t="str">
            <v>Ａ．本事業の補助額を活用してベースアップを実施し、令和８年６月１日から当該ベースアップの水準を維持又は拡大する。</v>
          </cell>
          <cell r="R1213" t="b">
            <v>1</v>
          </cell>
          <cell r="S1213" t="b">
            <v>1</v>
          </cell>
          <cell r="T1213" t="b">
            <v>1</v>
          </cell>
          <cell r="U1213" t="b">
            <v>1</v>
          </cell>
          <cell r="V1213" t="str">
            <v>0162</v>
          </cell>
          <cell r="W1213" t="str">
            <v>580</v>
          </cell>
          <cell r="X1213" t="str">
            <v>1.普通預金</v>
          </cell>
          <cell r="Y1213" t="str">
            <v>0362354</v>
          </cell>
          <cell r="Z1213" t="str">
            <v>ナカヤマ ヨシヒサ</v>
          </cell>
          <cell r="AB1213" t="str">
            <v>田園歯科クリニック</v>
          </cell>
          <cell r="AC1213" t="str">
            <v>0747225454</v>
          </cell>
          <cell r="AD1213" t="b">
            <v>1</v>
          </cell>
          <cell r="AE1213" t="b">
            <v>1</v>
          </cell>
          <cell r="AF1213" t="b">
            <v>1</v>
          </cell>
          <cell r="AG1213" t="b">
            <v>1</v>
          </cell>
          <cell r="AH1213" t="b">
            <v>1</v>
          </cell>
          <cell r="AI1213" t="str">
            <v>中山　義久</v>
          </cell>
          <cell r="AJ1213" t="str">
            <v>6370093</v>
          </cell>
          <cell r="AK1213" t="str">
            <v>田園歯科クリニック(五條市田園３丁目２－６)</v>
          </cell>
          <cell r="AL1213" t="str">
            <v>0747225454</v>
          </cell>
          <cell r="AM1213">
            <v>1</v>
          </cell>
          <cell r="AN1213" t="str">
            <v>261C193970451</v>
          </cell>
          <cell r="AO1213" t="str">
            <v>261C19397045AI-0000307106</v>
          </cell>
          <cell r="AP1213" t="str">
            <v>P100</v>
          </cell>
          <cell r="AQ1213" t="str">
            <v>P100</v>
          </cell>
          <cell r="AR1213" t="str">
            <v>A</v>
          </cell>
          <cell r="AS1213" t="str">
            <v>✓</v>
          </cell>
          <cell r="AT1213" t="str">
            <v>✓</v>
          </cell>
          <cell r="AU1213" t="str">
            <v>✓</v>
          </cell>
          <cell r="AV1213" t="str">
            <v>✓</v>
          </cell>
          <cell r="AW1213" t="str">
            <v>AI-0000307106_田園歯科クリニック_口座情報写し.jpg</v>
          </cell>
          <cell r="AX1213" t="str">
            <v/>
          </cell>
          <cell r="AY1213" t="str">
            <v/>
          </cell>
          <cell r="AZ1213" t="str">
            <v>賃上げ</v>
          </cell>
          <cell r="BA1213" t="str">
            <v>物価</v>
          </cell>
          <cell r="BB1213" t="str">
            <v>TRUE</v>
          </cell>
          <cell r="BC1213" t="str">
            <v>2026/05/18 14:28</v>
          </cell>
        </row>
        <row r="1214">
          <cell r="A1214" t="str">
            <v>261C11480688</v>
          </cell>
          <cell r="B1214" t="str">
            <v>AI-0000303418</v>
          </cell>
          <cell r="C1214" t="str">
            <v>令和８年度奈良県医療機関等における賃上げ・物価上昇に対する支援事業交付【診療所・訪問看護事業所】</v>
          </cell>
          <cell r="D1214">
            <v>46160.606249999997</v>
          </cell>
          <cell r="E1214" t="str">
            <v>本審査</v>
          </cell>
          <cell r="F1214" t="str">
            <v>最終審査中</v>
          </cell>
          <cell r="G1214" t="str">
            <v>無床診療所</v>
          </cell>
          <cell r="H1214" t="str">
            <v>物価と賃上げの両方</v>
          </cell>
          <cell r="I1214" t="str">
            <v/>
          </cell>
          <cell r="J1214">
            <v>150000</v>
          </cell>
          <cell r="K1214">
            <v>170000</v>
          </cell>
          <cell r="L1214" t="str">
            <v>奈良県医療機関等における賃上げ・物価上昇に対する支援事業交付要綱第2条に基づき、別表1に規定された額(賃上げ支援事業分)（150,000円）を申請します。</v>
          </cell>
          <cell r="M12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4" t="str">
            <v>１．令和８年３月１日時点において、O100 外来・在宅ベースアップ評価料（Ⅰ）、P100 歯科外来・在宅ベースアップ評価料（Ⅰ）、訪問看護ベースアップ評価料（Ⅰ）のいずれかを届け出ている。</v>
          </cell>
          <cell r="O1214" t="str">
            <v>P100 歯科外来・在宅ベースアップ評価料（Ⅰ）</v>
          </cell>
          <cell r="P1214" t="str">
            <v/>
          </cell>
          <cell r="Q1214" t="str">
            <v>Ａ．本事業の補助額を活用してベースアップを実施し、令和８年６月１日から当該ベースアップの水準を維持又は拡大する。</v>
          </cell>
          <cell r="R1214" t="b">
            <v>1</v>
          </cell>
          <cell r="S1214" t="b">
            <v>1</v>
          </cell>
          <cell r="T1214" t="b">
            <v>1</v>
          </cell>
          <cell r="U1214" t="b">
            <v>1</v>
          </cell>
          <cell r="V1214" t="str">
            <v>0010</v>
          </cell>
          <cell r="W1214" t="str">
            <v>008</v>
          </cell>
          <cell r="X1214" t="str">
            <v>1.普通預金</v>
          </cell>
          <cell r="Y1214" t="str">
            <v>0073166</v>
          </cell>
          <cell r="Z1214" t="str">
            <v>ｲﾘｮｳﾎｳｼﾞﾝ　ｳｴﾑﾗｼｶｲｲﾝ</v>
          </cell>
          <cell r="AB1214" t="str">
            <v>医療法人　うえむら歯科医院</v>
          </cell>
          <cell r="AC1214" t="str">
            <v>0747522468</v>
          </cell>
          <cell r="AD1214" t="b">
            <v>1</v>
          </cell>
          <cell r="AE1214" t="b">
            <v>1</v>
          </cell>
          <cell r="AF1214" t="b">
            <v>1</v>
          </cell>
          <cell r="AG1214" t="b">
            <v>1</v>
          </cell>
          <cell r="AH1214" t="b">
            <v>1</v>
          </cell>
          <cell r="AI1214" t="str">
            <v>医療法人うえむら歯科医院　理事長　上村　学</v>
          </cell>
          <cell r="AJ1214" t="str">
            <v>6380812</v>
          </cell>
          <cell r="AK1214" t="str">
            <v>医療法人うえむら歯科医院(吉野郡大淀町桧垣本１６７７－１)</v>
          </cell>
          <cell r="AL1214" t="str">
            <v>0747522468</v>
          </cell>
          <cell r="AM1214">
            <v>1</v>
          </cell>
          <cell r="AN1214" t="str">
            <v>261C114806881</v>
          </cell>
          <cell r="AO1214" t="str">
            <v>261C11480688AI-0000303418</v>
          </cell>
          <cell r="AP1214" t="str">
            <v>P100</v>
          </cell>
          <cell r="AQ1214" t="str">
            <v>P100</v>
          </cell>
          <cell r="AR1214" t="str">
            <v>A</v>
          </cell>
          <cell r="AS1214" t="str">
            <v>✓</v>
          </cell>
          <cell r="AT1214" t="str">
            <v>✓</v>
          </cell>
          <cell r="AU1214" t="str">
            <v>✓</v>
          </cell>
          <cell r="AV1214" t="str">
            <v>✓</v>
          </cell>
          <cell r="AW1214" t="str">
            <v>AI-0000303418_うえむら歯科医院_口座情報写し.jpg</v>
          </cell>
          <cell r="AX1214" t="str">
            <v/>
          </cell>
          <cell r="AY1214" t="str">
            <v/>
          </cell>
          <cell r="AZ1214" t="str">
            <v>賃上げ</v>
          </cell>
          <cell r="BA1214" t="str">
            <v>物価</v>
          </cell>
          <cell r="BB1214" t="str">
            <v>TRUE</v>
          </cell>
          <cell r="BC1214" t="str">
            <v>2026/05/18 14:33</v>
          </cell>
        </row>
        <row r="1215">
          <cell r="A1215" t="str">
            <v>261C13194606</v>
          </cell>
          <cell r="B1215" t="str">
            <v>AI-0000307500</v>
          </cell>
          <cell r="C1215" t="str">
            <v>令和８年度奈良県医療機関等における賃上げ・物価上昇に対する支援事業交付【診療所・訪問看護事業所】</v>
          </cell>
          <cell r="D1215">
            <v>46160.612500000003</v>
          </cell>
          <cell r="E1215" t="str">
            <v>本審査</v>
          </cell>
          <cell r="F1215" t="str">
            <v>最終審査中</v>
          </cell>
          <cell r="G1215" t="str">
            <v>無床診療所</v>
          </cell>
          <cell r="H1215" t="str">
            <v>物価と賃上げの両方</v>
          </cell>
          <cell r="I1215" t="str">
            <v/>
          </cell>
          <cell r="J1215">
            <v>150000</v>
          </cell>
          <cell r="K1215">
            <v>170000</v>
          </cell>
          <cell r="L1215" t="str">
            <v>奈良県医療機関等における賃上げ・物価上昇に対する支援事業交付要綱第2条に基づき、別表1に規定された額(賃上げ支援事業分)（150,000円）を申請します。</v>
          </cell>
          <cell r="M12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5" t="str">
            <v>１．令和８年３月１日時点において、O100 外来・在宅ベースアップ評価料（Ⅰ）、P100 歯科外来・在宅ベースアップ評価料（Ⅰ）、訪問看護ベースアップ評価料（Ⅰ）のいずれかを届け出ている。</v>
          </cell>
          <cell r="O1215" t="str">
            <v>O100 外来・在宅ベースアップ評価料（Ⅰ）</v>
          </cell>
          <cell r="P1215" t="str">
            <v/>
          </cell>
          <cell r="Q121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15" t="b">
            <v>1</v>
          </cell>
          <cell r="S1215" t="b">
            <v>1</v>
          </cell>
          <cell r="T1215" t="b">
            <v>1</v>
          </cell>
          <cell r="U1215" t="b">
            <v>1</v>
          </cell>
          <cell r="V1215" t="str">
            <v>0009</v>
          </cell>
          <cell r="W1215" t="str">
            <v>546</v>
          </cell>
          <cell r="X1215" t="str">
            <v>1.普通預金</v>
          </cell>
          <cell r="Y1215" t="str">
            <v>3290338</v>
          </cell>
          <cell r="Z1215" t="str">
            <v>カタオカ ヒロシ</v>
          </cell>
          <cell r="AB1215" t="str">
            <v>片岡診療所</v>
          </cell>
          <cell r="AC1215" t="str">
            <v>0742335385</v>
          </cell>
          <cell r="AD1215" t="b">
            <v>1</v>
          </cell>
          <cell r="AE1215" t="b">
            <v>1</v>
          </cell>
          <cell r="AF1215" t="b">
            <v>1</v>
          </cell>
          <cell r="AG1215" t="b">
            <v>1</v>
          </cell>
          <cell r="AH1215" t="b">
            <v>1</v>
          </cell>
          <cell r="AI1215" t="str">
            <v>片岡　裕</v>
          </cell>
          <cell r="AJ1215" t="str">
            <v>6308002</v>
          </cell>
          <cell r="AK1215" t="str">
            <v>片岡診療所(奈良市二条町２丁目３－１０)</v>
          </cell>
          <cell r="AL1215" t="str">
            <v>0742335385</v>
          </cell>
          <cell r="AM1215">
            <v>1</v>
          </cell>
          <cell r="AN1215" t="str">
            <v>261C131946061</v>
          </cell>
          <cell r="AO1215" t="str">
            <v>261C13194606AI-0000307500</v>
          </cell>
          <cell r="AP1215" t="str">
            <v>O100</v>
          </cell>
          <cell r="AQ1215" t="str">
            <v>O100</v>
          </cell>
          <cell r="AR1215" t="str">
            <v>AC</v>
          </cell>
          <cell r="AS1215" t="str">
            <v>✓</v>
          </cell>
          <cell r="AT1215" t="str">
            <v>✓</v>
          </cell>
          <cell r="AU1215" t="str">
            <v>✓</v>
          </cell>
          <cell r="AV1215" t="str">
            <v>✓</v>
          </cell>
          <cell r="AW1215" t="str">
            <v>AI-0000307500_片岡診療所_口座情報写し.jpeg</v>
          </cell>
          <cell r="AX1215" t="str">
            <v/>
          </cell>
          <cell r="AY1215" t="str">
            <v/>
          </cell>
          <cell r="AZ1215" t="str">
            <v>賃上げ</v>
          </cell>
          <cell r="BA1215" t="str">
            <v>物価</v>
          </cell>
          <cell r="BB1215" t="str">
            <v>TRUE</v>
          </cell>
          <cell r="BC1215" t="str">
            <v>2026/05/18 14:42</v>
          </cell>
        </row>
        <row r="1216">
          <cell r="A1216" t="str">
            <v>261C14108015</v>
          </cell>
          <cell r="B1216" t="str">
            <v>AI-0000308447</v>
          </cell>
          <cell r="C1216" t="str">
            <v>令和８年度奈良県医療機関等における賃上げ・物価上昇に対する支援事業交付【診療所・訪問看護事業所】</v>
          </cell>
          <cell r="D1216">
            <v>46160.613888888889</v>
          </cell>
          <cell r="E1216" t="str">
            <v>本審査</v>
          </cell>
          <cell r="F1216" t="str">
            <v>最終審査中</v>
          </cell>
          <cell r="G1216" t="str">
            <v>無床診療所</v>
          </cell>
          <cell r="H1216" t="str">
            <v>物価と賃上げの両方</v>
          </cell>
          <cell r="I1216" t="str">
            <v/>
          </cell>
          <cell r="J1216">
            <v>150000</v>
          </cell>
          <cell r="K1216">
            <v>170000</v>
          </cell>
          <cell r="L1216" t="str">
            <v>奈良県医療機関等における賃上げ・物価上昇に対する支援事業交付要綱第2条に基づき、別表1に規定された額(賃上げ支援事業分)（150,000円）を申請します。</v>
          </cell>
          <cell r="M12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6" t="str">
            <v>１．令和８年３月１日時点において、O100 外来・在宅ベースアップ評価料（Ⅰ）、P100 歯科外来・在宅ベースアップ評価料（Ⅰ）、訪問看護ベースアップ評価料（Ⅰ）のいずれかを届け出ている。</v>
          </cell>
          <cell r="O1216" t="str">
            <v>O100 外来・在宅ベースアップ評価料（Ⅰ）</v>
          </cell>
          <cell r="P1216" t="str">
            <v/>
          </cell>
          <cell r="Q1216" t="str">
            <v>Ａ．本事業の補助額を活用してベースアップを実施し、令和８年６月１日から当該ベースアップの水準を維持又は拡大する。</v>
          </cell>
          <cell r="R1216" t="b">
            <v>1</v>
          </cell>
          <cell r="S1216" t="b">
            <v>1</v>
          </cell>
          <cell r="T1216" t="b">
            <v>1</v>
          </cell>
          <cell r="U1216" t="b">
            <v>1</v>
          </cell>
          <cell r="V1216" t="str">
            <v>0162</v>
          </cell>
          <cell r="W1216" t="str">
            <v>240</v>
          </cell>
          <cell r="X1216" t="str">
            <v>1.普通預金</v>
          </cell>
          <cell r="Y1216" t="str">
            <v>0263983</v>
          </cell>
          <cell r="Z1216" t="str">
            <v>サワニシタダシ</v>
          </cell>
          <cell r="AB1216" t="str">
            <v>小西橋医院</v>
          </cell>
          <cell r="AC1216" t="str">
            <v>0744422290</v>
          </cell>
          <cell r="AD1216" t="b">
            <v>1</v>
          </cell>
          <cell r="AE1216" t="b">
            <v>1</v>
          </cell>
          <cell r="AF1216" t="b">
            <v>1</v>
          </cell>
          <cell r="AG1216" t="b">
            <v>1</v>
          </cell>
          <cell r="AH1216" t="b">
            <v>1</v>
          </cell>
          <cell r="AI1216" t="str">
            <v>澤西　正</v>
          </cell>
          <cell r="AJ1216" t="str">
            <v>6330053</v>
          </cell>
          <cell r="AK1216" t="str">
            <v>小西橋医院(桜井市谷２４０－１)</v>
          </cell>
          <cell r="AL1216" t="str">
            <v>0744422290</v>
          </cell>
          <cell r="AM1216">
            <v>1</v>
          </cell>
          <cell r="AN1216" t="str">
            <v>261C141080151</v>
          </cell>
          <cell r="AO1216" t="str">
            <v>261C14108015AI-0000308447</v>
          </cell>
          <cell r="AP1216" t="str">
            <v>O100</v>
          </cell>
          <cell r="AQ1216" t="str">
            <v>O100</v>
          </cell>
          <cell r="AR1216" t="str">
            <v>A</v>
          </cell>
          <cell r="AS1216" t="str">
            <v>✓</v>
          </cell>
          <cell r="AT1216" t="str">
            <v>✓</v>
          </cell>
          <cell r="AU1216" t="str">
            <v>✓</v>
          </cell>
          <cell r="AV1216" t="str">
            <v>✓</v>
          </cell>
          <cell r="AW1216" t="str">
            <v>AI-0000308447_小西橋医院_口座情報写し.jpg</v>
          </cell>
          <cell r="AX1216" t="str">
            <v/>
          </cell>
          <cell r="AY1216" t="str">
            <v/>
          </cell>
          <cell r="AZ1216" t="str">
            <v>賃上げ</v>
          </cell>
          <cell r="BA1216" t="str">
            <v>物価</v>
          </cell>
          <cell r="BB1216" t="str">
            <v>TRUE</v>
          </cell>
          <cell r="BC1216" t="str">
            <v>2026/05/18 14:44</v>
          </cell>
        </row>
        <row r="1217">
          <cell r="A1217" t="str">
            <v>261C13834826</v>
          </cell>
          <cell r="B1217" t="str">
            <v>AI-0000308450</v>
          </cell>
          <cell r="C1217" t="str">
            <v>令和８年度奈良県医療機関等における賃上げ・物価上昇に対する支援事業交付【診療所・訪問看護事業所】</v>
          </cell>
          <cell r="D1217">
            <v>46160.620833333334</v>
          </cell>
          <cell r="E1217" t="str">
            <v>本審査</v>
          </cell>
          <cell r="F1217" t="str">
            <v>最終審査中</v>
          </cell>
          <cell r="G1217" t="str">
            <v>無床診療所</v>
          </cell>
          <cell r="H1217" t="str">
            <v>物価のみ</v>
          </cell>
          <cell r="I1217" t="str">
            <v/>
          </cell>
          <cell r="J1217" t="str">
            <v/>
          </cell>
          <cell r="K1217">
            <v>170000</v>
          </cell>
          <cell r="L1217" t="str">
            <v/>
          </cell>
          <cell r="M12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7" t="str">
            <v/>
          </cell>
          <cell r="O1217" t="str">
            <v/>
          </cell>
          <cell r="P1217" t="str">
            <v/>
          </cell>
          <cell r="Q1217" t="str">
            <v/>
          </cell>
          <cell r="R1217" t="str">
            <v/>
          </cell>
          <cell r="S1217" t="str">
            <v/>
          </cell>
          <cell r="T1217" t="str">
            <v/>
          </cell>
          <cell r="U1217" t="str">
            <v/>
          </cell>
          <cell r="V1217" t="str">
            <v>0162</v>
          </cell>
          <cell r="W1217" t="str">
            <v>240</v>
          </cell>
          <cell r="X1217" t="str">
            <v>1.普通預金</v>
          </cell>
          <cell r="Y1217" t="str">
            <v>0756930</v>
          </cell>
          <cell r="Z1217" t="str">
            <v>ヤマモト　シロウ</v>
          </cell>
          <cell r="AB1217" t="str">
            <v>山本歯科医院</v>
          </cell>
          <cell r="AC1217" t="str">
            <v>0744423110</v>
          </cell>
          <cell r="AD1217" t="b">
            <v>1</v>
          </cell>
          <cell r="AE1217" t="b">
            <v>1</v>
          </cell>
          <cell r="AF1217" t="b">
            <v>1</v>
          </cell>
          <cell r="AG1217" t="b">
            <v>1</v>
          </cell>
          <cell r="AH1217" t="b">
            <v>1</v>
          </cell>
          <cell r="AI1217" t="str">
            <v>山本　史郎</v>
          </cell>
          <cell r="AJ1217" t="str">
            <v>6330067</v>
          </cell>
          <cell r="AK1217" t="str">
            <v>山本歯科医院(桜井市大福７９)</v>
          </cell>
          <cell r="AL1217" t="str">
            <v>0744423110</v>
          </cell>
          <cell r="AM1217">
            <v>1</v>
          </cell>
          <cell r="AN1217" t="str">
            <v>261C138348261</v>
          </cell>
          <cell r="AO1217" t="str">
            <v>261C13834826AI-0000308450</v>
          </cell>
          <cell r="AP1217" t="str">
            <v/>
          </cell>
          <cell r="AQ1217" t="str">
            <v/>
          </cell>
          <cell r="AR1217" t="str">
            <v/>
          </cell>
          <cell r="AS1217" t="str">
            <v/>
          </cell>
          <cell r="AT1217" t="str">
            <v/>
          </cell>
          <cell r="AU1217" t="str">
            <v/>
          </cell>
          <cell r="AV1217" t="str">
            <v/>
          </cell>
          <cell r="AW1217" t="str">
            <v>AI-0000308450_山本歯科医院_口座情報写し.jpeg</v>
          </cell>
          <cell r="AX1217" t="str">
            <v/>
          </cell>
          <cell r="AY1217" t="str">
            <v/>
          </cell>
          <cell r="AZ1217" t="str">
            <v/>
          </cell>
          <cell r="BA1217" t="str">
            <v>物価</v>
          </cell>
          <cell r="BB1217" t="str">
            <v>TRUE</v>
          </cell>
          <cell r="BC1217" t="str">
            <v>2026/05/18 14:54</v>
          </cell>
        </row>
        <row r="1218">
          <cell r="A1218" t="str">
            <v>261C18792478</v>
          </cell>
          <cell r="B1218" t="str">
            <v>AI-0000308254</v>
          </cell>
          <cell r="C1218" t="str">
            <v>令和８年度奈良県医療機関等における賃上げ・物価上昇に対する支援事業交付【診療所・訪問看護事業所】</v>
          </cell>
          <cell r="D1218">
            <v>46160.625</v>
          </cell>
          <cell r="E1218" t="str">
            <v>本審査</v>
          </cell>
          <cell r="F1218" t="str">
            <v>最終審査中</v>
          </cell>
          <cell r="G1218" t="str">
            <v>無床診療所</v>
          </cell>
          <cell r="H1218" t="str">
            <v>物価と賃上げの両方</v>
          </cell>
          <cell r="I1218" t="str">
            <v/>
          </cell>
          <cell r="J1218">
            <v>150000</v>
          </cell>
          <cell r="K1218">
            <v>170000</v>
          </cell>
          <cell r="L1218" t="str">
            <v>奈良県医療機関等における賃上げ・物価上昇に対する支援事業交付要綱第2条に基づき、別表1に規定された額(賃上げ支援事業分)（150,000円）を申請します。</v>
          </cell>
          <cell r="M12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8" t="str">
            <v>２．令和８年３月１日時点において、１に掲げる診療報酬の対象外だが、令和８年６月１日時点で令和８年度診療報酬改定による見直し後のベースアップ評価料を届け出る。</v>
          </cell>
          <cell r="O1218" t="str">
            <v/>
          </cell>
          <cell r="P1218" t="b">
            <v>1</v>
          </cell>
          <cell r="Q1218" t="str">
            <v>Ｂ．賃金表等や給与規程等の変更に時間を要するため、本事業の補助額を活用して一時金又は特別手当を支給し、令和８年６月１日から支給した対象職員のベースアップを実施する。</v>
          </cell>
          <cell r="R1218" t="b">
            <v>1</v>
          </cell>
          <cell r="S1218" t="b">
            <v>1</v>
          </cell>
          <cell r="T1218" t="b">
            <v>1</v>
          </cell>
          <cell r="U1218" t="b">
            <v>1</v>
          </cell>
          <cell r="V1218" t="str">
            <v>0162</v>
          </cell>
          <cell r="W1218" t="str">
            <v>160</v>
          </cell>
          <cell r="X1218" t="str">
            <v>1.普通預金</v>
          </cell>
          <cell r="Y1218" t="str">
            <v>2367865</v>
          </cell>
          <cell r="Z1218" t="str">
            <v>ウエムラシカイイン　ウエムラ　カズヨシ</v>
          </cell>
          <cell r="AB1218" t="str">
            <v>植村歯科医院</v>
          </cell>
          <cell r="AC1218" t="str">
            <v>0743551828</v>
          </cell>
          <cell r="AD1218" t="b">
            <v>1</v>
          </cell>
          <cell r="AE1218" t="b">
            <v>1</v>
          </cell>
          <cell r="AF1218" t="b">
            <v>1</v>
          </cell>
          <cell r="AG1218" t="b">
            <v>1</v>
          </cell>
          <cell r="AH1218" t="b">
            <v>1</v>
          </cell>
          <cell r="AI1218" t="str">
            <v>植村　和嘉</v>
          </cell>
          <cell r="AJ1218" t="str">
            <v>6391056</v>
          </cell>
          <cell r="AK1218" t="str">
            <v>植村歯科医院(大和郡山市泉原町１－７)</v>
          </cell>
          <cell r="AL1218" t="str">
            <v>0743551828</v>
          </cell>
          <cell r="AM1218">
            <v>1</v>
          </cell>
          <cell r="AN1218" t="str">
            <v>261C187924781</v>
          </cell>
          <cell r="AO1218" t="str">
            <v>261C18792478AI-0000308254</v>
          </cell>
          <cell r="AP1218" t="str">
            <v/>
          </cell>
          <cell r="AQ1218" t="str">
            <v>今後届出（職種構成OK)</v>
          </cell>
          <cell r="AR1218" t="str">
            <v>B</v>
          </cell>
          <cell r="AS1218" t="str">
            <v>✓</v>
          </cell>
          <cell r="AT1218" t="str">
            <v>✓</v>
          </cell>
          <cell r="AU1218" t="str">
            <v>✓</v>
          </cell>
          <cell r="AV1218" t="str">
            <v>✓</v>
          </cell>
          <cell r="AW1218" t="str">
            <v>AI-0000308254_植村歯科医院_口座情報写し.JPG</v>
          </cell>
          <cell r="AX1218" t="str">
            <v/>
          </cell>
          <cell r="AY1218" t="str">
            <v/>
          </cell>
          <cell r="AZ1218" t="str">
            <v>賃上げ</v>
          </cell>
          <cell r="BA1218" t="str">
            <v>物価</v>
          </cell>
          <cell r="BB1218" t="str">
            <v>TRUE</v>
          </cell>
          <cell r="BC1218" t="str">
            <v>2026/05/18 15:00</v>
          </cell>
        </row>
        <row r="1219">
          <cell r="A1219" t="str">
            <v>261C14181253</v>
          </cell>
          <cell r="B1219" t="str">
            <v>AI-0000308463</v>
          </cell>
          <cell r="C1219" t="str">
            <v>令和８年度奈良県医療機関等における賃上げ・物価上昇に対する支援事業交付【診療所・訪問看護事業所】</v>
          </cell>
          <cell r="D1219">
            <v>46160.635416666664</v>
          </cell>
          <cell r="E1219" t="str">
            <v>本審査</v>
          </cell>
          <cell r="F1219" t="str">
            <v>最終審査中</v>
          </cell>
          <cell r="G1219" t="str">
            <v>無床診療所</v>
          </cell>
          <cell r="H1219" t="str">
            <v>物価と賃上げの両方</v>
          </cell>
          <cell r="I1219" t="str">
            <v/>
          </cell>
          <cell r="J1219">
            <v>150000</v>
          </cell>
          <cell r="K1219">
            <v>170000</v>
          </cell>
          <cell r="L1219" t="str">
            <v>奈良県医療機関等における賃上げ・物価上昇に対する支援事業交付要綱第2条に基づき、別表1に規定された額(賃上げ支援事業分)（150,000円）を申請します。</v>
          </cell>
          <cell r="M12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19" t="str">
            <v>１．令和８年３月１日時点において、O100 外来・在宅ベースアップ評価料（Ⅰ）、P100 歯科外来・在宅ベースアップ評価料（Ⅰ）、訪問看護ベースアップ評価料（Ⅰ）のいずれかを届け出ている。</v>
          </cell>
          <cell r="O1219" t="str">
            <v>O100 外来・在宅ベースアップ評価料（Ⅰ）</v>
          </cell>
          <cell r="P1219" t="str">
            <v/>
          </cell>
          <cell r="Q1219" t="str">
            <v>Ａ．本事業の補助額を活用してベースアップを実施し、令和８年６月１日から当該ベースアップの水準を維持又は拡大する。</v>
          </cell>
          <cell r="R1219" t="b">
            <v>1</v>
          </cell>
          <cell r="S1219" t="b">
            <v>1</v>
          </cell>
          <cell r="T1219" t="b">
            <v>1</v>
          </cell>
          <cell r="U1219" t="b">
            <v>1</v>
          </cell>
          <cell r="V1219" t="str">
            <v>0162</v>
          </cell>
          <cell r="W1219" t="str">
            <v>130</v>
          </cell>
          <cell r="X1219" t="str">
            <v>1.普通預金</v>
          </cell>
          <cell r="Y1219" t="str">
            <v>0234620</v>
          </cell>
          <cell r="Z1219" t="str">
            <v>センダシロウ</v>
          </cell>
          <cell r="AB1219" t="str">
            <v>富雄医院</v>
          </cell>
          <cell r="AC1219" t="str">
            <v>0742450178</v>
          </cell>
          <cell r="AD1219" t="b">
            <v>1</v>
          </cell>
          <cell r="AE1219" t="b">
            <v>1</v>
          </cell>
          <cell r="AF1219" t="b">
            <v>1</v>
          </cell>
          <cell r="AG1219" t="b">
            <v>1</v>
          </cell>
          <cell r="AH1219" t="b">
            <v>1</v>
          </cell>
          <cell r="AI1219" t="str">
            <v>千田　史郎</v>
          </cell>
          <cell r="AJ1219" t="str">
            <v>6310078</v>
          </cell>
          <cell r="AK1219" t="str">
            <v>富雄医院(奈良市富雄元町３－１－２)</v>
          </cell>
          <cell r="AL1219" t="str">
            <v>0742450178</v>
          </cell>
          <cell r="AM1219">
            <v>1</v>
          </cell>
          <cell r="AN1219" t="str">
            <v>261C141812531</v>
          </cell>
          <cell r="AO1219" t="str">
            <v>261C14181253AI-0000308463</v>
          </cell>
          <cell r="AP1219" t="str">
            <v>O100</v>
          </cell>
          <cell r="AQ1219" t="str">
            <v>O100</v>
          </cell>
          <cell r="AR1219" t="str">
            <v>A</v>
          </cell>
          <cell r="AS1219" t="str">
            <v>✓</v>
          </cell>
          <cell r="AT1219" t="str">
            <v>✓</v>
          </cell>
          <cell r="AU1219" t="str">
            <v>✓</v>
          </cell>
          <cell r="AV1219" t="str">
            <v>✓</v>
          </cell>
          <cell r="AW1219" t="str">
            <v>AI-0000308463_富雄医院_口座情報写し.jpg</v>
          </cell>
          <cell r="AX1219" t="str">
            <v/>
          </cell>
          <cell r="AY1219" t="str">
            <v/>
          </cell>
          <cell r="AZ1219" t="str">
            <v>賃上げ</v>
          </cell>
          <cell r="BA1219" t="str">
            <v>物価</v>
          </cell>
          <cell r="BB1219" t="str">
            <v>TRUE</v>
          </cell>
          <cell r="BC1219" t="str">
            <v>2026/05/18 15:15</v>
          </cell>
        </row>
        <row r="1220">
          <cell r="A1220" t="str">
            <v>261C11272378</v>
          </cell>
          <cell r="B1220" t="str">
            <v>AI-0000308466</v>
          </cell>
          <cell r="C1220" t="str">
            <v>令和８年度奈良県医療機関等における賃上げ・物価上昇に対する支援事業交付【診療所・訪問看護事業所】</v>
          </cell>
          <cell r="D1220">
            <v>46160.63958333333</v>
          </cell>
          <cell r="E1220" t="str">
            <v>本審査</v>
          </cell>
          <cell r="F1220" t="str">
            <v>最終審査中</v>
          </cell>
          <cell r="G1220" t="str">
            <v>無床診療所</v>
          </cell>
          <cell r="H1220" t="str">
            <v>物価と賃上げの両方</v>
          </cell>
          <cell r="I1220" t="str">
            <v/>
          </cell>
          <cell r="J1220">
            <v>150000</v>
          </cell>
          <cell r="K1220">
            <v>170000</v>
          </cell>
          <cell r="L1220" t="str">
            <v>奈良県医療機関等における賃上げ・物価上昇に対する支援事業交付要綱第2条に基づき、別表1に規定された額(賃上げ支援事業分)（150,000円）を申請します。</v>
          </cell>
          <cell r="M12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0" t="str">
            <v>１．令和８年３月１日時点において、O100 外来・在宅ベースアップ評価料（Ⅰ）、P100 歯科外来・在宅ベースアップ評価料（Ⅰ）、訪問看護ベースアップ評価料（Ⅰ）のいずれかを届け出ている。</v>
          </cell>
          <cell r="O1220" t="str">
            <v>O100 外来・在宅ベースアップ評価料（Ⅰ）</v>
          </cell>
          <cell r="P1220" t="str">
            <v/>
          </cell>
          <cell r="Q1220" t="str">
            <v>Ｂ．賃金表等や給与規程等の変更に時間を要するため、本事業の補助額を活用して一時金又は特別手当を支給し、令和８年６月１日から支給した対象職員のベースアップを実施する。</v>
          </cell>
          <cell r="R1220" t="b">
            <v>1</v>
          </cell>
          <cell r="S1220" t="b">
            <v>1</v>
          </cell>
          <cell r="T1220" t="b">
            <v>1</v>
          </cell>
          <cell r="U1220" t="b">
            <v>1</v>
          </cell>
          <cell r="V1220" t="str">
            <v>0162</v>
          </cell>
          <cell r="W1220" t="str">
            <v>543</v>
          </cell>
          <cell r="X1220" t="str">
            <v>1.普通預金</v>
          </cell>
          <cell r="Y1220" t="str">
            <v>2064093</v>
          </cell>
          <cell r="Z1220" t="str">
            <v>ｲﾘｮｳﾎｳｼﾞﾝﾏﾂｵｶｸﾘﾆｯｸ　ﾘｼﾞﾁｮｳﾏﾂｵｶﾏｻｷ</v>
          </cell>
          <cell r="AB1220" t="str">
            <v>医療法人まつおかクリニック　みやけ分院</v>
          </cell>
          <cell r="AC1220" t="str">
            <v>0745430050</v>
          </cell>
          <cell r="AD1220" t="b">
            <v>1</v>
          </cell>
          <cell r="AE1220" t="b">
            <v>1</v>
          </cell>
          <cell r="AF1220" t="b">
            <v>1</v>
          </cell>
          <cell r="AG1220" t="b">
            <v>1</v>
          </cell>
          <cell r="AH1220" t="b">
            <v>1</v>
          </cell>
          <cell r="AI1220" t="str">
            <v>医療法人まつおかクリニック　理事長　松岡　正樹</v>
          </cell>
          <cell r="AJ1220" t="str">
            <v>6360213</v>
          </cell>
          <cell r="AK1220" t="str">
            <v>医療法人まつおかクリニック　みやけ分院(磯城郡三宅町伴堂４１８番１－１)</v>
          </cell>
          <cell r="AL1220" t="str">
            <v>0745430050</v>
          </cell>
          <cell r="AM1220">
            <v>1</v>
          </cell>
          <cell r="AN1220" t="str">
            <v>261C112723781</v>
          </cell>
          <cell r="AO1220" t="str">
            <v>261C11272378AI-0000308466</v>
          </cell>
          <cell r="AP1220" t="str">
            <v>O100</v>
          </cell>
          <cell r="AQ1220" t="str">
            <v>O100</v>
          </cell>
          <cell r="AR1220" t="str">
            <v>B</v>
          </cell>
          <cell r="AS1220" t="str">
            <v>✓</v>
          </cell>
          <cell r="AT1220" t="str">
            <v>✓</v>
          </cell>
          <cell r="AU1220" t="str">
            <v>✓</v>
          </cell>
          <cell r="AV1220" t="str">
            <v>✓</v>
          </cell>
          <cell r="AW1220" t="str">
            <v>AI-0000308466_医療法人まつおかクリニック　みやけ分院_口座情報写し.jpg</v>
          </cell>
          <cell r="AX1220" t="str">
            <v/>
          </cell>
          <cell r="AY1220" t="str">
            <v/>
          </cell>
          <cell r="AZ1220" t="str">
            <v>賃上げ</v>
          </cell>
          <cell r="BA1220" t="str">
            <v>物価</v>
          </cell>
          <cell r="BB1220" t="str">
            <v>TRUE</v>
          </cell>
          <cell r="BC1220" t="str">
            <v>2026/05/18 15:21</v>
          </cell>
        </row>
        <row r="1221">
          <cell r="A1221" t="str">
            <v>261C11261045</v>
          </cell>
          <cell r="B1221" t="str">
            <v>AI-0000308426</v>
          </cell>
          <cell r="C1221" t="str">
            <v>令和８年度奈良県医療機関等における賃上げ・物価上昇に対する支援事業交付【診療所・訪問看護事業所】</v>
          </cell>
          <cell r="D1221">
            <v>46160.645138888889</v>
          </cell>
          <cell r="E1221" t="str">
            <v>本審査</v>
          </cell>
          <cell r="F1221" t="str">
            <v>最終審査中</v>
          </cell>
          <cell r="G1221" t="str">
            <v>無床診療所</v>
          </cell>
          <cell r="H1221" t="str">
            <v>物価のみ</v>
          </cell>
          <cell r="I1221" t="str">
            <v/>
          </cell>
          <cell r="J1221" t="str">
            <v/>
          </cell>
          <cell r="K1221">
            <v>170000</v>
          </cell>
          <cell r="L1221" t="str">
            <v/>
          </cell>
          <cell r="M12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1" t="str">
            <v/>
          </cell>
          <cell r="O1221" t="str">
            <v/>
          </cell>
          <cell r="P1221" t="str">
            <v/>
          </cell>
          <cell r="Q1221" t="str">
            <v/>
          </cell>
          <cell r="R1221" t="str">
            <v/>
          </cell>
          <cell r="S1221" t="str">
            <v/>
          </cell>
          <cell r="T1221" t="str">
            <v/>
          </cell>
          <cell r="U1221" t="str">
            <v/>
          </cell>
          <cell r="V1221" t="str">
            <v>0162</v>
          </cell>
          <cell r="W1221" t="str">
            <v>390</v>
          </cell>
          <cell r="X1221" t="str">
            <v>1.普通預金</v>
          </cell>
          <cell r="Y1221" t="str">
            <v>0235243</v>
          </cell>
          <cell r="Z1221" t="str">
            <v>サクライトシヒロ</v>
          </cell>
          <cell r="AB1221" t="str">
            <v>桜井歯科医院</v>
          </cell>
          <cell r="AC1221" t="str">
            <v>0745522158</v>
          </cell>
          <cell r="AD1221" t="b">
            <v>1</v>
          </cell>
          <cell r="AE1221" t="b">
            <v>1</v>
          </cell>
          <cell r="AF1221" t="b">
            <v>1</v>
          </cell>
          <cell r="AG1221" t="b">
            <v>1</v>
          </cell>
          <cell r="AH1221" t="b">
            <v>1</v>
          </cell>
          <cell r="AI1221" t="str">
            <v>桜井　敏博</v>
          </cell>
          <cell r="AJ1221" t="str">
            <v>6350086</v>
          </cell>
          <cell r="AK1221" t="str">
            <v>桜井歯科医院(大和高田市南本町４番１０号)</v>
          </cell>
          <cell r="AL1221" t="str">
            <v>0745522158</v>
          </cell>
          <cell r="AM1221">
            <v>1</v>
          </cell>
          <cell r="AN1221" t="str">
            <v>261C112610451</v>
          </cell>
          <cell r="AO1221" t="str">
            <v>261C11261045AI-0000308426</v>
          </cell>
          <cell r="AP1221" t="str">
            <v/>
          </cell>
          <cell r="AQ1221" t="str">
            <v/>
          </cell>
          <cell r="AR1221" t="str">
            <v/>
          </cell>
          <cell r="AS1221" t="str">
            <v/>
          </cell>
          <cell r="AT1221" t="str">
            <v/>
          </cell>
          <cell r="AU1221" t="str">
            <v/>
          </cell>
          <cell r="AV1221" t="str">
            <v/>
          </cell>
          <cell r="AW1221" t="str">
            <v>AI-0000308426_桜井歯科医院_口座情報写し.jpg</v>
          </cell>
          <cell r="AX1221" t="str">
            <v/>
          </cell>
          <cell r="AY1221" t="str">
            <v/>
          </cell>
          <cell r="AZ1221" t="str">
            <v/>
          </cell>
          <cell r="BA1221" t="str">
            <v>物価</v>
          </cell>
          <cell r="BB1221" t="str">
            <v>TRUE</v>
          </cell>
          <cell r="BC1221" t="str">
            <v>2026/05/18 15:29</v>
          </cell>
        </row>
        <row r="1222">
          <cell r="A1222" t="str">
            <v>261C19736400</v>
          </cell>
          <cell r="B1222" t="str">
            <v>AI-0000308471</v>
          </cell>
          <cell r="C1222" t="str">
            <v>令和８年度奈良県医療機関等における賃上げ・物価上昇に対する支援事業交付【診療所・訪問看護事業所】</v>
          </cell>
          <cell r="D1222">
            <v>46160.647222222222</v>
          </cell>
          <cell r="E1222" t="str">
            <v>本審査</v>
          </cell>
          <cell r="F1222" t="str">
            <v>最終審査中</v>
          </cell>
          <cell r="G1222" t="str">
            <v>無床診療所</v>
          </cell>
          <cell r="H1222" t="str">
            <v>物価と賃上げの両方</v>
          </cell>
          <cell r="I1222" t="str">
            <v/>
          </cell>
          <cell r="J1222">
            <v>150000</v>
          </cell>
          <cell r="K1222">
            <v>170000</v>
          </cell>
          <cell r="L1222" t="str">
            <v>奈良県医療機関等における賃上げ・物価上昇に対する支援事業交付要綱第2条に基づき、別表1に規定された額(賃上げ支援事業分)（150,000円）を申請します。</v>
          </cell>
          <cell r="M12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2" t="str">
            <v>１．令和８年３月１日時点において、O100 外来・在宅ベースアップ評価料（Ⅰ）、P100 歯科外来・在宅ベースアップ評価料（Ⅰ）、訪問看護ベースアップ評価料（Ⅰ）のいずれかを届け出ている。</v>
          </cell>
          <cell r="O1222" t="str">
            <v>O100 外来・在宅ベースアップ評価料（Ⅰ）</v>
          </cell>
          <cell r="P1222" t="str">
            <v/>
          </cell>
          <cell r="Q1222" t="str">
            <v>Ｂ．賃金表等や給与規程等の変更に時間を要するため、本事業の補助額を活用して一時金又は特別手当を支給し、令和８年６月１日から支給した対象職員のベースアップを実施する。</v>
          </cell>
          <cell r="R1222" t="b">
            <v>1</v>
          </cell>
          <cell r="S1222" t="b">
            <v>1</v>
          </cell>
          <cell r="T1222" t="b">
            <v>1</v>
          </cell>
          <cell r="U1222" t="b">
            <v>1</v>
          </cell>
          <cell r="V1222" t="str">
            <v>0162</v>
          </cell>
          <cell r="W1222" t="str">
            <v>543</v>
          </cell>
          <cell r="X1222" t="str">
            <v>1.普通預金</v>
          </cell>
          <cell r="Y1222" t="str">
            <v>2064093</v>
          </cell>
          <cell r="Z1222" t="str">
            <v>ｲﾘｮｳﾎｳｼﾞﾝﾏﾂｵｶｸﾘﾆｯｸ　ﾘｼﾞﾁｮｳﾏﾂｵｶﾏｻｷ</v>
          </cell>
          <cell r="AB1222" t="str">
            <v>医療法人まつおかクリニック　内視鏡検査・CT検査クリニック</v>
          </cell>
          <cell r="AC1222" t="str">
            <v>0745331500</v>
          </cell>
          <cell r="AD1222" t="b">
            <v>1</v>
          </cell>
          <cell r="AE1222" t="b">
            <v>1</v>
          </cell>
          <cell r="AF1222" t="b">
            <v>1</v>
          </cell>
          <cell r="AG1222" t="b">
            <v>1</v>
          </cell>
          <cell r="AH1222" t="b">
            <v>1</v>
          </cell>
          <cell r="AI1222" t="str">
            <v>医療法人まつおかクリニック　理事長　松岡　正樹</v>
          </cell>
          <cell r="AJ1222" t="str">
            <v>6360002</v>
          </cell>
          <cell r="AK1222" t="str">
            <v>医療法人まつおかクリニック　内視鏡検査・ＣＴ検査クリニック(北葛城郡王寺町王寺２－９－１５ル・カーラビル３Ｆ)</v>
          </cell>
          <cell r="AL1222" t="str">
            <v>0745331500</v>
          </cell>
          <cell r="AM1222">
            <v>1</v>
          </cell>
          <cell r="AN1222" t="str">
            <v>261C197364001</v>
          </cell>
          <cell r="AO1222" t="str">
            <v>261C19736400AI-0000308471</v>
          </cell>
          <cell r="AP1222" t="str">
            <v>O100</v>
          </cell>
          <cell r="AQ1222" t="str">
            <v>O100</v>
          </cell>
          <cell r="AR1222" t="str">
            <v>B</v>
          </cell>
          <cell r="AS1222" t="str">
            <v>✓</v>
          </cell>
          <cell r="AT1222" t="str">
            <v>✓</v>
          </cell>
          <cell r="AU1222" t="str">
            <v>✓</v>
          </cell>
          <cell r="AV1222" t="str">
            <v>✓</v>
          </cell>
          <cell r="AW1222" t="str">
            <v>AI-0000308471_医療法人まつおかクリニック　内視鏡検査・CT検査クリニック_口座情報写し.jpg</v>
          </cell>
          <cell r="AX1222" t="str">
            <v/>
          </cell>
          <cell r="AY1222" t="str">
            <v/>
          </cell>
          <cell r="AZ1222" t="str">
            <v>賃上げ</v>
          </cell>
          <cell r="BA1222" t="str">
            <v>物価</v>
          </cell>
          <cell r="BB1222" t="str">
            <v>TRUE</v>
          </cell>
          <cell r="BC1222" t="str">
            <v>2026/05/18 15:32</v>
          </cell>
        </row>
        <row r="1223">
          <cell r="A1223" t="str">
            <v>261C16026003</v>
          </cell>
          <cell r="B1223" t="str">
            <v>AI-0000308454</v>
          </cell>
          <cell r="C1223" t="str">
            <v>令和８年度奈良県医療機関等における賃上げ・物価上昇に対する支援事業交付【診療所・訪問看護事業所】</v>
          </cell>
          <cell r="D1223">
            <v>46160.650694444441</v>
          </cell>
          <cell r="E1223" t="str">
            <v>本審査</v>
          </cell>
          <cell r="F1223" t="str">
            <v>最終審査中</v>
          </cell>
          <cell r="G1223" t="str">
            <v>無床診療所</v>
          </cell>
          <cell r="H1223" t="str">
            <v>物価と賃上げの両方</v>
          </cell>
          <cell r="I1223" t="str">
            <v/>
          </cell>
          <cell r="J1223">
            <v>150000</v>
          </cell>
          <cell r="K1223">
            <v>170000</v>
          </cell>
          <cell r="L1223" t="str">
            <v>奈良県医療機関等における賃上げ・物価上昇に対する支援事業交付要綱第2条に基づき、別表1に規定された額(賃上げ支援事業分)（150,000円）を申請します。</v>
          </cell>
          <cell r="M12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3" t="str">
            <v>１．令和８年３月１日時点において、O100 外来・在宅ベースアップ評価料（Ⅰ）、P100 歯科外来・在宅ベースアップ評価料（Ⅰ）、訪問看護ベースアップ評価料（Ⅰ）のいずれかを届け出ている。</v>
          </cell>
          <cell r="O1223" t="str">
            <v>O100 外来・在宅ベースアップ評価料（Ⅰ）</v>
          </cell>
          <cell r="P1223" t="str">
            <v/>
          </cell>
          <cell r="Q122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23" t="b">
            <v>1</v>
          </cell>
          <cell r="S1223" t="b">
            <v>1</v>
          </cell>
          <cell r="T1223" t="b">
            <v>1</v>
          </cell>
          <cell r="U1223" t="b">
            <v>1</v>
          </cell>
          <cell r="V1223" t="str">
            <v>0158</v>
          </cell>
          <cell r="W1223" t="str">
            <v>546</v>
          </cell>
          <cell r="X1223" t="str">
            <v>1.普通預金</v>
          </cell>
          <cell r="Y1223" t="str">
            <v>1072096</v>
          </cell>
          <cell r="Z1223" t="str">
            <v>ナカヤ　マサハル</v>
          </cell>
          <cell r="AB1223" t="str">
            <v>なかや小児科</v>
          </cell>
          <cell r="AC1223" t="str">
            <v>0743858712</v>
          </cell>
          <cell r="AD1223" t="b">
            <v>1</v>
          </cell>
          <cell r="AE1223" t="b">
            <v>1</v>
          </cell>
          <cell r="AF1223" t="b">
            <v>1</v>
          </cell>
          <cell r="AG1223" t="b">
            <v>1</v>
          </cell>
          <cell r="AH1223" t="b">
            <v>1</v>
          </cell>
          <cell r="AI1223" t="str">
            <v>中矢　雅治</v>
          </cell>
          <cell r="AJ1223" t="str">
            <v>6300251</v>
          </cell>
          <cell r="AK1223" t="str">
            <v>なかや小児科(生駒市谷田町８７０－２中谷ビル３階)</v>
          </cell>
          <cell r="AL1223" t="str">
            <v>0743758712</v>
          </cell>
          <cell r="AM1223">
            <v>1</v>
          </cell>
          <cell r="AN1223" t="str">
            <v>261C160260031</v>
          </cell>
          <cell r="AO1223" t="str">
            <v>261C16026003AI-0000308454</v>
          </cell>
          <cell r="AP1223" t="str">
            <v>O100</v>
          </cell>
          <cell r="AQ1223" t="str">
            <v>O100</v>
          </cell>
          <cell r="AR1223" t="str">
            <v>AC</v>
          </cell>
          <cell r="AS1223" t="str">
            <v>✓</v>
          </cell>
          <cell r="AT1223" t="str">
            <v>✓</v>
          </cell>
          <cell r="AU1223" t="str">
            <v>✓</v>
          </cell>
          <cell r="AV1223" t="str">
            <v>✓</v>
          </cell>
          <cell r="AW1223" t="str">
            <v>AI-0000308454_なかや小児科_口座情報写し.jpg</v>
          </cell>
          <cell r="AX1223" t="str">
            <v/>
          </cell>
          <cell r="AY1223" t="str">
            <v/>
          </cell>
          <cell r="AZ1223" t="str">
            <v>賃上げ</v>
          </cell>
          <cell r="BA1223" t="str">
            <v>物価</v>
          </cell>
          <cell r="BB1223" t="str">
            <v>TRUE</v>
          </cell>
          <cell r="BC1223" t="str">
            <v>2026/05/18 15:37</v>
          </cell>
        </row>
        <row r="1224">
          <cell r="A1224" t="str">
            <v>261D15833829</v>
          </cell>
          <cell r="B1224" t="str">
            <v>AI-0000308502</v>
          </cell>
          <cell r="C1224" t="str">
            <v>令和８年度奈良県医療機関等における賃上げ・物価上昇に対する支援事業交付【診療所・訪問看護事業所】</v>
          </cell>
          <cell r="D1224">
            <v>46160.702777777777</v>
          </cell>
          <cell r="E1224" t="str">
            <v>本審査</v>
          </cell>
          <cell r="F1224" t="str">
            <v>最終審査中</v>
          </cell>
          <cell r="G1224" t="str">
            <v>訪問看護事業所</v>
          </cell>
          <cell r="H1224" t="str">
            <v>賃上げのみ</v>
          </cell>
          <cell r="I1224" t="str">
            <v/>
          </cell>
          <cell r="J1224">
            <v>228000</v>
          </cell>
          <cell r="K1224" t="str">
            <v/>
          </cell>
          <cell r="L1224" t="str">
            <v>奈良県医療機関等における賃上げ・物価上昇に対する支援事業交付要綱第2条に基づき、別表1に規定された額(賃上げ支援事業分)（228,000円）を申請します。</v>
          </cell>
          <cell r="M1224" t="str">
            <v/>
          </cell>
          <cell r="N1224" t="str">
            <v>１．令和８年３月１日時点において、O100 外来・在宅ベースアップ評価料（Ⅰ）、P100 歯科外来・在宅ベースアップ評価料（Ⅰ）、訪問看護ベースアップ評価料（Ⅰ）のいずれかを届け出ている。</v>
          </cell>
          <cell r="O1224" t="str">
            <v>訪問看護ベースアップ評価料（Ⅰ）</v>
          </cell>
          <cell r="P1224" t="str">
            <v/>
          </cell>
          <cell r="Q1224" t="str">
            <v>Ａ．本事業の補助額を活用してベースアップを実施し、令和８年６月１日から当該ベースアップの水準を維持又は拡大する。</v>
          </cell>
          <cell r="R1224" t="b">
            <v>1</v>
          </cell>
          <cell r="S1224" t="b">
            <v>1</v>
          </cell>
          <cell r="T1224" t="b">
            <v>1</v>
          </cell>
          <cell r="U1224" t="b">
            <v>1</v>
          </cell>
          <cell r="V1224" t="str">
            <v>0162</v>
          </cell>
          <cell r="W1224" t="str">
            <v>570</v>
          </cell>
          <cell r="X1224" t="str">
            <v>1.普通預金</v>
          </cell>
          <cell r="Y1224" t="str">
            <v>0101251</v>
          </cell>
          <cell r="Z1224" t="str">
            <v>コクホチュウオウビョウインクミアイ</v>
          </cell>
          <cell r="AB1224" t="str">
            <v>国保中央病院訪問看護ステーション</v>
          </cell>
          <cell r="AC1224" t="str">
            <v>0744328800</v>
          </cell>
          <cell r="AD1224" t="b">
            <v>1</v>
          </cell>
          <cell r="AE1224" t="b">
            <v>1</v>
          </cell>
          <cell r="AF1224" t="b">
            <v>1</v>
          </cell>
          <cell r="AG1224" t="b">
            <v>1</v>
          </cell>
          <cell r="AH1224" t="b">
            <v>1</v>
          </cell>
          <cell r="AI1224" t="str">
            <v>国保中央病院組合　管理者　高江　啓史</v>
          </cell>
          <cell r="AJ1224">
            <v>6360302</v>
          </cell>
          <cell r="AK1224" t="str">
            <v>国保中央病院訪問看護ステーション(磯城郡田原本町宮古404-1)</v>
          </cell>
          <cell r="AL1224" t="str">
            <v>0744328800</v>
          </cell>
          <cell r="AM1224">
            <v>1</v>
          </cell>
          <cell r="AN1224" t="str">
            <v>261D158338291</v>
          </cell>
          <cell r="AO1224" t="str">
            <v>261D15833829AI-0000308502</v>
          </cell>
          <cell r="AP1224" t="str">
            <v>訪問看護</v>
          </cell>
          <cell r="AQ1224" t="str">
            <v>訪問看護</v>
          </cell>
          <cell r="AR1224" t="str">
            <v>A</v>
          </cell>
          <cell r="AS1224" t="str">
            <v>✓</v>
          </cell>
          <cell r="AT1224" t="str">
            <v>✓</v>
          </cell>
          <cell r="AU1224" t="str">
            <v>✓</v>
          </cell>
          <cell r="AV1224" t="str">
            <v>✓</v>
          </cell>
          <cell r="AW1224" t="str">
            <v>AI-0000308502_国保中央病院訪問看護ステーション_口座情報写し.JPG</v>
          </cell>
          <cell r="AX1224" t="str">
            <v/>
          </cell>
          <cell r="AY1224" t="str">
            <v/>
          </cell>
          <cell r="AZ1224" t="str">
            <v>賃上げ</v>
          </cell>
          <cell r="BA1224" t="str">
            <v/>
          </cell>
          <cell r="BB1224" t="str">
            <v>TRUE</v>
          </cell>
          <cell r="BC1224" t="str">
            <v>2026/05/18 16:52</v>
          </cell>
        </row>
        <row r="1225">
          <cell r="A1225" t="str">
            <v>261C11447777</v>
          </cell>
          <cell r="B1225" t="str">
            <v>AI-0000308513</v>
          </cell>
          <cell r="C1225" t="str">
            <v>令和８年度奈良県医療機関等における賃上げ・物価上昇に対する支援事業交付【診療所・訪問看護事業所】</v>
          </cell>
          <cell r="D1225">
            <v>46160.723611111112</v>
          </cell>
          <cell r="E1225" t="str">
            <v>本審査</v>
          </cell>
          <cell r="F1225" t="str">
            <v>最終審査中</v>
          </cell>
          <cell r="G1225" t="str">
            <v>無床診療所</v>
          </cell>
          <cell r="H1225" t="str">
            <v>物価と賃上げの両方</v>
          </cell>
          <cell r="I1225" t="str">
            <v/>
          </cell>
          <cell r="J1225">
            <v>150000</v>
          </cell>
          <cell r="K1225">
            <v>170000</v>
          </cell>
          <cell r="L1225" t="str">
            <v>奈良県医療機関等における賃上げ・物価上昇に対する支援事業交付要綱第2条に基づき、別表1に規定された額(賃上げ支援事業分)（150,000円）を申請します。</v>
          </cell>
          <cell r="M12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5" t="str">
            <v>２．令和８年３月１日時点において、１に掲げる診療報酬の対象外だが、令和８年６月１日時点で令和８年度診療報酬改定による見直し後のベースアップ評価料を届け出る。</v>
          </cell>
          <cell r="O1225" t="str">
            <v/>
          </cell>
          <cell r="P1225" t="b">
            <v>1</v>
          </cell>
          <cell r="Q1225" t="str">
            <v>Ｂ．賃金表等や給与規程等の変更に時間を要するため、本事業の補助額を活用して一時金又は特別手当を支給し、令和８年６月１日から支給した対象職員のベースアップを実施する。</v>
          </cell>
          <cell r="R1225" t="b">
            <v>1</v>
          </cell>
          <cell r="S1225" t="b">
            <v>1</v>
          </cell>
          <cell r="T1225" t="b">
            <v>1</v>
          </cell>
          <cell r="U1225" t="b">
            <v>1</v>
          </cell>
          <cell r="V1225" t="str">
            <v>0162</v>
          </cell>
          <cell r="W1225" t="str">
            <v>430</v>
          </cell>
          <cell r="X1225" t="str">
            <v>1.普通預金</v>
          </cell>
          <cell r="Y1225" t="str">
            <v>0319615</v>
          </cell>
          <cell r="Z1225" t="str">
            <v>ニッタ　ケイゾウ</v>
          </cell>
          <cell r="AB1225" t="str">
            <v>有井にった歯科医院</v>
          </cell>
          <cell r="AC1225" t="str">
            <v>0745233820</v>
          </cell>
          <cell r="AD1225" t="b">
            <v>1</v>
          </cell>
          <cell r="AE1225" t="b">
            <v>1</v>
          </cell>
          <cell r="AF1225" t="b">
            <v>1</v>
          </cell>
          <cell r="AG1225" t="b">
            <v>1</v>
          </cell>
          <cell r="AH1225" t="b">
            <v>1</v>
          </cell>
          <cell r="AI1225" t="str">
            <v>新田　継三</v>
          </cell>
          <cell r="AJ1225" t="str">
            <v>6350072</v>
          </cell>
          <cell r="AK1225" t="str">
            <v>有井にった歯科医院(大和高田市大字有井１４１－１)</v>
          </cell>
          <cell r="AL1225" t="str">
            <v>0745233820</v>
          </cell>
          <cell r="AM1225">
            <v>1</v>
          </cell>
          <cell r="AN1225" t="str">
            <v>261C114477771</v>
          </cell>
          <cell r="AO1225" t="str">
            <v>261C11447777AI-0000308513</v>
          </cell>
          <cell r="AP1225" t="str">
            <v/>
          </cell>
          <cell r="AQ1225" t="str">
            <v>今後届出（職種構成OK)</v>
          </cell>
          <cell r="AR1225" t="str">
            <v>B</v>
          </cell>
          <cell r="AS1225" t="str">
            <v>✓</v>
          </cell>
          <cell r="AT1225" t="str">
            <v>✓</v>
          </cell>
          <cell r="AU1225" t="str">
            <v>✓</v>
          </cell>
          <cell r="AV1225" t="str">
            <v>✓</v>
          </cell>
          <cell r="AW1225" t="str">
            <v>AI-0000308513_有井にった歯科医院_口座情報写し.jpg</v>
          </cell>
          <cell r="AX1225" t="str">
            <v/>
          </cell>
          <cell r="AY1225" t="str">
            <v/>
          </cell>
          <cell r="AZ1225" t="str">
            <v>賃上げ</v>
          </cell>
          <cell r="BA1225" t="str">
            <v>物価</v>
          </cell>
          <cell r="BB1225" t="str">
            <v>TRUE</v>
          </cell>
          <cell r="BC1225" t="str">
            <v>2026/05/18 17:22</v>
          </cell>
        </row>
        <row r="1226">
          <cell r="A1226" t="str">
            <v>261C18712784</v>
          </cell>
          <cell r="B1226" t="str">
            <v>AI-0000308530</v>
          </cell>
          <cell r="C1226" t="str">
            <v>令和８年度奈良県医療機関等における賃上げ・物価上昇に対する支援事業交付【診療所・訪問看護事業所】</v>
          </cell>
          <cell r="D1226">
            <v>46160.751388888886</v>
          </cell>
          <cell r="E1226" t="str">
            <v>本審査</v>
          </cell>
          <cell r="F1226" t="str">
            <v>最終審査中</v>
          </cell>
          <cell r="G1226" t="str">
            <v>無床診療所</v>
          </cell>
          <cell r="H1226" t="str">
            <v>物価と賃上げの両方</v>
          </cell>
          <cell r="I1226" t="str">
            <v/>
          </cell>
          <cell r="J1226">
            <v>150000</v>
          </cell>
          <cell r="K1226">
            <v>170000</v>
          </cell>
          <cell r="L1226" t="str">
            <v>奈良県医療機関等における賃上げ・物価上昇に対する支援事業交付要綱第2条に基づき、別表1に規定された額(賃上げ支援事業分)（150,000円）を申請します。</v>
          </cell>
          <cell r="M12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6" t="str">
            <v>１．令和８年３月１日時点において、O100 外来・在宅ベースアップ評価料（Ⅰ）、P100 歯科外来・在宅ベースアップ評価料（Ⅰ）、訪問看護ベースアップ評価料（Ⅰ）のいずれかを届け出ている。</v>
          </cell>
          <cell r="O1226" t="str">
            <v>O100 外来・在宅ベースアップ評価料（Ⅰ）</v>
          </cell>
          <cell r="P1226" t="str">
            <v/>
          </cell>
          <cell r="Q1226" t="str">
            <v>Ａ．本事業の補助額を活用してベースアップを実施し、令和８年６月１日から当該ベースアップの水準を維持又は拡大する。</v>
          </cell>
          <cell r="R1226" t="b">
            <v>1</v>
          </cell>
          <cell r="S1226" t="b">
            <v>1</v>
          </cell>
          <cell r="T1226" t="b">
            <v>1</v>
          </cell>
          <cell r="U1226" t="b">
            <v>1</v>
          </cell>
          <cell r="V1226" t="str">
            <v>0162</v>
          </cell>
          <cell r="W1226" t="str">
            <v>433</v>
          </cell>
          <cell r="X1226" t="str">
            <v>1.普通預金</v>
          </cell>
          <cell r="Y1226" t="str">
            <v>0069941</v>
          </cell>
          <cell r="Z1226" t="str">
            <v>オカダタダス</v>
          </cell>
          <cell r="AB1226" t="str">
            <v>マミ皮フ科クリニック</v>
          </cell>
          <cell r="AC1226" t="str">
            <v>0745779997</v>
          </cell>
          <cell r="AD1226" t="b">
            <v>1</v>
          </cell>
          <cell r="AE1226" t="b">
            <v>1</v>
          </cell>
          <cell r="AF1226" t="b">
            <v>1</v>
          </cell>
          <cell r="AG1226" t="b">
            <v>1</v>
          </cell>
          <cell r="AH1226" t="b">
            <v>1</v>
          </cell>
          <cell r="AI1226" t="str">
            <v>岡田　匡</v>
          </cell>
          <cell r="AJ1226" t="str">
            <v>6390223</v>
          </cell>
          <cell r="AK1226" t="str">
            <v>マミ皮フ科クリニック(香芝市真美ヶ丘６丁目１０番地エコールマミ南館２Ｆ)</v>
          </cell>
          <cell r="AL1226" t="str">
            <v>0745779997</v>
          </cell>
          <cell r="AM1226">
            <v>1</v>
          </cell>
          <cell r="AN1226" t="str">
            <v>261C187127841</v>
          </cell>
          <cell r="AO1226" t="str">
            <v>261C18712784AI-0000308530</v>
          </cell>
          <cell r="AP1226" t="str">
            <v>O100</v>
          </cell>
          <cell r="AQ1226" t="str">
            <v>O100</v>
          </cell>
          <cell r="AR1226" t="str">
            <v>A</v>
          </cell>
          <cell r="AS1226" t="str">
            <v>✓</v>
          </cell>
          <cell r="AT1226" t="str">
            <v>✓</v>
          </cell>
          <cell r="AU1226" t="str">
            <v>✓</v>
          </cell>
          <cell r="AV1226" t="str">
            <v>✓</v>
          </cell>
          <cell r="AW1226" t="str">
            <v>AI-0000308530_マミ皮フ科クリニック_口座情報写し.jpeg</v>
          </cell>
          <cell r="AX1226" t="str">
            <v/>
          </cell>
          <cell r="AY1226" t="str">
            <v/>
          </cell>
          <cell r="AZ1226" t="str">
            <v>賃上げ</v>
          </cell>
          <cell r="BA1226" t="str">
            <v>物価</v>
          </cell>
          <cell r="BB1226" t="str">
            <v>TRUE</v>
          </cell>
          <cell r="BC1226" t="str">
            <v>2026/05/18 18:02</v>
          </cell>
        </row>
        <row r="1227">
          <cell r="A1227" t="str">
            <v>261D19185826</v>
          </cell>
          <cell r="B1227" t="str">
            <v>AI-0000308531</v>
          </cell>
          <cell r="C1227" t="str">
            <v>令和８年度奈良県医療機関等における賃上げ・物価上昇に対する支援事業交付【診療所・訪問看護事業所】</v>
          </cell>
          <cell r="D1227">
            <v>46160.757638888892</v>
          </cell>
          <cell r="E1227" t="str">
            <v>本審査</v>
          </cell>
          <cell r="F1227" t="str">
            <v>最終審査中</v>
          </cell>
          <cell r="G1227" t="str">
            <v>訪問看護事業所</v>
          </cell>
          <cell r="H1227" t="str">
            <v>賃上げのみ</v>
          </cell>
          <cell r="I1227" t="str">
            <v/>
          </cell>
          <cell r="J1227">
            <v>228000</v>
          </cell>
          <cell r="K1227" t="str">
            <v/>
          </cell>
          <cell r="L1227" t="str">
            <v>奈良県医療機関等における賃上げ・物価上昇に対する支援事業交付要綱第2条に基づき、別表1に規定された額(賃上げ支援事業分)（228,000円）を申請します。</v>
          </cell>
          <cell r="M1227" t="str">
            <v/>
          </cell>
          <cell r="N1227" t="str">
            <v>１．令和８年３月１日時点において、O100 外来・在宅ベースアップ評価料（Ⅰ）、P100 歯科外来・在宅ベースアップ評価料（Ⅰ）、訪問看護ベースアップ評価料（Ⅰ）のいずれかを届け出ている。</v>
          </cell>
          <cell r="O1227" t="str">
            <v>訪問看護ベースアップ評価料（Ⅰ）</v>
          </cell>
          <cell r="P1227" t="str">
            <v/>
          </cell>
          <cell r="Q1227" t="str">
            <v>Ｂ．賃金表等や給与規程等の変更に時間を要するため、本事業の補助額を活用して一時金又は特別手当を支給し、令和８年６月１日から支給した対象職員のベースアップを実施する。</v>
          </cell>
          <cell r="R1227" t="b">
            <v>1</v>
          </cell>
          <cell r="S1227" t="b">
            <v>1</v>
          </cell>
          <cell r="T1227" t="b">
            <v>1</v>
          </cell>
          <cell r="U1227" t="b">
            <v>1</v>
          </cell>
          <cell r="V1227" t="str">
            <v>0162</v>
          </cell>
          <cell r="W1227" t="str">
            <v>395</v>
          </cell>
          <cell r="X1227" t="str">
            <v>1.普通預金</v>
          </cell>
          <cell r="Y1227" t="str">
            <v>0055769</v>
          </cell>
          <cell r="Z1227" t="str">
            <v>シャカイイリョウホウジンケンセイカイ</v>
          </cell>
          <cell r="AB1227" t="str">
            <v>訪問看護ステーションはるかぜ</v>
          </cell>
          <cell r="AC1227" t="str">
            <v>0745571033</v>
          </cell>
          <cell r="AD1227" t="b">
            <v>1</v>
          </cell>
          <cell r="AE1227" t="b">
            <v>1</v>
          </cell>
          <cell r="AF1227" t="b">
            <v>1</v>
          </cell>
          <cell r="AG1227" t="b">
            <v>1</v>
          </cell>
          <cell r="AH1227" t="b">
            <v>1</v>
          </cell>
          <cell r="AI1227" t="str">
            <v>社会医療法人健生会　理事長　横山　知司</v>
          </cell>
          <cell r="AJ1227">
            <v>6360054</v>
          </cell>
          <cell r="AK1227" t="str">
            <v>訪問看護ステーションはるかぜ(北葛城郡河合町穴闇81-8)</v>
          </cell>
          <cell r="AL1227" t="str">
            <v>0745571033</v>
          </cell>
          <cell r="AM1227">
            <v>1</v>
          </cell>
          <cell r="AN1227" t="str">
            <v>261D191858261</v>
          </cell>
          <cell r="AO1227" t="str">
            <v>261D19185826AI-0000308531</v>
          </cell>
          <cell r="AP1227" t="str">
            <v>訪問看護</v>
          </cell>
          <cell r="AQ1227" t="str">
            <v>訪問看護</v>
          </cell>
          <cell r="AR1227" t="str">
            <v>B</v>
          </cell>
          <cell r="AS1227" t="str">
            <v>✓</v>
          </cell>
          <cell r="AT1227" t="str">
            <v>✓</v>
          </cell>
          <cell r="AU1227" t="str">
            <v>✓</v>
          </cell>
          <cell r="AV1227" t="str">
            <v>✓</v>
          </cell>
          <cell r="AW1227" t="str">
            <v>AI-0000308531_訪問看護ステーションはるかぜ_口座情報写し.jpeg</v>
          </cell>
          <cell r="AX1227" t="str">
            <v/>
          </cell>
          <cell r="AY1227" t="str">
            <v/>
          </cell>
          <cell r="AZ1227" t="str">
            <v>賃上げ</v>
          </cell>
          <cell r="BA1227" t="str">
            <v/>
          </cell>
          <cell r="BB1227" t="str">
            <v>TRUE</v>
          </cell>
          <cell r="BC1227" t="str">
            <v>2026/05/18 18:11</v>
          </cell>
        </row>
        <row r="1228">
          <cell r="A1228" t="str">
            <v>261C16709347</v>
          </cell>
          <cell r="B1228" t="str">
            <v>AI-0000308532</v>
          </cell>
          <cell r="C1228" t="str">
            <v>令和８年度奈良県医療機関等における賃上げ・物価上昇に対する支援事業交付【診療所・訪問看護事業所】</v>
          </cell>
          <cell r="D1228">
            <v>46160.765277777777</v>
          </cell>
          <cell r="E1228" t="str">
            <v>本審査</v>
          </cell>
          <cell r="F1228" t="str">
            <v>最終審査中</v>
          </cell>
          <cell r="G1228" t="str">
            <v>無床診療所</v>
          </cell>
          <cell r="H1228" t="str">
            <v>物価のみ</v>
          </cell>
          <cell r="I1228" t="str">
            <v/>
          </cell>
          <cell r="J1228" t="str">
            <v/>
          </cell>
          <cell r="K1228">
            <v>170000</v>
          </cell>
          <cell r="L1228" t="str">
            <v/>
          </cell>
          <cell r="M12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8" t="str">
            <v/>
          </cell>
          <cell r="O1228" t="str">
            <v/>
          </cell>
          <cell r="P1228" t="str">
            <v/>
          </cell>
          <cell r="Q1228" t="str">
            <v/>
          </cell>
          <cell r="R1228" t="str">
            <v/>
          </cell>
          <cell r="S1228" t="str">
            <v/>
          </cell>
          <cell r="T1228" t="str">
            <v/>
          </cell>
          <cell r="U1228" t="str">
            <v/>
          </cell>
          <cell r="V1228" t="str">
            <v>0162</v>
          </cell>
          <cell r="W1228" t="str">
            <v>152</v>
          </cell>
          <cell r="X1228" t="str">
            <v>1.普通預金</v>
          </cell>
          <cell r="Y1228" t="str">
            <v>2041764</v>
          </cell>
          <cell r="Z1228" t="str">
            <v>ﾔﾏｳﾁｼﾞｭﾝ</v>
          </cell>
          <cell r="AB1228" t="str">
            <v>山内整形外科クリニック</v>
          </cell>
          <cell r="AC1228" t="str">
            <v>0742414040</v>
          </cell>
          <cell r="AD1228" t="b">
            <v>1</v>
          </cell>
          <cell r="AE1228" t="b">
            <v>1</v>
          </cell>
          <cell r="AF1228" t="b">
            <v>1</v>
          </cell>
          <cell r="AG1228" t="b">
            <v>1</v>
          </cell>
          <cell r="AH1228" t="b">
            <v>1</v>
          </cell>
          <cell r="AI1228" t="str">
            <v>山内　潤</v>
          </cell>
          <cell r="AJ1228" t="str">
            <v>6310074</v>
          </cell>
          <cell r="AK1228" t="str">
            <v>山内整形外科クリニック(奈良市三松４丁目８８２)</v>
          </cell>
          <cell r="AL1228" t="str">
            <v>0742414040</v>
          </cell>
          <cell r="AM1228">
            <v>1</v>
          </cell>
          <cell r="AN1228" t="str">
            <v>261C167093471</v>
          </cell>
          <cell r="AO1228" t="str">
            <v>261C16709347AI-0000308532</v>
          </cell>
          <cell r="AP1228" t="str">
            <v/>
          </cell>
          <cell r="AQ1228" t="str">
            <v/>
          </cell>
          <cell r="AR1228" t="str">
            <v/>
          </cell>
          <cell r="AS1228" t="str">
            <v/>
          </cell>
          <cell r="AT1228" t="str">
            <v/>
          </cell>
          <cell r="AU1228" t="str">
            <v/>
          </cell>
          <cell r="AV1228" t="str">
            <v/>
          </cell>
          <cell r="AW1228" t="str">
            <v>AI-0000308532_山内整形外科クリニック_口座情報写し.jpg</v>
          </cell>
          <cell r="AX1228" t="str">
            <v/>
          </cell>
          <cell r="AY1228" t="str">
            <v/>
          </cell>
          <cell r="AZ1228" t="str">
            <v/>
          </cell>
          <cell r="BA1228" t="str">
            <v>物価</v>
          </cell>
          <cell r="BB1228" t="str">
            <v>TRUE</v>
          </cell>
          <cell r="BC1228" t="str">
            <v>2026/05/18 18:22</v>
          </cell>
        </row>
        <row r="1229">
          <cell r="A1229" t="str">
            <v>261C14781002</v>
          </cell>
          <cell r="B1229" t="str">
            <v>AI-0000307886</v>
          </cell>
          <cell r="C1229" t="str">
            <v>令和８年度奈良県医療機関等における賃上げ・物価上昇に対する支援事業交付【診療所・訪問看護事業所】</v>
          </cell>
          <cell r="D1229">
            <v>46160.786111111112</v>
          </cell>
          <cell r="E1229" t="str">
            <v>本審査</v>
          </cell>
          <cell r="F1229" t="str">
            <v>最終審査中</v>
          </cell>
          <cell r="G1229" t="str">
            <v>無床診療所</v>
          </cell>
          <cell r="H1229" t="str">
            <v>物価と賃上げの両方</v>
          </cell>
          <cell r="I1229" t="str">
            <v/>
          </cell>
          <cell r="J1229">
            <v>150000</v>
          </cell>
          <cell r="K1229">
            <v>170000</v>
          </cell>
          <cell r="L1229" t="str">
            <v>奈良県医療機関等における賃上げ・物価上昇に対する支援事業交付要綱第2条に基づき、別表1に規定された額(賃上げ支援事業分)（150,000円）を申請します。</v>
          </cell>
          <cell r="M12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29" t="str">
            <v>１．令和８年３月１日時点において、O100 外来・在宅ベースアップ評価料（Ⅰ）、P100 歯科外来・在宅ベースアップ評価料（Ⅰ）、訪問看護ベースアップ評価料（Ⅰ）のいずれかを届け出ている。</v>
          </cell>
          <cell r="O1229" t="str">
            <v>O100 外来・在宅ベースアップ評価料（Ⅰ）</v>
          </cell>
          <cell r="P1229" t="str">
            <v/>
          </cell>
          <cell r="Q1229" t="str">
            <v>Ｂ．賃金表等や給与規程等の変更に時間を要するため、本事業の補助額を活用して一時金又は特別手当を支給し、令和８年６月１日から支給した対象職員のベースアップを実施する。</v>
          </cell>
          <cell r="R1229" t="b">
            <v>1</v>
          </cell>
          <cell r="S1229" t="b">
            <v>1</v>
          </cell>
          <cell r="T1229" t="b">
            <v>1</v>
          </cell>
          <cell r="U1229" t="b">
            <v>1</v>
          </cell>
          <cell r="V1229" t="str">
            <v>0158</v>
          </cell>
          <cell r="W1229" t="str">
            <v>543</v>
          </cell>
          <cell r="X1229" t="str">
            <v>1.普通預金</v>
          </cell>
          <cell r="Y1229" t="str">
            <v>0046236</v>
          </cell>
          <cell r="Z1229" t="str">
            <v>キクチミワ</v>
          </cell>
          <cell r="AB1229" t="str">
            <v>きくち診療所</v>
          </cell>
          <cell r="AC1229" t="str">
            <v>0743748533</v>
          </cell>
          <cell r="AD1229" t="b">
            <v>1</v>
          </cell>
          <cell r="AE1229" t="b">
            <v>1</v>
          </cell>
          <cell r="AF1229" t="b">
            <v>1</v>
          </cell>
          <cell r="AG1229" t="b">
            <v>1</v>
          </cell>
          <cell r="AH1229" t="b">
            <v>1</v>
          </cell>
          <cell r="AI1229" t="str">
            <v>菊池　美和</v>
          </cell>
          <cell r="AJ1229" t="str">
            <v>6300251</v>
          </cell>
          <cell r="AK1229" t="str">
            <v>きくち診療所(生駒市谷田町８８１－１)</v>
          </cell>
          <cell r="AL1229" t="str">
            <v>0743748533</v>
          </cell>
          <cell r="AM1229">
            <v>1</v>
          </cell>
          <cell r="AN1229" t="str">
            <v>261C147810021</v>
          </cell>
          <cell r="AO1229" t="str">
            <v>261C14781002AI-0000307886</v>
          </cell>
          <cell r="AP1229" t="str">
            <v>O100</v>
          </cell>
          <cell r="AQ1229" t="str">
            <v>O100</v>
          </cell>
          <cell r="AR1229" t="str">
            <v>B</v>
          </cell>
          <cell r="AS1229" t="str">
            <v>✓</v>
          </cell>
          <cell r="AT1229" t="str">
            <v>✓</v>
          </cell>
          <cell r="AU1229" t="str">
            <v>✓</v>
          </cell>
          <cell r="AV1229" t="str">
            <v>✓</v>
          </cell>
          <cell r="AW1229" t="str">
            <v>AI-0000307886_きくち診療所_口座情報写し.jpeg</v>
          </cell>
          <cell r="AX1229" t="str">
            <v/>
          </cell>
          <cell r="AY1229" t="str">
            <v/>
          </cell>
          <cell r="AZ1229" t="str">
            <v>賃上げ</v>
          </cell>
          <cell r="BA1229" t="str">
            <v>物価</v>
          </cell>
          <cell r="BB1229" t="str">
            <v>TRUE</v>
          </cell>
          <cell r="BC1229" t="str">
            <v>2026/05/18 18:52</v>
          </cell>
        </row>
        <row r="1230">
          <cell r="A1230" t="str">
            <v>261C12845424</v>
          </cell>
          <cell r="B1230" t="str">
            <v>AI-0000308545</v>
          </cell>
          <cell r="C1230" t="str">
            <v>令和８年度奈良県医療機関等における賃上げ・物価上昇に対する支援事業交付【診療所・訪問看護事業所】</v>
          </cell>
          <cell r="D1230">
            <v>46160.811805555553</v>
          </cell>
          <cell r="E1230" t="str">
            <v>本審査</v>
          </cell>
          <cell r="F1230" t="str">
            <v>最終審査中</v>
          </cell>
          <cell r="G1230" t="str">
            <v>無床診療所</v>
          </cell>
          <cell r="H1230" t="str">
            <v>物価のみ</v>
          </cell>
          <cell r="I1230" t="str">
            <v/>
          </cell>
          <cell r="J1230" t="str">
            <v/>
          </cell>
          <cell r="K1230">
            <v>170000</v>
          </cell>
          <cell r="L1230" t="str">
            <v/>
          </cell>
          <cell r="M12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0" t="str">
            <v/>
          </cell>
          <cell r="O1230" t="str">
            <v/>
          </cell>
          <cell r="P1230" t="str">
            <v/>
          </cell>
          <cell r="Q1230" t="str">
            <v/>
          </cell>
          <cell r="R1230" t="str">
            <v/>
          </cell>
          <cell r="S1230" t="str">
            <v/>
          </cell>
          <cell r="T1230" t="str">
            <v/>
          </cell>
          <cell r="U1230" t="str">
            <v/>
          </cell>
          <cell r="V1230" t="str">
            <v>0158</v>
          </cell>
          <cell r="W1230" t="str">
            <v>545</v>
          </cell>
          <cell r="X1230" t="str">
            <v>1.普通預金</v>
          </cell>
          <cell r="Y1230" t="str">
            <v>1095969</v>
          </cell>
          <cell r="Z1230" t="str">
            <v>イリョウホウジン　イショウカイ　リジチョウ　マツタマサヒロ</v>
          </cell>
          <cell r="AB1230" t="str">
            <v>まつたハートクリニック</v>
          </cell>
          <cell r="AC1230" t="str">
            <v>0743570202</v>
          </cell>
          <cell r="AD1230" t="b">
            <v>1</v>
          </cell>
          <cell r="AE1230" t="b">
            <v>1</v>
          </cell>
          <cell r="AF1230" t="b">
            <v>1</v>
          </cell>
          <cell r="AG1230" t="b">
            <v>1</v>
          </cell>
          <cell r="AH1230" t="b">
            <v>1</v>
          </cell>
          <cell r="AI1230" t="str">
            <v>医療法人　医昌会　理事長　松田　昌浩</v>
          </cell>
          <cell r="AJ1230" t="str">
            <v>6391136</v>
          </cell>
          <cell r="AK1230" t="str">
            <v>まつたハートクリニック(大和郡山市本庄町２４７番地１)</v>
          </cell>
          <cell r="AL1230" t="str">
            <v>0743570202</v>
          </cell>
          <cell r="AM1230">
            <v>1</v>
          </cell>
          <cell r="AN1230" t="str">
            <v>261C128454241</v>
          </cell>
          <cell r="AO1230" t="str">
            <v>261C12845424AI-0000308545</v>
          </cell>
          <cell r="AP1230" t="str">
            <v/>
          </cell>
          <cell r="AQ1230" t="str">
            <v/>
          </cell>
          <cell r="AR1230" t="str">
            <v/>
          </cell>
          <cell r="AS1230" t="str">
            <v/>
          </cell>
          <cell r="AT1230" t="str">
            <v/>
          </cell>
          <cell r="AU1230" t="str">
            <v/>
          </cell>
          <cell r="AV1230" t="str">
            <v/>
          </cell>
          <cell r="AW1230" t="str">
            <v>AI-0000308545_まつたハートクリニック_口座情報写し.JPG</v>
          </cell>
          <cell r="AX1230" t="str">
            <v/>
          </cell>
          <cell r="AY1230" t="str">
            <v/>
          </cell>
          <cell r="AZ1230" t="str">
            <v/>
          </cell>
          <cell r="BA1230" t="str">
            <v>物価</v>
          </cell>
          <cell r="BB1230" t="str">
            <v>TRUE</v>
          </cell>
          <cell r="BC1230" t="str">
            <v>2026/05/18 19:29</v>
          </cell>
        </row>
        <row r="1231">
          <cell r="A1231" t="str">
            <v>261C19182837</v>
          </cell>
          <cell r="B1231" t="str">
            <v>AI-0000302039</v>
          </cell>
          <cell r="C1231" t="str">
            <v>令和８年度奈良県医療機関等における賃上げ・物価上昇に対する支援事業交付【診療所・訪問看護事業所】</v>
          </cell>
          <cell r="D1231">
            <v>46160.842361111114</v>
          </cell>
          <cell r="E1231" t="str">
            <v>本審査</v>
          </cell>
          <cell r="F1231" t="str">
            <v>最終審査中</v>
          </cell>
          <cell r="G1231" t="str">
            <v>無床診療所</v>
          </cell>
          <cell r="H1231" t="str">
            <v>物価のみ</v>
          </cell>
          <cell r="I1231" t="str">
            <v/>
          </cell>
          <cell r="J1231" t="str">
            <v/>
          </cell>
          <cell r="K1231">
            <v>170000</v>
          </cell>
          <cell r="L1231" t="str">
            <v/>
          </cell>
          <cell r="M12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1" t="str">
            <v/>
          </cell>
          <cell r="O1231" t="str">
            <v/>
          </cell>
          <cell r="P1231" t="str">
            <v/>
          </cell>
          <cell r="Q1231" t="str">
            <v/>
          </cell>
          <cell r="R1231" t="str">
            <v/>
          </cell>
          <cell r="S1231" t="str">
            <v/>
          </cell>
          <cell r="T1231" t="str">
            <v/>
          </cell>
          <cell r="U1231" t="str">
            <v/>
          </cell>
          <cell r="V1231" t="str">
            <v>0162</v>
          </cell>
          <cell r="W1231" t="str">
            <v>097</v>
          </cell>
          <cell r="X1231" t="str">
            <v>1.普通預金</v>
          </cell>
          <cell r="Y1231" t="str">
            <v>2100008</v>
          </cell>
          <cell r="Z1231" t="str">
            <v>ｲﾘｮｳﾎｳｼﾞﾝｾﾞﾝｼｮｳｶｲﾏｯﾀｾｲｹｲｹﾞｶﾘｼﾞﾁｮｳﾏｯﾀｼｹﾞﾋﾛ</v>
          </cell>
          <cell r="AB1231" t="str">
            <v>医療法人　全翔会　まった整形外科</v>
          </cell>
          <cell r="AC1231" t="str">
            <v>0742717051</v>
          </cell>
          <cell r="AD1231" t="b">
            <v>1</v>
          </cell>
          <cell r="AE1231" t="b">
            <v>1</v>
          </cell>
          <cell r="AF1231" t="b">
            <v>1</v>
          </cell>
          <cell r="AG1231" t="b">
            <v>1</v>
          </cell>
          <cell r="AH1231" t="b">
            <v>1</v>
          </cell>
          <cell r="AI1231" t="str">
            <v>医療法人　全翔会　理事長　全田　繁広</v>
          </cell>
          <cell r="AJ1231" t="str">
            <v>6310805</v>
          </cell>
          <cell r="AK1231" t="str">
            <v>医療法人　全翔会　まった整形外科(奈良市右京１－３－４)</v>
          </cell>
          <cell r="AL1231" t="str">
            <v>0742717051</v>
          </cell>
          <cell r="AM1231">
            <v>1</v>
          </cell>
          <cell r="AN1231" t="str">
            <v>261C191828371</v>
          </cell>
          <cell r="AO1231" t="str">
            <v>261C19182837AI-0000302039</v>
          </cell>
          <cell r="AP1231" t="str">
            <v/>
          </cell>
          <cell r="AQ1231" t="str">
            <v/>
          </cell>
          <cell r="AR1231" t="str">
            <v/>
          </cell>
          <cell r="AS1231" t="str">
            <v/>
          </cell>
          <cell r="AT1231" t="str">
            <v/>
          </cell>
          <cell r="AU1231" t="str">
            <v/>
          </cell>
          <cell r="AV1231" t="str">
            <v/>
          </cell>
          <cell r="AW1231" t="str">
            <v>AI-0000302039_医療法人　全翔会　まった整形外科_口座情報写し.jpeg</v>
          </cell>
          <cell r="AX1231" t="str">
            <v/>
          </cell>
          <cell r="AY1231" t="str">
            <v/>
          </cell>
          <cell r="AZ1231" t="str">
            <v/>
          </cell>
          <cell r="BA1231" t="str">
            <v>物価</v>
          </cell>
          <cell r="BB1231" t="str">
            <v>TRUE</v>
          </cell>
          <cell r="BC1231" t="str">
            <v>2026/05/18 20:13</v>
          </cell>
        </row>
        <row r="1232">
          <cell r="A1232" t="str">
            <v>261C16031199</v>
          </cell>
          <cell r="B1232" t="str">
            <v>AI-0000308549</v>
          </cell>
          <cell r="C1232" t="str">
            <v>令和８年度奈良県医療機関等における賃上げ・物価上昇に対する支援事業交付【診療所・訪問看護事業所】</v>
          </cell>
          <cell r="D1232">
            <v>46160.847222222219</v>
          </cell>
          <cell r="E1232" t="str">
            <v>本審査</v>
          </cell>
          <cell r="F1232" t="str">
            <v>最終審査中</v>
          </cell>
          <cell r="G1232" t="str">
            <v>無床診療所</v>
          </cell>
          <cell r="H1232" t="str">
            <v>物価のみ</v>
          </cell>
          <cell r="I1232" t="str">
            <v/>
          </cell>
          <cell r="J1232" t="str">
            <v/>
          </cell>
          <cell r="K1232">
            <v>170000</v>
          </cell>
          <cell r="L1232" t="str">
            <v/>
          </cell>
          <cell r="M12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2" t="str">
            <v/>
          </cell>
          <cell r="O1232" t="str">
            <v/>
          </cell>
          <cell r="P1232" t="str">
            <v/>
          </cell>
          <cell r="Q1232" t="str">
            <v/>
          </cell>
          <cell r="R1232" t="str">
            <v/>
          </cell>
          <cell r="S1232" t="str">
            <v/>
          </cell>
          <cell r="T1232" t="str">
            <v/>
          </cell>
          <cell r="U1232" t="str">
            <v/>
          </cell>
          <cell r="V1232" t="str">
            <v>0162</v>
          </cell>
          <cell r="W1232" t="str">
            <v>150</v>
          </cell>
          <cell r="X1232" t="str">
            <v>1.普通預金</v>
          </cell>
          <cell r="Y1232" t="str">
            <v>0502227</v>
          </cell>
          <cell r="Z1232" t="str">
            <v>ｲﾘｮｳﾎｳｼﾞﾝ ﾌｳｼｮｳｶｲ</v>
          </cell>
          <cell r="AB1232" t="str">
            <v>医療法人　風尚会　やました医院</v>
          </cell>
          <cell r="AC1232" t="str">
            <v>0743718234</v>
          </cell>
          <cell r="AD1232" t="b">
            <v>1</v>
          </cell>
          <cell r="AE1232" t="b">
            <v>1</v>
          </cell>
          <cell r="AF1232" t="b">
            <v>1</v>
          </cell>
          <cell r="AG1232" t="b">
            <v>1</v>
          </cell>
          <cell r="AH1232" t="b">
            <v>1</v>
          </cell>
          <cell r="AI1232" t="str">
            <v>医療法人風尚会　理事長　山下　正人</v>
          </cell>
          <cell r="AJ1232" t="str">
            <v>6300135</v>
          </cell>
          <cell r="AK1232" t="str">
            <v>医療法人風尚会やました医院(生駒市南田原町１０３９)</v>
          </cell>
          <cell r="AL1232" t="str">
            <v>0743718234</v>
          </cell>
          <cell r="AM1232">
            <v>1</v>
          </cell>
          <cell r="AN1232" t="str">
            <v>261C160311991</v>
          </cell>
          <cell r="AO1232" t="str">
            <v>261C16031199AI-0000308549</v>
          </cell>
          <cell r="AP1232" t="str">
            <v/>
          </cell>
          <cell r="AQ1232" t="str">
            <v/>
          </cell>
          <cell r="AR1232" t="str">
            <v/>
          </cell>
          <cell r="AS1232" t="str">
            <v/>
          </cell>
          <cell r="AT1232" t="str">
            <v/>
          </cell>
          <cell r="AU1232" t="str">
            <v/>
          </cell>
          <cell r="AV1232" t="str">
            <v/>
          </cell>
          <cell r="AW1232" t="str">
            <v>AI-0000308549_医療法人　風尚会　やました医院_口座情報写し.JPG</v>
          </cell>
          <cell r="AX1232" t="str">
            <v/>
          </cell>
          <cell r="AY1232" t="str">
            <v/>
          </cell>
          <cell r="AZ1232" t="str">
            <v/>
          </cell>
          <cell r="BA1232" t="str">
            <v>物価</v>
          </cell>
          <cell r="BB1232" t="str">
            <v>TRUE</v>
          </cell>
          <cell r="BC1232" t="str">
            <v>2026/05/18 20:20</v>
          </cell>
        </row>
        <row r="1233">
          <cell r="A1233" t="str">
            <v>261C19815778</v>
          </cell>
          <cell r="B1233" t="str">
            <v>AI-0000308551</v>
          </cell>
          <cell r="C1233" t="str">
            <v>令和８年度奈良県医療機関等における賃上げ・物価上昇に対する支援事業交付【診療所・訪問看護事業所】</v>
          </cell>
          <cell r="D1233">
            <v>46160.861805555556</v>
          </cell>
          <cell r="E1233" t="str">
            <v>本審査</v>
          </cell>
          <cell r="F1233" t="str">
            <v>最終審査中</v>
          </cell>
          <cell r="G1233" t="str">
            <v>無床診療所</v>
          </cell>
          <cell r="H1233" t="str">
            <v>物価のみ</v>
          </cell>
          <cell r="I1233" t="str">
            <v/>
          </cell>
          <cell r="J1233" t="str">
            <v/>
          </cell>
          <cell r="K1233">
            <v>170000</v>
          </cell>
          <cell r="L1233" t="str">
            <v/>
          </cell>
          <cell r="M12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3" t="str">
            <v/>
          </cell>
          <cell r="O1233" t="str">
            <v/>
          </cell>
          <cell r="P1233" t="str">
            <v/>
          </cell>
          <cell r="Q1233" t="str">
            <v/>
          </cell>
          <cell r="R1233" t="str">
            <v/>
          </cell>
          <cell r="S1233" t="str">
            <v/>
          </cell>
          <cell r="T1233" t="str">
            <v/>
          </cell>
          <cell r="U1233" t="str">
            <v/>
          </cell>
          <cell r="V1233" t="str">
            <v>1666</v>
          </cell>
          <cell r="W1233" t="str">
            <v>008</v>
          </cell>
          <cell r="X1233" t="str">
            <v>1.普通預金</v>
          </cell>
          <cell r="Y1233" t="str">
            <v>0162649</v>
          </cell>
          <cell r="Z1233" t="str">
            <v>モリシタ　キミコ</v>
          </cell>
          <cell r="AB1233" t="str">
            <v>森下眼科クリニック</v>
          </cell>
          <cell r="AC1233" t="str">
            <v>0743511123</v>
          </cell>
          <cell r="AD1233" t="b">
            <v>1</v>
          </cell>
          <cell r="AE1233" t="b">
            <v>1</v>
          </cell>
          <cell r="AF1233" t="b">
            <v>1</v>
          </cell>
          <cell r="AG1233" t="b">
            <v>1</v>
          </cell>
          <cell r="AH1233" t="b">
            <v>1</v>
          </cell>
          <cell r="AI1233" t="str">
            <v>森下　仁子</v>
          </cell>
          <cell r="AJ1233" t="str">
            <v>6391028</v>
          </cell>
          <cell r="AK1233" t="str">
            <v>森下眼科クリニック(大和郡山市田中町７６６－１)</v>
          </cell>
          <cell r="AL1233" t="str">
            <v>0743511123</v>
          </cell>
          <cell r="AM1233">
            <v>1</v>
          </cell>
          <cell r="AN1233" t="str">
            <v>261C198157781</v>
          </cell>
          <cell r="AO1233" t="str">
            <v>261C19815778AI-0000308551</v>
          </cell>
          <cell r="AP1233" t="str">
            <v/>
          </cell>
          <cell r="AQ1233" t="str">
            <v/>
          </cell>
          <cell r="AR1233" t="str">
            <v/>
          </cell>
          <cell r="AS1233" t="str">
            <v/>
          </cell>
          <cell r="AT1233" t="str">
            <v/>
          </cell>
          <cell r="AU1233" t="str">
            <v/>
          </cell>
          <cell r="AV1233" t="str">
            <v/>
          </cell>
          <cell r="AW1233" t="str">
            <v>AI-0000308551_森下眼科クリニック_口座情報写し.JPG</v>
          </cell>
          <cell r="AX1233" t="str">
            <v/>
          </cell>
          <cell r="AY1233" t="str">
            <v/>
          </cell>
          <cell r="AZ1233" t="str">
            <v/>
          </cell>
          <cell r="BA1233" t="str">
            <v>物価</v>
          </cell>
          <cell r="BB1233" t="str">
            <v>TRUE</v>
          </cell>
          <cell r="BC1233" t="str">
            <v>2026/05/18 20:41</v>
          </cell>
        </row>
        <row r="1234">
          <cell r="A1234" t="str">
            <v>261C16595017</v>
          </cell>
          <cell r="B1234" t="str">
            <v>AI-0000308552</v>
          </cell>
          <cell r="C1234" t="str">
            <v>令和８年度奈良県医療機関等における賃上げ・物価上昇に対する支援事業交付【診療所・訪問看護事業所】</v>
          </cell>
          <cell r="D1234">
            <v>46160.880555555559</v>
          </cell>
          <cell r="E1234" t="str">
            <v>本審査</v>
          </cell>
          <cell r="F1234" t="str">
            <v>最終審査中</v>
          </cell>
          <cell r="G1234" t="str">
            <v>無床診療所</v>
          </cell>
          <cell r="H1234" t="str">
            <v>物価と賃上げの両方</v>
          </cell>
          <cell r="I1234" t="str">
            <v/>
          </cell>
          <cell r="J1234">
            <v>150000</v>
          </cell>
          <cell r="K1234">
            <v>170000</v>
          </cell>
          <cell r="L1234" t="str">
            <v>奈良県医療機関等における賃上げ・物価上昇に対する支援事業交付要綱第2条に基づき、別表1に規定された額(賃上げ支援事業分)（150,000円）を申請します。</v>
          </cell>
          <cell r="M12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4" t="str">
            <v>１．令和８年３月１日時点において、O100 外来・在宅ベースアップ評価料（Ⅰ）、P100 歯科外来・在宅ベースアップ評価料（Ⅰ）、訪問看護ベースアップ評価料（Ⅰ）のいずれかを届け出ている。</v>
          </cell>
          <cell r="O1234" t="str">
            <v>P100 歯科外来・在宅ベースアップ評価料（Ⅰ）</v>
          </cell>
          <cell r="P1234" t="str">
            <v/>
          </cell>
          <cell r="Q1234" t="str">
            <v>Ａ．本事業の補助額を活用してベースアップを実施し、令和８年６月１日から当該ベースアップの水準を維持又は拡大する。</v>
          </cell>
          <cell r="R1234" t="b">
            <v>1</v>
          </cell>
          <cell r="S1234" t="b">
            <v>1</v>
          </cell>
          <cell r="T1234" t="b">
            <v>1</v>
          </cell>
          <cell r="U1234" t="b">
            <v>1</v>
          </cell>
          <cell r="V1234" t="str">
            <v>0009</v>
          </cell>
          <cell r="W1234" t="str">
            <v>543</v>
          </cell>
          <cell r="X1234" t="str">
            <v>1.普通預金</v>
          </cell>
          <cell r="Y1234" t="str">
            <v>0275289</v>
          </cell>
          <cell r="Z1234" t="str">
            <v>トオ　ミツル</v>
          </cell>
          <cell r="AB1234" t="str">
            <v>戸尾歯科医院</v>
          </cell>
          <cell r="AC1234" t="str">
            <v>0742714033</v>
          </cell>
          <cell r="AD1234" t="b">
            <v>1</v>
          </cell>
          <cell r="AE1234" t="b">
            <v>1</v>
          </cell>
          <cell r="AF1234" t="b">
            <v>1</v>
          </cell>
          <cell r="AG1234" t="b">
            <v>1</v>
          </cell>
          <cell r="AH1234" t="b">
            <v>1</v>
          </cell>
          <cell r="AI1234" t="str">
            <v>戸尾　充</v>
          </cell>
          <cell r="AJ1234" t="str">
            <v>6310806</v>
          </cell>
          <cell r="AK1234" t="str">
            <v>戸尾歯科医院(奈良市朱雀５丁目１４－１)</v>
          </cell>
          <cell r="AL1234" t="str">
            <v>0742714033</v>
          </cell>
          <cell r="AM1234">
            <v>1</v>
          </cell>
          <cell r="AN1234" t="str">
            <v>261C165950171</v>
          </cell>
          <cell r="AO1234" t="str">
            <v>261C16595017AI-0000308552</v>
          </cell>
          <cell r="AP1234" t="str">
            <v>P100</v>
          </cell>
          <cell r="AQ1234" t="str">
            <v>P100</v>
          </cell>
          <cell r="AR1234" t="str">
            <v>A</v>
          </cell>
          <cell r="AS1234" t="str">
            <v>✓</v>
          </cell>
          <cell r="AT1234" t="str">
            <v>✓</v>
          </cell>
          <cell r="AU1234" t="str">
            <v>✓</v>
          </cell>
          <cell r="AV1234" t="str">
            <v>✓</v>
          </cell>
          <cell r="AW1234" t="str">
            <v>AI-0000308552_戸尾歯科医院_口座情報写し.jpeg</v>
          </cell>
          <cell r="AX1234" t="str">
            <v/>
          </cell>
          <cell r="AY1234" t="str">
            <v/>
          </cell>
          <cell r="AZ1234" t="str">
            <v>賃上げ</v>
          </cell>
          <cell r="BA1234" t="str">
            <v>物価</v>
          </cell>
          <cell r="BB1234" t="str">
            <v>TRUE</v>
          </cell>
          <cell r="BC1234" t="str">
            <v>2026/05/18 21:08</v>
          </cell>
        </row>
        <row r="1235">
          <cell r="A1235" t="str">
            <v>261C18112037</v>
          </cell>
          <cell r="B1235" t="str">
            <v>AI-0000308367</v>
          </cell>
          <cell r="C1235" t="str">
            <v>令和８年度奈良県医療機関等における賃上げ・物価上昇に対する支援事業交付【診療所・訪問看護事業所】</v>
          </cell>
          <cell r="D1235">
            <v>46160.885416666664</v>
          </cell>
          <cell r="E1235" t="str">
            <v>本審査</v>
          </cell>
          <cell r="F1235" t="str">
            <v>最終審査中</v>
          </cell>
          <cell r="G1235" t="str">
            <v>無床診療所</v>
          </cell>
          <cell r="H1235" t="str">
            <v>物価のみ</v>
          </cell>
          <cell r="I1235" t="str">
            <v/>
          </cell>
          <cell r="J1235" t="str">
            <v/>
          </cell>
          <cell r="K1235">
            <v>170000</v>
          </cell>
          <cell r="L1235" t="str">
            <v/>
          </cell>
          <cell r="M12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5" t="str">
            <v/>
          </cell>
          <cell r="O1235" t="str">
            <v/>
          </cell>
          <cell r="P1235" t="str">
            <v/>
          </cell>
          <cell r="Q1235" t="str">
            <v/>
          </cell>
          <cell r="R1235" t="str">
            <v/>
          </cell>
          <cell r="S1235" t="str">
            <v/>
          </cell>
          <cell r="T1235" t="str">
            <v/>
          </cell>
          <cell r="U1235" t="str">
            <v/>
          </cell>
          <cell r="V1235" t="str">
            <v>0001</v>
          </cell>
          <cell r="W1235" t="str">
            <v>620</v>
          </cell>
          <cell r="X1235" t="str">
            <v>1.普通預金</v>
          </cell>
          <cell r="Y1235" t="str">
            <v>1111836</v>
          </cell>
          <cell r="Z1235" t="str">
            <v>ﾃﾗﾀﾞﾔｽﾋﾛ</v>
          </cell>
          <cell r="AB1235" t="str">
            <v>寺田歯科診療所</v>
          </cell>
          <cell r="AC1235" t="str">
            <v>0742262158</v>
          </cell>
          <cell r="AD1235" t="b">
            <v>1</v>
          </cell>
          <cell r="AE1235" t="b">
            <v>1</v>
          </cell>
          <cell r="AF1235" t="b">
            <v>1</v>
          </cell>
          <cell r="AG1235" t="b">
            <v>1</v>
          </cell>
          <cell r="AH1235" t="b">
            <v>1</v>
          </cell>
          <cell r="AI1235" t="str">
            <v>寺田　康宏</v>
          </cell>
          <cell r="AJ1235" t="str">
            <v>6308241</v>
          </cell>
          <cell r="AK1235" t="str">
            <v>寺田歯科診療所(奈良市高天町３８の３　近鉄高天ビル６階)</v>
          </cell>
          <cell r="AL1235" t="str">
            <v>0742262158</v>
          </cell>
          <cell r="AM1235">
            <v>1</v>
          </cell>
          <cell r="AN1235" t="str">
            <v>261C181120371</v>
          </cell>
          <cell r="AO1235" t="str">
            <v>261C18112037AI-0000308367</v>
          </cell>
          <cell r="AP1235" t="str">
            <v/>
          </cell>
          <cell r="AQ1235" t="str">
            <v/>
          </cell>
          <cell r="AR1235" t="str">
            <v/>
          </cell>
          <cell r="AS1235" t="str">
            <v/>
          </cell>
          <cell r="AT1235" t="str">
            <v/>
          </cell>
          <cell r="AU1235" t="str">
            <v/>
          </cell>
          <cell r="AV1235" t="str">
            <v/>
          </cell>
          <cell r="AW1235" t="str">
            <v>AI-0000308367_寺田歯科診療所_口座情報写し.JPG</v>
          </cell>
          <cell r="AX1235" t="str">
            <v/>
          </cell>
          <cell r="AY1235" t="str">
            <v/>
          </cell>
          <cell r="AZ1235" t="str">
            <v/>
          </cell>
          <cell r="BA1235" t="str">
            <v>物価</v>
          </cell>
          <cell r="BB1235" t="str">
            <v>TRUE</v>
          </cell>
          <cell r="BC1235" t="str">
            <v>2026/05/18 21:15</v>
          </cell>
        </row>
        <row r="1236">
          <cell r="A1236" t="str">
            <v>261C16427393</v>
          </cell>
          <cell r="B1236" t="str">
            <v>AI-0000308558</v>
          </cell>
          <cell r="C1236" t="str">
            <v>令和８年度奈良県医療機関等における賃上げ・物価上昇に対する支援事業交付【診療所・訪問看護事業所】</v>
          </cell>
          <cell r="D1236">
            <v>46160.960416666669</v>
          </cell>
          <cell r="E1236" t="str">
            <v>本審査</v>
          </cell>
          <cell r="F1236" t="str">
            <v>最終審査中</v>
          </cell>
          <cell r="G1236" t="str">
            <v>無床診療所</v>
          </cell>
          <cell r="H1236" t="str">
            <v>物価のみ</v>
          </cell>
          <cell r="I1236" t="str">
            <v/>
          </cell>
          <cell r="J1236" t="str">
            <v/>
          </cell>
          <cell r="K1236">
            <v>170000</v>
          </cell>
          <cell r="L1236" t="str">
            <v/>
          </cell>
          <cell r="M12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6" t="str">
            <v/>
          </cell>
          <cell r="O1236" t="str">
            <v/>
          </cell>
          <cell r="P1236" t="str">
            <v/>
          </cell>
          <cell r="Q1236" t="str">
            <v/>
          </cell>
          <cell r="R1236" t="str">
            <v/>
          </cell>
          <cell r="S1236" t="str">
            <v/>
          </cell>
          <cell r="T1236" t="str">
            <v/>
          </cell>
          <cell r="U1236" t="str">
            <v/>
          </cell>
          <cell r="V1236" t="str">
            <v>0162</v>
          </cell>
          <cell r="W1236" t="str">
            <v>150</v>
          </cell>
          <cell r="X1236" t="str">
            <v>1.普通預金</v>
          </cell>
          <cell r="Y1236" t="str">
            <v>2357849</v>
          </cell>
          <cell r="Z1236" t="str">
            <v>ニシカワダイスケ</v>
          </cell>
          <cell r="AB1236" t="str">
            <v>西川みみ・はな・のどクリニック</v>
          </cell>
          <cell r="AC1236" t="str">
            <v>0743879133</v>
          </cell>
          <cell r="AD1236" t="b">
            <v>1</v>
          </cell>
          <cell r="AE1236" t="b">
            <v>1</v>
          </cell>
          <cell r="AF1236" t="b">
            <v>1</v>
          </cell>
          <cell r="AG1236" t="b">
            <v>1</v>
          </cell>
          <cell r="AH1236" t="b">
            <v>1</v>
          </cell>
          <cell r="AI1236" t="str">
            <v>西川　大祐</v>
          </cell>
          <cell r="AJ1236" t="str">
            <v>6300223</v>
          </cell>
          <cell r="AK1236" t="str">
            <v>西川みみ・はな・のどクリニック(生駒市小瀬町８８)</v>
          </cell>
          <cell r="AL1236" t="str">
            <v>0743879133</v>
          </cell>
          <cell r="AM1236">
            <v>1</v>
          </cell>
          <cell r="AN1236" t="str">
            <v>261C164273931</v>
          </cell>
          <cell r="AO1236" t="str">
            <v>261C16427393AI-0000308558</v>
          </cell>
          <cell r="AP1236" t="str">
            <v/>
          </cell>
          <cell r="AQ1236" t="str">
            <v/>
          </cell>
          <cell r="AR1236" t="str">
            <v/>
          </cell>
          <cell r="AS1236" t="str">
            <v/>
          </cell>
          <cell r="AT1236" t="str">
            <v/>
          </cell>
          <cell r="AU1236" t="str">
            <v/>
          </cell>
          <cell r="AV1236" t="str">
            <v/>
          </cell>
          <cell r="AW1236" t="str">
            <v>AI-0000308558_西川みみ・はな・のどクリニック_口座情報写し.jpeg</v>
          </cell>
          <cell r="AX1236" t="str">
            <v/>
          </cell>
          <cell r="AY1236" t="str">
            <v/>
          </cell>
          <cell r="AZ1236" t="str">
            <v/>
          </cell>
          <cell r="BA1236" t="str">
            <v>物価</v>
          </cell>
          <cell r="BB1236" t="str">
            <v>TRUE</v>
          </cell>
          <cell r="BC1236" t="str">
            <v>2026/05/18 23:03</v>
          </cell>
        </row>
        <row r="1237">
          <cell r="A1237" t="str">
            <v>261C19123126</v>
          </cell>
          <cell r="B1237" t="str">
            <v>AI-0000308560</v>
          </cell>
          <cell r="C1237" t="str">
            <v>令和８年度奈良県医療機関等における賃上げ・物価上昇に対する支援事業交付【診療所・訪問看護事業所】</v>
          </cell>
          <cell r="D1237">
            <v>46160.979166666664</v>
          </cell>
          <cell r="E1237" t="str">
            <v>本審査</v>
          </cell>
          <cell r="F1237" t="str">
            <v>最終審査中</v>
          </cell>
          <cell r="G1237" t="str">
            <v>無床診療所</v>
          </cell>
          <cell r="H1237" t="str">
            <v>物価と賃上げの両方</v>
          </cell>
          <cell r="I1237" t="str">
            <v/>
          </cell>
          <cell r="J1237">
            <v>150000</v>
          </cell>
          <cell r="K1237">
            <v>170000</v>
          </cell>
          <cell r="L1237" t="str">
            <v>奈良県医療機関等における賃上げ・物価上昇に対する支援事業交付要綱第2条に基づき、別表1に規定された額(賃上げ支援事業分)（150,000円）を申請します。</v>
          </cell>
          <cell r="M12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7" t="str">
            <v>２．令和８年３月１日時点において、１に掲げる診療報酬の対象外だが、令和８年６月１日時点で令和８年度診療報酬改定による見直し後のベースアップ評価料を届け出る。</v>
          </cell>
          <cell r="O1237" t="str">
            <v/>
          </cell>
          <cell r="P1237" t="b">
            <v>1</v>
          </cell>
          <cell r="Q1237" t="str">
            <v>Ａ．本事業の補助額を活用してベースアップを実施し、令和８年６月１日から当該ベースアップの水準を維持又は拡大する。</v>
          </cell>
          <cell r="R1237" t="b">
            <v>1</v>
          </cell>
          <cell r="S1237" t="b">
            <v>1</v>
          </cell>
          <cell r="T1237" t="b">
            <v>1</v>
          </cell>
          <cell r="U1237" t="b">
            <v>1</v>
          </cell>
          <cell r="V1237" t="str">
            <v>0162</v>
          </cell>
          <cell r="W1237" t="str">
            <v>090</v>
          </cell>
          <cell r="X1237" t="str">
            <v>1.普通預金</v>
          </cell>
          <cell r="Y1237" t="str">
            <v>2382489</v>
          </cell>
          <cell r="Z1237" t="str">
            <v>スズキ　リョウ</v>
          </cell>
          <cell r="AB1237" t="str">
            <v>右京みみはなのどクリニック</v>
          </cell>
          <cell r="AC1237" t="str">
            <v>0742948778</v>
          </cell>
          <cell r="AD1237" t="b">
            <v>1</v>
          </cell>
          <cell r="AE1237" t="b">
            <v>1</v>
          </cell>
          <cell r="AF1237" t="b">
            <v>1</v>
          </cell>
          <cell r="AG1237" t="b">
            <v>1</v>
          </cell>
          <cell r="AH1237" t="b">
            <v>1</v>
          </cell>
          <cell r="AI1237" t="str">
            <v>鈴木　良</v>
          </cell>
          <cell r="AJ1237" t="str">
            <v>6310805</v>
          </cell>
          <cell r="AK1237" t="str">
            <v>右京みみはなのどクリニック(奈良市右京３丁目２３－６)</v>
          </cell>
          <cell r="AL1237" t="str">
            <v>0742948778</v>
          </cell>
          <cell r="AM1237">
            <v>1</v>
          </cell>
          <cell r="AN1237" t="str">
            <v>261C191231261</v>
          </cell>
          <cell r="AO1237" t="str">
            <v>261C19123126AI-0000308560</v>
          </cell>
          <cell r="AP1237" t="str">
            <v/>
          </cell>
          <cell r="AQ1237" t="str">
            <v>今後届出（職種構成OK)</v>
          </cell>
          <cell r="AR1237" t="str">
            <v>A</v>
          </cell>
          <cell r="AS1237" t="str">
            <v>✓</v>
          </cell>
          <cell r="AT1237" t="str">
            <v>✓</v>
          </cell>
          <cell r="AU1237" t="str">
            <v>✓</v>
          </cell>
          <cell r="AV1237" t="str">
            <v>✓</v>
          </cell>
          <cell r="AW1237" t="str">
            <v>AI-0000308560_右京みみはなのと゛クリニック_口座情報写し.jpg</v>
          </cell>
          <cell r="AX1237" t="str">
            <v/>
          </cell>
          <cell r="AY1237" t="str">
            <v/>
          </cell>
          <cell r="AZ1237" t="str">
            <v>賃上げ</v>
          </cell>
          <cell r="BA1237" t="str">
            <v>物価</v>
          </cell>
          <cell r="BB1237" t="str">
            <v>TRUE</v>
          </cell>
          <cell r="BC1237" t="str">
            <v>2026/05/18 23:30</v>
          </cell>
        </row>
        <row r="1238">
          <cell r="A1238" t="str">
            <v>261C19294449</v>
          </cell>
          <cell r="B1238" t="str">
            <v>AI-0000308425</v>
          </cell>
          <cell r="C1238" t="str">
            <v>令和８年度奈良県医療機関等における賃上げ・物価上昇に対する支援事業交付【診療所・訪問看護事業所】</v>
          </cell>
          <cell r="D1238">
            <v>46161.031944444447</v>
          </cell>
          <cell r="E1238" t="str">
            <v>本審査</v>
          </cell>
          <cell r="F1238" t="str">
            <v>最終審査中</v>
          </cell>
          <cell r="G1238" t="str">
            <v>無床診療所</v>
          </cell>
          <cell r="H1238" t="str">
            <v>物価と賃上げの両方</v>
          </cell>
          <cell r="I1238" t="str">
            <v/>
          </cell>
          <cell r="J1238">
            <v>150000</v>
          </cell>
          <cell r="K1238">
            <v>170000</v>
          </cell>
          <cell r="L1238" t="str">
            <v>奈良県医療機関等における賃上げ・物価上昇に対する支援事業交付要綱第2条に基づき、別表1に規定された額(賃上げ支援事業分)（150,000円）を申請します。</v>
          </cell>
          <cell r="M12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8" t="str">
            <v>１．令和８年３月１日時点において、O100 外来・在宅ベースアップ評価料（Ⅰ）、P100 歯科外来・在宅ベースアップ評価料（Ⅰ）、訪問看護ベースアップ評価料（Ⅰ）のいずれかを届け出ている。</v>
          </cell>
          <cell r="O1238" t="str">
            <v>O100 外来・在宅ベースアップ評価料（Ⅰ）</v>
          </cell>
          <cell r="P1238" t="str">
            <v/>
          </cell>
          <cell r="Q1238" t="str">
            <v>Ａ．本事業の補助額を活用してベースアップを実施し、令和８年６月１日から当該ベースアップの水準を維持又は拡大する。</v>
          </cell>
          <cell r="R1238" t="b">
            <v>1</v>
          </cell>
          <cell r="S1238" t="b">
            <v>1</v>
          </cell>
          <cell r="T1238" t="b">
            <v>1</v>
          </cell>
          <cell r="U1238" t="b">
            <v>1</v>
          </cell>
          <cell r="V1238" t="str">
            <v>0162</v>
          </cell>
          <cell r="W1238" t="str">
            <v>580</v>
          </cell>
          <cell r="X1238" t="str">
            <v>1.普通預金</v>
          </cell>
          <cell r="Y1238" t="str">
            <v>0426366</v>
          </cell>
          <cell r="Z1238" t="str">
            <v>ﾂｼﾞﾀ ｼｹﾞﾉﾌﾞ</v>
          </cell>
          <cell r="AB1238" t="str">
            <v>辻田クリニック</v>
          </cell>
          <cell r="AC1238" t="str">
            <v>0747254145</v>
          </cell>
          <cell r="AD1238" t="b">
            <v>1</v>
          </cell>
          <cell r="AE1238" t="b">
            <v>1</v>
          </cell>
          <cell r="AF1238" t="b">
            <v>1</v>
          </cell>
          <cell r="AG1238" t="b">
            <v>1</v>
          </cell>
          <cell r="AH1238" t="b">
            <v>1</v>
          </cell>
          <cell r="AI1238" t="str">
            <v>辻田　重信</v>
          </cell>
          <cell r="AJ1238" t="str">
            <v>6370042</v>
          </cell>
          <cell r="AK1238" t="str">
            <v>辻田クリニック(五條市五條１－７－５)</v>
          </cell>
          <cell r="AL1238" t="str">
            <v>0747254145</v>
          </cell>
          <cell r="AM1238">
            <v>1</v>
          </cell>
          <cell r="AN1238" t="str">
            <v>261C192944491</v>
          </cell>
          <cell r="AO1238" t="str">
            <v>261C19294449AI-0000308425</v>
          </cell>
          <cell r="AP1238" t="str">
            <v>O100</v>
          </cell>
          <cell r="AQ1238" t="str">
            <v>O100</v>
          </cell>
          <cell r="AR1238" t="str">
            <v>A</v>
          </cell>
          <cell r="AS1238" t="str">
            <v>✓</v>
          </cell>
          <cell r="AT1238" t="str">
            <v>✓</v>
          </cell>
          <cell r="AU1238" t="str">
            <v>✓</v>
          </cell>
          <cell r="AV1238" t="str">
            <v>✓</v>
          </cell>
          <cell r="AW1238" t="str">
            <v>AI-0000308425_辻田クリニック_口座情報写し.jpg</v>
          </cell>
          <cell r="AX1238" t="str">
            <v/>
          </cell>
          <cell r="AY1238" t="str">
            <v/>
          </cell>
          <cell r="AZ1238" t="str">
            <v>賃上げ</v>
          </cell>
          <cell r="BA1238" t="str">
            <v>物価</v>
          </cell>
          <cell r="BB1238" t="str">
            <v>TRUE</v>
          </cell>
          <cell r="BC1238" t="str">
            <v>2026/05/19 0:46</v>
          </cell>
        </row>
        <row r="1239">
          <cell r="A1239" t="str">
            <v>261C15319804</v>
          </cell>
          <cell r="B1239" t="str">
            <v>AI-0000308331</v>
          </cell>
          <cell r="C1239" t="str">
            <v>令和８年度奈良県医療機関等における賃上げ・物価上昇に対する支援事業交付【診療所・訪問看護事業所】</v>
          </cell>
          <cell r="D1239">
            <v>46161.341666666667</v>
          </cell>
          <cell r="E1239" t="str">
            <v>本審査</v>
          </cell>
          <cell r="F1239" t="str">
            <v>最終審査中</v>
          </cell>
          <cell r="G1239" t="str">
            <v>無床診療所</v>
          </cell>
          <cell r="H1239" t="str">
            <v>物価のみ</v>
          </cell>
          <cell r="I1239" t="str">
            <v/>
          </cell>
          <cell r="J1239" t="str">
            <v/>
          </cell>
          <cell r="K1239">
            <v>170000</v>
          </cell>
          <cell r="L1239" t="str">
            <v/>
          </cell>
          <cell r="M12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39" t="str">
            <v/>
          </cell>
          <cell r="O1239" t="str">
            <v/>
          </cell>
          <cell r="P1239" t="str">
            <v/>
          </cell>
          <cell r="Q1239" t="str">
            <v/>
          </cell>
          <cell r="R1239" t="str">
            <v/>
          </cell>
          <cell r="S1239" t="str">
            <v/>
          </cell>
          <cell r="T1239" t="str">
            <v/>
          </cell>
          <cell r="U1239" t="str">
            <v/>
          </cell>
          <cell r="V1239" t="str">
            <v>0162</v>
          </cell>
          <cell r="W1239" t="str">
            <v>090</v>
          </cell>
          <cell r="X1239" t="str">
            <v>1.普通預金</v>
          </cell>
          <cell r="Y1239" t="str">
            <v>2187448</v>
          </cell>
          <cell r="Z1239" t="str">
            <v>ウエムラナオキ</v>
          </cell>
          <cell r="AB1239" t="str">
            <v>なおひこころのクリニック</v>
          </cell>
          <cell r="AC1239" t="str">
            <v>0742818212</v>
          </cell>
          <cell r="AD1239" t="b">
            <v>1</v>
          </cell>
          <cell r="AE1239" t="b">
            <v>1</v>
          </cell>
          <cell r="AF1239" t="b">
            <v>1</v>
          </cell>
          <cell r="AG1239" t="b">
            <v>1</v>
          </cell>
          <cell r="AH1239" t="b">
            <v>1</v>
          </cell>
          <cell r="AI1239" t="str">
            <v>上村　直樹</v>
          </cell>
          <cell r="AJ1239" t="str">
            <v>6310821</v>
          </cell>
          <cell r="AK1239" t="str">
            <v>なおひこころのクリニック(奈良市西大寺東町２丁目１－６３　サンワシティ３階)</v>
          </cell>
          <cell r="AL1239" t="str">
            <v>0742818212</v>
          </cell>
          <cell r="AM1239">
            <v>1</v>
          </cell>
          <cell r="AN1239" t="str">
            <v>261C153198041</v>
          </cell>
          <cell r="AO1239" t="str">
            <v>261C15319804AI-0000308331</v>
          </cell>
          <cell r="AP1239" t="str">
            <v/>
          </cell>
          <cell r="AQ1239" t="str">
            <v/>
          </cell>
          <cell r="AR1239" t="str">
            <v/>
          </cell>
          <cell r="AS1239" t="str">
            <v/>
          </cell>
          <cell r="AT1239" t="str">
            <v/>
          </cell>
          <cell r="AU1239" t="str">
            <v/>
          </cell>
          <cell r="AV1239" t="str">
            <v/>
          </cell>
          <cell r="AW1239" t="str">
            <v>AI-0000308331_なおひこころのクリニック_口座情報写し.jpeg</v>
          </cell>
          <cell r="AX1239" t="str">
            <v/>
          </cell>
          <cell r="AY1239" t="str">
            <v/>
          </cell>
          <cell r="AZ1239" t="str">
            <v/>
          </cell>
          <cell r="BA1239" t="str">
            <v>物価</v>
          </cell>
          <cell r="BB1239" t="str">
            <v>TRUE</v>
          </cell>
          <cell r="BC1239" t="str">
            <v>2026/05/19 8:12</v>
          </cell>
        </row>
        <row r="1240">
          <cell r="A1240" t="str">
            <v>261C14240738</v>
          </cell>
          <cell r="B1240" t="str">
            <v>AI-0000308565</v>
          </cell>
          <cell r="C1240" t="str">
            <v>令和８年度奈良県医療機関等における賃上げ・物価上昇に対する支援事業交付【診療所・訪問看護事業所】</v>
          </cell>
          <cell r="D1240">
            <v>46161.352777777778</v>
          </cell>
          <cell r="E1240" t="str">
            <v>本審査</v>
          </cell>
          <cell r="F1240" t="str">
            <v>最終審査中</v>
          </cell>
          <cell r="G1240" t="str">
            <v>無床診療所</v>
          </cell>
          <cell r="H1240" t="str">
            <v>物価のみ</v>
          </cell>
          <cell r="I1240" t="str">
            <v/>
          </cell>
          <cell r="J1240" t="str">
            <v/>
          </cell>
          <cell r="K1240">
            <v>170000</v>
          </cell>
          <cell r="L1240" t="str">
            <v/>
          </cell>
          <cell r="M12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0" t="str">
            <v/>
          </cell>
          <cell r="O1240" t="str">
            <v/>
          </cell>
          <cell r="P1240" t="str">
            <v/>
          </cell>
          <cell r="Q1240" t="str">
            <v/>
          </cell>
          <cell r="R1240" t="str">
            <v/>
          </cell>
          <cell r="S1240" t="str">
            <v/>
          </cell>
          <cell r="T1240" t="str">
            <v/>
          </cell>
          <cell r="U1240" t="str">
            <v/>
          </cell>
          <cell r="V1240" t="str">
            <v>0162</v>
          </cell>
          <cell r="W1240" t="str">
            <v>450</v>
          </cell>
          <cell r="X1240" t="str">
            <v>1.普通預金</v>
          </cell>
          <cell r="Y1240" t="str">
            <v>2162265</v>
          </cell>
          <cell r="Z1240" t="str">
            <v>マスダタカヒロ</v>
          </cell>
          <cell r="AB1240" t="str">
            <v>増田歯科医院</v>
          </cell>
          <cell r="AC1240" t="str">
            <v>0745622925</v>
          </cell>
          <cell r="AD1240" t="b">
            <v>1</v>
          </cell>
          <cell r="AE1240" t="b">
            <v>1</v>
          </cell>
          <cell r="AF1240" t="b">
            <v>1</v>
          </cell>
          <cell r="AG1240" t="b">
            <v>1</v>
          </cell>
          <cell r="AH1240" t="b">
            <v>1</v>
          </cell>
          <cell r="AI1240" t="str">
            <v>増田　考浩</v>
          </cell>
          <cell r="AJ1240" t="str">
            <v>6392306</v>
          </cell>
          <cell r="AK1240" t="str">
            <v>増田歯科医院(御所市三室４３８－１)</v>
          </cell>
          <cell r="AL1240" t="str">
            <v>0745622925</v>
          </cell>
          <cell r="AM1240">
            <v>1</v>
          </cell>
          <cell r="AN1240" t="str">
            <v>261C142407381</v>
          </cell>
          <cell r="AO1240" t="str">
            <v>261C14240738AI-0000308565</v>
          </cell>
          <cell r="AP1240" t="str">
            <v/>
          </cell>
          <cell r="AQ1240" t="str">
            <v/>
          </cell>
          <cell r="AR1240" t="str">
            <v/>
          </cell>
          <cell r="AS1240" t="str">
            <v/>
          </cell>
          <cell r="AT1240" t="str">
            <v/>
          </cell>
          <cell r="AU1240" t="str">
            <v/>
          </cell>
          <cell r="AV1240" t="str">
            <v/>
          </cell>
          <cell r="AW1240" t="str">
            <v>AI-0000308565_増田歯科医院_口座情報写し.jpeg</v>
          </cell>
          <cell r="AX1240" t="str">
            <v/>
          </cell>
          <cell r="AY1240" t="str">
            <v/>
          </cell>
          <cell r="AZ1240" t="str">
            <v/>
          </cell>
          <cell r="BA1240" t="str">
            <v>物価</v>
          </cell>
          <cell r="BB1240" t="str">
            <v>TRUE</v>
          </cell>
          <cell r="BC1240" t="str">
            <v>2026/05/19 8:28</v>
          </cell>
        </row>
        <row r="1241">
          <cell r="A1241" t="str">
            <v>261C19830321</v>
          </cell>
          <cell r="B1241" t="str">
            <v>AI-0000308582</v>
          </cell>
          <cell r="C1241" t="str">
            <v>令和８年度奈良県医療機関等における賃上げ・物価上昇に対する支援事業交付【診療所・訪問看護事業所】</v>
          </cell>
          <cell r="D1241">
            <v>46161.388888888891</v>
          </cell>
          <cell r="E1241" t="str">
            <v>本審査</v>
          </cell>
          <cell r="F1241" t="str">
            <v>最終審査中</v>
          </cell>
          <cell r="G1241" t="str">
            <v>無床診療所</v>
          </cell>
          <cell r="H1241" t="str">
            <v>物価と賃上げの両方</v>
          </cell>
          <cell r="I1241" t="str">
            <v/>
          </cell>
          <cell r="J1241">
            <v>150000</v>
          </cell>
          <cell r="K1241">
            <v>170000</v>
          </cell>
          <cell r="L1241" t="str">
            <v>奈良県医療機関等における賃上げ・物価上昇に対する支援事業交付要綱第2条に基づき、別表1に規定された額(賃上げ支援事業分)（150,000円）を申請します。</v>
          </cell>
          <cell r="M12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1" t="str">
            <v>１．令和８年３月１日時点において、O100 外来・在宅ベースアップ評価料（Ⅰ）、P100 歯科外来・在宅ベースアップ評価料（Ⅰ）、訪問看護ベースアップ評価料（Ⅰ）のいずれかを届け出ている。</v>
          </cell>
          <cell r="O1241" t="str">
            <v>O100 外来・在宅ベースアップ評価料（Ⅰ）</v>
          </cell>
          <cell r="P1241" t="str">
            <v/>
          </cell>
          <cell r="Q1241" t="str">
            <v>Ｃ．令和７年度の対象職員のベースアップが令和７年３月31日時点の賃金水準と比較して2.0％を上回って実施しており、令和７年12月から令和８年５月までの間の当該2.0％を上回る部分に充てる。</v>
          </cell>
          <cell r="R1241" t="b">
            <v>1</v>
          </cell>
          <cell r="S1241" t="b">
            <v>1</v>
          </cell>
          <cell r="T1241" t="b">
            <v>1</v>
          </cell>
          <cell r="U1241" t="b">
            <v>1</v>
          </cell>
          <cell r="V1241" t="str">
            <v>0162</v>
          </cell>
          <cell r="W1241" t="str">
            <v>517</v>
          </cell>
          <cell r="X1241" t="str">
            <v>1.普通預金</v>
          </cell>
          <cell r="Y1241" t="str">
            <v>0101922</v>
          </cell>
          <cell r="Z1241" t="str">
            <v>イリヨウホウジン　コメダシンリヨウジヨ</v>
          </cell>
          <cell r="AB1241" t="str">
            <v>医療法人米田診療所</v>
          </cell>
          <cell r="AC1241" t="str">
            <v>0744235225</v>
          </cell>
          <cell r="AD1241" t="b">
            <v>1</v>
          </cell>
          <cell r="AE1241" t="b">
            <v>1</v>
          </cell>
          <cell r="AF1241" t="b">
            <v>1</v>
          </cell>
          <cell r="AG1241" t="b">
            <v>1</v>
          </cell>
          <cell r="AH1241" t="b">
            <v>1</v>
          </cell>
          <cell r="AI1241" t="str">
            <v>医療法人　米田診療所　理事長　米田　岳史</v>
          </cell>
          <cell r="AJ1241" t="str">
            <v>6340835</v>
          </cell>
          <cell r="AK1241" t="str">
            <v>医療法人米田診療所(橿原市東坊城町５１０)</v>
          </cell>
          <cell r="AL1241" t="str">
            <v>0744235225</v>
          </cell>
          <cell r="AM1241">
            <v>1</v>
          </cell>
          <cell r="AN1241" t="str">
            <v>261C198303211</v>
          </cell>
          <cell r="AO1241" t="str">
            <v>261C19830321AI-0000308582</v>
          </cell>
          <cell r="AP1241" t="str">
            <v>O100</v>
          </cell>
          <cell r="AQ1241" t="str">
            <v>O100</v>
          </cell>
          <cell r="AR1241" t="str">
            <v>C</v>
          </cell>
          <cell r="AS1241" t="str">
            <v>✓</v>
          </cell>
          <cell r="AT1241" t="str">
            <v>✓</v>
          </cell>
          <cell r="AU1241" t="str">
            <v>✓</v>
          </cell>
          <cell r="AV1241" t="str">
            <v>✓</v>
          </cell>
          <cell r="AW1241" t="str">
            <v>AI-0000308582_医療法人米田診療所_口座情報写し.JPG</v>
          </cell>
          <cell r="AX1241" t="str">
            <v/>
          </cell>
          <cell r="AY1241" t="str">
            <v/>
          </cell>
          <cell r="AZ1241" t="str">
            <v>賃上げ</v>
          </cell>
          <cell r="BA1241" t="str">
            <v>物価</v>
          </cell>
          <cell r="BB1241" t="str">
            <v>TRUE</v>
          </cell>
          <cell r="BC1241" t="str">
            <v>2026/05/19 9:20</v>
          </cell>
        </row>
        <row r="1242">
          <cell r="A1242" t="str">
            <v>261C18007593</v>
          </cell>
          <cell r="B1242" t="str">
            <v>AI-0000308586</v>
          </cell>
          <cell r="C1242" t="str">
            <v>令和８年度奈良県医療機関等における賃上げ・物価上昇に対する支援事業交付【診療所・訪問看護事業所】</v>
          </cell>
          <cell r="D1242">
            <v>46161.397222222222</v>
          </cell>
          <cell r="E1242" t="str">
            <v>本審査</v>
          </cell>
          <cell r="F1242" t="str">
            <v>最終審査中</v>
          </cell>
          <cell r="G1242" t="str">
            <v>無床診療所</v>
          </cell>
          <cell r="H1242" t="str">
            <v>物価のみ</v>
          </cell>
          <cell r="I1242" t="str">
            <v/>
          </cell>
          <cell r="J1242" t="str">
            <v/>
          </cell>
          <cell r="K1242">
            <v>170000</v>
          </cell>
          <cell r="L1242" t="str">
            <v/>
          </cell>
          <cell r="M12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2" t="str">
            <v/>
          </cell>
          <cell r="O1242" t="str">
            <v/>
          </cell>
          <cell r="P1242" t="str">
            <v/>
          </cell>
          <cell r="Q1242" t="str">
            <v/>
          </cell>
          <cell r="R1242" t="str">
            <v/>
          </cell>
          <cell r="S1242" t="str">
            <v/>
          </cell>
          <cell r="T1242" t="str">
            <v/>
          </cell>
          <cell r="U1242" t="str">
            <v/>
          </cell>
          <cell r="V1242" t="str">
            <v>0158</v>
          </cell>
          <cell r="W1242" t="str">
            <v>540</v>
          </cell>
          <cell r="X1242" t="str">
            <v>1.普通預金</v>
          </cell>
          <cell r="Y1242" t="str">
            <v>0249513</v>
          </cell>
          <cell r="Z1242" t="str">
            <v>ﾔﾏｼﾞｱﾂｼ</v>
          </cell>
          <cell r="AB1242" t="str">
            <v>山路歯科</v>
          </cell>
          <cell r="AC1242" t="str">
            <v>0743857502</v>
          </cell>
          <cell r="AD1242" t="b">
            <v>1</v>
          </cell>
          <cell r="AE1242" t="b">
            <v>1</v>
          </cell>
          <cell r="AF1242" t="b">
            <v>1</v>
          </cell>
          <cell r="AG1242" t="b">
            <v>1</v>
          </cell>
          <cell r="AH1242" t="b">
            <v>1</v>
          </cell>
          <cell r="AI1242" t="str">
            <v>山路　厚</v>
          </cell>
          <cell r="AJ1242" t="str">
            <v>6300121</v>
          </cell>
          <cell r="AK1242" t="str">
            <v>山路歯科(生駒市北大和４丁目１－８)</v>
          </cell>
          <cell r="AL1242" t="str">
            <v>0743857502</v>
          </cell>
          <cell r="AM1242">
            <v>1</v>
          </cell>
          <cell r="AN1242" t="str">
            <v>261C180075931</v>
          </cell>
          <cell r="AO1242" t="str">
            <v>261C18007593AI-0000308586</v>
          </cell>
          <cell r="AP1242" t="str">
            <v/>
          </cell>
          <cell r="AQ1242" t="str">
            <v/>
          </cell>
          <cell r="AR1242" t="str">
            <v/>
          </cell>
          <cell r="AS1242" t="str">
            <v/>
          </cell>
          <cell r="AT1242" t="str">
            <v/>
          </cell>
          <cell r="AU1242" t="str">
            <v/>
          </cell>
          <cell r="AV1242" t="str">
            <v/>
          </cell>
          <cell r="AW1242" t="str">
            <v>AI-0000308586_山路歯科_口座情報写し.jpeg</v>
          </cell>
          <cell r="AX1242" t="str">
            <v/>
          </cell>
          <cell r="AY1242" t="str">
            <v/>
          </cell>
          <cell r="AZ1242" t="str">
            <v/>
          </cell>
          <cell r="BA1242" t="str">
            <v>物価</v>
          </cell>
          <cell r="BB1242" t="str">
            <v>TRUE</v>
          </cell>
          <cell r="BC1242" t="str">
            <v>2026/05/19 9:32</v>
          </cell>
        </row>
        <row r="1243">
          <cell r="A1243" t="str">
            <v>261C13679974</v>
          </cell>
          <cell r="B1243" t="str">
            <v>AI-0000308439</v>
          </cell>
          <cell r="C1243" t="str">
            <v>令和８年度奈良県医療機関等における賃上げ・物価上昇に対する支援事業交付【診療所・訪問看護事業所】</v>
          </cell>
          <cell r="D1243">
            <v>46161.398611111108</v>
          </cell>
          <cell r="E1243" t="str">
            <v>本審査</v>
          </cell>
          <cell r="F1243" t="str">
            <v>最終審査中</v>
          </cell>
          <cell r="G1243" t="str">
            <v>無床診療所</v>
          </cell>
          <cell r="H1243" t="str">
            <v>物価と賃上げの両方</v>
          </cell>
          <cell r="I1243" t="str">
            <v/>
          </cell>
          <cell r="J1243">
            <v>150000</v>
          </cell>
          <cell r="K1243">
            <v>170000</v>
          </cell>
          <cell r="L1243" t="str">
            <v>奈良県医療機関等における賃上げ・物価上昇に対する支援事業交付要綱第2条に基づき、別表1に規定された額(賃上げ支援事業分)（150,000円）を申請します。</v>
          </cell>
          <cell r="M12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3" t="str">
            <v>１．令和８年３月１日時点において、O100 外来・在宅ベースアップ評価料（Ⅰ）、P100 歯科外来・在宅ベースアップ評価料（Ⅰ）、訪問看護ベースアップ評価料（Ⅰ）のいずれかを届け出ている。</v>
          </cell>
          <cell r="O1243" t="str">
            <v>O100 外来・在宅ベースアップ評価料（Ⅰ）</v>
          </cell>
          <cell r="P1243" t="str">
            <v/>
          </cell>
          <cell r="Q1243" t="str">
            <v>Ａ．本事業の補助額を活用してベースアップを実施し、令和８年６月１日から当該ベースアップの水準を維持又は拡大する。</v>
          </cell>
          <cell r="R1243" t="b">
            <v>1</v>
          </cell>
          <cell r="S1243" t="b">
            <v>1</v>
          </cell>
          <cell r="T1243" t="b">
            <v>1</v>
          </cell>
          <cell r="U1243" t="b">
            <v>1</v>
          </cell>
          <cell r="V1243" t="str">
            <v>0163</v>
          </cell>
          <cell r="W1243" t="str">
            <v>864</v>
          </cell>
          <cell r="X1243" t="str">
            <v>1.普通預金</v>
          </cell>
          <cell r="Y1243" t="str">
            <v>0533603</v>
          </cell>
          <cell r="Z1243" t="str">
            <v>イ・ホウオウカイ</v>
          </cell>
          <cell r="AB1243" t="str">
            <v>医療法人鳳凰会</v>
          </cell>
          <cell r="AC1243" t="str">
            <v>0742814173</v>
          </cell>
          <cell r="AD1243" t="b">
            <v>1</v>
          </cell>
          <cell r="AE1243" t="b">
            <v>1</v>
          </cell>
          <cell r="AF1243" t="b">
            <v>1</v>
          </cell>
          <cell r="AG1243" t="b">
            <v>1</v>
          </cell>
          <cell r="AH1243" t="b">
            <v>1</v>
          </cell>
          <cell r="AI1243" t="str">
            <v>医療法人　鳳凰会　理事長　井ノ上　馨之</v>
          </cell>
          <cell r="AJ1243" t="str">
            <v>6310072</v>
          </cell>
          <cell r="AK1243" t="str">
            <v>いのうえこどもファミリー歯科(奈良市二名三丁目１０４６番１)</v>
          </cell>
          <cell r="AL1243" t="str">
            <v>0742814173</v>
          </cell>
          <cell r="AM1243">
            <v>1</v>
          </cell>
          <cell r="AN1243" t="str">
            <v>261C136799741</v>
          </cell>
          <cell r="AO1243" t="str">
            <v>261C13679974AI-0000308439</v>
          </cell>
          <cell r="AP1243" t="str">
            <v>O100</v>
          </cell>
          <cell r="AQ1243" t="str">
            <v>O100</v>
          </cell>
          <cell r="AR1243" t="str">
            <v>A</v>
          </cell>
          <cell r="AS1243" t="str">
            <v>✓</v>
          </cell>
          <cell r="AT1243" t="str">
            <v>✓</v>
          </cell>
          <cell r="AU1243" t="str">
            <v>✓</v>
          </cell>
          <cell r="AV1243" t="str">
            <v>✓</v>
          </cell>
          <cell r="AW1243" t="str">
            <v>AI-0000308439_医療法人鳳凰会いのうえこどもファミリー歯科_口座情報写し.JPG</v>
          </cell>
          <cell r="AX1243" t="str">
            <v/>
          </cell>
          <cell r="AY1243" t="str">
            <v/>
          </cell>
          <cell r="AZ1243" t="str">
            <v>賃上げ</v>
          </cell>
          <cell r="BA1243" t="str">
            <v>物価</v>
          </cell>
          <cell r="BB1243" t="str">
            <v>TRUE</v>
          </cell>
          <cell r="BC1243" t="str">
            <v>2026/05/19 9:34</v>
          </cell>
        </row>
        <row r="1244">
          <cell r="A1244" t="str">
            <v>261C17195302</v>
          </cell>
          <cell r="B1244" t="str">
            <v>AI-0000308602</v>
          </cell>
          <cell r="C1244" t="str">
            <v>令和８年度奈良県医療機関等における賃上げ・物価上昇に対する支援事業交付【診療所・訪問看護事業所】</v>
          </cell>
          <cell r="D1244">
            <v>46161.423611111109</v>
          </cell>
          <cell r="E1244" t="str">
            <v>本審査</v>
          </cell>
          <cell r="F1244" t="str">
            <v>最終審査中</v>
          </cell>
          <cell r="G1244" t="str">
            <v>無床診療所</v>
          </cell>
          <cell r="H1244" t="str">
            <v>物価と賃上げの両方</v>
          </cell>
          <cell r="I1244" t="str">
            <v/>
          </cell>
          <cell r="J1244">
            <v>150000</v>
          </cell>
          <cell r="K1244">
            <v>170000</v>
          </cell>
          <cell r="L1244" t="str">
            <v>奈良県医療機関等における賃上げ・物価上昇に対する支援事業交付要綱第2条に基づき、別表1に規定された額(賃上げ支援事業分)（150,000円）を申請します。</v>
          </cell>
          <cell r="M12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4" t="str">
            <v>１．令和８年３月１日時点において、O100 外来・在宅ベースアップ評価料（Ⅰ）、P100 歯科外来・在宅ベースアップ評価料（Ⅰ）、訪問看護ベースアップ評価料（Ⅰ）のいずれかを届け出ている。</v>
          </cell>
          <cell r="O1244" t="str">
            <v>O100 外来・在宅ベースアップ評価料（Ⅰ）</v>
          </cell>
          <cell r="P1244" t="str">
            <v/>
          </cell>
          <cell r="Q1244" t="str">
            <v>Ｂ．賃金表等や給与規程等の変更に時間を要するため、本事業の補助額を活用して一時金又は特別手当を支給し、令和８年６月１日から支給した対象職員のベースアップを実施する。</v>
          </cell>
          <cell r="R1244" t="b">
            <v>1</v>
          </cell>
          <cell r="S1244" t="b">
            <v>1</v>
          </cell>
          <cell r="T1244" t="b">
            <v>1</v>
          </cell>
          <cell r="U1244" t="b">
            <v>1</v>
          </cell>
          <cell r="V1244" t="str">
            <v>0162</v>
          </cell>
          <cell r="W1244" t="str">
            <v>270</v>
          </cell>
          <cell r="X1244" t="str">
            <v>1.普通預金</v>
          </cell>
          <cell r="Y1244" t="str">
            <v>0392538</v>
          </cell>
          <cell r="Z1244" t="str">
            <v>ｸﾏﾀﾞﾐﾂｵ</v>
          </cell>
          <cell r="AB1244" t="str">
            <v>熊田内科クリニック</v>
          </cell>
          <cell r="AC1244" t="str">
            <v>0745853550</v>
          </cell>
          <cell r="AD1244" t="b">
            <v>1</v>
          </cell>
          <cell r="AE1244" t="b">
            <v>1</v>
          </cell>
          <cell r="AF1244" t="b">
            <v>1</v>
          </cell>
          <cell r="AG1244" t="b">
            <v>1</v>
          </cell>
          <cell r="AH1244" t="b">
            <v>1</v>
          </cell>
          <cell r="AI1244" t="str">
            <v>熊田　光雄</v>
          </cell>
          <cell r="AJ1244" t="str">
            <v>6330205</v>
          </cell>
          <cell r="AK1244" t="str">
            <v>熊田内科クリニック(宇陀市榛原天満台東１丁目１０－１３)</v>
          </cell>
          <cell r="AL1244" t="str">
            <v>0745853550</v>
          </cell>
          <cell r="AM1244">
            <v>1</v>
          </cell>
          <cell r="AN1244" t="str">
            <v>261C171953021</v>
          </cell>
          <cell r="AO1244" t="str">
            <v>261C17195302AI-0000308602</v>
          </cell>
          <cell r="AP1244" t="str">
            <v>O100</v>
          </cell>
          <cell r="AQ1244" t="str">
            <v>O100</v>
          </cell>
          <cell r="AR1244" t="str">
            <v>B</v>
          </cell>
          <cell r="AS1244" t="str">
            <v>✓</v>
          </cell>
          <cell r="AT1244" t="str">
            <v>✓</v>
          </cell>
          <cell r="AU1244" t="str">
            <v>✓</v>
          </cell>
          <cell r="AV1244" t="str">
            <v>✓</v>
          </cell>
          <cell r="AW1244" t="str">
            <v>AI-0000308602_熊田内科クリニック 口座情報写し.JPG</v>
          </cell>
          <cell r="AX1244" t="str">
            <v/>
          </cell>
          <cell r="AY1244" t="str">
            <v/>
          </cell>
          <cell r="AZ1244" t="str">
            <v>賃上げ</v>
          </cell>
          <cell r="BA1244" t="str">
            <v>物価</v>
          </cell>
          <cell r="BB1244" t="str">
            <v>TRUE</v>
          </cell>
          <cell r="BC1244" t="str">
            <v>2026/05/19 10:10</v>
          </cell>
        </row>
        <row r="1245">
          <cell r="A1245" t="str">
            <v>261C15498943</v>
          </cell>
          <cell r="B1245" t="str">
            <v>AI-0000308604</v>
          </cell>
          <cell r="C1245" t="str">
            <v>令和８年度奈良県医療機関等における賃上げ・物価上昇に対する支援事業交付【診療所・訪問看護事業所】</v>
          </cell>
          <cell r="D1245">
            <v>46161.434027777781</v>
          </cell>
          <cell r="E1245" t="str">
            <v>本審査</v>
          </cell>
          <cell r="F1245" t="str">
            <v>最終審査中</v>
          </cell>
          <cell r="G1245" t="str">
            <v>無床診療所</v>
          </cell>
          <cell r="H1245" t="str">
            <v>物価と賃上げの両方</v>
          </cell>
          <cell r="I1245" t="str">
            <v/>
          </cell>
          <cell r="J1245">
            <v>150000</v>
          </cell>
          <cell r="K1245">
            <v>170000</v>
          </cell>
          <cell r="L1245" t="str">
            <v>奈良県医療機関等における賃上げ・物価上昇に対する支援事業交付要綱第2条に基づき、別表1に規定された額(賃上げ支援事業分)（150,000円）を申請します。</v>
          </cell>
          <cell r="M12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5" t="str">
            <v>１．令和８年３月１日時点において、O100 外来・在宅ベースアップ評価料（Ⅰ）、P100 歯科外来・在宅ベースアップ評価料（Ⅰ）、訪問看護ベースアップ評価料（Ⅰ）のいずれかを届け出ている。</v>
          </cell>
          <cell r="O1245" t="str">
            <v>P100 歯科外来・在宅ベースアップ評価料（Ⅰ）</v>
          </cell>
          <cell r="P1245" t="str">
            <v/>
          </cell>
          <cell r="Q1245" t="str">
            <v>Ｃ．令和７年度の対象職員のベースアップが令和７年３月31日時点の賃金水準と比較して2.0％を上回って実施しており、令和７年12月から令和８年５月までの間の当該2.0％を上回る部分に充てる。</v>
          </cell>
          <cell r="R1245" t="b">
            <v>1</v>
          </cell>
          <cell r="S1245" t="b">
            <v>1</v>
          </cell>
          <cell r="T1245" t="b">
            <v>1</v>
          </cell>
          <cell r="U1245" t="b">
            <v>1</v>
          </cell>
          <cell r="V1245" t="str">
            <v>0162</v>
          </cell>
          <cell r="W1245" t="str">
            <v>270</v>
          </cell>
          <cell r="X1245" t="str">
            <v>1.普通預金</v>
          </cell>
          <cell r="Y1245" t="str">
            <v>2116583</v>
          </cell>
          <cell r="Z1245" t="str">
            <v>ｲﾘｮｳﾎｳｼﾞﾝｱｶﾂｷｶｲﾏﾂﾀﾞｼｶｲｲﾝﾘｼﾞﾁｮｳﾏﾂﾀﾞﾋﾛﾌﾐ</v>
          </cell>
          <cell r="AB1245" t="str">
            <v>医療法人あかつき会　松田歯科医院</v>
          </cell>
          <cell r="AC1245" t="str">
            <v>0745820395</v>
          </cell>
          <cell r="AD1245" t="b">
            <v>1</v>
          </cell>
          <cell r="AE1245" t="b">
            <v>1</v>
          </cell>
          <cell r="AF1245" t="b">
            <v>1</v>
          </cell>
          <cell r="AG1245" t="b">
            <v>1</v>
          </cell>
          <cell r="AH1245" t="b">
            <v>1</v>
          </cell>
          <cell r="AI1245" t="str">
            <v>医療法人あかつき会　理事長　松田　博文</v>
          </cell>
          <cell r="AJ1245" t="str">
            <v>6330253</v>
          </cell>
          <cell r="AK1245" t="str">
            <v>医療法人あかつき会　松田歯科医院(宇陀市榛原萩原２４３９番地の２)</v>
          </cell>
          <cell r="AL1245" t="str">
            <v>0745820395</v>
          </cell>
          <cell r="AM1245">
            <v>1</v>
          </cell>
          <cell r="AN1245" t="str">
            <v>261C154989431</v>
          </cell>
          <cell r="AO1245" t="str">
            <v>261C15498943AI-0000308604</v>
          </cell>
          <cell r="AP1245" t="str">
            <v>P100</v>
          </cell>
          <cell r="AQ1245" t="str">
            <v>P100</v>
          </cell>
          <cell r="AR1245" t="str">
            <v>C</v>
          </cell>
          <cell r="AS1245" t="str">
            <v>✓</v>
          </cell>
          <cell r="AT1245" t="str">
            <v>✓</v>
          </cell>
          <cell r="AU1245" t="str">
            <v>✓</v>
          </cell>
          <cell r="AV1245" t="str">
            <v>✓</v>
          </cell>
          <cell r="AW1245" t="str">
            <v>AI-0000308604_医療法人あかつき会　松田歯科医院_口座情報写し.jpeg</v>
          </cell>
          <cell r="AX1245" t="str">
            <v/>
          </cell>
          <cell r="AY1245" t="str">
            <v/>
          </cell>
          <cell r="AZ1245" t="str">
            <v>賃上げ</v>
          </cell>
          <cell r="BA1245" t="str">
            <v>物価</v>
          </cell>
          <cell r="BB1245" t="str">
            <v>TRUE</v>
          </cell>
          <cell r="BC1245" t="str">
            <v>2026/05/19 10:25</v>
          </cell>
        </row>
        <row r="1246">
          <cell r="A1246" t="str">
            <v>261C17304628</v>
          </cell>
          <cell r="B1246" t="str">
            <v>AI-0000308609</v>
          </cell>
          <cell r="C1246" t="str">
            <v>令和８年度奈良県医療機関等における賃上げ・物価上昇に対する支援事業交付【診療所・訪問看護事業所】</v>
          </cell>
          <cell r="D1246">
            <v>46161.44027777778</v>
          </cell>
          <cell r="E1246" t="str">
            <v>本審査</v>
          </cell>
          <cell r="F1246" t="str">
            <v>最終審査中</v>
          </cell>
          <cell r="G1246" t="str">
            <v>無床診療所</v>
          </cell>
          <cell r="H1246" t="str">
            <v>物価のみ</v>
          </cell>
          <cell r="I1246" t="str">
            <v/>
          </cell>
          <cell r="J1246" t="str">
            <v/>
          </cell>
          <cell r="K1246">
            <v>170000</v>
          </cell>
          <cell r="L1246" t="str">
            <v/>
          </cell>
          <cell r="M12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6" t="str">
            <v/>
          </cell>
          <cell r="O1246" t="str">
            <v/>
          </cell>
          <cell r="P1246" t="str">
            <v/>
          </cell>
          <cell r="Q1246" t="str">
            <v/>
          </cell>
          <cell r="R1246" t="str">
            <v/>
          </cell>
          <cell r="S1246" t="str">
            <v/>
          </cell>
          <cell r="T1246" t="str">
            <v/>
          </cell>
          <cell r="U1246" t="str">
            <v/>
          </cell>
          <cell r="V1246" t="str">
            <v>0010</v>
          </cell>
          <cell r="W1246" t="str">
            <v>527</v>
          </cell>
          <cell r="X1246" t="str">
            <v>1.普通預金</v>
          </cell>
          <cell r="Y1246" t="str">
            <v>0032443</v>
          </cell>
          <cell r="Z1246" t="str">
            <v>ｲ)ｹｲｱｲｶｲ</v>
          </cell>
          <cell r="AB1246" t="str">
            <v>医療法人敬愛会　はもり皮フ科</v>
          </cell>
          <cell r="AC1246" t="str">
            <v>0742511122</v>
          </cell>
          <cell r="AD1246" t="b">
            <v>1</v>
          </cell>
          <cell r="AE1246" t="b">
            <v>1</v>
          </cell>
          <cell r="AF1246" t="b">
            <v>1</v>
          </cell>
          <cell r="AG1246" t="b">
            <v>1</v>
          </cell>
          <cell r="AH1246" t="b">
            <v>1</v>
          </cell>
          <cell r="AI1246" t="str">
            <v>医療法人敬愛会　理事長　吉田　由佳</v>
          </cell>
          <cell r="AJ1246" t="str">
            <v>6310041</v>
          </cell>
          <cell r="AK1246" t="str">
            <v>医療法人敬愛会　はもり皮フ科(奈良市学園大和町１丁目１４３８番地の１)</v>
          </cell>
          <cell r="AL1246" t="str">
            <v>0742511122</v>
          </cell>
          <cell r="AM1246">
            <v>1</v>
          </cell>
          <cell r="AN1246" t="str">
            <v>261C173046281</v>
          </cell>
          <cell r="AO1246" t="str">
            <v>261C17304628AI-0000308609</v>
          </cell>
          <cell r="AP1246" t="str">
            <v/>
          </cell>
          <cell r="AQ1246" t="str">
            <v/>
          </cell>
          <cell r="AR1246" t="str">
            <v/>
          </cell>
          <cell r="AS1246" t="str">
            <v/>
          </cell>
          <cell r="AT1246" t="str">
            <v/>
          </cell>
          <cell r="AU1246" t="str">
            <v/>
          </cell>
          <cell r="AV1246" t="str">
            <v/>
          </cell>
          <cell r="AW1246" t="str">
            <v>AI-0000308609_医療法人敬愛会_口座情報写し.jpeg</v>
          </cell>
          <cell r="AX1246" t="str">
            <v/>
          </cell>
          <cell r="AY1246" t="str">
            <v/>
          </cell>
          <cell r="AZ1246" t="str">
            <v/>
          </cell>
          <cell r="BA1246" t="str">
            <v>物価</v>
          </cell>
          <cell r="BB1246" t="str">
            <v>TRUE</v>
          </cell>
          <cell r="BC1246" t="str">
            <v>2026/05/19 10:34</v>
          </cell>
        </row>
        <row r="1247">
          <cell r="A1247" t="str">
            <v>261C17062820</v>
          </cell>
          <cell r="B1247" t="str">
            <v>AI-0000308608</v>
          </cell>
          <cell r="C1247" t="str">
            <v>令和８年度奈良県医療機関等における賃上げ・物価上昇に対する支援事業交付【診療所・訪問看護事業所】</v>
          </cell>
          <cell r="D1247">
            <v>46161.441666666666</v>
          </cell>
          <cell r="E1247" t="str">
            <v>本審査</v>
          </cell>
          <cell r="F1247" t="str">
            <v>最終審査中</v>
          </cell>
          <cell r="G1247" t="str">
            <v>無床診療所</v>
          </cell>
          <cell r="H1247" t="str">
            <v>物価と賃上げの両方</v>
          </cell>
          <cell r="I1247" t="str">
            <v/>
          </cell>
          <cell r="J1247">
            <v>150000</v>
          </cell>
          <cell r="K1247">
            <v>170000</v>
          </cell>
          <cell r="L1247" t="str">
            <v>奈良県医療機関等における賃上げ・物価上昇に対する支援事業交付要綱第2条に基づき、別表1に規定された額(賃上げ支援事業分)（150,000円）を申請します。</v>
          </cell>
          <cell r="M12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7" t="str">
            <v>１．令和８年３月１日時点において、O100 外来・在宅ベースアップ評価料（Ⅰ）、P100 歯科外来・在宅ベースアップ評価料（Ⅰ）、訪問看護ベースアップ評価料（Ⅰ）のいずれかを届け出ている。</v>
          </cell>
          <cell r="O1247" t="str">
            <v>O100 外来・在宅ベースアップ評価料（Ⅰ）</v>
          </cell>
          <cell r="P1247" t="str">
            <v/>
          </cell>
          <cell r="Q124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247" t="b">
            <v>1</v>
          </cell>
          <cell r="S1247" t="b">
            <v>1</v>
          </cell>
          <cell r="T1247" t="b">
            <v>1</v>
          </cell>
          <cell r="U1247" t="b">
            <v>1</v>
          </cell>
          <cell r="V1247" t="str">
            <v>0162</v>
          </cell>
          <cell r="W1247" t="str">
            <v>097</v>
          </cell>
          <cell r="X1247" t="str">
            <v>1.普通預金</v>
          </cell>
          <cell r="Y1247" t="str">
            <v>0116272</v>
          </cell>
          <cell r="Z1247" t="str">
            <v>オザキ　ジロウ</v>
          </cell>
          <cell r="AB1247" t="str">
            <v>尾﨑二郎整形外科東大寺前</v>
          </cell>
          <cell r="AC1247" t="str">
            <v>0742202601</v>
          </cell>
          <cell r="AD1247" t="b">
            <v>1</v>
          </cell>
          <cell r="AE1247" t="b">
            <v>1</v>
          </cell>
          <cell r="AF1247" t="b">
            <v>1</v>
          </cell>
          <cell r="AG1247" t="b">
            <v>1</v>
          </cell>
          <cell r="AH1247" t="b">
            <v>1</v>
          </cell>
          <cell r="AI1247" t="str">
            <v>尾崎　二郎</v>
          </cell>
          <cell r="AJ1247" t="str">
            <v>6308293</v>
          </cell>
          <cell r="AK1247" t="str">
            <v>尾崎二郎整形外科東大寺前(奈良市川久保町１９番１)</v>
          </cell>
          <cell r="AL1247" t="str">
            <v>0742202601</v>
          </cell>
          <cell r="AM1247">
            <v>1</v>
          </cell>
          <cell r="AN1247" t="str">
            <v>261C170628201</v>
          </cell>
          <cell r="AO1247" t="str">
            <v>261C17062820AI-0000308608</v>
          </cell>
          <cell r="AP1247" t="str">
            <v>O100</v>
          </cell>
          <cell r="AQ1247" t="str">
            <v>O100</v>
          </cell>
          <cell r="AR1247" t="str">
            <v>AB</v>
          </cell>
          <cell r="AS1247" t="str">
            <v>✓</v>
          </cell>
          <cell r="AT1247" t="str">
            <v>✓</v>
          </cell>
          <cell r="AU1247" t="str">
            <v>✓</v>
          </cell>
          <cell r="AV1247" t="str">
            <v>✓</v>
          </cell>
          <cell r="AW1247" t="str">
            <v>AI-0000308608_尾﨑二郎整形外科東大寺前_口座情報写し.JPG</v>
          </cell>
          <cell r="AX1247" t="str">
            <v/>
          </cell>
          <cell r="AY1247" t="str">
            <v/>
          </cell>
          <cell r="AZ1247" t="str">
            <v>賃上げ</v>
          </cell>
          <cell r="BA1247" t="str">
            <v>物価</v>
          </cell>
          <cell r="BB1247" t="str">
            <v>TRUE</v>
          </cell>
          <cell r="BC1247" t="str">
            <v>2026/05/19 10:36</v>
          </cell>
        </row>
        <row r="1248">
          <cell r="A1248" t="str">
            <v>261C11985396</v>
          </cell>
          <cell r="B1248" t="str">
            <v>AI-0000308612</v>
          </cell>
          <cell r="C1248" t="str">
            <v>令和８年度奈良県医療機関等における賃上げ・物価上昇に対する支援事業交付【診療所・訪問看護事業所】</v>
          </cell>
          <cell r="D1248">
            <v>46161.45208333333</v>
          </cell>
          <cell r="E1248" t="str">
            <v>本審査</v>
          </cell>
          <cell r="F1248" t="str">
            <v>最終審査中</v>
          </cell>
          <cell r="G1248" t="str">
            <v>無床診療所</v>
          </cell>
          <cell r="H1248" t="str">
            <v>物価と賃上げの両方</v>
          </cell>
          <cell r="I1248" t="str">
            <v/>
          </cell>
          <cell r="J1248">
            <v>150000</v>
          </cell>
          <cell r="K1248">
            <v>170000</v>
          </cell>
          <cell r="L1248" t="str">
            <v>奈良県医療機関等における賃上げ・物価上昇に対する支援事業交付要綱第2条に基づき、別表1に規定された額(賃上げ支援事業分)（150,000円）を申請します。</v>
          </cell>
          <cell r="M12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8" t="str">
            <v>２．令和８年３月１日時点において、１に掲げる診療報酬の対象外だが、令和８年６月１日時点で令和８年度診療報酬改定による見直し後のベースアップ評価料を届け出る。</v>
          </cell>
          <cell r="O1248" t="str">
            <v/>
          </cell>
          <cell r="P1248" t="b">
            <v>1</v>
          </cell>
          <cell r="Q1248" t="str">
            <v>Ａ．本事業の補助額を活用してベースアップを実施し、令和８年６月１日から当該ベースアップの水準を維持又は拡大する。</v>
          </cell>
          <cell r="R1248" t="b">
            <v>1</v>
          </cell>
          <cell r="S1248" t="b">
            <v>1</v>
          </cell>
          <cell r="T1248" t="b">
            <v>1</v>
          </cell>
          <cell r="U1248" t="b">
            <v>1</v>
          </cell>
          <cell r="V1248" t="str">
            <v>0162</v>
          </cell>
          <cell r="W1248" t="str">
            <v>390</v>
          </cell>
          <cell r="X1248" t="str">
            <v>1.普通預金</v>
          </cell>
          <cell r="Y1248" t="str">
            <v>0275094</v>
          </cell>
          <cell r="Z1248" t="str">
            <v>ヤマシタ　ムネヒロ</v>
          </cell>
          <cell r="AB1248" t="str">
            <v>山下歯科医院</v>
          </cell>
          <cell r="AC1248" t="str">
            <v>0745528100</v>
          </cell>
          <cell r="AD1248" t="b">
            <v>1</v>
          </cell>
          <cell r="AE1248" t="b">
            <v>1</v>
          </cell>
          <cell r="AF1248" t="b">
            <v>1</v>
          </cell>
          <cell r="AG1248" t="b">
            <v>1</v>
          </cell>
          <cell r="AH1248" t="b">
            <v>1</v>
          </cell>
          <cell r="AI1248" t="str">
            <v>山下　宗宏</v>
          </cell>
          <cell r="AJ1248" t="str">
            <v>6350097</v>
          </cell>
          <cell r="AK1248" t="str">
            <v>山下歯科医院(大和高田市北本町１４－４大和高田駅ビル２０３号)</v>
          </cell>
          <cell r="AL1248" t="str">
            <v>0745528100</v>
          </cell>
          <cell r="AM1248">
            <v>1</v>
          </cell>
          <cell r="AN1248" t="str">
            <v>261C119853961</v>
          </cell>
          <cell r="AO1248" t="str">
            <v>261C11985396AI-0000308612</v>
          </cell>
          <cell r="AP1248" t="str">
            <v/>
          </cell>
          <cell r="AQ1248" t="str">
            <v>今後届出（職種構成OK)</v>
          </cell>
          <cell r="AR1248" t="str">
            <v>A</v>
          </cell>
          <cell r="AS1248" t="str">
            <v>✓</v>
          </cell>
          <cell r="AT1248" t="str">
            <v>✓</v>
          </cell>
          <cell r="AU1248" t="str">
            <v>✓</v>
          </cell>
          <cell r="AV1248" t="str">
            <v>✓</v>
          </cell>
          <cell r="AW1248" t="str">
            <v>AI-0000308612_山下歯科医院_口座情報写し.jpg</v>
          </cell>
          <cell r="AX1248" t="str">
            <v/>
          </cell>
          <cell r="AY1248" t="str">
            <v/>
          </cell>
          <cell r="AZ1248" t="str">
            <v>賃上げ</v>
          </cell>
          <cell r="BA1248" t="str">
            <v>物価</v>
          </cell>
          <cell r="BB1248" t="str">
            <v>TRUE</v>
          </cell>
          <cell r="BC1248" t="str">
            <v>2026/05/19 10:51</v>
          </cell>
        </row>
        <row r="1249">
          <cell r="A1249" t="str">
            <v>261C19691528</v>
          </cell>
          <cell r="B1249" t="str">
            <v>AI-0000308461</v>
          </cell>
          <cell r="C1249" t="str">
            <v>令和８年度奈良県医療機関等における賃上げ・物価上昇に対する支援事業交付【診療所・訪問看護事業所】</v>
          </cell>
          <cell r="D1249">
            <v>46161.453472222223</v>
          </cell>
          <cell r="E1249" t="str">
            <v>本審査</v>
          </cell>
          <cell r="F1249" t="str">
            <v>最終審査中</v>
          </cell>
          <cell r="G1249" t="str">
            <v>無床診療所</v>
          </cell>
          <cell r="H1249" t="str">
            <v>物価のみ</v>
          </cell>
          <cell r="I1249" t="str">
            <v/>
          </cell>
          <cell r="J1249" t="str">
            <v/>
          </cell>
          <cell r="K1249">
            <v>170000</v>
          </cell>
          <cell r="L1249" t="str">
            <v/>
          </cell>
          <cell r="M12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49" t="str">
            <v/>
          </cell>
          <cell r="O1249" t="str">
            <v/>
          </cell>
          <cell r="P1249" t="str">
            <v/>
          </cell>
          <cell r="Q1249" t="str">
            <v/>
          </cell>
          <cell r="R1249" t="str">
            <v/>
          </cell>
          <cell r="S1249" t="str">
            <v/>
          </cell>
          <cell r="T1249" t="str">
            <v/>
          </cell>
          <cell r="U1249" t="str">
            <v/>
          </cell>
          <cell r="V1249" t="str">
            <v>0162</v>
          </cell>
          <cell r="W1249" t="str">
            <v>090</v>
          </cell>
          <cell r="X1249" t="str">
            <v>1.普通預金</v>
          </cell>
          <cell r="Y1249" t="str">
            <v>0361553</v>
          </cell>
          <cell r="Z1249" t="str">
            <v>イリョウホウジンウエマツクリニック</v>
          </cell>
          <cell r="AB1249" t="str">
            <v>医療法人植松クリニック八木植松クリニック</v>
          </cell>
          <cell r="AC1249" t="str">
            <v>0744258620</v>
          </cell>
          <cell r="AD1249" t="b">
            <v>1</v>
          </cell>
          <cell r="AE1249" t="b">
            <v>1</v>
          </cell>
          <cell r="AF1249" t="b">
            <v>1</v>
          </cell>
          <cell r="AG1249" t="b">
            <v>1</v>
          </cell>
          <cell r="AH1249" t="b">
            <v>1</v>
          </cell>
          <cell r="AI1249" t="str">
            <v>医療法人植松クリニック　理事長　植松　直道</v>
          </cell>
          <cell r="AJ1249" t="str">
            <v>6340078</v>
          </cell>
          <cell r="AK1249" t="str">
            <v>医療法人植松クリニック　八木植松クリニック(橿原市八木町一丁目７番３号)</v>
          </cell>
          <cell r="AL1249" t="str">
            <v>0744258620</v>
          </cell>
          <cell r="AM1249">
            <v>1</v>
          </cell>
          <cell r="AN1249" t="str">
            <v>261C196915281</v>
          </cell>
          <cell r="AO1249" t="str">
            <v>261C19691528AI-0000308461</v>
          </cell>
          <cell r="AP1249" t="str">
            <v/>
          </cell>
          <cell r="AQ1249" t="str">
            <v/>
          </cell>
          <cell r="AR1249" t="str">
            <v/>
          </cell>
          <cell r="AS1249" t="str">
            <v/>
          </cell>
          <cell r="AT1249" t="str">
            <v/>
          </cell>
          <cell r="AU1249" t="str">
            <v/>
          </cell>
          <cell r="AV1249" t="str">
            <v/>
          </cell>
          <cell r="AW1249" t="str">
            <v>AI-0000308461_医療法人植松クリニック八木植松クリニック_口座情報写し.JPG</v>
          </cell>
          <cell r="AX1249" t="str">
            <v/>
          </cell>
          <cell r="AY1249" t="str">
            <v/>
          </cell>
          <cell r="AZ1249" t="str">
            <v/>
          </cell>
          <cell r="BA1249" t="str">
            <v>物価</v>
          </cell>
          <cell r="BB1249" t="str">
            <v>TRUE</v>
          </cell>
          <cell r="BC1249" t="str">
            <v>2026/05/19 10:53</v>
          </cell>
        </row>
        <row r="1250">
          <cell r="A1250" t="str">
            <v>261C15473638</v>
          </cell>
          <cell r="B1250" t="str">
            <v>AI-0000308613</v>
          </cell>
          <cell r="C1250" t="str">
            <v>令和８年度奈良県医療機関等における賃上げ・物価上昇に対する支援事業交付【診療所・訪問看護事業所】</v>
          </cell>
          <cell r="D1250">
            <v>46161.454861111109</v>
          </cell>
          <cell r="E1250" t="str">
            <v>本審査</v>
          </cell>
          <cell r="F1250" t="str">
            <v>最終審査中</v>
          </cell>
          <cell r="G1250" t="str">
            <v>無床診療所</v>
          </cell>
          <cell r="H1250" t="str">
            <v>物価と賃上げの両方</v>
          </cell>
          <cell r="I1250" t="str">
            <v/>
          </cell>
          <cell r="J1250">
            <v>150000</v>
          </cell>
          <cell r="K1250">
            <v>170000</v>
          </cell>
          <cell r="L1250" t="str">
            <v>奈良県医療機関等における賃上げ・物価上昇に対する支援事業交付要綱第2条に基づき、別表1に規定された額(賃上げ支援事業分)（150,000円）を申請します。</v>
          </cell>
          <cell r="M12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0" t="str">
            <v>１．令和８年３月１日時点において、O100 外来・在宅ベースアップ評価料（Ⅰ）、P100 歯科外来・在宅ベースアップ評価料（Ⅰ）、訪問看護ベースアップ評価料（Ⅰ）のいずれかを届け出ている。</v>
          </cell>
          <cell r="O1250" t="str">
            <v>O100 外来・在宅ベースアップ評価料（Ⅰ）</v>
          </cell>
          <cell r="P1250" t="str">
            <v/>
          </cell>
          <cell r="Q1250" t="str">
            <v>Ｂ．賃金表等や給与規程等の変更に時間を要するため、本事業の補助額を活用して一時金又は特別手当を支給し、令和８年６月１日から支給した対象職員のベースアップを実施する。</v>
          </cell>
          <cell r="R1250" t="b">
            <v>1</v>
          </cell>
          <cell r="S1250" t="b">
            <v>1</v>
          </cell>
          <cell r="T1250" t="b">
            <v>1</v>
          </cell>
          <cell r="U1250" t="b">
            <v>1</v>
          </cell>
          <cell r="V1250" t="str">
            <v>0005</v>
          </cell>
          <cell r="W1250" t="str">
            <v>035</v>
          </cell>
          <cell r="X1250" t="str">
            <v>1.普通預金</v>
          </cell>
          <cell r="Y1250" t="str">
            <v>0141971</v>
          </cell>
          <cell r="Z1250" t="str">
            <v>イリョウホウジンシャダンハートランドリジチョウタケバヤシカズヒコ</v>
          </cell>
          <cell r="AB1250" t="str">
            <v>医療法人社団ハートランド　しぎさんメンタルクリニック学園前</v>
          </cell>
          <cell r="AC1250" t="str">
            <v>0745725006</v>
          </cell>
          <cell r="AD1250" t="b">
            <v>1</v>
          </cell>
          <cell r="AE1250" t="b">
            <v>1</v>
          </cell>
          <cell r="AF1250" t="b">
            <v>1</v>
          </cell>
          <cell r="AG1250" t="b">
            <v>1</v>
          </cell>
          <cell r="AH1250" t="b">
            <v>1</v>
          </cell>
          <cell r="AI1250" t="str">
            <v>医療法人社団　ハートランド　理事長　竹林　和彦</v>
          </cell>
          <cell r="AJ1250" t="str">
            <v>6310036</v>
          </cell>
          <cell r="AK1250" t="str">
            <v>医）ハートランド　しぎさんメンタルクリニック学園前(奈良市学園北１丁目１３番１０号)</v>
          </cell>
          <cell r="AL1250" t="str">
            <v>0742514111</v>
          </cell>
          <cell r="AM1250">
            <v>1</v>
          </cell>
          <cell r="AN1250" t="str">
            <v>261C154736381</v>
          </cell>
          <cell r="AO1250" t="str">
            <v>261C15473638AI-0000308613</v>
          </cell>
          <cell r="AP1250" t="str">
            <v>O100</v>
          </cell>
          <cell r="AQ1250" t="str">
            <v>O100</v>
          </cell>
          <cell r="AR1250" t="str">
            <v>B</v>
          </cell>
          <cell r="AS1250" t="str">
            <v>✓</v>
          </cell>
          <cell r="AT1250" t="str">
            <v>✓</v>
          </cell>
          <cell r="AU1250" t="str">
            <v>✓</v>
          </cell>
          <cell r="AV1250" t="str">
            <v>✓</v>
          </cell>
          <cell r="AW1250" t="str">
            <v>AI-0000308613_医療法人社団ハートランド　しぎさんメンタルクリニック学園前_口座情報写し.JPG</v>
          </cell>
          <cell r="AX1250" t="str">
            <v/>
          </cell>
          <cell r="AY1250" t="str">
            <v/>
          </cell>
          <cell r="AZ1250" t="str">
            <v>賃上げ</v>
          </cell>
          <cell r="BA1250" t="str">
            <v>物価</v>
          </cell>
          <cell r="BB1250" t="str">
            <v>TRUE</v>
          </cell>
          <cell r="BC1250" t="str">
            <v>2026/05/19 10:55</v>
          </cell>
        </row>
        <row r="1251">
          <cell r="A1251" t="str">
            <v>261C13363510</v>
          </cell>
          <cell r="B1251" t="str">
            <v>AI-0000308611</v>
          </cell>
          <cell r="C1251" t="str">
            <v>令和８年度奈良県医療機関等における賃上げ・物価上昇に対する支援事業交付【診療所・訪問看護事業所】</v>
          </cell>
          <cell r="D1251">
            <v>46161.46597222222</v>
          </cell>
          <cell r="E1251" t="str">
            <v>本審査</v>
          </cell>
          <cell r="F1251" t="str">
            <v>最終審査中</v>
          </cell>
          <cell r="G1251" t="str">
            <v>無床診療所</v>
          </cell>
          <cell r="H1251" t="str">
            <v>物価のみ</v>
          </cell>
          <cell r="I1251" t="str">
            <v/>
          </cell>
          <cell r="J1251" t="str">
            <v/>
          </cell>
          <cell r="K1251">
            <v>170000</v>
          </cell>
          <cell r="L1251" t="str">
            <v/>
          </cell>
          <cell r="M12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1" t="str">
            <v/>
          </cell>
          <cell r="O1251" t="str">
            <v/>
          </cell>
          <cell r="P1251" t="str">
            <v/>
          </cell>
          <cell r="Q1251" t="str">
            <v/>
          </cell>
          <cell r="R1251" t="str">
            <v/>
          </cell>
          <cell r="S1251" t="str">
            <v/>
          </cell>
          <cell r="T1251" t="str">
            <v/>
          </cell>
          <cell r="U1251" t="str">
            <v/>
          </cell>
          <cell r="V1251" t="str">
            <v>0162</v>
          </cell>
          <cell r="W1251" t="str">
            <v>160</v>
          </cell>
          <cell r="X1251" t="str">
            <v>1.普通預金</v>
          </cell>
          <cell r="Y1251" t="str">
            <v>2300488</v>
          </cell>
          <cell r="Z1251" t="str">
            <v>マツイケイジ</v>
          </cell>
          <cell r="AB1251" t="str">
            <v>松井デンタルクリニック</v>
          </cell>
          <cell r="AC1251" t="str">
            <v>0743551500</v>
          </cell>
          <cell r="AD1251" t="b">
            <v>1</v>
          </cell>
          <cell r="AE1251" t="b">
            <v>1</v>
          </cell>
          <cell r="AF1251" t="b">
            <v>1</v>
          </cell>
          <cell r="AG1251" t="b">
            <v>1</v>
          </cell>
          <cell r="AH1251" t="b">
            <v>1</v>
          </cell>
          <cell r="AI1251" t="str">
            <v>松井　敬二</v>
          </cell>
          <cell r="AJ1251" t="str">
            <v>6391160</v>
          </cell>
          <cell r="AK1251" t="str">
            <v>松井デンタルクリニック(大和郡山市北郡山町２４８ＭＤＣビル２Ｆ)</v>
          </cell>
          <cell r="AL1251" t="str">
            <v>0743551500</v>
          </cell>
          <cell r="AM1251">
            <v>1</v>
          </cell>
          <cell r="AN1251" t="str">
            <v>261C133635101</v>
          </cell>
          <cell r="AO1251" t="str">
            <v>261C13363510AI-0000308611</v>
          </cell>
          <cell r="AP1251" t="str">
            <v/>
          </cell>
          <cell r="AQ1251" t="str">
            <v/>
          </cell>
          <cell r="AR1251" t="str">
            <v/>
          </cell>
          <cell r="AS1251" t="str">
            <v/>
          </cell>
          <cell r="AT1251" t="str">
            <v/>
          </cell>
          <cell r="AU1251" t="str">
            <v/>
          </cell>
          <cell r="AV1251" t="str">
            <v/>
          </cell>
          <cell r="AW1251" t="str">
            <v>AI-0000308611_松井デンタルクリニック_口座情報写し.jpg</v>
          </cell>
          <cell r="AX1251" t="str">
            <v/>
          </cell>
          <cell r="AY1251" t="str">
            <v/>
          </cell>
          <cell r="AZ1251" t="str">
            <v/>
          </cell>
          <cell r="BA1251" t="str">
            <v>物価</v>
          </cell>
          <cell r="BB1251" t="str">
            <v>TRUE</v>
          </cell>
          <cell r="BC1251" t="str">
            <v>2026/05/19 11:11</v>
          </cell>
        </row>
        <row r="1252">
          <cell r="A1252" t="str">
            <v>261C14622393</v>
          </cell>
          <cell r="B1252" t="str">
            <v>AI-0000308190</v>
          </cell>
          <cell r="C1252" t="str">
            <v>令和８年度奈良県医療機関等における賃上げ・物価上昇に対する支援事業交付【診療所・訪問看護事業所】</v>
          </cell>
          <cell r="D1252">
            <v>46161.467361111114</v>
          </cell>
          <cell r="E1252" t="str">
            <v>本審査</v>
          </cell>
          <cell r="F1252" t="str">
            <v>最終審査中</v>
          </cell>
          <cell r="G1252" t="str">
            <v>無床診療所</v>
          </cell>
          <cell r="H1252" t="str">
            <v>物価のみ</v>
          </cell>
          <cell r="I1252" t="str">
            <v/>
          </cell>
          <cell r="J1252" t="str">
            <v/>
          </cell>
          <cell r="K1252">
            <v>170000</v>
          </cell>
          <cell r="L1252" t="str">
            <v/>
          </cell>
          <cell r="M12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2" t="str">
            <v/>
          </cell>
          <cell r="O1252" t="str">
            <v/>
          </cell>
          <cell r="P1252" t="str">
            <v/>
          </cell>
          <cell r="Q1252" t="str">
            <v/>
          </cell>
          <cell r="R1252" t="str">
            <v/>
          </cell>
          <cell r="S1252" t="str">
            <v/>
          </cell>
          <cell r="T1252" t="str">
            <v/>
          </cell>
          <cell r="U1252" t="str">
            <v/>
          </cell>
          <cell r="V1252" t="str">
            <v>1668</v>
          </cell>
          <cell r="W1252" t="str">
            <v>020</v>
          </cell>
          <cell r="X1252" t="str">
            <v>1.普通預金</v>
          </cell>
          <cell r="Y1252" t="str">
            <v>0130200</v>
          </cell>
          <cell r="Z1252" t="str">
            <v>トミタ　ケイジロウ</v>
          </cell>
          <cell r="AB1252" t="str">
            <v>冨田歯科医院</v>
          </cell>
          <cell r="AC1252" t="str">
            <v>0745727618</v>
          </cell>
          <cell r="AD1252" t="b">
            <v>1</v>
          </cell>
          <cell r="AE1252" t="b">
            <v>1</v>
          </cell>
          <cell r="AF1252" t="b">
            <v>1</v>
          </cell>
          <cell r="AG1252" t="b">
            <v>1</v>
          </cell>
          <cell r="AH1252" t="b">
            <v>1</v>
          </cell>
          <cell r="AI1252" t="str">
            <v>冨田　慶二郎</v>
          </cell>
          <cell r="AJ1252" t="str">
            <v>6360012</v>
          </cell>
          <cell r="AK1252" t="str">
            <v>冨田歯科医院(北葛城郡王寺町本町４丁目６－１６　レクタビル)</v>
          </cell>
          <cell r="AL1252" t="str">
            <v>0745727618</v>
          </cell>
          <cell r="AM1252">
            <v>1</v>
          </cell>
          <cell r="AN1252" t="str">
            <v>261C146223931</v>
          </cell>
          <cell r="AO1252" t="str">
            <v>261C14622393AI-0000308190</v>
          </cell>
          <cell r="AP1252" t="str">
            <v/>
          </cell>
          <cell r="AQ1252" t="str">
            <v/>
          </cell>
          <cell r="AR1252" t="str">
            <v/>
          </cell>
          <cell r="AS1252" t="str">
            <v/>
          </cell>
          <cell r="AT1252" t="str">
            <v/>
          </cell>
          <cell r="AU1252" t="str">
            <v/>
          </cell>
          <cell r="AV1252" t="str">
            <v/>
          </cell>
          <cell r="AW1252" t="str">
            <v>AI-0000308190_冨田歯科医院_口座情報写し.jpg</v>
          </cell>
          <cell r="AX1252" t="str">
            <v/>
          </cell>
          <cell r="AY1252" t="str">
            <v/>
          </cell>
          <cell r="AZ1252" t="str">
            <v/>
          </cell>
          <cell r="BA1252" t="str">
            <v>物価</v>
          </cell>
          <cell r="BB1252" t="str">
            <v>TRUE</v>
          </cell>
          <cell r="BC1252" t="str">
            <v>2026/05/19 11:13</v>
          </cell>
        </row>
        <row r="1253">
          <cell r="A1253" t="str">
            <v>261C12730762</v>
          </cell>
          <cell r="B1253" t="str">
            <v>AI-0000308624</v>
          </cell>
          <cell r="C1253" t="str">
            <v>令和８年度奈良県医療機関等における賃上げ・物価上昇に対する支援事業交付【診療所・訪問看護事業所】</v>
          </cell>
          <cell r="D1253">
            <v>46161.480555555558</v>
          </cell>
          <cell r="E1253" t="str">
            <v>本審査</v>
          </cell>
          <cell r="F1253" t="str">
            <v>最終審査中</v>
          </cell>
          <cell r="G1253" t="str">
            <v>無床診療所</v>
          </cell>
          <cell r="H1253" t="str">
            <v>物価と賃上げの両方</v>
          </cell>
          <cell r="I1253" t="str">
            <v/>
          </cell>
          <cell r="J1253">
            <v>150000</v>
          </cell>
          <cell r="K1253">
            <v>170000</v>
          </cell>
          <cell r="L1253" t="str">
            <v>奈良県医療機関等における賃上げ・物価上昇に対する支援事業交付要綱第2条に基づき、別表1に規定された額(賃上げ支援事業分)（150,000円）を申請します。</v>
          </cell>
          <cell r="M12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3" t="str">
            <v>１．令和８年３月１日時点において、O100 外来・在宅ベースアップ評価料（Ⅰ）、P100 歯科外来・在宅ベースアップ評価料（Ⅰ）、訪問看護ベースアップ評価料（Ⅰ）のいずれかを届け出ている。</v>
          </cell>
          <cell r="O1253" t="str">
            <v>O100 外来・在宅ベースアップ評価料（Ⅰ）</v>
          </cell>
          <cell r="P1253" t="str">
            <v/>
          </cell>
          <cell r="Q1253" t="str">
            <v>Ａ．本事業の補助額を活用してベースアップを実施し、令和８年６月１日から当該ベースアップの水準を維持又は拡大する。</v>
          </cell>
          <cell r="R1253" t="b">
            <v>1</v>
          </cell>
          <cell r="S1253" t="b">
            <v>1</v>
          </cell>
          <cell r="T1253" t="b">
            <v>1</v>
          </cell>
          <cell r="U1253" t="b">
            <v>1</v>
          </cell>
          <cell r="V1253" t="str">
            <v>1668</v>
          </cell>
          <cell r="W1253" t="str">
            <v>014</v>
          </cell>
          <cell r="X1253" t="str">
            <v>1.普通預金</v>
          </cell>
          <cell r="Y1253" t="str">
            <v>0078596</v>
          </cell>
          <cell r="Z1253" t="str">
            <v>イシザキヨシアキ</v>
          </cell>
          <cell r="AB1253" t="str">
            <v>石崎整形外科・内科</v>
          </cell>
          <cell r="AC1253" t="str">
            <v>0745755258</v>
          </cell>
          <cell r="AD1253" t="b">
            <v>1</v>
          </cell>
          <cell r="AE1253" t="b">
            <v>1</v>
          </cell>
          <cell r="AF1253" t="b">
            <v>1</v>
          </cell>
          <cell r="AG1253" t="b">
            <v>1</v>
          </cell>
          <cell r="AH1253" t="b">
            <v>1</v>
          </cell>
          <cell r="AI1253" t="str">
            <v>石崎　嘉昭</v>
          </cell>
          <cell r="AJ1253" t="str">
            <v>6360123</v>
          </cell>
          <cell r="AK1253" t="str">
            <v>石崎整形外科・内科(生駒郡斑鳩町興留５丁目１０－２８)</v>
          </cell>
          <cell r="AL1253" t="str">
            <v>0745755258</v>
          </cell>
          <cell r="AM1253">
            <v>1</v>
          </cell>
          <cell r="AN1253" t="str">
            <v>261C127307621</v>
          </cell>
          <cell r="AO1253" t="str">
            <v>261C12730762AI-0000308624</v>
          </cell>
          <cell r="AP1253" t="str">
            <v>O100</v>
          </cell>
          <cell r="AQ1253" t="str">
            <v>O100</v>
          </cell>
          <cell r="AR1253" t="str">
            <v>A</v>
          </cell>
          <cell r="AS1253" t="str">
            <v>✓</v>
          </cell>
          <cell r="AT1253" t="str">
            <v>✓</v>
          </cell>
          <cell r="AU1253" t="str">
            <v>✓</v>
          </cell>
          <cell r="AV1253" t="str">
            <v>✓</v>
          </cell>
          <cell r="AW1253" t="str">
            <v>AI-0000308624_石崎整形外科・内科_口座情報写し.jpeg</v>
          </cell>
          <cell r="AX1253" t="str">
            <v/>
          </cell>
          <cell r="AY1253" t="str">
            <v/>
          </cell>
          <cell r="AZ1253" t="str">
            <v>賃上げ</v>
          </cell>
          <cell r="BA1253" t="str">
            <v>物価</v>
          </cell>
          <cell r="BB1253" t="str">
            <v>TRUE</v>
          </cell>
          <cell r="BC1253" t="str">
            <v>2026/05/19 11:32</v>
          </cell>
        </row>
        <row r="1254">
          <cell r="A1254" t="str">
            <v>261C14282796</v>
          </cell>
          <cell r="B1254" t="str">
            <v>AI-0000308626</v>
          </cell>
          <cell r="C1254" t="str">
            <v>令和８年度奈良県医療機関等における賃上げ・物価上昇に対する支援事業交付【診療所・訪問看護事業所】</v>
          </cell>
          <cell r="D1254">
            <v>46161.482638888891</v>
          </cell>
          <cell r="E1254" t="str">
            <v>本審査</v>
          </cell>
          <cell r="F1254" t="str">
            <v>最終審査中</v>
          </cell>
          <cell r="G1254" t="str">
            <v>無床診療所</v>
          </cell>
          <cell r="H1254" t="str">
            <v>物価と賃上げの両方</v>
          </cell>
          <cell r="I1254" t="str">
            <v/>
          </cell>
          <cell r="J1254">
            <v>150000</v>
          </cell>
          <cell r="K1254">
            <v>170000</v>
          </cell>
          <cell r="L1254" t="str">
            <v>奈良県医療機関等における賃上げ・物価上昇に対する支援事業交付要綱第2条に基づき、別表1に規定された額(賃上げ支援事業分)（150,000円）を申請します。</v>
          </cell>
          <cell r="M12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4" t="str">
            <v>１．令和８年３月１日時点において、O100 外来・在宅ベースアップ評価料（Ⅰ）、P100 歯科外来・在宅ベースアップ評価料（Ⅰ）、訪問看護ベースアップ評価料（Ⅰ）のいずれかを届け出ている。</v>
          </cell>
          <cell r="O1254" t="str">
            <v>O100 外来・在宅ベースアップ評価料（Ⅰ）</v>
          </cell>
          <cell r="P1254" t="str">
            <v/>
          </cell>
          <cell r="Q1254" t="str">
            <v>Ａ．本事業の補助額を活用してベースアップを実施し、令和８年６月１日から当該ベースアップの水準を維持又は拡大する。</v>
          </cell>
          <cell r="R1254" t="b">
            <v>1</v>
          </cell>
          <cell r="S1254" t="b">
            <v>1</v>
          </cell>
          <cell r="T1254" t="b">
            <v>1</v>
          </cell>
          <cell r="U1254" t="b">
            <v>1</v>
          </cell>
          <cell r="V1254" t="str">
            <v>0162</v>
          </cell>
          <cell r="W1254" t="str">
            <v>380</v>
          </cell>
          <cell r="X1254" t="str">
            <v>1.普通預金</v>
          </cell>
          <cell r="Y1254" t="str">
            <v>2222189</v>
          </cell>
          <cell r="Z1254" t="str">
            <v>イリョウホウジンイケダカイリジチョウナカヤマトモカ</v>
          </cell>
          <cell r="AB1254" t="str">
            <v>医療法人池田会　奈良なかやま眼科</v>
          </cell>
          <cell r="AC1254" t="str">
            <v>0744473008</v>
          </cell>
          <cell r="AD1254" t="b">
            <v>1</v>
          </cell>
          <cell r="AE1254" t="b">
            <v>1</v>
          </cell>
          <cell r="AF1254" t="b">
            <v>1</v>
          </cell>
          <cell r="AG1254" t="b">
            <v>1</v>
          </cell>
          <cell r="AH1254" t="b">
            <v>1</v>
          </cell>
          <cell r="AI1254" t="str">
            <v>医療法人池田会　理事長　中山　智佳</v>
          </cell>
          <cell r="AJ1254" t="str">
            <v>6340074</v>
          </cell>
          <cell r="AK1254" t="str">
            <v>奈良なかやま眼科(橿原市四分町２－１うねびクリニックモール２階)</v>
          </cell>
          <cell r="AL1254" t="str">
            <v>0744473008</v>
          </cell>
          <cell r="AM1254">
            <v>1</v>
          </cell>
          <cell r="AN1254" t="str">
            <v>261C142827961</v>
          </cell>
          <cell r="AO1254" t="str">
            <v>261C14282796AI-0000308626</v>
          </cell>
          <cell r="AP1254" t="str">
            <v>O100</v>
          </cell>
          <cell r="AQ1254" t="str">
            <v>O100</v>
          </cell>
          <cell r="AR1254" t="str">
            <v>A</v>
          </cell>
          <cell r="AS1254" t="str">
            <v>✓</v>
          </cell>
          <cell r="AT1254" t="str">
            <v>✓</v>
          </cell>
          <cell r="AU1254" t="str">
            <v>✓</v>
          </cell>
          <cell r="AV1254" t="str">
            <v>✓</v>
          </cell>
          <cell r="AW1254" t="str">
            <v>AI-0000308626_医療法人池田会　奈良なかやま眼科_口座情報写し.jpg</v>
          </cell>
          <cell r="AX1254" t="str">
            <v/>
          </cell>
          <cell r="AY1254" t="str">
            <v/>
          </cell>
          <cell r="AZ1254" t="str">
            <v>賃上げ</v>
          </cell>
          <cell r="BA1254" t="str">
            <v>物価</v>
          </cell>
          <cell r="BB1254" t="str">
            <v>TRUE</v>
          </cell>
          <cell r="BC1254" t="str">
            <v>2026/05/19 11:35</v>
          </cell>
        </row>
        <row r="1255">
          <cell r="A1255" t="str">
            <v>261C15397116</v>
          </cell>
          <cell r="B1255" t="str">
            <v>AI-0000308073</v>
          </cell>
          <cell r="C1255" t="str">
            <v>令和８年度奈良県医療機関等における賃上げ・物価上昇に対する支援事業交付【診療所・訪問看護事業所】</v>
          </cell>
          <cell r="D1255">
            <v>46161.48541666667</v>
          </cell>
          <cell r="E1255" t="str">
            <v>本審査</v>
          </cell>
          <cell r="F1255" t="str">
            <v>最終審査中</v>
          </cell>
          <cell r="G1255" t="str">
            <v>無床診療所</v>
          </cell>
          <cell r="H1255" t="str">
            <v>物価のみ</v>
          </cell>
          <cell r="I1255" t="str">
            <v/>
          </cell>
          <cell r="J1255" t="str">
            <v/>
          </cell>
          <cell r="K1255">
            <v>170000</v>
          </cell>
          <cell r="L1255" t="str">
            <v/>
          </cell>
          <cell r="M12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5" t="str">
            <v/>
          </cell>
          <cell r="O1255" t="str">
            <v/>
          </cell>
          <cell r="P1255" t="str">
            <v/>
          </cell>
          <cell r="Q1255" t="str">
            <v/>
          </cell>
          <cell r="R1255" t="str">
            <v/>
          </cell>
          <cell r="S1255" t="str">
            <v/>
          </cell>
          <cell r="T1255" t="str">
            <v/>
          </cell>
          <cell r="U1255" t="str">
            <v/>
          </cell>
          <cell r="V1255" t="str">
            <v>0162</v>
          </cell>
          <cell r="W1255" t="str">
            <v>420</v>
          </cell>
          <cell r="X1255" t="str">
            <v>1.普通預金</v>
          </cell>
          <cell r="Y1255" t="str">
            <v>0146521</v>
          </cell>
          <cell r="Z1255" t="str">
            <v>シライタケオ</v>
          </cell>
          <cell r="AB1255" t="str">
            <v>白井歯科クリニック</v>
          </cell>
          <cell r="AC1255" t="str">
            <v>0745562108</v>
          </cell>
          <cell r="AD1255" t="b">
            <v>1</v>
          </cell>
          <cell r="AE1255" t="b">
            <v>1</v>
          </cell>
          <cell r="AF1255" t="b">
            <v>1</v>
          </cell>
          <cell r="AG1255" t="b">
            <v>1</v>
          </cell>
          <cell r="AH1255" t="b">
            <v>1</v>
          </cell>
          <cell r="AI1255" t="str">
            <v>白井　健雄</v>
          </cell>
          <cell r="AJ1255" t="str">
            <v>6350816</v>
          </cell>
          <cell r="AK1255" t="str">
            <v>白井歯科クリニック(北葛城郡広陵町中１６９番地)</v>
          </cell>
          <cell r="AL1255" t="str">
            <v>0745562108</v>
          </cell>
          <cell r="AM1255">
            <v>1</v>
          </cell>
          <cell r="AN1255" t="str">
            <v>261C153971161</v>
          </cell>
          <cell r="AO1255" t="str">
            <v>261C15397116AI-0000308073</v>
          </cell>
          <cell r="AP1255" t="str">
            <v/>
          </cell>
          <cell r="AQ1255" t="str">
            <v/>
          </cell>
          <cell r="AR1255" t="str">
            <v/>
          </cell>
          <cell r="AS1255" t="str">
            <v/>
          </cell>
          <cell r="AT1255" t="str">
            <v/>
          </cell>
          <cell r="AU1255" t="str">
            <v/>
          </cell>
          <cell r="AV1255" t="str">
            <v/>
          </cell>
          <cell r="AW1255" t="str">
            <v>AI-0000308073_白井歯科クリニック_口座情報写し.jpg</v>
          </cell>
          <cell r="AX1255" t="str">
            <v/>
          </cell>
          <cell r="AY1255" t="str">
            <v/>
          </cell>
          <cell r="AZ1255" t="str">
            <v/>
          </cell>
          <cell r="BA1255" t="str">
            <v>物価</v>
          </cell>
          <cell r="BB1255" t="str">
            <v>TRUE</v>
          </cell>
          <cell r="BC1255" t="str">
            <v>2026/05/19 11:39</v>
          </cell>
        </row>
        <row r="1256">
          <cell r="A1256" t="str">
            <v>261C18270980</v>
          </cell>
          <cell r="B1256" t="str">
            <v>AI-0000307006</v>
          </cell>
          <cell r="C1256" t="str">
            <v>令和８年度奈良県医療機関等における賃上げ・物価上昇に対する支援事業交付【診療所・訪問看護事業所】</v>
          </cell>
          <cell r="D1256">
            <v>46161.495138888888</v>
          </cell>
          <cell r="E1256" t="str">
            <v>本審査</v>
          </cell>
          <cell r="F1256" t="str">
            <v>最終審査中</v>
          </cell>
          <cell r="G1256" t="str">
            <v>無床診療所</v>
          </cell>
          <cell r="H1256" t="str">
            <v>物価のみ</v>
          </cell>
          <cell r="I1256" t="str">
            <v/>
          </cell>
          <cell r="J1256" t="str">
            <v/>
          </cell>
          <cell r="K1256">
            <v>170000</v>
          </cell>
          <cell r="L1256" t="str">
            <v/>
          </cell>
          <cell r="M12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6" t="str">
            <v/>
          </cell>
          <cell r="O1256" t="str">
            <v/>
          </cell>
          <cell r="P1256" t="str">
            <v/>
          </cell>
          <cell r="Q1256" t="str">
            <v/>
          </cell>
          <cell r="R1256" t="str">
            <v/>
          </cell>
          <cell r="S1256" t="str">
            <v/>
          </cell>
          <cell r="T1256" t="str">
            <v/>
          </cell>
          <cell r="U1256" t="str">
            <v/>
          </cell>
          <cell r="V1256" t="str">
            <v>0162</v>
          </cell>
          <cell r="W1256" t="str">
            <v>240</v>
          </cell>
          <cell r="X1256" t="str">
            <v>1.普通預金</v>
          </cell>
          <cell r="Y1256" t="str">
            <v>0071987</v>
          </cell>
          <cell r="Z1256" t="str">
            <v>サクライシカイケイカンリシャ</v>
          </cell>
          <cell r="AB1256" t="str">
            <v>桜井市休日夜間応急診療所</v>
          </cell>
          <cell r="AC1256" t="str">
            <v>0744453720</v>
          </cell>
          <cell r="AD1256" t="b">
            <v>1</v>
          </cell>
          <cell r="AE1256" t="b">
            <v>1</v>
          </cell>
          <cell r="AF1256" t="b">
            <v>1</v>
          </cell>
          <cell r="AG1256" t="b">
            <v>1</v>
          </cell>
          <cell r="AH1256" t="b">
            <v>1</v>
          </cell>
          <cell r="AI1256" t="str">
            <v>桜井市　桜井市長　松井　正剛</v>
          </cell>
          <cell r="AJ1256" t="str">
            <v>6330062</v>
          </cell>
          <cell r="AK1256" t="str">
            <v>桜井市休日夜間応急診療所(桜井市大字粟殿１０００番地の１)</v>
          </cell>
          <cell r="AL1256" t="str">
            <v>0744453720</v>
          </cell>
          <cell r="AM1256">
            <v>1</v>
          </cell>
          <cell r="AN1256" t="str">
            <v>261C182709801</v>
          </cell>
          <cell r="AO1256" t="str">
            <v>261C18270980AI-0000307006</v>
          </cell>
          <cell r="AP1256" t="str">
            <v/>
          </cell>
          <cell r="AQ1256" t="str">
            <v/>
          </cell>
          <cell r="AR1256" t="str">
            <v/>
          </cell>
          <cell r="AS1256" t="str">
            <v/>
          </cell>
          <cell r="AT1256" t="str">
            <v/>
          </cell>
          <cell r="AU1256" t="str">
            <v/>
          </cell>
          <cell r="AV1256" t="str">
            <v/>
          </cell>
          <cell r="AW1256" t="str">
            <v>AI-0000307006_桜井市休日夜間応急診療所_口座情報写し.png</v>
          </cell>
          <cell r="AX1256" t="str">
            <v/>
          </cell>
          <cell r="AY1256" t="str">
            <v/>
          </cell>
          <cell r="AZ1256" t="str">
            <v/>
          </cell>
          <cell r="BA1256" t="str">
            <v>物価</v>
          </cell>
          <cell r="BB1256" t="str">
            <v>TRUE</v>
          </cell>
          <cell r="BC1256" t="str">
            <v>2026/05/19 11:53</v>
          </cell>
        </row>
        <row r="1257">
          <cell r="A1257" t="str">
            <v>261C13303200</v>
          </cell>
          <cell r="B1257" t="str">
            <v>AI-0000308627</v>
          </cell>
          <cell r="C1257" t="str">
            <v>令和８年度奈良県医療機関等における賃上げ・物価上昇に対する支援事業交付【診療所・訪問看護事業所】</v>
          </cell>
          <cell r="D1257">
            <v>46161.504861111112</v>
          </cell>
          <cell r="E1257" t="str">
            <v>本審査</v>
          </cell>
          <cell r="F1257" t="str">
            <v>最終審査中</v>
          </cell>
          <cell r="G1257" t="str">
            <v>無床診療所</v>
          </cell>
          <cell r="H1257" t="str">
            <v>物価と賃上げの両方</v>
          </cell>
          <cell r="I1257" t="str">
            <v/>
          </cell>
          <cell r="J1257">
            <v>150000</v>
          </cell>
          <cell r="K1257">
            <v>170000</v>
          </cell>
          <cell r="L1257" t="str">
            <v>奈良県医療機関等における賃上げ・物価上昇に対する支援事業交付要綱第2条に基づき、別表1に規定された額(賃上げ支援事業分)（150,000円）を申請します。</v>
          </cell>
          <cell r="M12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7" t="str">
            <v>１．令和８年３月１日時点において、O100 外来・在宅ベースアップ評価料（Ⅰ）、P100 歯科外来・在宅ベースアップ評価料（Ⅰ）、訪問看護ベースアップ評価料（Ⅰ）のいずれかを届け出ている。</v>
          </cell>
          <cell r="O1257" t="str">
            <v>O100 外来・在宅ベースアップ評価料（Ⅰ）</v>
          </cell>
          <cell r="P1257" t="str">
            <v/>
          </cell>
          <cell r="Q1257" t="str">
            <v>Ａ．本事業の補助額を活用してベースアップを実施し、令和８年６月１日から当該ベースアップの水準を維持又は拡大する。</v>
          </cell>
          <cell r="R1257" t="b">
            <v>1</v>
          </cell>
          <cell r="S1257" t="b">
            <v>1</v>
          </cell>
          <cell r="T1257" t="b">
            <v>1</v>
          </cell>
          <cell r="U1257" t="b">
            <v>1</v>
          </cell>
          <cell r="V1257" t="str">
            <v>0162</v>
          </cell>
          <cell r="W1257" t="str">
            <v>550</v>
          </cell>
          <cell r="X1257" t="str">
            <v>1.普通預金</v>
          </cell>
          <cell r="Y1257" t="str">
            <v>0148027</v>
          </cell>
          <cell r="Z1257" t="str">
            <v>シャカイイリョウホウジンケンセイカイリジチョウヨコヤマトモジ</v>
          </cell>
          <cell r="AB1257" t="str">
            <v>夕陽ヶ丘診療所</v>
          </cell>
          <cell r="AC1257" t="str">
            <v>0745729490</v>
          </cell>
          <cell r="AD1257" t="b">
            <v>1</v>
          </cell>
          <cell r="AE1257" t="b">
            <v>1</v>
          </cell>
          <cell r="AF1257" t="b">
            <v>1</v>
          </cell>
          <cell r="AG1257" t="b">
            <v>1</v>
          </cell>
          <cell r="AH1257" t="b">
            <v>1</v>
          </cell>
          <cell r="AI1257" t="str">
            <v>社会医療法人健生会　理事長　横山　知司</v>
          </cell>
          <cell r="AJ1257" t="str">
            <v>6360801</v>
          </cell>
          <cell r="AK1257" t="str">
            <v>夕陽ヶ丘診療所(生駒郡三郷町夕陽ヶ丘１－４０)</v>
          </cell>
          <cell r="AL1257" t="str">
            <v>0745729490</v>
          </cell>
          <cell r="AM1257">
            <v>1</v>
          </cell>
          <cell r="AN1257" t="str">
            <v>261C133032001</v>
          </cell>
          <cell r="AO1257" t="str">
            <v>261C13303200AI-0000308627</v>
          </cell>
          <cell r="AP1257" t="str">
            <v>O100</v>
          </cell>
          <cell r="AQ1257" t="str">
            <v>O100</v>
          </cell>
          <cell r="AR1257" t="str">
            <v>A</v>
          </cell>
          <cell r="AS1257" t="str">
            <v>✓</v>
          </cell>
          <cell r="AT1257" t="str">
            <v>✓</v>
          </cell>
          <cell r="AU1257" t="str">
            <v>✓</v>
          </cell>
          <cell r="AV1257" t="str">
            <v>✓</v>
          </cell>
          <cell r="AW1257" t="str">
            <v>AI-0000308627_夕陽ヶ丘診療所_口座情報写し.jpg</v>
          </cell>
          <cell r="AX1257" t="str">
            <v/>
          </cell>
          <cell r="AY1257" t="str">
            <v/>
          </cell>
          <cell r="AZ1257" t="str">
            <v>賃上げ</v>
          </cell>
          <cell r="BA1257" t="str">
            <v>物価</v>
          </cell>
          <cell r="BB1257" t="str">
            <v>TRUE</v>
          </cell>
          <cell r="BC1257" t="str">
            <v>2026/05/19 12:07</v>
          </cell>
        </row>
        <row r="1258">
          <cell r="A1258" t="str">
            <v>261C13661955</v>
          </cell>
          <cell r="B1258" t="str">
            <v>AI-0000308643</v>
          </cell>
          <cell r="C1258" t="str">
            <v>令和８年度奈良県医療機関等における賃上げ・物価上昇に対する支援事業交付【診療所・訪問看護事業所】</v>
          </cell>
          <cell r="D1258">
            <v>46161.556944444441</v>
          </cell>
          <cell r="E1258" t="str">
            <v>本審査</v>
          </cell>
          <cell r="F1258" t="str">
            <v>最終審査中</v>
          </cell>
          <cell r="G1258" t="str">
            <v>無床診療所</v>
          </cell>
          <cell r="H1258" t="str">
            <v>物価と賃上げの両方</v>
          </cell>
          <cell r="I1258" t="str">
            <v/>
          </cell>
          <cell r="J1258">
            <v>150000</v>
          </cell>
          <cell r="K1258">
            <v>170000</v>
          </cell>
          <cell r="L1258" t="str">
            <v>奈良県医療機関等における賃上げ・物価上昇に対する支援事業交付要綱第2条に基づき、別表1に規定された額(賃上げ支援事業分)（150,000円）を申請します。</v>
          </cell>
          <cell r="M12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58" t="str">
            <v>１．令和８年３月１日時点において、O100 外来・在宅ベースアップ評価料（Ⅰ）、P100 歯科外来・在宅ベースアップ評価料（Ⅰ）、訪問看護ベースアップ評価料（Ⅰ）のいずれかを届け出ている。</v>
          </cell>
          <cell r="O1258" t="str">
            <v>O100 外来・在宅ベースアップ評価料（Ⅰ）</v>
          </cell>
          <cell r="P1258" t="str">
            <v/>
          </cell>
          <cell r="Q125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58" t="b">
            <v>1</v>
          </cell>
          <cell r="S1258" t="b">
            <v>1</v>
          </cell>
          <cell r="T1258" t="b">
            <v>1</v>
          </cell>
          <cell r="U1258" t="b">
            <v>1</v>
          </cell>
          <cell r="V1258" t="str">
            <v>0005</v>
          </cell>
          <cell r="W1258" t="str">
            <v>458</v>
          </cell>
          <cell r="X1258" t="str">
            <v>1.普通預金</v>
          </cell>
          <cell r="Y1258" t="str">
            <v>3887970</v>
          </cell>
          <cell r="Z1258" t="str">
            <v>ｲﾘｮｳﾎｳｼﾞﾝｹｲｼﾞﾝｶｲﾂｼﾞﾉｲｲﾝ</v>
          </cell>
          <cell r="AB1258" t="str">
            <v>医療法人敬仁会辻野医院</v>
          </cell>
          <cell r="AC1258" t="str">
            <v>0742442435</v>
          </cell>
          <cell r="AD1258" t="b">
            <v>1</v>
          </cell>
          <cell r="AE1258" t="b">
            <v>1</v>
          </cell>
          <cell r="AF1258" t="b">
            <v>1</v>
          </cell>
          <cell r="AG1258" t="b">
            <v>1</v>
          </cell>
          <cell r="AH1258" t="b">
            <v>1</v>
          </cell>
          <cell r="AI1258" t="str">
            <v>医療法人敬仁会辻野医院　理事長　柳生　彰子</v>
          </cell>
          <cell r="AJ1258" t="str">
            <v>6310016</v>
          </cell>
          <cell r="AK1258" t="str">
            <v>医療法人敬仁会辻野医院(奈良市学園朝日町２－１５－２)</v>
          </cell>
          <cell r="AL1258" t="str">
            <v>0742442435</v>
          </cell>
          <cell r="AM1258">
            <v>1</v>
          </cell>
          <cell r="AN1258" t="str">
            <v>261C136619551</v>
          </cell>
          <cell r="AO1258" t="str">
            <v>261C13661955AI-0000308643</v>
          </cell>
          <cell r="AP1258" t="str">
            <v>O100</v>
          </cell>
          <cell r="AQ1258" t="str">
            <v>O100</v>
          </cell>
          <cell r="AR1258" t="str">
            <v>AC</v>
          </cell>
          <cell r="AS1258" t="str">
            <v>✓</v>
          </cell>
          <cell r="AT1258" t="str">
            <v>✓</v>
          </cell>
          <cell r="AU1258" t="str">
            <v>✓</v>
          </cell>
          <cell r="AV1258" t="str">
            <v>✓</v>
          </cell>
          <cell r="AW1258" t="str">
            <v>AI-0000308643_医療法人敬仁会辻野医院_口座情報写し.jpg</v>
          </cell>
          <cell r="AX1258" t="str">
            <v/>
          </cell>
          <cell r="AY1258" t="str">
            <v/>
          </cell>
          <cell r="AZ1258" t="str">
            <v>賃上げ</v>
          </cell>
          <cell r="BA1258" t="str">
            <v>物価</v>
          </cell>
          <cell r="BB1258" t="str">
            <v>TRUE</v>
          </cell>
          <cell r="BC1258" t="str">
            <v>2026/05/19 13:22</v>
          </cell>
        </row>
        <row r="1259">
          <cell r="A1259" t="str">
            <v>261D18735329</v>
          </cell>
          <cell r="B1259" t="str">
            <v>AI-0000300876</v>
          </cell>
          <cell r="C1259" t="str">
            <v>令和８年度奈良県医療機関等における賃上げ・物価上昇に対する支援事業交付【診療所・訪問看護事業所】</v>
          </cell>
          <cell r="D1259">
            <v>46161.586111111108</v>
          </cell>
          <cell r="E1259" t="str">
            <v>本審査</v>
          </cell>
          <cell r="F1259" t="str">
            <v>最終審査中</v>
          </cell>
          <cell r="G1259" t="str">
            <v>訪問看護事業所</v>
          </cell>
          <cell r="H1259" t="str">
            <v>賃上げのみ</v>
          </cell>
          <cell r="I1259" t="str">
            <v/>
          </cell>
          <cell r="J1259">
            <v>228000</v>
          </cell>
          <cell r="K1259" t="str">
            <v/>
          </cell>
          <cell r="L1259" t="str">
            <v>奈良県医療機関等における賃上げ・物価上昇に対する支援事業交付要綱第2条に基づき、別表1に規定された額(賃上げ支援事業分)（228,000円）を申請します。</v>
          </cell>
          <cell r="M1259" t="str">
            <v/>
          </cell>
          <cell r="N1259" t="str">
            <v>１．令和８年３月１日時点において、O100 外来・在宅ベースアップ評価料（Ⅰ）、P100 歯科外来・在宅ベースアップ評価料（Ⅰ）、訪問看護ベースアップ評価料（Ⅰ）のいずれかを届け出ている。</v>
          </cell>
          <cell r="O1259" t="str">
            <v>訪問看護ベースアップ評価料（Ⅰ）</v>
          </cell>
          <cell r="P1259" t="str">
            <v/>
          </cell>
          <cell r="Q1259" t="str">
            <v>Ｃ．令和７年度の対象職員のベースアップが令和７年３月31日時点の賃金水準と比較して2.0％を上回って実施しており、令和７年12月から令和８年５月までの間の当該2.0％を上回る部分に充てる。</v>
          </cell>
          <cell r="R1259" t="b">
            <v>1</v>
          </cell>
          <cell r="S1259" t="b">
            <v>1</v>
          </cell>
          <cell r="T1259" t="b">
            <v>1</v>
          </cell>
          <cell r="U1259" t="b">
            <v>1</v>
          </cell>
          <cell r="V1259" t="str">
            <v>0162</v>
          </cell>
          <cell r="W1259" t="str">
            <v>080</v>
          </cell>
          <cell r="X1259" t="str">
            <v>1.普通預金</v>
          </cell>
          <cell r="Y1259" t="str">
            <v>2054484</v>
          </cell>
          <cell r="Z1259" t="str">
            <v>ｲﾘｮｳﾎｳｼﾞﾝｹﾝﾜｶｲﾎｳﾓﾝｶﾝｺﾞｽﾃｰｼｮﾝﾋﾏﾜﾘｶｼﾊﾞ</v>
          </cell>
          <cell r="AB1259" t="str">
            <v>医療法人健和会　訪問看護ステーションひまわり香芝</v>
          </cell>
          <cell r="AC1259" t="str">
            <v>0745711515</v>
          </cell>
          <cell r="AD1259" t="b">
            <v>1</v>
          </cell>
          <cell r="AE1259" t="b">
            <v>1</v>
          </cell>
          <cell r="AF1259" t="b">
            <v>1</v>
          </cell>
          <cell r="AG1259" t="b">
            <v>1</v>
          </cell>
          <cell r="AH1259" t="b">
            <v>1</v>
          </cell>
          <cell r="AI1259" t="str">
            <v>医療法人健和会　理事長　鉄村　信治</v>
          </cell>
          <cell r="AJ1259">
            <v>6390241</v>
          </cell>
          <cell r="AK1259" t="str">
            <v>訪問看護ステーションひまわり香芝(香芝市高208)</v>
          </cell>
          <cell r="AL1259" t="str">
            <v>0745711515</v>
          </cell>
          <cell r="AM1259">
            <v>1</v>
          </cell>
          <cell r="AN1259" t="str">
            <v>261D187353291</v>
          </cell>
          <cell r="AO1259" t="str">
            <v>261D18735329AI-0000300876</v>
          </cell>
          <cell r="AP1259" t="str">
            <v>訪問看護</v>
          </cell>
          <cell r="AQ1259" t="str">
            <v>訪問看護</v>
          </cell>
          <cell r="AR1259" t="str">
            <v>C</v>
          </cell>
          <cell r="AS1259" t="str">
            <v>✓</v>
          </cell>
          <cell r="AT1259" t="str">
            <v>✓</v>
          </cell>
          <cell r="AU1259" t="str">
            <v>✓</v>
          </cell>
          <cell r="AV1259" t="str">
            <v>✓</v>
          </cell>
          <cell r="AW1259" t="str">
            <v>AI-0000300876_医療法人健和会　訪問看護ステーションひまわり香芝_口座情報写し.jpg</v>
          </cell>
          <cell r="AX1259" t="str">
            <v/>
          </cell>
          <cell r="AY1259" t="str">
            <v/>
          </cell>
          <cell r="AZ1259" t="str">
            <v>賃上げ</v>
          </cell>
          <cell r="BA1259" t="str">
            <v/>
          </cell>
          <cell r="BB1259" t="str">
            <v>TRUE</v>
          </cell>
          <cell r="BC1259" t="str">
            <v>2026/05/19 14:04</v>
          </cell>
        </row>
        <row r="1260">
          <cell r="A1260" t="str">
            <v>261C19682381</v>
          </cell>
          <cell r="B1260" t="str">
            <v>AI-0000308674</v>
          </cell>
          <cell r="C1260" t="str">
            <v>令和８年度奈良県医療機関等における賃上げ・物価上昇に対する支援事業交付【診療所・訪問看護事業所】</v>
          </cell>
          <cell r="D1260">
            <v>46161.60833333333</v>
          </cell>
          <cell r="E1260" t="str">
            <v>本審査</v>
          </cell>
          <cell r="F1260" t="str">
            <v>最終審査中</v>
          </cell>
          <cell r="G1260" t="str">
            <v>無床診療所</v>
          </cell>
          <cell r="H1260" t="str">
            <v>物価と賃上げの両方</v>
          </cell>
          <cell r="I1260" t="str">
            <v/>
          </cell>
          <cell r="J1260">
            <v>150000</v>
          </cell>
          <cell r="K1260">
            <v>170000</v>
          </cell>
          <cell r="L1260" t="str">
            <v>奈良県医療機関等における賃上げ・物価上昇に対する支援事業交付要綱第2条に基づき、別表1に規定された額(賃上げ支援事業分)（150,000円）を申請します。</v>
          </cell>
          <cell r="M12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0" t="str">
            <v>１．令和８年３月１日時点において、O100 外来・在宅ベースアップ評価料（Ⅰ）、P100 歯科外来・在宅ベースアップ評価料（Ⅰ）、訪問看護ベースアップ評価料（Ⅰ）のいずれかを届け出ている。</v>
          </cell>
          <cell r="O1260" t="str">
            <v>O100 外来・在宅ベースアップ評価料（Ⅰ）</v>
          </cell>
          <cell r="P1260" t="str">
            <v/>
          </cell>
          <cell r="Q126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260" t="b">
            <v>1</v>
          </cell>
          <cell r="S1260" t="b">
            <v>1</v>
          </cell>
          <cell r="T1260" t="b">
            <v>1</v>
          </cell>
          <cell r="U1260" t="b">
            <v>1</v>
          </cell>
          <cell r="V1260" t="str">
            <v>0162</v>
          </cell>
          <cell r="W1260" t="str">
            <v>240</v>
          </cell>
          <cell r="X1260" t="str">
            <v>1.普通預金</v>
          </cell>
          <cell r="Y1260" t="str">
            <v>2320758</v>
          </cell>
          <cell r="Z1260" t="str">
            <v>ｲﾘｮｳﾎｳｼﾞﾝｼﾝﾜｶｲｵｶﾓﾄｲｲﾝ</v>
          </cell>
          <cell r="AB1260" t="str">
            <v>医療法人新和会岡本内科こどもクリニック</v>
          </cell>
          <cell r="AC1260" t="str">
            <v>0744424152</v>
          </cell>
          <cell r="AD1260" t="b">
            <v>1</v>
          </cell>
          <cell r="AE1260" t="b">
            <v>1</v>
          </cell>
          <cell r="AF1260" t="b">
            <v>1</v>
          </cell>
          <cell r="AG1260" t="b">
            <v>1</v>
          </cell>
          <cell r="AH1260" t="b">
            <v>1</v>
          </cell>
          <cell r="AI1260" t="str">
            <v>医療法人新和会　理事長　岡本　和美</v>
          </cell>
          <cell r="AJ1260" t="str">
            <v>6330064</v>
          </cell>
          <cell r="AK1260" t="str">
            <v>医療法人新和会　岡本内科こどもクリニック(桜井市大字戒重２０５番１・２０６番１・２)</v>
          </cell>
          <cell r="AL1260" t="str">
            <v>0744424152</v>
          </cell>
          <cell r="AM1260">
            <v>1</v>
          </cell>
          <cell r="AN1260" t="str">
            <v>261C196823811</v>
          </cell>
          <cell r="AO1260" t="str">
            <v>261C19682381AI-0000308674</v>
          </cell>
          <cell r="AP1260" t="str">
            <v>O100</v>
          </cell>
          <cell r="AQ1260" t="str">
            <v>O100</v>
          </cell>
          <cell r="AR1260" t="str">
            <v>AB</v>
          </cell>
          <cell r="AS1260" t="str">
            <v>✓</v>
          </cell>
          <cell r="AT1260" t="str">
            <v>✓</v>
          </cell>
          <cell r="AU1260" t="str">
            <v>✓</v>
          </cell>
          <cell r="AV1260" t="str">
            <v>✓</v>
          </cell>
          <cell r="AW1260" t="str">
            <v>AI-0000308674_医療法人新和会岡本内科こどもクリニック_口座情報写し.jpeg</v>
          </cell>
          <cell r="AX1260" t="str">
            <v/>
          </cell>
          <cell r="AY1260" t="str">
            <v/>
          </cell>
          <cell r="AZ1260" t="str">
            <v>賃上げ</v>
          </cell>
          <cell r="BA1260" t="str">
            <v>物価</v>
          </cell>
          <cell r="BB1260" t="str">
            <v>TRUE</v>
          </cell>
          <cell r="BC1260" t="str">
            <v>2026/05/19 14:36</v>
          </cell>
        </row>
        <row r="1261">
          <cell r="A1261" t="str">
            <v>261C19505650</v>
          </cell>
          <cell r="B1261" t="str">
            <v>AI-0000308685</v>
          </cell>
          <cell r="C1261" t="str">
            <v>令和８年度奈良県医療機関等における賃上げ・物価上昇に対する支援事業交付【診療所・訪問看護事業所】</v>
          </cell>
          <cell r="D1261">
            <v>46161.628472222219</v>
          </cell>
          <cell r="E1261" t="str">
            <v>本審査</v>
          </cell>
          <cell r="F1261" t="str">
            <v>最終審査中</v>
          </cell>
          <cell r="G1261" t="str">
            <v>無床診療所</v>
          </cell>
          <cell r="H1261" t="str">
            <v>物価と賃上げの両方</v>
          </cell>
          <cell r="I1261" t="str">
            <v/>
          </cell>
          <cell r="J1261">
            <v>150000</v>
          </cell>
          <cell r="K1261">
            <v>170000</v>
          </cell>
          <cell r="L1261" t="str">
            <v>奈良県医療機関等における賃上げ・物価上昇に対する支援事業交付要綱第2条に基づき、別表1に規定された額(賃上げ支援事業分)（150,000円）を申請します。</v>
          </cell>
          <cell r="M12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1" t="str">
            <v>１．令和８年３月１日時点において、O100 外来・在宅ベースアップ評価料（Ⅰ）、P100 歯科外来・在宅ベースアップ評価料（Ⅰ）、訪問看護ベースアップ評価料（Ⅰ）のいずれかを届け出ている。</v>
          </cell>
          <cell r="O1261" t="str">
            <v>O100 外来・在宅ベースアップ評価料（Ⅰ）</v>
          </cell>
          <cell r="P1261" t="str">
            <v/>
          </cell>
          <cell r="Q1261" t="str">
            <v>Ａ．本事業の補助額を活用してベースアップを実施し、令和８年６月１日から当該ベースアップの水準を維持又は拡大する。</v>
          </cell>
          <cell r="R1261" t="b">
            <v>1</v>
          </cell>
          <cell r="S1261" t="b">
            <v>1</v>
          </cell>
          <cell r="T1261" t="b">
            <v>1</v>
          </cell>
          <cell r="U1261" t="b">
            <v>1</v>
          </cell>
          <cell r="V1261" t="str">
            <v>0162</v>
          </cell>
          <cell r="W1261" t="str">
            <v>155</v>
          </cell>
          <cell r="X1261" t="str">
            <v>1.普通預金</v>
          </cell>
          <cell r="Y1261" t="str">
            <v>0369122</v>
          </cell>
          <cell r="Z1261" t="str">
            <v>ﾏﾂﾔﾏｴﾂﾋﾛ</v>
          </cell>
          <cell r="AB1261" t="str">
            <v>まつやま整形外科クリニック</v>
          </cell>
          <cell r="AC1261" t="str">
            <v>0743718280</v>
          </cell>
          <cell r="AD1261" t="b">
            <v>1</v>
          </cell>
          <cell r="AE1261" t="b">
            <v>1</v>
          </cell>
          <cell r="AF1261" t="b">
            <v>1</v>
          </cell>
          <cell r="AG1261" t="b">
            <v>1</v>
          </cell>
          <cell r="AH1261" t="b">
            <v>1</v>
          </cell>
          <cell r="AI1261" t="str">
            <v>松山　悦啓</v>
          </cell>
          <cell r="AJ1261" t="str">
            <v>6300215</v>
          </cell>
          <cell r="AK1261" t="str">
            <v>まつやま整形外科クリニック(生駒市東菜畑１丁目３１０番地６　サニーハイツ１階)</v>
          </cell>
          <cell r="AL1261" t="str">
            <v>0743718280</v>
          </cell>
          <cell r="AM1261">
            <v>1</v>
          </cell>
          <cell r="AN1261" t="str">
            <v>261C195056501</v>
          </cell>
          <cell r="AO1261" t="str">
            <v>261C19505650AI-0000308685</v>
          </cell>
          <cell r="AP1261" t="str">
            <v>O100</v>
          </cell>
          <cell r="AQ1261" t="str">
            <v>O100</v>
          </cell>
          <cell r="AR1261" t="str">
            <v>A</v>
          </cell>
          <cell r="AS1261" t="str">
            <v>✓</v>
          </cell>
          <cell r="AT1261" t="str">
            <v>✓</v>
          </cell>
          <cell r="AU1261" t="str">
            <v>✓</v>
          </cell>
          <cell r="AV1261" t="str">
            <v>✓</v>
          </cell>
          <cell r="AW1261" t="str">
            <v>AI-0000308685_まつやま整形外科クリニック_口座情報写し.jpg</v>
          </cell>
          <cell r="AX1261" t="str">
            <v/>
          </cell>
          <cell r="AY1261" t="str">
            <v/>
          </cell>
          <cell r="AZ1261" t="str">
            <v>賃上げ</v>
          </cell>
          <cell r="BA1261" t="str">
            <v>物価</v>
          </cell>
          <cell r="BB1261" t="str">
            <v>TRUE</v>
          </cell>
          <cell r="BC1261" t="str">
            <v>2026/05/19 15:05</v>
          </cell>
        </row>
        <row r="1262">
          <cell r="A1262" t="str">
            <v>261C18684701</v>
          </cell>
          <cell r="B1262" t="str">
            <v>AI-0000308690</v>
          </cell>
          <cell r="C1262" t="str">
            <v>令和８年度奈良県医療機関等における賃上げ・物価上昇に対する支援事業交付【診療所・訪問看護事業所】</v>
          </cell>
          <cell r="D1262">
            <v>46161.638888888891</v>
          </cell>
          <cell r="E1262" t="str">
            <v>本審査</v>
          </cell>
          <cell r="F1262" t="str">
            <v>最終審査中</v>
          </cell>
          <cell r="G1262" t="str">
            <v>無床診療所</v>
          </cell>
          <cell r="H1262" t="str">
            <v>物価のみ</v>
          </cell>
          <cell r="I1262" t="str">
            <v/>
          </cell>
          <cell r="J1262" t="str">
            <v/>
          </cell>
          <cell r="K1262">
            <v>170000</v>
          </cell>
          <cell r="L1262" t="str">
            <v/>
          </cell>
          <cell r="M12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2" t="str">
            <v/>
          </cell>
          <cell r="O1262" t="str">
            <v/>
          </cell>
          <cell r="P1262" t="str">
            <v/>
          </cell>
          <cell r="Q1262" t="str">
            <v/>
          </cell>
          <cell r="R1262" t="str">
            <v/>
          </cell>
          <cell r="S1262" t="str">
            <v/>
          </cell>
          <cell r="T1262" t="str">
            <v/>
          </cell>
          <cell r="U1262" t="str">
            <v/>
          </cell>
          <cell r="V1262" t="str">
            <v>1666</v>
          </cell>
          <cell r="W1262" t="str">
            <v>005</v>
          </cell>
          <cell r="X1262" t="str">
            <v>1.普通預金</v>
          </cell>
          <cell r="Y1262" t="str">
            <v>0245869</v>
          </cell>
          <cell r="Z1262" t="str">
            <v>ヨシムラトモシ</v>
          </cell>
          <cell r="AB1262" t="str">
            <v>よしむら歯科医院</v>
          </cell>
          <cell r="AC1262" t="str">
            <v>0742490418</v>
          </cell>
          <cell r="AD1262" t="b">
            <v>1</v>
          </cell>
          <cell r="AE1262" t="b">
            <v>1</v>
          </cell>
          <cell r="AF1262" t="b">
            <v>1</v>
          </cell>
          <cell r="AG1262" t="b">
            <v>1</v>
          </cell>
          <cell r="AH1262" t="b">
            <v>1</v>
          </cell>
          <cell r="AI1262" t="str">
            <v>吉村　知之</v>
          </cell>
          <cell r="AJ1262" t="str">
            <v>6310061</v>
          </cell>
          <cell r="AK1262" t="str">
            <v>よしむら歯科医院(奈良市三碓６丁目１０－３)</v>
          </cell>
          <cell r="AL1262" t="str">
            <v>0742490418</v>
          </cell>
          <cell r="AM1262">
            <v>1</v>
          </cell>
          <cell r="AN1262" t="str">
            <v>261C186847011</v>
          </cell>
          <cell r="AO1262" t="str">
            <v>261C18684701AI-0000308690</v>
          </cell>
          <cell r="AP1262" t="str">
            <v/>
          </cell>
          <cell r="AQ1262" t="str">
            <v/>
          </cell>
          <cell r="AR1262" t="str">
            <v/>
          </cell>
          <cell r="AS1262" t="str">
            <v/>
          </cell>
          <cell r="AT1262" t="str">
            <v/>
          </cell>
          <cell r="AU1262" t="str">
            <v/>
          </cell>
          <cell r="AV1262" t="str">
            <v/>
          </cell>
          <cell r="AW1262" t="str">
            <v>AI-0000308690_よしむら歯科医院_口座情報写し.jpg</v>
          </cell>
          <cell r="AX1262" t="str">
            <v/>
          </cell>
          <cell r="AY1262" t="str">
            <v/>
          </cell>
          <cell r="AZ1262" t="str">
            <v/>
          </cell>
          <cell r="BA1262" t="str">
            <v>物価</v>
          </cell>
          <cell r="BB1262" t="str">
            <v>TRUE</v>
          </cell>
          <cell r="BC1262" t="str">
            <v>2026/05/19 15:20</v>
          </cell>
        </row>
        <row r="1263">
          <cell r="A1263" t="str">
            <v>261C17804833</v>
          </cell>
          <cell r="B1263" t="str">
            <v>AI-0000306235</v>
          </cell>
          <cell r="C1263" t="str">
            <v>令和８年度奈良県医療機関等における賃上げ・物価上昇に対する支援事業交付【診療所・訪問看護事業所】</v>
          </cell>
          <cell r="D1263">
            <v>46161.640277777777</v>
          </cell>
          <cell r="E1263" t="str">
            <v>本審査</v>
          </cell>
          <cell r="F1263" t="str">
            <v>最終審査中</v>
          </cell>
          <cell r="G1263" t="str">
            <v>無床診療所</v>
          </cell>
          <cell r="H1263" t="str">
            <v>物価と賃上げの両方</v>
          </cell>
          <cell r="I1263" t="str">
            <v/>
          </cell>
          <cell r="J1263">
            <v>150000</v>
          </cell>
          <cell r="K1263">
            <v>170000</v>
          </cell>
          <cell r="L1263" t="str">
            <v>奈良県医療機関等における賃上げ・物価上昇に対する支援事業交付要綱第2条に基づき、別表1に規定された額(賃上げ支援事業分)（150,000円）を申請します。</v>
          </cell>
          <cell r="M12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3" t="str">
            <v>１．令和８年３月１日時点において、O100 外来・在宅ベースアップ評価料（Ⅰ）、P100 歯科外来・在宅ベースアップ評価料（Ⅰ）、訪問看護ベースアップ評価料（Ⅰ）のいずれかを届け出ている。</v>
          </cell>
          <cell r="O1263" t="str">
            <v>O100 外来・在宅ベースアップ評価料（Ⅰ）</v>
          </cell>
          <cell r="P1263" t="str">
            <v/>
          </cell>
          <cell r="Q1263" t="str">
            <v>Ａ．本事業の補助額を活用してベースアップを実施し、令和８年６月１日から当該ベースアップの水準を維持又は拡大する。</v>
          </cell>
          <cell r="R1263" t="b">
            <v>1</v>
          </cell>
          <cell r="S1263" t="b">
            <v>1</v>
          </cell>
          <cell r="T1263" t="b">
            <v>1</v>
          </cell>
          <cell r="U1263" t="b">
            <v>1</v>
          </cell>
          <cell r="V1263" t="str">
            <v>0162</v>
          </cell>
          <cell r="W1263" t="str">
            <v>097</v>
          </cell>
          <cell r="X1263" t="str">
            <v>1.普通預金</v>
          </cell>
          <cell r="Y1263" t="str">
            <v>0170632</v>
          </cell>
          <cell r="Z1263" t="str">
            <v>ｲﾘｮｳﾎｳｼﾞﾝｸﾞﾘｰﾝｳｴｲｸ</v>
          </cell>
          <cell r="AB1263" t="str">
            <v>中野司朗レディースクリニック</v>
          </cell>
          <cell r="AC1263" t="str">
            <v>0742510101</v>
          </cell>
          <cell r="AD1263" t="b">
            <v>1</v>
          </cell>
          <cell r="AE1263" t="b">
            <v>1</v>
          </cell>
          <cell r="AF1263" t="b">
            <v>1</v>
          </cell>
          <cell r="AG1263" t="b">
            <v>1</v>
          </cell>
          <cell r="AH1263" t="b">
            <v>1</v>
          </cell>
          <cell r="AI1263" t="str">
            <v>医療法人　ＧｒｅｅｎＷａｋｅ　理事長　中野　司朗</v>
          </cell>
          <cell r="AJ1263" t="str">
            <v>6310001</v>
          </cell>
          <cell r="AK1263" t="str">
            <v>中野司朗レディースクリニック(奈良市北登美ケ丘５－２－１)</v>
          </cell>
          <cell r="AL1263" t="str">
            <v>0742510101</v>
          </cell>
          <cell r="AM1263">
            <v>1</v>
          </cell>
          <cell r="AN1263" t="str">
            <v>261C178048331</v>
          </cell>
          <cell r="AO1263" t="str">
            <v>261C17804833AI-0000306235</v>
          </cell>
          <cell r="AP1263" t="str">
            <v>O100</v>
          </cell>
          <cell r="AQ1263" t="str">
            <v>O100</v>
          </cell>
          <cell r="AR1263" t="str">
            <v>A</v>
          </cell>
          <cell r="AS1263" t="str">
            <v>✓</v>
          </cell>
          <cell r="AT1263" t="str">
            <v>✓</v>
          </cell>
          <cell r="AU1263" t="str">
            <v>✓</v>
          </cell>
          <cell r="AV1263" t="str">
            <v>✓</v>
          </cell>
          <cell r="AW1263" t="str">
            <v>AI-0000306235_中野司朗レディースクリニック_口座情報写し.jpg</v>
          </cell>
          <cell r="AX1263" t="str">
            <v/>
          </cell>
          <cell r="AY1263" t="str">
            <v/>
          </cell>
          <cell r="AZ1263" t="str">
            <v>賃上げ</v>
          </cell>
          <cell r="BA1263" t="str">
            <v>物価</v>
          </cell>
          <cell r="BB1263" t="str">
            <v>TRUE</v>
          </cell>
          <cell r="BC1263" t="str">
            <v>2026/05/19 15:22</v>
          </cell>
        </row>
        <row r="1264">
          <cell r="A1264" t="str">
            <v>261C13352314</v>
          </cell>
          <cell r="B1264" t="str">
            <v>AI-0000308691</v>
          </cell>
          <cell r="C1264" t="str">
            <v>令和８年度奈良県医療機関等における賃上げ・物価上昇に対する支援事業交付【診療所・訪問看護事業所】</v>
          </cell>
          <cell r="D1264">
            <v>46161.642361111109</v>
          </cell>
          <cell r="E1264" t="str">
            <v>本審査</v>
          </cell>
          <cell r="F1264" t="str">
            <v>最終審査中</v>
          </cell>
          <cell r="G1264" t="str">
            <v>無床診療所</v>
          </cell>
          <cell r="H1264" t="str">
            <v>物価と賃上げの両方</v>
          </cell>
          <cell r="I1264" t="str">
            <v/>
          </cell>
          <cell r="J1264">
            <v>150000</v>
          </cell>
          <cell r="K1264">
            <v>170000</v>
          </cell>
          <cell r="L1264" t="str">
            <v>奈良県医療機関等における賃上げ・物価上昇に対する支援事業交付要綱第2条に基づき、別表1に規定された額(賃上げ支援事業分)（150,000円）を申請します。</v>
          </cell>
          <cell r="M12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4" t="str">
            <v>１．令和８年３月１日時点において、O100 外来・在宅ベースアップ評価料（Ⅰ）、P100 歯科外来・在宅ベースアップ評価料（Ⅰ）、訪問看護ベースアップ評価料（Ⅰ）のいずれかを届け出ている。</v>
          </cell>
          <cell r="O1264" t="str">
            <v>O100 外来・在宅ベースアップ評価料（Ⅰ）</v>
          </cell>
          <cell r="P1264" t="str">
            <v/>
          </cell>
          <cell r="Q1264" t="str">
            <v>Ａ．本事業の補助額を活用してベースアップを実施し、令和８年６月１日から当該ベースアップの水準を維持又は拡大する。</v>
          </cell>
          <cell r="R1264" t="b">
            <v>1</v>
          </cell>
          <cell r="S1264" t="b">
            <v>1</v>
          </cell>
          <cell r="T1264" t="b">
            <v>1</v>
          </cell>
          <cell r="U1264" t="b">
            <v>1</v>
          </cell>
          <cell r="V1264" t="str">
            <v>0162</v>
          </cell>
          <cell r="W1264" t="str">
            <v>130</v>
          </cell>
          <cell r="X1264" t="str">
            <v>1.普通預金</v>
          </cell>
          <cell r="Y1264" t="str">
            <v>0103877</v>
          </cell>
          <cell r="Z1264" t="str">
            <v>シャカイイリョウホウジンケンセイカイ　リジチョウ　ヨコヤマ　トモジ</v>
          </cell>
          <cell r="AB1264" t="str">
            <v>とみお診療所</v>
          </cell>
          <cell r="AC1264" t="str">
            <v>0742457480</v>
          </cell>
          <cell r="AD1264" t="b">
            <v>1</v>
          </cell>
          <cell r="AE1264" t="b">
            <v>1</v>
          </cell>
          <cell r="AF1264" t="b">
            <v>1</v>
          </cell>
          <cell r="AG1264" t="b">
            <v>1</v>
          </cell>
          <cell r="AH1264" t="b">
            <v>1</v>
          </cell>
          <cell r="AI1264" t="str">
            <v>社会医療法人健生会　理事長　横山　知司</v>
          </cell>
          <cell r="AJ1264" t="str">
            <v>6310061</v>
          </cell>
          <cell r="AK1264" t="str">
            <v>とみお診療所(奈良市三碓２－１－６)</v>
          </cell>
          <cell r="AL1264" t="str">
            <v>0742457480</v>
          </cell>
          <cell r="AM1264">
            <v>1</v>
          </cell>
          <cell r="AN1264" t="str">
            <v>261C133523141</v>
          </cell>
          <cell r="AO1264" t="str">
            <v>261C13352314AI-0000308691</v>
          </cell>
          <cell r="AP1264" t="str">
            <v>O100</v>
          </cell>
          <cell r="AQ1264" t="str">
            <v>O100</v>
          </cell>
          <cell r="AR1264" t="str">
            <v>A</v>
          </cell>
          <cell r="AS1264" t="str">
            <v>✓</v>
          </cell>
          <cell r="AT1264" t="str">
            <v>✓</v>
          </cell>
          <cell r="AU1264" t="str">
            <v>✓</v>
          </cell>
          <cell r="AV1264" t="str">
            <v>✓</v>
          </cell>
          <cell r="AW1264" t="str">
            <v>AI-0000308691_とみお診療所_口座情報写し.jpg</v>
          </cell>
          <cell r="AX1264" t="str">
            <v/>
          </cell>
          <cell r="AY1264" t="str">
            <v/>
          </cell>
          <cell r="AZ1264" t="str">
            <v>賃上げ</v>
          </cell>
          <cell r="BA1264" t="str">
            <v>物価</v>
          </cell>
          <cell r="BB1264" t="str">
            <v>TRUE</v>
          </cell>
          <cell r="BC1264" t="str">
            <v>2026/05/19 15:25</v>
          </cell>
        </row>
        <row r="1265">
          <cell r="A1265" t="str">
            <v>261C13935855</v>
          </cell>
          <cell r="B1265" t="str">
            <v>AI-0000308554</v>
          </cell>
          <cell r="C1265" t="str">
            <v>令和８年度奈良県医療機関等における賃上げ・物価上昇に対する支援事業交付【診療所・訪問看護事業所】</v>
          </cell>
          <cell r="D1265">
            <v>46161.645138888889</v>
          </cell>
          <cell r="E1265" t="str">
            <v>本審査</v>
          </cell>
          <cell r="F1265" t="str">
            <v>最終審査中</v>
          </cell>
          <cell r="G1265" t="str">
            <v>無床診療所</v>
          </cell>
          <cell r="H1265" t="str">
            <v>物価と賃上げの両方</v>
          </cell>
          <cell r="I1265" t="str">
            <v/>
          </cell>
          <cell r="J1265">
            <v>150000</v>
          </cell>
          <cell r="K1265">
            <v>170000</v>
          </cell>
          <cell r="L1265" t="str">
            <v>奈良県医療機関等における賃上げ・物価上昇に対する支援事業交付要綱第2条に基づき、別表1に規定された額(賃上げ支援事業分)（150,000円）を申請します。</v>
          </cell>
          <cell r="M12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5" t="str">
            <v>２．令和８年３月１日時点において、１に掲げる診療報酬の対象外だが、令和８年６月１日時点で令和８年度診療報酬改定による見直し後のベースアップ評価料を届け出る。</v>
          </cell>
          <cell r="O1265" t="str">
            <v/>
          </cell>
          <cell r="P1265" t="b">
            <v>1</v>
          </cell>
          <cell r="Q126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265" t="b">
            <v>1</v>
          </cell>
          <cell r="S1265" t="b">
            <v>1</v>
          </cell>
          <cell r="T1265" t="b">
            <v>1</v>
          </cell>
          <cell r="U1265" t="b">
            <v>1</v>
          </cell>
          <cell r="V1265" t="str">
            <v>0162</v>
          </cell>
          <cell r="W1265" t="str">
            <v>100</v>
          </cell>
          <cell r="X1265" t="str">
            <v>1.普通預金</v>
          </cell>
          <cell r="Y1265" t="str">
            <v>0629672</v>
          </cell>
          <cell r="Z1265" t="str">
            <v>イリョウホウジン オクダガンカ ガクエンマエシンリョウショ</v>
          </cell>
          <cell r="AB1265" t="str">
            <v>医療法人奥田眼科　学園前診療所</v>
          </cell>
          <cell r="AC1265" t="str">
            <v>0742410026</v>
          </cell>
          <cell r="AD1265" t="b">
            <v>1</v>
          </cell>
          <cell r="AE1265" t="b">
            <v>1</v>
          </cell>
          <cell r="AF1265" t="b">
            <v>1</v>
          </cell>
          <cell r="AG1265" t="b">
            <v>1</v>
          </cell>
          <cell r="AH1265" t="b">
            <v>1</v>
          </cell>
          <cell r="AI1265" t="str">
            <v>医療法人奥田眼科　理事長　奥田　隆章</v>
          </cell>
          <cell r="AJ1265" t="str">
            <v>6310036</v>
          </cell>
          <cell r="AK1265" t="str">
            <v>医療法人奥田眼科　学園前診療所(奈良市学園北１－１－１－４０２ル・シエル学園前４階)</v>
          </cell>
          <cell r="AL1265" t="str">
            <v>0742410026</v>
          </cell>
          <cell r="AM1265">
            <v>1</v>
          </cell>
          <cell r="AN1265" t="str">
            <v>261C139358551</v>
          </cell>
          <cell r="AO1265" t="str">
            <v>261C13935855AI-0000308554</v>
          </cell>
          <cell r="AP1265" t="str">
            <v/>
          </cell>
          <cell r="AQ1265" t="str">
            <v>今後届出（職種構成OK)</v>
          </cell>
          <cell r="AR1265" t="str">
            <v>AB</v>
          </cell>
          <cell r="AS1265" t="str">
            <v>✓</v>
          </cell>
          <cell r="AT1265" t="str">
            <v>✓</v>
          </cell>
          <cell r="AU1265" t="str">
            <v>✓</v>
          </cell>
          <cell r="AV1265" t="str">
            <v>✓</v>
          </cell>
          <cell r="AW1265" t="str">
            <v>AI-0000308554_医療法人奥田眼科　学園前診療所_口座情報写し.jpg</v>
          </cell>
          <cell r="AX1265" t="str">
            <v/>
          </cell>
          <cell r="AY1265" t="str">
            <v/>
          </cell>
          <cell r="AZ1265" t="str">
            <v>賃上げ</v>
          </cell>
          <cell r="BA1265" t="str">
            <v>物価</v>
          </cell>
          <cell r="BB1265" t="str">
            <v>TRUE</v>
          </cell>
          <cell r="BC1265" t="str">
            <v>2026/05/19 15:29</v>
          </cell>
        </row>
        <row r="1266">
          <cell r="A1266" t="str">
            <v>261C12107745</v>
          </cell>
          <cell r="B1266" t="str">
            <v>AI-0000308442</v>
          </cell>
          <cell r="C1266" t="str">
            <v>令和８年度奈良県医療機関等における賃上げ・物価上昇に対する支援事業交付【診療所・訪問看護事業所】</v>
          </cell>
          <cell r="D1266">
            <v>46161.647916666669</v>
          </cell>
          <cell r="E1266" t="str">
            <v>本審査</v>
          </cell>
          <cell r="F1266" t="str">
            <v>最終審査中</v>
          </cell>
          <cell r="G1266" t="str">
            <v>無床診療所</v>
          </cell>
          <cell r="H1266" t="str">
            <v>物価と賃上げの両方</v>
          </cell>
          <cell r="I1266" t="str">
            <v/>
          </cell>
          <cell r="J1266">
            <v>150000</v>
          </cell>
          <cell r="K1266">
            <v>170000</v>
          </cell>
          <cell r="L1266" t="str">
            <v>奈良県医療機関等における賃上げ・物価上昇に対する支援事業交付要綱第2条に基づき、別表1に規定された額(賃上げ支援事業分)（150,000円）を申請します。</v>
          </cell>
          <cell r="M12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6" t="str">
            <v>１．令和８年３月１日時点において、O100 外来・在宅ベースアップ評価料（Ⅰ）、P100 歯科外来・在宅ベースアップ評価料（Ⅰ）、訪問看護ベースアップ評価料（Ⅰ）のいずれかを届け出ている。</v>
          </cell>
          <cell r="O1266" t="str">
            <v>O100 外来・在宅ベースアップ評価料（Ⅰ）</v>
          </cell>
          <cell r="P1266" t="str">
            <v/>
          </cell>
          <cell r="Q1266" t="str">
            <v>Ｃ．令和７年度の対象職員のベースアップが令和７年３月31日時点の賃金水準と比較して2.0％を上回って実施しており、令和７年12月から令和８年５月までの間の当該2.0％を上回る部分に充てる。</v>
          </cell>
          <cell r="R1266" t="b">
            <v>1</v>
          </cell>
          <cell r="S1266" t="b">
            <v>1</v>
          </cell>
          <cell r="T1266" t="b">
            <v>1</v>
          </cell>
          <cell r="U1266" t="b">
            <v>1</v>
          </cell>
          <cell r="V1266" t="str">
            <v>0162</v>
          </cell>
          <cell r="W1266" t="str">
            <v>097</v>
          </cell>
          <cell r="X1266" t="str">
            <v>1.普通預金</v>
          </cell>
          <cell r="Y1266" t="str">
            <v>2124053</v>
          </cell>
          <cell r="Z1266" t="str">
            <v>ｲﾘｮｳﾎｳｼﾞﾝﾋﾏﾜﾘｶｲ</v>
          </cell>
          <cell r="AB1266" t="str">
            <v>医療法人ひまわり会</v>
          </cell>
          <cell r="AC1266" t="str">
            <v>0742721583</v>
          </cell>
          <cell r="AD1266" t="b">
            <v>1</v>
          </cell>
          <cell r="AE1266" t="b">
            <v>1</v>
          </cell>
          <cell r="AF1266" t="b">
            <v>1</v>
          </cell>
          <cell r="AG1266" t="b">
            <v>1</v>
          </cell>
          <cell r="AH1266" t="b">
            <v>1</v>
          </cell>
          <cell r="AI1266" t="str">
            <v>医療法人ひまわり会　理事長　萩原　聡</v>
          </cell>
          <cell r="AJ1266" t="str">
            <v>6310805</v>
          </cell>
          <cell r="AK1266" t="str">
            <v>医療法人ひまわり会　ひまわりクリニック(奈良市右京４丁目１４番２３)</v>
          </cell>
          <cell r="AL1266" t="str">
            <v>0742721583</v>
          </cell>
          <cell r="AM1266">
            <v>1</v>
          </cell>
          <cell r="AN1266" t="str">
            <v>261C121077451</v>
          </cell>
          <cell r="AO1266" t="str">
            <v>261C12107745AI-0000308442</v>
          </cell>
          <cell r="AP1266" t="str">
            <v>O100</v>
          </cell>
          <cell r="AQ1266" t="str">
            <v>O100</v>
          </cell>
          <cell r="AR1266" t="str">
            <v>C</v>
          </cell>
          <cell r="AS1266" t="str">
            <v>✓</v>
          </cell>
          <cell r="AT1266" t="str">
            <v>✓</v>
          </cell>
          <cell r="AU1266" t="str">
            <v>✓</v>
          </cell>
          <cell r="AV1266" t="str">
            <v>✓</v>
          </cell>
          <cell r="AW1266" t="str">
            <v>AI-0000308442_医療法人ひまわり会_口座情報写し.jpeg</v>
          </cell>
          <cell r="AX1266" t="str">
            <v/>
          </cell>
          <cell r="AY1266" t="str">
            <v/>
          </cell>
          <cell r="AZ1266" t="str">
            <v>賃上げ</v>
          </cell>
          <cell r="BA1266" t="str">
            <v>物価</v>
          </cell>
          <cell r="BB1266" t="str">
            <v>TRUE</v>
          </cell>
          <cell r="BC1266" t="str">
            <v>2026/05/19 15:33</v>
          </cell>
        </row>
        <row r="1267">
          <cell r="A1267" t="str">
            <v>261C14329162</v>
          </cell>
          <cell r="B1267" t="str">
            <v>AI-0000308700</v>
          </cell>
          <cell r="C1267" t="str">
            <v>令和８年度奈良県医療機関等における賃上げ・物価上昇に対する支援事業交付【診療所・訪問看護事業所】</v>
          </cell>
          <cell r="D1267">
            <v>46161.649305555555</v>
          </cell>
          <cell r="E1267" t="str">
            <v>本審査</v>
          </cell>
          <cell r="F1267" t="str">
            <v>最終審査中</v>
          </cell>
          <cell r="G1267" t="str">
            <v>無床診療所</v>
          </cell>
          <cell r="H1267" t="str">
            <v>物価と賃上げの両方</v>
          </cell>
          <cell r="I1267" t="str">
            <v/>
          </cell>
          <cell r="J1267">
            <v>150000</v>
          </cell>
          <cell r="K1267">
            <v>170000</v>
          </cell>
          <cell r="L1267" t="str">
            <v>奈良県医療機関等における賃上げ・物価上昇に対する支援事業交付要綱第2条に基づき、別表1に規定された額(賃上げ支援事業分)（150,000円）を申請します。</v>
          </cell>
          <cell r="M12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7" t="str">
            <v>２．令和８年３月１日時点において、１に掲げる診療報酬の対象外だが、令和８年６月１日時点で令和８年度診療報酬改定による見直し後のベースアップ評価料を届け出る。</v>
          </cell>
          <cell r="O1267" t="str">
            <v/>
          </cell>
          <cell r="P1267" t="b">
            <v>1</v>
          </cell>
          <cell r="Q12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267" t="b">
            <v>1</v>
          </cell>
          <cell r="S1267" t="b">
            <v>1</v>
          </cell>
          <cell r="T1267" t="b">
            <v>1</v>
          </cell>
          <cell r="U1267" t="b">
            <v>1</v>
          </cell>
          <cell r="V1267" t="str">
            <v>0162</v>
          </cell>
          <cell r="W1267" t="str">
            <v>190</v>
          </cell>
          <cell r="X1267" t="str">
            <v>1.普通預金</v>
          </cell>
          <cell r="Y1267" t="str">
            <v>0045130</v>
          </cell>
          <cell r="Z1267" t="str">
            <v>イリョウホウジン オクダガンカ</v>
          </cell>
          <cell r="AB1267" t="str">
            <v>医療法人奥田眼科</v>
          </cell>
          <cell r="AC1267" t="str">
            <v>0743650037</v>
          </cell>
          <cell r="AD1267" t="b">
            <v>1</v>
          </cell>
          <cell r="AE1267" t="b">
            <v>1</v>
          </cell>
          <cell r="AF1267" t="b">
            <v>1</v>
          </cell>
          <cell r="AG1267" t="b">
            <v>1</v>
          </cell>
          <cell r="AH1267" t="b">
            <v>1</v>
          </cell>
          <cell r="AI1267" t="str">
            <v>医療法人　奥田眼科　理事長　奥田　隆章</v>
          </cell>
          <cell r="AJ1267" t="str">
            <v>6320005</v>
          </cell>
          <cell r="AK1267" t="str">
            <v>医療法人奥田眼科(天理市楢町２３２番地)</v>
          </cell>
          <cell r="AL1267" t="str">
            <v>0743650037</v>
          </cell>
          <cell r="AM1267">
            <v>1</v>
          </cell>
          <cell r="AN1267" t="str">
            <v>261C143291621</v>
          </cell>
          <cell r="AO1267" t="str">
            <v>261C14329162AI-0000308700</v>
          </cell>
          <cell r="AP1267" t="str">
            <v/>
          </cell>
          <cell r="AQ1267" t="str">
            <v>今後届出（職種構成OK)</v>
          </cell>
          <cell r="AR1267" t="str">
            <v>AB</v>
          </cell>
          <cell r="AS1267" t="str">
            <v>✓</v>
          </cell>
          <cell r="AT1267" t="str">
            <v>✓</v>
          </cell>
          <cell r="AU1267" t="str">
            <v>✓</v>
          </cell>
          <cell r="AV1267" t="str">
            <v>✓</v>
          </cell>
          <cell r="AW1267" t="str">
            <v>AI-0000308700_医療法人奥田眼科_口座情報写し.jpg</v>
          </cell>
          <cell r="AX1267" t="str">
            <v/>
          </cell>
          <cell r="AY1267" t="str">
            <v/>
          </cell>
          <cell r="AZ1267" t="str">
            <v>賃上げ</v>
          </cell>
          <cell r="BA1267" t="str">
            <v>物価</v>
          </cell>
          <cell r="BB1267" t="str">
            <v>TRUE</v>
          </cell>
          <cell r="BC1267" t="str">
            <v>2026/05/19 15:35</v>
          </cell>
        </row>
        <row r="1268">
          <cell r="A1268" t="str">
            <v>261D18095984</v>
          </cell>
          <cell r="B1268" t="str">
            <v>AI-0000307315</v>
          </cell>
          <cell r="C1268" t="str">
            <v>令和８年度奈良県医療機関等における賃上げ・物価上昇に対する支援事業交付【診療所・訪問看護事業所】</v>
          </cell>
          <cell r="D1268">
            <v>46161.652777777781</v>
          </cell>
          <cell r="E1268" t="str">
            <v>本審査</v>
          </cell>
          <cell r="F1268" t="str">
            <v>最終審査中</v>
          </cell>
          <cell r="G1268" t="str">
            <v>訪問看護事業所</v>
          </cell>
          <cell r="H1268" t="str">
            <v>賃上げのみ</v>
          </cell>
          <cell r="I1268" t="str">
            <v/>
          </cell>
          <cell r="J1268">
            <v>228000</v>
          </cell>
          <cell r="K1268" t="str">
            <v/>
          </cell>
          <cell r="L1268" t="str">
            <v>奈良県医療機関等における賃上げ・物価上昇に対する支援事業交付要綱第2条に基づき、別表1に規定された額(賃上げ支援事業分)（228,000円）を申請します。</v>
          </cell>
          <cell r="M1268" t="str">
            <v/>
          </cell>
          <cell r="N1268" t="str">
            <v>１．令和８年３月１日時点において、O100 外来・在宅ベースアップ評価料（Ⅰ）、P100 歯科外来・在宅ベースアップ評価料（Ⅰ）、訪問看護ベースアップ評価料（Ⅰ）のいずれかを届け出ている。</v>
          </cell>
          <cell r="O1268" t="str">
            <v>訪問看護ベースアップ評価料（Ⅰ）</v>
          </cell>
          <cell r="P1268" t="str">
            <v/>
          </cell>
          <cell r="Q1268" t="str">
            <v>Ｃ．令和７年度の対象職員のベースアップが令和７年３月31日時点の賃金水準と比較して2.0％を上回って実施しており、令和７年12月から令和８年５月までの間の当該2.0％を上回る部分に充てる。</v>
          </cell>
          <cell r="R1268" t="b">
            <v>1</v>
          </cell>
          <cell r="S1268" t="b">
            <v>1</v>
          </cell>
          <cell r="T1268" t="b">
            <v>1</v>
          </cell>
          <cell r="U1268" t="b">
            <v>1</v>
          </cell>
          <cell r="V1268" t="str">
            <v>0162</v>
          </cell>
          <cell r="W1268" t="str">
            <v>080</v>
          </cell>
          <cell r="X1268" t="str">
            <v>1.普通預金</v>
          </cell>
          <cell r="Y1268" t="str">
            <v>2043985</v>
          </cell>
          <cell r="Z1268" t="str">
            <v>ｲﾘｮｳﾎｳｼﾞﾝ ｹﾝﾜｶｲ ﾎｳﾓﾝｶﾝｺﾞｽﾃｰｼｮﾝﾋﾏﾜﾘｲｺﾏ</v>
          </cell>
          <cell r="AB1268" t="str">
            <v>訪問看護ステーションひまわり生駒</v>
          </cell>
          <cell r="AC1268" t="str">
            <v>0743857228</v>
          </cell>
          <cell r="AD1268" t="b">
            <v>1</v>
          </cell>
          <cell r="AE1268" t="b">
            <v>1</v>
          </cell>
          <cell r="AF1268" t="b">
            <v>1</v>
          </cell>
          <cell r="AG1268" t="b">
            <v>1</v>
          </cell>
          <cell r="AH1268" t="b">
            <v>1</v>
          </cell>
          <cell r="AI1268" t="str">
            <v>医療法人健和会　理事長　鉄村　信治</v>
          </cell>
          <cell r="AJ1268">
            <v>6300213</v>
          </cell>
          <cell r="AK1268" t="str">
            <v>訪問看護ステーションひまわり生駒(生駒市東生駒1-509)</v>
          </cell>
          <cell r="AL1268" t="str">
            <v>0743857228</v>
          </cell>
          <cell r="AM1268">
            <v>1</v>
          </cell>
          <cell r="AN1268" t="str">
            <v>261D180959841</v>
          </cell>
          <cell r="AO1268" t="str">
            <v>261D18095984AI-0000307315</v>
          </cell>
          <cell r="AP1268" t="str">
            <v>訪問看護</v>
          </cell>
          <cell r="AQ1268" t="str">
            <v>訪問看護</v>
          </cell>
          <cell r="AR1268" t="str">
            <v>C</v>
          </cell>
          <cell r="AS1268" t="str">
            <v>✓</v>
          </cell>
          <cell r="AT1268" t="str">
            <v>✓</v>
          </cell>
          <cell r="AU1268" t="str">
            <v>✓</v>
          </cell>
          <cell r="AV1268" t="str">
            <v>✓</v>
          </cell>
          <cell r="AW1268" t="str">
            <v>AI-0000307315_訪問看護ステーションひまわり生駒_口座情報写し.jpg</v>
          </cell>
          <cell r="AX1268" t="str">
            <v/>
          </cell>
          <cell r="AY1268" t="str">
            <v/>
          </cell>
          <cell r="AZ1268" t="str">
            <v>賃上げ</v>
          </cell>
          <cell r="BA1268" t="str">
            <v/>
          </cell>
          <cell r="BB1268" t="str">
            <v>TRUE</v>
          </cell>
          <cell r="BC1268" t="str">
            <v>2026/05/19 15:40</v>
          </cell>
        </row>
        <row r="1269">
          <cell r="A1269" t="str">
            <v>261C13189796</v>
          </cell>
          <cell r="B1269" t="str">
            <v>AI-0000308696</v>
          </cell>
          <cell r="C1269" t="str">
            <v>令和８年度奈良県医療機関等における賃上げ・物価上昇に対する支援事業交付【診療所・訪問看護事業所】</v>
          </cell>
          <cell r="D1269">
            <v>46161.668749999997</v>
          </cell>
          <cell r="E1269" t="str">
            <v>本審査</v>
          </cell>
          <cell r="F1269" t="str">
            <v>最終審査中</v>
          </cell>
          <cell r="G1269" t="str">
            <v>無床診療所</v>
          </cell>
          <cell r="H1269" t="str">
            <v>物価のみ</v>
          </cell>
          <cell r="I1269" t="str">
            <v/>
          </cell>
          <cell r="J1269" t="str">
            <v/>
          </cell>
          <cell r="K1269">
            <v>170000</v>
          </cell>
          <cell r="L1269" t="str">
            <v/>
          </cell>
          <cell r="M12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69" t="str">
            <v/>
          </cell>
          <cell r="O1269" t="str">
            <v/>
          </cell>
          <cell r="P1269" t="str">
            <v/>
          </cell>
          <cell r="Q1269" t="str">
            <v/>
          </cell>
          <cell r="R1269" t="str">
            <v/>
          </cell>
          <cell r="S1269" t="str">
            <v/>
          </cell>
          <cell r="T1269" t="str">
            <v/>
          </cell>
          <cell r="U1269" t="str">
            <v/>
          </cell>
          <cell r="V1269" t="str">
            <v>0162</v>
          </cell>
          <cell r="W1269" t="str">
            <v>240</v>
          </cell>
          <cell r="X1269" t="str">
            <v>1.普通預金</v>
          </cell>
          <cell r="Y1269" t="str">
            <v>0407245</v>
          </cell>
          <cell r="Z1269" t="str">
            <v>ナイトウナイカ　ナイトウマサヒロ</v>
          </cell>
          <cell r="AB1269" t="str">
            <v>内藤内科医院</v>
          </cell>
          <cell r="AC1269" t="str">
            <v>0744420211</v>
          </cell>
          <cell r="AD1269" t="b">
            <v>1</v>
          </cell>
          <cell r="AE1269" t="b">
            <v>1</v>
          </cell>
          <cell r="AF1269" t="b">
            <v>1</v>
          </cell>
          <cell r="AG1269" t="b">
            <v>1</v>
          </cell>
          <cell r="AH1269" t="b">
            <v>1</v>
          </cell>
          <cell r="AI1269" t="str">
            <v>内藤　雅裕</v>
          </cell>
          <cell r="AJ1269" t="str">
            <v>6330063</v>
          </cell>
          <cell r="AK1269" t="str">
            <v>内藤内科医院(桜井市大字川合２６８番地　鯉ヶ淵ビル１階)</v>
          </cell>
          <cell r="AL1269" t="str">
            <v>0744420211</v>
          </cell>
          <cell r="AM1269">
            <v>1</v>
          </cell>
          <cell r="AN1269" t="str">
            <v>261C131897961</v>
          </cell>
          <cell r="AO1269" t="str">
            <v>261C13189796AI-0000308696</v>
          </cell>
          <cell r="AP1269" t="str">
            <v/>
          </cell>
          <cell r="AQ1269" t="str">
            <v/>
          </cell>
          <cell r="AR1269" t="str">
            <v/>
          </cell>
          <cell r="AS1269" t="str">
            <v/>
          </cell>
          <cell r="AT1269" t="str">
            <v/>
          </cell>
          <cell r="AU1269" t="str">
            <v/>
          </cell>
          <cell r="AV1269" t="str">
            <v/>
          </cell>
          <cell r="AW1269" t="str">
            <v>AI-0000308696_内藤内科_口座情報写し.jpg</v>
          </cell>
          <cell r="AX1269" t="str">
            <v/>
          </cell>
          <cell r="AY1269" t="str">
            <v/>
          </cell>
          <cell r="AZ1269" t="str">
            <v/>
          </cell>
          <cell r="BA1269" t="str">
            <v>物価</v>
          </cell>
          <cell r="BB1269" t="str">
            <v>TRUE</v>
          </cell>
          <cell r="BC1269" t="str">
            <v>2026/05/19 16:03</v>
          </cell>
        </row>
        <row r="1270">
          <cell r="A1270" t="str">
            <v>261D19563080</v>
          </cell>
          <cell r="B1270" t="str">
            <v>AI-0000308716</v>
          </cell>
          <cell r="C1270" t="str">
            <v>令和８年度奈良県医療機関等における賃上げ・物価上昇に対する支援事業交付【診療所・訪問看護事業所】</v>
          </cell>
          <cell r="D1270">
            <v>46161.669444444444</v>
          </cell>
          <cell r="E1270" t="str">
            <v>本審査</v>
          </cell>
          <cell r="F1270" t="str">
            <v>最終審査中</v>
          </cell>
          <cell r="G1270" t="str">
            <v>訪問看護事業所</v>
          </cell>
          <cell r="H1270" t="str">
            <v>賃上げのみ</v>
          </cell>
          <cell r="I1270" t="str">
            <v/>
          </cell>
          <cell r="J1270">
            <v>228000</v>
          </cell>
          <cell r="K1270" t="str">
            <v/>
          </cell>
          <cell r="L1270" t="str">
            <v>奈良県医療機関等における賃上げ・物価上昇に対する支援事業交付要綱第2条に基づき、別表1に規定された額(賃上げ支援事業分)（228,000円）を申請します。</v>
          </cell>
          <cell r="M1270" t="str">
            <v/>
          </cell>
          <cell r="N1270" t="str">
            <v>１．令和８年３月１日時点において、O100 外来・在宅ベースアップ評価料（Ⅰ）、P100 歯科外来・在宅ベースアップ評価料（Ⅰ）、訪問看護ベースアップ評価料（Ⅰ）のいずれかを届け出ている。</v>
          </cell>
          <cell r="O1270" t="str">
            <v>訪問看護ベースアップ評価料（Ⅰ）</v>
          </cell>
          <cell r="P1270" t="str">
            <v/>
          </cell>
          <cell r="Q1270" t="str">
            <v>Ｃ．令和７年度の対象職員のベースアップが令和７年３月31日時点の賃金水準と比較して2.0％を上回って実施しており、令和７年12月から令和８年５月までの間の当該2.0％を上回る部分に充てる。</v>
          </cell>
          <cell r="R1270" t="b">
            <v>1</v>
          </cell>
          <cell r="S1270" t="b">
            <v>1</v>
          </cell>
          <cell r="T1270" t="b">
            <v>1</v>
          </cell>
          <cell r="U1270" t="b">
            <v>1</v>
          </cell>
          <cell r="V1270" t="str">
            <v>0162</v>
          </cell>
          <cell r="W1270" t="str">
            <v>097</v>
          </cell>
          <cell r="X1270" t="str">
            <v>1.普通預金</v>
          </cell>
          <cell r="Y1270" t="str">
            <v>2124053</v>
          </cell>
          <cell r="Z1270" t="str">
            <v>ｲﾘｮｳﾎｳｼﾞﾝﾋﾏﾜﾘｶｲ</v>
          </cell>
          <cell r="AB1270" t="str">
            <v>医療法人ひまわり会</v>
          </cell>
          <cell r="AC1270" t="str">
            <v>0742721583</v>
          </cell>
          <cell r="AD1270" t="b">
            <v>1</v>
          </cell>
          <cell r="AE1270" t="b">
            <v>1</v>
          </cell>
          <cell r="AF1270" t="b">
            <v>1</v>
          </cell>
          <cell r="AG1270" t="b">
            <v>1</v>
          </cell>
          <cell r="AH1270" t="b">
            <v>1</v>
          </cell>
          <cell r="AI1270" t="str">
            <v>医療法人ひまわり会　理事長　萩原　聡</v>
          </cell>
          <cell r="AJ1270">
            <v>6350832</v>
          </cell>
          <cell r="AK1270" t="str">
            <v>訪問看護ステーションオレンジ.真美(北葛城郡広陵町馬見中2-16-37-102)</v>
          </cell>
          <cell r="AL1270" t="str">
            <v>0745542525</v>
          </cell>
          <cell r="AM1270">
            <v>1</v>
          </cell>
          <cell r="AN1270" t="str">
            <v>261D195630801</v>
          </cell>
          <cell r="AO1270" t="str">
            <v>261D19563080AI-0000308716</v>
          </cell>
          <cell r="AP1270" t="str">
            <v>訪問看護</v>
          </cell>
          <cell r="AQ1270" t="str">
            <v>訪問看護</v>
          </cell>
          <cell r="AR1270" t="str">
            <v>C</v>
          </cell>
          <cell r="AS1270" t="str">
            <v>✓</v>
          </cell>
          <cell r="AT1270" t="str">
            <v>✓</v>
          </cell>
          <cell r="AU1270" t="str">
            <v>✓</v>
          </cell>
          <cell r="AV1270" t="str">
            <v>✓</v>
          </cell>
          <cell r="AW1270" t="str">
            <v>AI-0000308716_医療法人ひまわり会_口座情報写し.jpeg</v>
          </cell>
          <cell r="AX1270" t="str">
            <v/>
          </cell>
          <cell r="AY1270" t="str">
            <v/>
          </cell>
          <cell r="AZ1270" t="str">
            <v>賃上げ</v>
          </cell>
          <cell r="BA1270" t="str">
            <v/>
          </cell>
          <cell r="BB1270" t="str">
            <v>TRUE</v>
          </cell>
          <cell r="BC1270" t="str">
            <v>2026/05/19 16:04</v>
          </cell>
        </row>
        <row r="1271">
          <cell r="A1271" t="str">
            <v>261C19151907</v>
          </cell>
          <cell r="B1271" t="str">
            <v>AI-0000308719</v>
          </cell>
          <cell r="C1271" t="str">
            <v>令和８年度奈良県医療機関等における賃上げ・物価上昇に対する支援事業交付【診療所・訪問看護事業所】</v>
          </cell>
          <cell r="D1271">
            <v>46161.672222222223</v>
          </cell>
          <cell r="E1271" t="str">
            <v>本審査</v>
          </cell>
          <cell r="F1271" t="str">
            <v>最終審査中</v>
          </cell>
          <cell r="G1271" t="str">
            <v>無床診療所</v>
          </cell>
          <cell r="H1271" t="str">
            <v>物価のみ</v>
          </cell>
          <cell r="I1271" t="str">
            <v/>
          </cell>
          <cell r="J1271" t="str">
            <v/>
          </cell>
          <cell r="K1271">
            <v>170000</v>
          </cell>
          <cell r="L1271" t="str">
            <v/>
          </cell>
          <cell r="M12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1" t="str">
            <v/>
          </cell>
          <cell r="O1271" t="str">
            <v/>
          </cell>
          <cell r="P1271" t="str">
            <v/>
          </cell>
          <cell r="Q1271" t="str">
            <v/>
          </cell>
          <cell r="R1271" t="str">
            <v/>
          </cell>
          <cell r="S1271" t="str">
            <v/>
          </cell>
          <cell r="T1271" t="str">
            <v/>
          </cell>
          <cell r="U1271" t="str">
            <v/>
          </cell>
          <cell r="V1271" t="str">
            <v>0158</v>
          </cell>
          <cell r="W1271" t="str">
            <v>544</v>
          </cell>
          <cell r="X1271" t="str">
            <v>1.普通預金</v>
          </cell>
          <cell r="Y1271" t="str">
            <v>1029093</v>
          </cell>
          <cell r="Z1271" t="str">
            <v>イドニシノリオ</v>
          </cell>
          <cell r="AB1271" t="str">
            <v>井戸西歯科医院</v>
          </cell>
          <cell r="AC1271" t="str">
            <v>0742482898</v>
          </cell>
          <cell r="AD1271" t="b">
            <v>1</v>
          </cell>
          <cell r="AE1271" t="b">
            <v>1</v>
          </cell>
          <cell r="AF1271" t="b">
            <v>1</v>
          </cell>
          <cell r="AG1271" t="b">
            <v>1</v>
          </cell>
          <cell r="AH1271" t="b">
            <v>1</v>
          </cell>
          <cell r="AI1271" t="str">
            <v>井戸西　規雄</v>
          </cell>
          <cell r="AJ1271" t="str">
            <v>6308043</v>
          </cell>
          <cell r="AK1271" t="str">
            <v>井戸西歯科医院(奈良市六条３丁目１１－５)</v>
          </cell>
          <cell r="AL1271" t="str">
            <v>0742482898</v>
          </cell>
          <cell r="AM1271">
            <v>1</v>
          </cell>
          <cell r="AN1271" t="str">
            <v>261C191519071</v>
          </cell>
          <cell r="AO1271" t="str">
            <v>261C19151907AI-0000308719</v>
          </cell>
          <cell r="AP1271" t="str">
            <v/>
          </cell>
          <cell r="AQ1271" t="str">
            <v/>
          </cell>
          <cell r="AR1271" t="str">
            <v/>
          </cell>
          <cell r="AS1271" t="str">
            <v/>
          </cell>
          <cell r="AT1271" t="str">
            <v/>
          </cell>
          <cell r="AU1271" t="str">
            <v/>
          </cell>
          <cell r="AV1271" t="str">
            <v/>
          </cell>
          <cell r="AW1271" t="str">
            <v>AI-0000308719_井戸西歯科医院_口座情報写し.jpeg</v>
          </cell>
          <cell r="AX1271" t="str">
            <v/>
          </cell>
          <cell r="AY1271" t="str">
            <v/>
          </cell>
          <cell r="AZ1271" t="str">
            <v/>
          </cell>
          <cell r="BA1271" t="str">
            <v>物価</v>
          </cell>
          <cell r="BB1271" t="str">
            <v>TRUE</v>
          </cell>
          <cell r="BC1271" t="str">
            <v>2026/05/19 16:08</v>
          </cell>
        </row>
        <row r="1272">
          <cell r="A1272" t="str">
            <v>261C17939376</v>
          </cell>
          <cell r="B1272" t="str">
            <v>AI-0000308720</v>
          </cell>
          <cell r="C1272" t="str">
            <v>令和８年度奈良県医療機関等における賃上げ・物価上昇に対する支援事業交付【診療所・訪問看護事業所】</v>
          </cell>
          <cell r="D1272">
            <v>46161.67291666667</v>
          </cell>
          <cell r="E1272" t="str">
            <v>本審査</v>
          </cell>
          <cell r="F1272" t="str">
            <v>最終審査中</v>
          </cell>
          <cell r="G1272" t="str">
            <v>無床診療所</v>
          </cell>
          <cell r="H1272" t="str">
            <v>物価と賃上げの両方</v>
          </cell>
          <cell r="I1272" t="str">
            <v/>
          </cell>
          <cell r="J1272">
            <v>150000</v>
          </cell>
          <cell r="K1272">
            <v>170000</v>
          </cell>
          <cell r="L1272" t="str">
            <v>奈良県医療機関等における賃上げ・物価上昇に対する支援事業交付要綱第2条に基づき、別表1に規定された額(賃上げ支援事業分)（150,000円）を申請します。</v>
          </cell>
          <cell r="M12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2" t="str">
            <v>２．令和８年３月１日時点において、１に掲げる診療報酬の対象外だが、令和８年６月１日時点で令和８年度診療報酬改定による見直し後のベースアップ評価料を届け出る。</v>
          </cell>
          <cell r="O1272" t="str">
            <v/>
          </cell>
          <cell r="P1272" t="b">
            <v>1</v>
          </cell>
          <cell r="Q1272" t="str">
            <v>Ａ．本事業の補助額を活用してベースアップを実施し、令和８年６月１日から当該ベースアップの水準を維持又は拡大する。</v>
          </cell>
          <cell r="R1272" t="b">
            <v>1</v>
          </cell>
          <cell r="S1272" t="b">
            <v>1</v>
          </cell>
          <cell r="T1272" t="b">
            <v>1</v>
          </cell>
          <cell r="U1272" t="b">
            <v>1</v>
          </cell>
          <cell r="V1272" t="str">
            <v>0162</v>
          </cell>
          <cell r="W1272" t="str">
            <v>090</v>
          </cell>
          <cell r="X1272" t="str">
            <v>1.普通預金</v>
          </cell>
          <cell r="Y1272" t="str">
            <v>2028253</v>
          </cell>
          <cell r="Z1272" t="str">
            <v>スズキ　トシヒデ</v>
          </cell>
          <cell r="AB1272" t="str">
            <v>すずき歯科</v>
          </cell>
          <cell r="AC1272" t="str">
            <v>0742413534</v>
          </cell>
          <cell r="AD1272" t="b">
            <v>1</v>
          </cell>
          <cell r="AE1272" t="b">
            <v>1</v>
          </cell>
          <cell r="AF1272" t="b">
            <v>1</v>
          </cell>
          <cell r="AG1272" t="b">
            <v>1</v>
          </cell>
          <cell r="AH1272" t="b">
            <v>1</v>
          </cell>
          <cell r="AI1272" t="str">
            <v>鈴木　俊秀</v>
          </cell>
          <cell r="AJ1272" t="str">
            <v>6310842</v>
          </cell>
          <cell r="AK1272" t="str">
            <v>すずき歯科(奈良市菅原東二丁目２１番１号　ひかりビル２Ｆ)</v>
          </cell>
          <cell r="AL1272" t="str">
            <v>0742413534</v>
          </cell>
          <cell r="AM1272">
            <v>1</v>
          </cell>
          <cell r="AN1272" t="str">
            <v>261C179393761</v>
          </cell>
          <cell r="AO1272" t="str">
            <v>261C17939376AI-0000308720</v>
          </cell>
          <cell r="AP1272" t="str">
            <v/>
          </cell>
          <cell r="AQ1272" t="str">
            <v>今後届出（職種構成OK)</v>
          </cell>
          <cell r="AR1272" t="str">
            <v>A</v>
          </cell>
          <cell r="AS1272" t="str">
            <v>✓</v>
          </cell>
          <cell r="AT1272" t="str">
            <v>✓</v>
          </cell>
          <cell r="AU1272" t="str">
            <v>✓</v>
          </cell>
          <cell r="AV1272" t="str">
            <v>✓</v>
          </cell>
          <cell r="AW1272" t="str">
            <v>AI-0000308720_すずき歯科_口座情報写し.JPG</v>
          </cell>
          <cell r="AX1272" t="str">
            <v/>
          </cell>
          <cell r="AY1272" t="str">
            <v/>
          </cell>
          <cell r="AZ1272" t="str">
            <v>賃上げ</v>
          </cell>
          <cell r="BA1272" t="str">
            <v>物価</v>
          </cell>
          <cell r="BB1272" t="str">
            <v>TRUE</v>
          </cell>
          <cell r="BC1272" t="str">
            <v>2026/05/19 16:09</v>
          </cell>
        </row>
        <row r="1273">
          <cell r="A1273" t="str">
            <v>261C17414574</v>
          </cell>
          <cell r="B1273" t="str">
            <v>AI-0000307425</v>
          </cell>
          <cell r="C1273" t="str">
            <v>令和８年度奈良県医療機関等における賃上げ・物価上昇に対する支援事業交付【診療所・訪問看護事業所】</v>
          </cell>
          <cell r="D1273">
            <v>46161.681944444441</v>
          </cell>
          <cell r="E1273" t="str">
            <v>本審査</v>
          </cell>
          <cell r="F1273" t="str">
            <v>最終審査中</v>
          </cell>
          <cell r="G1273" t="str">
            <v>無床診療所</v>
          </cell>
          <cell r="H1273" t="str">
            <v>物価と賃上げの両方</v>
          </cell>
          <cell r="I1273" t="str">
            <v/>
          </cell>
          <cell r="J1273">
            <v>150000</v>
          </cell>
          <cell r="K1273">
            <v>170000</v>
          </cell>
          <cell r="L1273" t="str">
            <v>奈良県医療機関等における賃上げ・物価上昇に対する支援事業交付要綱第2条に基づき、別表1に規定された額(賃上げ支援事業分)（150,000円）を申請します。</v>
          </cell>
          <cell r="M12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3" t="str">
            <v>１．令和８年３月１日時点において、O100 外来・在宅ベースアップ評価料（Ⅰ）、P100 歯科外来・在宅ベースアップ評価料（Ⅰ）、訪問看護ベースアップ評価料（Ⅰ）のいずれかを届け出ている。</v>
          </cell>
          <cell r="O1273" t="str">
            <v>O100 外来・在宅ベースアップ評価料（Ⅰ）</v>
          </cell>
          <cell r="P1273" t="str">
            <v/>
          </cell>
          <cell r="Q127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273" t="b">
            <v>1</v>
          </cell>
          <cell r="S1273" t="b">
            <v>1</v>
          </cell>
          <cell r="T1273" t="b">
            <v>1</v>
          </cell>
          <cell r="U1273" t="b">
            <v>1</v>
          </cell>
          <cell r="V1273" t="str">
            <v>0162</v>
          </cell>
          <cell r="W1273" t="str">
            <v>010</v>
          </cell>
          <cell r="X1273" t="str">
            <v>1.普通預金</v>
          </cell>
          <cell r="Y1273" t="str">
            <v>0695636</v>
          </cell>
          <cell r="Z1273" t="str">
            <v>ｲﾘｮｳﾎｳｼﾞﾝ　ﾎｸｼﾞｭｶｲ　ﾘｼﾞﾁｮｳ　ｷﾀｶﾞﾐ　ｹｲｼﾞ</v>
          </cell>
          <cell r="AB1273" t="str">
            <v>登美ヶ丘クリニック</v>
          </cell>
          <cell r="AC1273" t="str">
            <v>0742416556</v>
          </cell>
          <cell r="AD1273" t="b">
            <v>1</v>
          </cell>
          <cell r="AE1273" t="b">
            <v>1</v>
          </cell>
          <cell r="AF1273" t="b">
            <v>1</v>
          </cell>
          <cell r="AG1273" t="b">
            <v>1</v>
          </cell>
          <cell r="AH1273" t="b">
            <v>1</v>
          </cell>
          <cell r="AI1273" t="str">
            <v>医療法人北寿会　理事長　北神　敬司</v>
          </cell>
          <cell r="AJ1273" t="str">
            <v>6310003</v>
          </cell>
          <cell r="AK1273" t="str">
            <v>登美ヶ丘クリニック(奈良市中登美ケ丘４丁目３番)</v>
          </cell>
          <cell r="AL1273" t="str">
            <v>0742416556</v>
          </cell>
          <cell r="AM1273">
            <v>1</v>
          </cell>
          <cell r="AN1273" t="str">
            <v>261C174145741</v>
          </cell>
          <cell r="AO1273" t="str">
            <v>261C17414574AI-0000307425</v>
          </cell>
          <cell r="AP1273" t="str">
            <v>O100</v>
          </cell>
          <cell r="AQ1273" t="str">
            <v>O100</v>
          </cell>
          <cell r="AR1273" t="str">
            <v>AB</v>
          </cell>
          <cell r="AS1273" t="str">
            <v>✓</v>
          </cell>
          <cell r="AT1273" t="str">
            <v>✓</v>
          </cell>
          <cell r="AU1273" t="str">
            <v>✓</v>
          </cell>
          <cell r="AV1273" t="str">
            <v>✓</v>
          </cell>
          <cell r="AW1273" t="str">
            <v>AI-0000307425_登美ヶ丘クリニック_口座情報写し.jpg</v>
          </cell>
          <cell r="AX1273" t="str">
            <v/>
          </cell>
          <cell r="AY1273" t="str">
            <v/>
          </cell>
          <cell r="AZ1273" t="str">
            <v>賃上げ</v>
          </cell>
          <cell r="BA1273" t="str">
            <v>物価</v>
          </cell>
          <cell r="BB1273" t="str">
            <v>TRUE</v>
          </cell>
          <cell r="BC1273" t="str">
            <v>2026/05/19 16:22</v>
          </cell>
        </row>
        <row r="1274">
          <cell r="A1274" t="str">
            <v>261C16440896</v>
          </cell>
          <cell r="B1274" t="str">
            <v>AI-0000308732</v>
          </cell>
          <cell r="C1274" t="str">
            <v>令和８年度奈良県医療機関等における賃上げ・物価上昇に対する支援事業交付【診療所・訪問看護事業所】</v>
          </cell>
          <cell r="D1274">
            <v>46161.688888888886</v>
          </cell>
          <cell r="E1274" t="str">
            <v>本審査</v>
          </cell>
          <cell r="F1274" t="str">
            <v>最終審査中</v>
          </cell>
          <cell r="G1274" t="str">
            <v>無床診療所</v>
          </cell>
          <cell r="H1274" t="str">
            <v>物価と賃上げの両方</v>
          </cell>
          <cell r="I1274" t="str">
            <v/>
          </cell>
          <cell r="J1274">
            <v>150000</v>
          </cell>
          <cell r="K1274">
            <v>170000</v>
          </cell>
          <cell r="L1274" t="str">
            <v>奈良県医療機関等における賃上げ・物価上昇に対する支援事業交付要綱第2条に基づき、別表1に規定された額(賃上げ支援事業分)（150,000円）を申請します。</v>
          </cell>
          <cell r="M12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4" t="str">
            <v>１．令和８年３月１日時点において、O100 外来・在宅ベースアップ評価料（Ⅰ）、P100 歯科外来・在宅ベースアップ評価料（Ⅰ）、訪問看護ベースアップ評価料（Ⅰ）のいずれかを届け出ている。</v>
          </cell>
          <cell r="O1274" t="str">
            <v>P100 歯科外来・在宅ベースアップ評価料（Ⅰ）</v>
          </cell>
          <cell r="P1274" t="str">
            <v/>
          </cell>
          <cell r="Q1274" t="str">
            <v>Ｃ．令和７年度の対象職員のベースアップが令和７年３月31日時点の賃金水準と比較して2.0％を上回って実施しており、令和７年12月から令和８年５月までの間の当該2.0％を上回る部分に充てる。</v>
          </cell>
          <cell r="R1274" t="b">
            <v>1</v>
          </cell>
          <cell r="S1274" t="b">
            <v>1</v>
          </cell>
          <cell r="T1274" t="b">
            <v>1</v>
          </cell>
          <cell r="U1274" t="b">
            <v>1</v>
          </cell>
          <cell r="V1274" t="str">
            <v>0162</v>
          </cell>
          <cell r="W1274" t="str">
            <v>380</v>
          </cell>
          <cell r="X1274" t="str">
            <v>1.普通預金</v>
          </cell>
          <cell r="Y1274" t="str">
            <v>0345140</v>
          </cell>
          <cell r="Z1274" t="str">
            <v>キムラ　ユキヒロ</v>
          </cell>
          <cell r="AB1274" t="str">
            <v>木村歯科医院</v>
          </cell>
          <cell r="AC1274" t="str">
            <v>0745556246</v>
          </cell>
          <cell r="AD1274" t="b">
            <v>1</v>
          </cell>
          <cell r="AE1274" t="b">
            <v>1</v>
          </cell>
          <cell r="AF1274" t="b">
            <v>1</v>
          </cell>
          <cell r="AG1274" t="b">
            <v>1</v>
          </cell>
          <cell r="AH1274" t="b">
            <v>1</v>
          </cell>
          <cell r="AI1274" t="str">
            <v>木村　行宏</v>
          </cell>
          <cell r="AJ1274" t="str">
            <v>6350824</v>
          </cell>
          <cell r="AK1274" t="str">
            <v>木村歯科医院(北葛城郡広陵町疋相６２－４メルヴェイユ・ヴィル１０２号)</v>
          </cell>
          <cell r="AL1274" t="str">
            <v>0745556246</v>
          </cell>
          <cell r="AM1274">
            <v>1</v>
          </cell>
          <cell r="AN1274" t="str">
            <v>261C164408961</v>
          </cell>
          <cell r="AO1274" t="str">
            <v>261C16440896AI-0000308732</v>
          </cell>
          <cell r="AP1274" t="str">
            <v>P100</v>
          </cell>
          <cell r="AQ1274" t="str">
            <v>P100</v>
          </cell>
          <cell r="AR1274" t="str">
            <v>C</v>
          </cell>
          <cell r="AS1274" t="str">
            <v>✓</v>
          </cell>
          <cell r="AT1274" t="str">
            <v>✓</v>
          </cell>
          <cell r="AU1274" t="str">
            <v>✓</v>
          </cell>
          <cell r="AV1274" t="str">
            <v>✓</v>
          </cell>
          <cell r="AW1274" t="str">
            <v>AI-0000308732_木村歯科医院_口座情報写し.JPG</v>
          </cell>
          <cell r="AX1274" t="str">
            <v/>
          </cell>
          <cell r="AY1274" t="str">
            <v/>
          </cell>
          <cell r="AZ1274" t="str">
            <v>賃上げ</v>
          </cell>
          <cell r="BA1274" t="str">
            <v>物価</v>
          </cell>
          <cell r="BB1274" t="str">
            <v>TRUE</v>
          </cell>
          <cell r="BC1274" t="str">
            <v>2026/05/19 16:32</v>
          </cell>
        </row>
        <row r="1275">
          <cell r="A1275" t="str">
            <v>261C15560673</v>
          </cell>
          <cell r="B1275" t="str">
            <v>AI-0000308739</v>
          </cell>
          <cell r="C1275" t="str">
            <v>令和８年度奈良県医療機関等における賃上げ・物価上昇に対する支援事業交付【診療所・訪問看護事業所】</v>
          </cell>
          <cell r="D1275">
            <v>46161.693055555559</v>
          </cell>
          <cell r="E1275" t="str">
            <v>本審査</v>
          </cell>
          <cell r="F1275" t="str">
            <v>最終審査中</v>
          </cell>
          <cell r="G1275" t="str">
            <v>無床診療所</v>
          </cell>
          <cell r="H1275" t="str">
            <v>物価のみ</v>
          </cell>
          <cell r="I1275" t="str">
            <v/>
          </cell>
          <cell r="J1275" t="str">
            <v/>
          </cell>
          <cell r="K1275">
            <v>170000</v>
          </cell>
          <cell r="L1275" t="str">
            <v/>
          </cell>
          <cell r="M12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5" t="str">
            <v/>
          </cell>
          <cell r="O1275" t="str">
            <v/>
          </cell>
          <cell r="P1275" t="str">
            <v/>
          </cell>
          <cell r="Q1275" t="str">
            <v/>
          </cell>
          <cell r="R1275" t="str">
            <v/>
          </cell>
          <cell r="S1275" t="str">
            <v/>
          </cell>
          <cell r="T1275" t="str">
            <v/>
          </cell>
          <cell r="U1275" t="str">
            <v/>
          </cell>
          <cell r="V1275" t="str">
            <v>0162</v>
          </cell>
          <cell r="W1275" t="str">
            <v>565</v>
          </cell>
          <cell r="X1275" t="str">
            <v>1.普通預金</v>
          </cell>
          <cell r="Y1275" t="str">
            <v>0014597</v>
          </cell>
          <cell r="Z1275" t="str">
            <v>カワニシシンリョウショ　ヤマノウチマサヤ</v>
          </cell>
          <cell r="AB1275" t="str">
            <v>川西診療所</v>
          </cell>
          <cell r="AC1275" t="str">
            <v>0745440103</v>
          </cell>
          <cell r="AD1275" t="b">
            <v>1</v>
          </cell>
          <cell r="AE1275" t="b">
            <v>1</v>
          </cell>
          <cell r="AF1275" t="b">
            <v>1</v>
          </cell>
          <cell r="AG1275" t="b">
            <v>1</v>
          </cell>
          <cell r="AH1275" t="b">
            <v>1</v>
          </cell>
          <cell r="AI1275" t="str">
            <v>山内　昌哉</v>
          </cell>
          <cell r="AJ1275" t="str">
            <v>6360202</v>
          </cell>
          <cell r="AK1275" t="str">
            <v>川西診療所(磯城郡川西町結崎４５２－９８)</v>
          </cell>
          <cell r="AL1275" t="str">
            <v>0745440103</v>
          </cell>
          <cell r="AM1275">
            <v>1</v>
          </cell>
          <cell r="AN1275" t="str">
            <v>261C155606731</v>
          </cell>
          <cell r="AO1275" t="str">
            <v>261C15560673AI-0000308739</v>
          </cell>
          <cell r="AP1275" t="str">
            <v/>
          </cell>
          <cell r="AQ1275" t="str">
            <v/>
          </cell>
          <cell r="AR1275" t="str">
            <v/>
          </cell>
          <cell r="AS1275" t="str">
            <v/>
          </cell>
          <cell r="AT1275" t="str">
            <v/>
          </cell>
          <cell r="AU1275" t="str">
            <v/>
          </cell>
          <cell r="AV1275" t="str">
            <v/>
          </cell>
          <cell r="AW1275" t="str">
            <v>AI-0000308739_川西診療所_口座情報写し.jpeg</v>
          </cell>
          <cell r="AX1275" t="str">
            <v/>
          </cell>
          <cell r="AY1275" t="str">
            <v/>
          </cell>
          <cell r="AZ1275" t="str">
            <v/>
          </cell>
          <cell r="BA1275" t="str">
            <v>物価</v>
          </cell>
          <cell r="BB1275" t="str">
            <v>TRUE</v>
          </cell>
          <cell r="BC1275" t="str">
            <v>2026/05/19 16:38</v>
          </cell>
        </row>
        <row r="1276">
          <cell r="A1276" t="str">
            <v>261C11744610</v>
          </cell>
          <cell r="B1276" t="str">
            <v>AI-0000308743</v>
          </cell>
          <cell r="C1276" t="str">
            <v>令和８年度奈良県医療機関等における賃上げ・物価上昇に対する支援事業交付【診療所・訪問看護事業所】</v>
          </cell>
          <cell r="D1276">
            <v>46161.695138888892</v>
          </cell>
          <cell r="E1276" t="str">
            <v>本審査</v>
          </cell>
          <cell r="F1276" t="str">
            <v>最終審査中</v>
          </cell>
          <cell r="G1276" t="str">
            <v>無床診療所</v>
          </cell>
          <cell r="H1276" t="str">
            <v>物価と賃上げの両方</v>
          </cell>
          <cell r="I1276" t="str">
            <v/>
          </cell>
          <cell r="J1276">
            <v>150000</v>
          </cell>
          <cell r="K1276">
            <v>170000</v>
          </cell>
          <cell r="L1276" t="str">
            <v>奈良県医療機関等における賃上げ・物価上昇に対する支援事業交付要綱第2条に基づき、別表1に規定された額(賃上げ支援事業分)（150,000円）を申請します。</v>
          </cell>
          <cell r="M12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6" t="str">
            <v>１．令和８年３月１日時点において、O100 外来・在宅ベースアップ評価料（Ⅰ）、P100 歯科外来・在宅ベースアップ評価料（Ⅰ）、訪問看護ベースアップ評価料（Ⅰ）のいずれかを届け出ている。</v>
          </cell>
          <cell r="O1276" t="str">
            <v>O100 外来・在宅ベースアップ評価料（Ⅰ）</v>
          </cell>
          <cell r="P1276" t="str">
            <v/>
          </cell>
          <cell r="Q1276" t="str">
            <v>Ｃ．令和７年度の対象職員のベースアップが令和７年３月31日時点の賃金水準と比較して2.0％を上回って実施しており、令和７年12月から令和８年５月までの間の当該2.0％を上回る部分に充てる。</v>
          </cell>
          <cell r="R1276" t="b">
            <v>1</v>
          </cell>
          <cell r="S1276" t="b">
            <v>1</v>
          </cell>
          <cell r="T1276" t="b">
            <v>1</v>
          </cell>
          <cell r="U1276" t="b">
            <v>1</v>
          </cell>
          <cell r="V1276" t="str">
            <v>0162</v>
          </cell>
          <cell r="W1276" t="str">
            <v>490</v>
          </cell>
          <cell r="X1276" t="str">
            <v>1.普通預金</v>
          </cell>
          <cell r="Y1276" t="str">
            <v>0592890</v>
          </cell>
          <cell r="Z1276" t="str">
            <v>ｲﾉｳｴ　ｷﾖｼ</v>
          </cell>
          <cell r="AB1276" t="str">
            <v>井上クリニック</v>
          </cell>
          <cell r="AC1276" t="str">
            <v>0744291199</v>
          </cell>
          <cell r="AD1276" t="b">
            <v>1</v>
          </cell>
          <cell r="AE1276" t="b">
            <v>1</v>
          </cell>
          <cell r="AF1276" t="b">
            <v>1</v>
          </cell>
          <cell r="AG1276" t="b">
            <v>1</v>
          </cell>
          <cell r="AH1276" t="b">
            <v>1</v>
          </cell>
          <cell r="AI1276" t="str">
            <v>井上　毅</v>
          </cell>
          <cell r="AJ1276" t="str">
            <v>6340804</v>
          </cell>
          <cell r="AK1276" t="str">
            <v>井上クリニック(橿原市内膳町１－１－１１　Ｕ遊タウン１階)</v>
          </cell>
          <cell r="AL1276" t="str">
            <v>0744291199</v>
          </cell>
          <cell r="AM1276">
            <v>1</v>
          </cell>
          <cell r="AN1276" t="str">
            <v>261C117446101</v>
          </cell>
          <cell r="AO1276" t="str">
            <v>261C11744610AI-0000308743</v>
          </cell>
          <cell r="AP1276" t="str">
            <v>O100</v>
          </cell>
          <cell r="AQ1276" t="str">
            <v>O100</v>
          </cell>
          <cell r="AR1276" t="str">
            <v>C</v>
          </cell>
          <cell r="AS1276" t="str">
            <v>✓</v>
          </cell>
          <cell r="AT1276" t="str">
            <v>✓</v>
          </cell>
          <cell r="AU1276" t="str">
            <v>✓</v>
          </cell>
          <cell r="AV1276" t="str">
            <v>✓</v>
          </cell>
          <cell r="AW1276" t="str">
            <v>AI-0000308743_井上クリニック_口座情報写し.jpg</v>
          </cell>
          <cell r="AX1276" t="str">
            <v/>
          </cell>
          <cell r="AY1276" t="str">
            <v/>
          </cell>
          <cell r="AZ1276" t="str">
            <v>賃上げ</v>
          </cell>
          <cell r="BA1276" t="str">
            <v>物価</v>
          </cell>
          <cell r="BB1276" t="str">
            <v>TRUE</v>
          </cell>
          <cell r="BC1276" t="str">
            <v>2026/05/19 16:41</v>
          </cell>
        </row>
        <row r="1277">
          <cell r="A1277" t="str">
            <v>261C19010920</v>
          </cell>
          <cell r="B1277" t="str">
            <v>AI-0000304409</v>
          </cell>
          <cell r="C1277" t="str">
            <v>令和８年度奈良県医療機関等における賃上げ・物価上昇に対する支援事業交付【診療所・訪問看護事業所】</v>
          </cell>
          <cell r="D1277">
            <v>46161.702777777777</v>
          </cell>
          <cell r="E1277" t="str">
            <v>本審査</v>
          </cell>
          <cell r="F1277" t="str">
            <v>最終審査中</v>
          </cell>
          <cell r="G1277" t="str">
            <v>無床診療所</v>
          </cell>
          <cell r="H1277" t="str">
            <v>物価のみ</v>
          </cell>
          <cell r="I1277" t="str">
            <v/>
          </cell>
          <cell r="J1277" t="str">
            <v/>
          </cell>
          <cell r="K1277">
            <v>170000</v>
          </cell>
          <cell r="L1277" t="str">
            <v/>
          </cell>
          <cell r="M12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7" t="str">
            <v/>
          </cell>
          <cell r="O1277" t="str">
            <v/>
          </cell>
          <cell r="P1277" t="str">
            <v/>
          </cell>
          <cell r="Q1277" t="str">
            <v/>
          </cell>
          <cell r="R1277" t="str">
            <v/>
          </cell>
          <cell r="S1277" t="str">
            <v/>
          </cell>
          <cell r="T1277" t="str">
            <v/>
          </cell>
          <cell r="U1277" t="str">
            <v/>
          </cell>
          <cell r="V1277" t="str">
            <v>0010</v>
          </cell>
          <cell r="W1277" t="str">
            <v>521</v>
          </cell>
          <cell r="X1277" t="str">
            <v>1.普通預金</v>
          </cell>
          <cell r="Y1277" t="str">
            <v>0006279</v>
          </cell>
          <cell r="Z1277" t="str">
            <v>タチバナシカイイン　タチバナカンジ</v>
          </cell>
          <cell r="AB1277" t="str">
            <v>たちばな歯科医院</v>
          </cell>
          <cell r="AC1277" t="str">
            <v>0742496258</v>
          </cell>
          <cell r="AD1277" t="b">
            <v>1</v>
          </cell>
          <cell r="AE1277" t="b">
            <v>1</v>
          </cell>
          <cell r="AF1277" t="b">
            <v>1</v>
          </cell>
          <cell r="AG1277" t="b">
            <v>1</v>
          </cell>
          <cell r="AH1277" t="b">
            <v>1</v>
          </cell>
          <cell r="AI1277" t="str">
            <v>橘　寛治</v>
          </cell>
          <cell r="AJ1277" t="str">
            <v>6310011</v>
          </cell>
          <cell r="AK1277" t="str">
            <v>たちばな歯科医院(奈良市押熊町３９６－３)</v>
          </cell>
          <cell r="AL1277" t="str">
            <v>0742496258</v>
          </cell>
          <cell r="AM1277">
            <v>1</v>
          </cell>
          <cell r="AN1277" t="str">
            <v>261C190109201</v>
          </cell>
          <cell r="AO1277" t="str">
            <v>261C19010920AI-0000304409</v>
          </cell>
          <cell r="AP1277" t="str">
            <v/>
          </cell>
          <cell r="AQ1277" t="str">
            <v/>
          </cell>
          <cell r="AR1277" t="str">
            <v/>
          </cell>
          <cell r="AS1277" t="str">
            <v/>
          </cell>
          <cell r="AT1277" t="str">
            <v/>
          </cell>
          <cell r="AU1277" t="str">
            <v/>
          </cell>
          <cell r="AV1277" t="str">
            <v/>
          </cell>
          <cell r="AW1277" t="str">
            <v>AI-0000304409_たちは゛な歯科医院_口座情報写し.jpg</v>
          </cell>
          <cell r="AX1277" t="str">
            <v/>
          </cell>
          <cell r="AY1277" t="str">
            <v/>
          </cell>
          <cell r="AZ1277" t="str">
            <v/>
          </cell>
          <cell r="BA1277" t="str">
            <v>物価</v>
          </cell>
          <cell r="BB1277" t="str">
            <v>TRUE</v>
          </cell>
          <cell r="BC1277" t="str">
            <v>2026/05/19 16:52</v>
          </cell>
        </row>
        <row r="1278">
          <cell r="A1278" t="str">
            <v>261D17421454</v>
          </cell>
          <cell r="B1278" t="str">
            <v>AI-0000308714</v>
          </cell>
          <cell r="C1278" t="str">
            <v>令和８年度奈良県医療機関等における賃上げ・物価上昇に対する支援事業交付【診療所・訪問看護事業所】</v>
          </cell>
          <cell r="D1278">
            <v>46161.704861111109</v>
          </cell>
          <cell r="E1278" t="str">
            <v>本審査</v>
          </cell>
          <cell r="F1278" t="str">
            <v>最終審査中</v>
          </cell>
          <cell r="G1278" t="str">
            <v>訪問看護事業所</v>
          </cell>
          <cell r="H1278" t="str">
            <v>賃上げのみ</v>
          </cell>
          <cell r="I1278" t="str">
            <v/>
          </cell>
          <cell r="J1278">
            <v>228000</v>
          </cell>
          <cell r="K1278" t="str">
            <v/>
          </cell>
          <cell r="L1278" t="str">
            <v>奈良県医療機関等における賃上げ・物価上昇に対する支援事業交付要綱第2条に基づき、別表1に規定された額(賃上げ支援事業分)（228,000円）を申請します。</v>
          </cell>
          <cell r="M1278" t="str">
            <v/>
          </cell>
          <cell r="N1278" t="str">
            <v>１．令和８年３月１日時点において、O100 外来・在宅ベースアップ評価料（Ⅰ）、P100 歯科外来・在宅ベースアップ評価料（Ⅰ）、訪問看護ベースアップ評価料（Ⅰ）のいずれかを届け出ている。</v>
          </cell>
          <cell r="O1278" t="str">
            <v>訪問看護ベースアップ評価料（Ⅰ）</v>
          </cell>
          <cell r="P1278" t="str">
            <v/>
          </cell>
          <cell r="Q1278" t="str">
            <v>Ａ．本事業の補助額を活用してベースアップを実施し、令和８年６月１日から当該ベースアップの水準を維持又は拡大する。</v>
          </cell>
          <cell r="R1278" t="b">
            <v>1</v>
          </cell>
          <cell r="S1278" t="b">
            <v>1</v>
          </cell>
          <cell r="T1278" t="b">
            <v>1</v>
          </cell>
          <cell r="U1278" t="b">
            <v>1</v>
          </cell>
          <cell r="V1278" t="str">
            <v>0162</v>
          </cell>
          <cell r="W1278" t="str">
            <v>010</v>
          </cell>
          <cell r="X1278" t="str">
            <v>1.普通預金</v>
          </cell>
          <cell r="Y1278" t="str">
            <v>0261336</v>
          </cell>
          <cell r="Z1278" t="str">
            <v>カブシキガイシャヤエザクラ</v>
          </cell>
          <cell r="AB1278" t="str">
            <v>八重桜訪問看護ステーションぷらす</v>
          </cell>
          <cell r="AC1278" t="str">
            <v>0742255757</v>
          </cell>
          <cell r="AD1278" t="b">
            <v>1</v>
          </cell>
          <cell r="AE1278" t="b">
            <v>1</v>
          </cell>
          <cell r="AF1278" t="b">
            <v>1</v>
          </cell>
          <cell r="AG1278" t="b">
            <v>1</v>
          </cell>
          <cell r="AH1278" t="b">
            <v>1</v>
          </cell>
          <cell r="AI1278" t="str">
            <v>株式会社八重桜　代表取締役　西　勝康</v>
          </cell>
          <cell r="AJ1278">
            <v>6308113</v>
          </cell>
          <cell r="AK1278" t="str">
            <v>八重桜訪問看護ステーションぷらす(奈良市法蓮町410-2-202)</v>
          </cell>
          <cell r="AL1278" t="str">
            <v>0742255757</v>
          </cell>
          <cell r="AM1278">
            <v>1</v>
          </cell>
          <cell r="AN1278" t="str">
            <v>261D174214541</v>
          </cell>
          <cell r="AO1278" t="str">
            <v>261D17421454AI-0000308714</v>
          </cell>
          <cell r="AP1278" t="str">
            <v>訪問看護</v>
          </cell>
          <cell r="AQ1278" t="str">
            <v>訪問看護</v>
          </cell>
          <cell r="AR1278" t="str">
            <v>A</v>
          </cell>
          <cell r="AS1278" t="str">
            <v>✓</v>
          </cell>
          <cell r="AT1278" t="str">
            <v>✓</v>
          </cell>
          <cell r="AU1278" t="str">
            <v>✓</v>
          </cell>
          <cell r="AV1278" t="str">
            <v>✓</v>
          </cell>
          <cell r="AW1278" t="str">
            <v>AI-0000308714_八重桜訪問看護ステーションぷらす_口座情報写し.png</v>
          </cell>
          <cell r="AX1278" t="str">
            <v/>
          </cell>
          <cell r="AY1278" t="str">
            <v/>
          </cell>
          <cell r="AZ1278" t="str">
            <v>賃上げ</v>
          </cell>
          <cell r="BA1278" t="str">
            <v/>
          </cell>
          <cell r="BB1278" t="str">
            <v>TRUE</v>
          </cell>
          <cell r="BC1278" t="str">
            <v>2026/05/19 16:55</v>
          </cell>
        </row>
        <row r="1279">
          <cell r="A1279" t="str">
            <v>261C16602913</v>
          </cell>
          <cell r="B1279" t="str">
            <v>AI-0000308731</v>
          </cell>
          <cell r="C1279" t="str">
            <v>令和８年度奈良県医療機関等における賃上げ・物価上昇に対する支援事業交付【診療所・訪問看護事業所】</v>
          </cell>
          <cell r="D1279">
            <v>46161.714583333334</v>
          </cell>
          <cell r="E1279" t="str">
            <v>本審査</v>
          </cell>
          <cell r="F1279" t="str">
            <v>最終審査中</v>
          </cell>
          <cell r="G1279" t="str">
            <v>無床診療所</v>
          </cell>
          <cell r="H1279" t="str">
            <v>物価と賃上げの両方</v>
          </cell>
          <cell r="I1279" t="str">
            <v/>
          </cell>
          <cell r="J1279">
            <v>150000</v>
          </cell>
          <cell r="K1279">
            <v>170000</v>
          </cell>
          <cell r="L1279" t="str">
            <v>奈良県医療機関等における賃上げ・物価上昇に対する支援事業交付要綱第2条に基づき、別表1に規定された額(賃上げ支援事業分)（150,000円）を申請します。</v>
          </cell>
          <cell r="M12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79" t="str">
            <v>２．令和８年３月１日時点において、１に掲げる診療報酬の対象外だが、令和８年６月１日時点で令和８年度診療報酬改定による見直し後のベースアップ評価料を届け出る。</v>
          </cell>
          <cell r="O1279" t="str">
            <v/>
          </cell>
          <cell r="P1279" t="b">
            <v>1</v>
          </cell>
          <cell r="Q1279" t="str">
            <v>Ｂ．賃金表等や給与規程等の変更に時間を要するため、本事業の補助額を活用して一時金又は特別手当を支給し、令和８年６月１日から支給した対象職員のベースアップを実施する。</v>
          </cell>
          <cell r="R1279" t="b">
            <v>1</v>
          </cell>
          <cell r="S1279" t="b">
            <v>1</v>
          </cell>
          <cell r="T1279" t="b">
            <v>1</v>
          </cell>
          <cell r="U1279" t="b">
            <v>1</v>
          </cell>
          <cell r="V1279" t="str">
            <v>0162</v>
          </cell>
          <cell r="W1279" t="str">
            <v>570</v>
          </cell>
          <cell r="X1279" t="str">
            <v>1.普通預金</v>
          </cell>
          <cell r="Y1279" t="str">
            <v>0156129</v>
          </cell>
          <cell r="Z1279" t="str">
            <v>ヤスイヨシトシ</v>
          </cell>
          <cell r="AB1279" t="str">
            <v>安井歯科医院</v>
          </cell>
          <cell r="AC1279" t="str">
            <v>0744335525</v>
          </cell>
          <cell r="AD1279" t="b">
            <v>1</v>
          </cell>
          <cell r="AE1279" t="b">
            <v>1</v>
          </cell>
          <cell r="AF1279" t="b">
            <v>1</v>
          </cell>
          <cell r="AG1279" t="b">
            <v>1</v>
          </cell>
          <cell r="AH1279" t="b">
            <v>1</v>
          </cell>
          <cell r="AI1279" t="str">
            <v>安井　嘉利</v>
          </cell>
          <cell r="AJ1279" t="str">
            <v>6360343</v>
          </cell>
          <cell r="AK1279" t="str">
            <v>安井歯科医院(磯城郡田原本町秦庄４２６の１)</v>
          </cell>
          <cell r="AL1279" t="str">
            <v>0744335252</v>
          </cell>
          <cell r="AM1279">
            <v>1</v>
          </cell>
          <cell r="AN1279" t="str">
            <v>261C166029131</v>
          </cell>
          <cell r="AO1279" t="str">
            <v>261C16602913AI-0000308731</v>
          </cell>
          <cell r="AP1279" t="str">
            <v/>
          </cell>
          <cell r="AQ1279" t="str">
            <v>今後届出（職種構成OK)</v>
          </cell>
          <cell r="AR1279" t="str">
            <v>B</v>
          </cell>
          <cell r="AS1279" t="str">
            <v>✓</v>
          </cell>
          <cell r="AT1279" t="str">
            <v>✓</v>
          </cell>
          <cell r="AU1279" t="str">
            <v>✓</v>
          </cell>
          <cell r="AV1279" t="str">
            <v>✓</v>
          </cell>
          <cell r="AW1279" t="str">
            <v>AI-0000308731_安井歯科医院_口座情報写し.jpeg</v>
          </cell>
          <cell r="AX1279" t="str">
            <v/>
          </cell>
          <cell r="AY1279" t="str">
            <v/>
          </cell>
          <cell r="AZ1279" t="str">
            <v>賃上げ</v>
          </cell>
          <cell r="BA1279" t="str">
            <v>物価</v>
          </cell>
          <cell r="BB1279" t="str">
            <v>TRUE</v>
          </cell>
          <cell r="BC1279" t="str">
            <v>2026/05/19 17:09</v>
          </cell>
        </row>
        <row r="1280">
          <cell r="A1280" t="str">
            <v>261C16526130</v>
          </cell>
          <cell r="B1280" t="str">
            <v>AI-0000308755</v>
          </cell>
          <cell r="C1280" t="str">
            <v>令和８年度奈良県医療機関等における賃上げ・物価上昇に対する支援事業交付【診療所・訪問看護事業所】</v>
          </cell>
          <cell r="D1280">
            <v>46161.717361111114</v>
          </cell>
          <cell r="E1280" t="str">
            <v>本審査</v>
          </cell>
          <cell r="F1280" t="str">
            <v>最終審査中</v>
          </cell>
          <cell r="G1280" t="str">
            <v>無床診療所</v>
          </cell>
          <cell r="H1280" t="str">
            <v>物価と賃上げの両方</v>
          </cell>
          <cell r="I1280" t="str">
            <v/>
          </cell>
          <cell r="J1280">
            <v>150000</v>
          </cell>
          <cell r="K1280">
            <v>170000</v>
          </cell>
          <cell r="L1280" t="str">
            <v>奈良県医療機関等における賃上げ・物価上昇に対する支援事業交付要綱第2条に基づき、別表1に規定された額(賃上げ支援事業分)（150,000円）を申請します。</v>
          </cell>
          <cell r="M12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0" t="str">
            <v>１．令和８年３月１日時点において、O100 外来・在宅ベースアップ評価料（Ⅰ）、P100 歯科外来・在宅ベースアップ評価料（Ⅰ）、訪問看護ベースアップ評価料（Ⅰ）のいずれかを届け出ている。</v>
          </cell>
          <cell r="O1280" t="str">
            <v>O100 外来・在宅ベースアップ評価料（Ⅰ）</v>
          </cell>
          <cell r="P1280" t="str">
            <v/>
          </cell>
          <cell r="Q1280" t="str">
            <v>Ｂ．賃金表等や給与規程等の変更に時間を要するため、本事業の補助額を活用して一時金又は特別手当を支給し、令和８年６月１日から支給した対象職員のベースアップを実施する。</v>
          </cell>
          <cell r="R1280" t="b">
            <v>1</v>
          </cell>
          <cell r="S1280" t="b">
            <v>1</v>
          </cell>
          <cell r="T1280" t="b">
            <v>1</v>
          </cell>
          <cell r="U1280" t="b">
            <v>1</v>
          </cell>
          <cell r="V1280" t="str">
            <v>0162</v>
          </cell>
          <cell r="W1280" t="str">
            <v>060</v>
          </cell>
          <cell r="X1280" t="str">
            <v>1.普通預金</v>
          </cell>
          <cell r="Y1280" t="str">
            <v>2098871</v>
          </cell>
          <cell r="Z1280" t="str">
            <v>ﾅﾗｹﾝｲﾘｮｳﾌｸｼｾｲｶﾂｷｮｳﾄﾞｳｸﾐｱｲﾀﾞｲﾋｮｳﾘｼﾞｴﾅﾐｹﾝｼﾞ</v>
          </cell>
          <cell r="AB1280" t="str">
            <v>奈良県医療福祉生活協同組合みみなし診療所</v>
          </cell>
          <cell r="AC1280" t="str">
            <v>0744231170</v>
          </cell>
          <cell r="AD1280" t="b">
            <v>1</v>
          </cell>
          <cell r="AE1280" t="b">
            <v>1</v>
          </cell>
          <cell r="AF1280" t="b">
            <v>1</v>
          </cell>
          <cell r="AG1280" t="b">
            <v>1</v>
          </cell>
          <cell r="AH1280" t="b">
            <v>1</v>
          </cell>
          <cell r="AI1280" t="str">
            <v>奈良県医療福祉生活協同組合　代表理事　榎並　憲治</v>
          </cell>
          <cell r="AJ1280" t="str">
            <v>6340004</v>
          </cell>
          <cell r="AK1280" t="str">
            <v>奈良県医療福祉生活協同組合　みみなし診療所(橿原市木原町２３０－１)</v>
          </cell>
          <cell r="AL1280" t="str">
            <v>0744235722</v>
          </cell>
          <cell r="AM1280">
            <v>1</v>
          </cell>
          <cell r="AN1280" t="str">
            <v>261C165261301</v>
          </cell>
          <cell r="AO1280" t="str">
            <v>261C16526130AI-0000308755</v>
          </cell>
          <cell r="AP1280" t="str">
            <v>O100</v>
          </cell>
          <cell r="AQ1280" t="str">
            <v>O100</v>
          </cell>
          <cell r="AR1280" t="str">
            <v>B</v>
          </cell>
          <cell r="AS1280" t="str">
            <v>✓</v>
          </cell>
          <cell r="AT1280" t="str">
            <v>✓</v>
          </cell>
          <cell r="AU1280" t="str">
            <v>✓</v>
          </cell>
          <cell r="AV1280" t="str">
            <v>✓</v>
          </cell>
          <cell r="AW1280" t="str">
            <v>AI-0000308755_奈良県医療福祉生活協同組合みみなし診療所_口座情報写し.JPG</v>
          </cell>
          <cell r="AX1280" t="str">
            <v/>
          </cell>
          <cell r="AY1280" t="str">
            <v/>
          </cell>
          <cell r="AZ1280" t="str">
            <v>賃上げ</v>
          </cell>
          <cell r="BA1280" t="str">
            <v>物価</v>
          </cell>
          <cell r="BB1280" t="str">
            <v>TRUE</v>
          </cell>
          <cell r="BC1280" t="str">
            <v>2026/05/19 17:13</v>
          </cell>
        </row>
        <row r="1281">
          <cell r="A1281" t="str">
            <v>261D19295032</v>
          </cell>
          <cell r="B1281" t="str">
            <v>AI-0000307327</v>
          </cell>
          <cell r="C1281" t="str">
            <v>令和８年度奈良県医療機関等における賃上げ・物価上昇に対する支援事業交付【診療所・訪問看護事業所】</v>
          </cell>
          <cell r="D1281">
            <v>46161.732638888891</v>
          </cell>
          <cell r="E1281" t="str">
            <v>本審査</v>
          </cell>
          <cell r="F1281" t="str">
            <v>最終審査中</v>
          </cell>
          <cell r="G1281" t="str">
            <v>訪問看護事業所</v>
          </cell>
          <cell r="H1281" t="str">
            <v>賃上げのみ</v>
          </cell>
          <cell r="I1281" t="str">
            <v/>
          </cell>
          <cell r="J1281">
            <v>228000</v>
          </cell>
          <cell r="K1281" t="str">
            <v/>
          </cell>
          <cell r="L1281" t="str">
            <v>奈良県医療機関等における賃上げ・物価上昇に対する支援事業交付要綱第2条に基づき、別表1に規定された額(賃上げ支援事業分)（228,000円）を申請します。</v>
          </cell>
          <cell r="M1281" t="str">
            <v/>
          </cell>
          <cell r="N1281" t="str">
            <v>１．令和８年３月１日時点において、O100 外来・在宅ベースアップ評価料（Ⅰ）、P100 歯科外来・在宅ベースアップ評価料（Ⅰ）、訪問看護ベースアップ評価料（Ⅰ）のいずれかを届け出ている。</v>
          </cell>
          <cell r="O1281" t="str">
            <v>訪問看護ベースアップ評価料（Ⅰ）</v>
          </cell>
          <cell r="P1281" t="str">
            <v/>
          </cell>
          <cell r="Q1281" t="str">
            <v>Ａ．本事業の補助額を活用してベースアップを実施し、令和８年６月１日から当該ベースアップの水準を維持又は拡大する。</v>
          </cell>
          <cell r="R1281" t="b">
            <v>1</v>
          </cell>
          <cell r="S1281" t="b">
            <v>1</v>
          </cell>
          <cell r="T1281" t="b">
            <v>1</v>
          </cell>
          <cell r="U1281" t="b">
            <v>1</v>
          </cell>
          <cell r="V1281" t="str">
            <v>0162</v>
          </cell>
          <cell r="W1281" t="str">
            <v>490</v>
          </cell>
          <cell r="X1281" t="str">
            <v>1.普通預金</v>
          </cell>
          <cell r="Y1281" t="str">
            <v>2113531</v>
          </cell>
          <cell r="Z1281" t="str">
            <v>イリョウホウジンリョウショウカイ　ホウモンカンゴステーションミソラ</v>
          </cell>
          <cell r="AB1281" t="str">
            <v>医療法人良翔会訪問看護ステーションみそら</v>
          </cell>
          <cell r="AC1281" t="str">
            <v>0744296671</v>
          </cell>
          <cell r="AD1281" t="b">
            <v>1</v>
          </cell>
          <cell r="AE1281" t="b">
            <v>1</v>
          </cell>
          <cell r="AF1281" t="b">
            <v>1</v>
          </cell>
          <cell r="AG1281" t="b">
            <v>1</v>
          </cell>
          <cell r="AH1281" t="b">
            <v>1</v>
          </cell>
          <cell r="AI1281" t="str">
            <v>医療法人良翔会　理事長　河田　充弘</v>
          </cell>
          <cell r="AJ1281">
            <v>6340804</v>
          </cell>
          <cell r="AK1281" t="str">
            <v>医療法人良翔会訪問看護ステーションみそら(橿原市内膳町4-43-6)</v>
          </cell>
          <cell r="AL1281" t="str">
            <v>0744296671</v>
          </cell>
          <cell r="AM1281">
            <v>1</v>
          </cell>
          <cell r="AN1281" t="str">
            <v>261D192950321</v>
          </cell>
          <cell r="AO1281" t="str">
            <v>261D19295032AI-0000307327</v>
          </cell>
          <cell r="AP1281" t="str">
            <v>訪問看護</v>
          </cell>
          <cell r="AQ1281" t="str">
            <v>訪問看護</v>
          </cell>
          <cell r="AR1281" t="str">
            <v>A</v>
          </cell>
          <cell r="AS1281" t="str">
            <v>✓</v>
          </cell>
          <cell r="AT1281" t="str">
            <v>✓</v>
          </cell>
          <cell r="AU1281" t="str">
            <v>✓</v>
          </cell>
          <cell r="AV1281" t="str">
            <v>✓</v>
          </cell>
          <cell r="AW1281" t="str">
            <v>AI-0000307327_訪問看護ステーションみそら_口座情報写し.jpg</v>
          </cell>
          <cell r="AX1281" t="str">
            <v/>
          </cell>
          <cell r="AY1281" t="str">
            <v/>
          </cell>
          <cell r="AZ1281" t="str">
            <v>賃上げ</v>
          </cell>
          <cell r="BA1281" t="str">
            <v/>
          </cell>
          <cell r="BB1281" t="str">
            <v>TRUE</v>
          </cell>
          <cell r="BC1281" t="str">
            <v>2026/05/19 17:35</v>
          </cell>
        </row>
        <row r="1282">
          <cell r="A1282" t="str">
            <v>261C12335557</v>
          </cell>
          <cell r="B1282" t="str">
            <v>AI-0000308754</v>
          </cell>
          <cell r="C1282" t="str">
            <v>令和８年度奈良県医療機関等における賃上げ・物価上昇に対する支援事業交付【診療所・訪問看護事業所】</v>
          </cell>
          <cell r="D1282">
            <v>46161.760416666664</v>
          </cell>
          <cell r="E1282" t="str">
            <v>本審査</v>
          </cell>
          <cell r="F1282" t="str">
            <v>最終審査中</v>
          </cell>
          <cell r="G1282" t="str">
            <v>無床診療所</v>
          </cell>
          <cell r="H1282" t="str">
            <v>物価のみ</v>
          </cell>
          <cell r="I1282" t="str">
            <v/>
          </cell>
          <cell r="J1282" t="str">
            <v/>
          </cell>
          <cell r="K1282">
            <v>170000</v>
          </cell>
          <cell r="L1282" t="str">
            <v/>
          </cell>
          <cell r="M12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2" t="str">
            <v/>
          </cell>
          <cell r="O1282" t="str">
            <v/>
          </cell>
          <cell r="P1282" t="str">
            <v/>
          </cell>
          <cell r="Q1282" t="str">
            <v/>
          </cell>
          <cell r="R1282" t="str">
            <v/>
          </cell>
          <cell r="S1282" t="str">
            <v/>
          </cell>
          <cell r="T1282" t="str">
            <v/>
          </cell>
          <cell r="U1282" t="str">
            <v/>
          </cell>
          <cell r="V1282" t="str">
            <v>0005</v>
          </cell>
          <cell r="W1282" t="str">
            <v>457</v>
          </cell>
          <cell r="X1282" t="str">
            <v>1.普通預金</v>
          </cell>
          <cell r="Y1282" t="str">
            <v>0062945</v>
          </cell>
          <cell r="Z1282" t="str">
            <v>ウエダ　ヨシマツ</v>
          </cell>
          <cell r="AB1282" t="str">
            <v>ウエダデンタルクリニック</v>
          </cell>
          <cell r="AC1282" t="str">
            <v>0745721182</v>
          </cell>
          <cell r="AD1282" t="b">
            <v>1</v>
          </cell>
          <cell r="AE1282" t="b">
            <v>1</v>
          </cell>
          <cell r="AF1282" t="b">
            <v>1</v>
          </cell>
          <cell r="AG1282" t="b">
            <v>1</v>
          </cell>
          <cell r="AH1282" t="b">
            <v>1</v>
          </cell>
          <cell r="AI1282" t="str">
            <v>上田　吉松</v>
          </cell>
          <cell r="AJ1282" t="str">
            <v>6360003</v>
          </cell>
          <cell r="AK1282" t="str">
            <v>ウエダデンタルクリニック(北葛城郡王寺町久度２丁目３－１リーベル王寺西館３Ｆ)</v>
          </cell>
          <cell r="AL1282" t="str">
            <v>0745721182</v>
          </cell>
          <cell r="AM1282">
            <v>1</v>
          </cell>
          <cell r="AN1282" t="str">
            <v>261C123355571</v>
          </cell>
          <cell r="AO1282" t="str">
            <v>261C12335557AI-0000308754</v>
          </cell>
          <cell r="AP1282" t="str">
            <v/>
          </cell>
          <cell r="AQ1282" t="str">
            <v/>
          </cell>
          <cell r="AR1282" t="str">
            <v/>
          </cell>
          <cell r="AS1282" t="str">
            <v/>
          </cell>
          <cell r="AT1282" t="str">
            <v/>
          </cell>
          <cell r="AU1282" t="str">
            <v/>
          </cell>
          <cell r="AV1282" t="str">
            <v/>
          </cell>
          <cell r="AW1282" t="str">
            <v>AI-0000308754_ウエダデンタルクリニック_口座情報写し.jpeg</v>
          </cell>
          <cell r="AX1282" t="str">
            <v/>
          </cell>
          <cell r="AY1282" t="str">
            <v/>
          </cell>
          <cell r="AZ1282" t="str">
            <v/>
          </cell>
          <cell r="BA1282" t="str">
            <v>物価</v>
          </cell>
          <cell r="BB1282" t="str">
            <v>TRUE</v>
          </cell>
          <cell r="BC1282" t="str">
            <v>2026/05/19 18:15</v>
          </cell>
        </row>
        <row r="1283">
          <cell r="A1283" t="str">
            <v>261C14452094</v>
          </cell>
          <cell r="B1283" t="str">
            <v>AI-0000308764</v>
          </cell>
          <cell r="C1283" t="str">
            <v>令和８年度奈良県医療機関等における賃上げ・物価上昇に対する支援事業交付【診療所・訪問看護事業所】</v>
          </cell>
          <cell r="D1283">
            <v>46161.763888888891</v>
          </cell>
          <cell r="E1283" t="str">
            <v>本審査</v>
          </cell>
          <cell r="F1283" t="str">
            <v>最終審査中</v>
          </cell>
          <cell r="G1283" t="str">
            <v>無床診療所</v>
          </cell>
          <cell r="H1283" t="str">
            <v>物価のみ</v>
          </cell>
          <cell r="I1283" t="str">
            <v/>
          </cell>
          <cell r="J1283" t="str">
            <v/>
          </cell>
          <cell r="K1283">
            <v>170000</v>
          </cell>
          <cell r="L1283" t="str">
            <v/>
          </cell>
          <cell r="M12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3" t="str">
            <v/>
          </cell>
          <cell r="O1283" t="str">
            <v/>
          </cell>
          <cell r="P1283" t="str">
            <v/>
          </cell>
          <cell r="Q1283" t="str">
            <v/>
          </cell>
          <cell r="R1283" t="str">
            <v/>
          </cell>
          <cell r="S1283" t="str">
            <v/>
          </cell>
          <cell r="T1283" t="str">
            <v/>
          </cell>
          <cell r="U1283" t="str">
            <v/>
          </cell>
          <cell r="V1283" t="str">
            <v>0162</v>
          </cell>
          <cell r="W1283" t="str">
            <v>510</v>
          </cell>
          <cell r="X1283" t="str">
            <v>1.普通預金</v>
          </cell>
          <cell r="Y1283" t="str">
            <v>0170194</v>
          </cell>
          <cell r="Z1283" t="str">
            <v>ニシウチツトム</v>
          </cell>
          <cell r="AB1283" t="str">
            <v>西内歯科医院</v>
          </cell>
          <cell r="AC1283" t="str">
            <v>0744281890</v>
          </cell>
          <cell r="AD1283" t="b">
            <v>1</v>
          </cell>
          <cell r="AE1283" t="b">
            <v>1</v>
          </cell>
          <cell r="AF1283" t="b">
            <v>1</v>
          </cell>
          <cell r="AG1283" t="b">
            <v>1</v>
          </cell>
          <cell r="AH1283" t="b">
            <v>1</v>
          </cell>
          <cell r="AI1283" t="str">
            <v>西内　勉</v>
          </cell>
          <cell r="AJ1283" t="str">
            <v>6340045</v>
          </cell>
          <cell r="AK1283" t="str">
            <v>西内歯科医院(橿原市石川町４４０番地の６)</v>
          </cell>
          <cell r="AL1283" t="str">
            <v>0744281890</v>
          </cell>
          <cell r="AM1283">
            <v>1</v>
          </cell>
          <cell r="AN1283" t="str">
            <v>261C144520941</v>
          </cell>
          <cell r="AO1283" t="str">
            <v>261C14452094AI-0000308764</v>
          </cell>
          <cell r="AP1283" t="str">
            <v/>
          </cell>
          <cell r="AQ1283" t="str">
            <v/>
          </cell>
          <cell r="AR1283" t="str">
            <v/>
          </cell>
          <cell r="AS1283" t="str">
            <v/>
          </cell>
          <cell r="AT1283" t="str">
            <v/>
          </cell>
          <cell r="AU1283" t="str">
            <v/>
          </cell>
          <cell r="AV1283" t="str">
            <v/>
          </cell>
          <cell r="AW1283" t="str">
            <v>AI-0000308764_西内歯科医院_口座情報写し.jpeg</v>
          </cell>
          <cell r="AX1283" t="str">
            <v/>
          </cell>
          <cell r="AY1283" t="str">
            <v/>
          </cell>
          <cell r="AZ1283" t="str">
            <v/>
          </cell>
          <cell r="BA1283" t="str">
            <v>物価</v>
          </cell>
          <cell r="BB1283" t="str">
            <v>TRUE</v>
          </cell>
          <cell r="BC1283" t="str">
            <v>2026/05/19 18:20</v>
          </cell>
        </row>
        <row r="1284">
          <cell r="A1284" t="str">
            <v>261C18564496</v>
          </cell>
          <cell r="B1284" t="str">
            <v>AI-0000308781</v>
          </cell>
          <cell r="C1284" t="str">
            <v>令和８年度奈良県医療機関等における賃上げ・物価上昇に対する支援事業交付【診療所・訪問看護事業所】</v>
          </cell>
          <cell r="D1284">
            <v>46161.772916666669</v>
          </cell>
          <cell r="E1284" t="str">
            <v>本審査</v>
          </cell>
          <cell r="F1284" t="str">
            <v>最終審査中</v>
          </cell>
          <cell r="G1284" t="str">
            <v>無床診療所</v>
          </cell>
          <cell r="H1284" t="str">
            <v>物価と賃上げの両方</v>
          </cell>
          <cell r="I1284" t="str">
            <v/>
          </cell>
          <cell r="J1284">
            <v>150000</v>
          </cell>
          <cell r="K1284">
            <v>170000</v>
          </cell>
          <cell r="L1284" t="str">
            <v>奈良県医療機関等における賃上げ・物価上昇に対する支援事業交付要綱第2条に基づき、別表1に規定された額(賃上げ支援事業分)（150,000円）を申請します。</v>
          </cell>
          <cell r="M12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4" t="str">
            <v>２．令和８年３月１日時点において、１に掲げる診療報酬の対象外だが、令和８年６月１日時点で令和８年度診療報酬改定による見直し後のベースアップ評価料を届け出る。</v>
          </cell>
          <cell r="O1284" t="str">
            <v/>
          </cell>
          <cell r="P1284" t="b">
            <v>1</v>
          </cell>
          <cell r="Q1284" t="str">
            <v>Ａ．本事業の補助額を活用してベースアップを実施し、令和８年６月１日から当該ベースアップの水準を維持又は拡大する。</v>
          </cell>
          <cell r="R1284" t="b">
            <v>1</v>
          </cell>
          <cell r="S1284" t="b">
            <v>1</v>
          </cell>
          <cell r="T1284" t="b">
            <v>1</v>
          </cell>
          <cell r="U1284" t="b">
            <v>1</v>
          </cell>
          <cell r="V1284" t="str">
            <v>0162</v>
          </cell>
          <cell r="W1284" t="str">
            <v>100</v>
          </cell>
          <cell r="X1284" t="str">
            <v>1.普通預金</v>
          </cell>
          <cell r="Y1284" t="str">
            <v>0201194</v>
          </cell>
          <cell r="Z1284" t="str">
            <v>ﾖｼﾑﾗ ｶｽﾞﾖｼ</v>
          </cell>
          <cell r="AB1284" t="str">
            <v>吉村歯科</v>
          </cell>
          <cell r="AC1284" t="str">
            <v>0745322933</v>
          </cell>
          <cell r="AD1284" t="b">
            <v>1</v>
          </cell>
          <cell r="AE1284" t="b">
            <v>1</v>
          </cell>
          <cell r="AF1284" t="b">
            <v>1</v>
          </cell>
          <cell r="AG1284" t="b">
            <v>1</v>
          </cell>
          <cell r="AH1284" t="b">
            <v>1</v>
          </cell>
          <cell r="AI1284" t="str">
            <v>吉村　計宣</v>
          </cell>
          <cell r="AJ1284" t="str">
            <v>6360013</v>
          </cell>
          <cell r="AK1284" t="str">
            <v>吉村歯科(北葛城郡王寺町元町１丁目１－１１)</v>
          </cell>
          <cell r="AL1284" t="str">
            <v>0745322933</v>
          </cell>
          <cell r="AM1284">
            <v>2</v>
          </cell>
          <cell r="AN1284" t="str">
            <v>261C185644962</v>
          </cell>
          <cell r="AO1284" t="str">
            <v>261C18564496AI-0000308781</v>
          </cell>
          <cell r="AP1284" t="str">
            <v/>
          </cell>
          <cell r="AQ1284" t="str">
            <v>今後届出（職種構成OK)</v>
          </cell>
          <cell r="AR1284" t="str">
            <v>A</v>
          </cell>
          <cell r="AS1284" t="str">
            <v>✓</v>
          </cell>
          <cell r="AT1284" t="str">
            <v>✓</v>
          </cell>
          <cell r="AU1284" t="str">
            <v>✓</v>
          </cell>
          <cell r="AV1284" t="str">
            <v>✓</v>
          </cell>
          <cell r="AW1284" t="str">
            <v>AI-0000308781_吉村歯科_口座情報写し.jpg</v>
          </cell>
          <cell r="AX1284" t="str">
            <v/>
          </cell>
          <cell r="AY1284" t="str">
            <v/>
          </cell>
          <cell r="AZ1284" t="str">
            <v>賃上げ</v>
          </cell>
          <cell r="BA1284" t="str">
            <v>物価</v>
          </cell>
          <cell r="BB1284" t="str">
            <v>TRUE</v>
          </cell>
          <cell r="BC1284" t="str">
            <v>2026/05/19 18:33</v>
          </cell>
        </row>
        <row r="1285">
          <cell r="A1285" t="str">
            <v>261C19553721</v>
          </cell>
          <cell r="B1285" t="str">
            <v>AI-0000308790</v>
          </cell>
          <cell r="C1285" t="str">
            <v>令和８年度奈良県医療機関等における賃上げ・物価上昇に対する支援事業交付【診療所・訪問看護事業所】</v>
          </cell>
          <cell r="D1285">
            <v>46161.791666666664</v>
          </cell>
          <cell r="E1285" t="str">
            <v>本審査</v>
          </cell>
          <cell r="F1285" t="str">
            <v>最終審査中</v>
          </cell>
          <cell r="G1285" t="str">
            <v>無床診療所</v>
          </cell>
          <cell r="H1285" t="str">
            <v>物価のみ</v>
          </cell>
          <cell r="I1285" t="str">
            <v/>
          </cell>
          <cell r="J1285" t="str">
            <v/>
          </cell>
          <cell r="K1285">
            <v>170000</v>
          </cell>
          <cell r="L1285" t="str">
            <v/>
          </cell>
          <cell r="M12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5" t="str">
            <v/>
          </cell>
          <cell r="O1285" t="str">
            <v/>
          </cell>
          <cell r="P1285" t="str">
            <v/>
          </cell>
          <cell r="Q1285" t="str">
            <v/>
          </cell>
          <cell r="R1285" t="str">
            <v/>
          </cell>
          <cell r="S1285" t="str">
            <v/>
          </cell>
          <cell r="T1285" t="str">
            <v/>
          </cell>
          <cell r="U1285" t="str">
            <v/>
          </cell>
          <cell r="V1285" t="str">
            <v>0162</v>
          </cell>
          <cell r="W1285" t="str">
            <v>390</v>
          </cell>
          <cell r="X1285" t="str">
            <v>1.普通預金</v>
          </cell>
          <cell r="Y1285" t="str">
            <v>0410866</v>
          </cell>
          <cell r="Z1285" t="str">
            <v>マツキ　ヒサシ</v>
          </cell>
          <cell r="AB1285" t="str">
            <v>まつきクリニック</v>
          </cell>
          <cell r="AC1285" t="str">
            <v>0745758002</v>
          </cell>
          <cell r="AD1285" t="b">
            <v>1</v>
          </cell>
          <cell r="AE1285" t="b">
            <v>1</v>
          </cell>
          <cell r="AF1285" t="b">
            <v>1</v>
          </cell>
          <cell r="AG1285" t="b">
            <v>1</v>
          </cell>
          <cell r="AH1285" t="b">
            <v>1</v>
          </cell>
          <cell r="AI1285" t="str">
            <v>松木　尚</v>
          </cell>
          <cell r="AJ1285" t="str">
            <v>6360112</v>
          </cell>
          <cell r="AK1285" t="str">
            <v>まつきクリニック(生駒郡斑鳩町法隆寺東１丁目５番１０号)</v>
          </cell>
          <cell r="AL1285" t="str">
            <v>0745758002</v>
          </cell>
          <cell r="AM1285">
            <v>2</v>
          </cell>
          <cell r="AN1285" t="str">
            <v>261C195537212</v>
          </cell>
          <cell r="AO1285" t="str">
            <v>261C19553721AI-0000308790</v>
          </cell>
          <cell r="AP1285" t="str">
            <v/>
          </cell>
          <cell r="AQ1285" t="str">
            <v/>
          </cell>
          <cell r="AR1285" t="str">
            <v/>
          </cell>
          <cell r="AS1285" t="str">
            <v/>
          </cell>
          <cell r="AT1285" t="str">
            <v/>
          </cell>
          <cell r="AU1285" t="str">
            <v/>
          </cell>
          <cell r="AV1285" t="str">
            <v/>
          </cell>
          <cell r="AW1285" t="str">
            <v>AI-0000308790_まつきクリニック_口座情報写し.jpg</v>
          </cell>
          <cell r="AX1285" t="str">
            <v/>
          </cell>
          <cell r="AY1285" t="str">
            <v/>
          </cell>
          <cell r="AZ1285" t="str">
            <v/>
          </cell>
          <cell r="BA1285" t="str">
            <v>物価</v>
          </cell>
          <cell r="BB1285" t="str">
            <v>TRUE</v>
          </cell>
          <cell r="BC1285" t="str">
            <v>2026/05/19 19:00</v>
          </cell>
        </row>
        <row r="1286">
          <cell r="A1286" t="str">
            <v>261C12467765</v>
          </cell>
          <cell r="B1286" t="str">
            <v>AI-0000308797</v>
          </cell>
          <cell r="C1286" t="str">
            <v>令和８年度奈良県医療機関等における賃上げ・物価上昇に対する支援事業交付【診療所・訪問看護事業所】</v>
          </cell>
          <cell r="D1286">
            <v>46161.848611111112</v>
          </cell>
          <cell r="E1286" t="str">
            <v>本審査</v>
          </cell>
          <cell r="F1286" t="str">
            <v>最終審査中</v>
          </cell>
          <cell r="G1286" t="str">
            <v>無床診療所</v>
          </cell>
          <cell r="H1286" t="str">
            <v>物価と賃上げの両方</v>
          </cell>
          <cell r="I1286" t="str">
            <v/>
          </cell>
          <cell r="J1286">
            <v>150000</v>
          </cell>
          <cell r="K1286">
            <v>170000</v>
          </cell>
          <cell r="L1286" t="str">
            <v>奈良県医療機関等における賃上げ・物価上昇に対する支援事業交付要綱第2条に基づき、別表1に規定された額(賃上げ支援事業分)（150,000円）を申請します。</v>
          </cell>
          <cell r="M12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6" t="str">
            <v>１．令和８年３月１日時点において、O100 外来・在宅ベースアップ評価料（Ⅰ）、P100 歯科外来・在宅ベースアップ評価料（Ⅰ）、訪問看護ベースアップ評価料（Ⅰ）のいずれかを届け出ている。</v>
          </cell>
          <cell r="O1286" t="str">
            <v>P100 歯科外来・在宅ベースアップ評価料（Ⅰ）</v>
          </cell>
          <cell r="P1286" t="str">
            <v/>
          </cell>
          <cell r="Q1286" t="str">
            <v>Ｂ．賃金表等や給与規程等の変更に時間を要するため、本事業の補助額を活用して一時金又は特別手当を支給し、令和８年６月１日から支給した対象職員のベースアップを実施する。</v>
          </cell>
          <cell r="R1286" t="b">
            <v>1</v>
          </cell>
          <cell r="S1286" t="b">
            <v>1</v>
          </cell>
          <cell r="T1286" t="b">
            <v>1</v>
          </cell>
          <cell r="U1286" t="b">
            <v>1</v>
          </cell>
          <cell r="V1286" t="str">
            <v>0162</v>
          </cell>
          <cell r="W1286" t="str">
            <v>155</v>
          </cell>
          <cell r="X1286" t="str">
            <v>1.普通預金</v>
          </cell>
          <cell r="Y1286" t="str">
            <v>0232535</v>
          </cell>
          <cell r="Z1286" t="str">
            <v>ﾆｼﾑﾗ ｶｽﾞﾋﾛ</v>
          </cell>
          <cell r="AB1286" t="str">
            <v>西村歯科クリニック</v>
          </cell>
          <cell r="AC1286" t="str">
            <v>0743770006</v>
          </cell>
          <cell r="AD1286" t="b">
            <v>1</v>
          </cell>
          <cell r="AE1286" t="b">
            <v>1</v>
          </cell>
          <cell r="AF1286" t="b">
            <v>1</v>
          </cell>
          <cell r="AG1286" t="b">
            <v>1</v>
          </cell>
          <cell r="AH1286" t="b">
            <v>1</v>
          </cell>
          <cell r="AI1286" t="str">
            <v>西村　和浩</v>
          </cell>
          <cell r="AJ1286" t="str">
            <v>6300221</v>
          </cell>
          <cell r="AK1286" t="str">
            <v>西村歯科クリニック(生駒市さつき台２－４５１－３１)</v>
          </cell>
          <cell r="AL1286" t="str">
            <v>0743770006</v>
          </cell>
          <cell r="AM1286">
            <v>1</v>
          </cell>
          <cell r="AN1286" t="str">
            <v>261C124677651</v>
          </cell>
          <cell r="AO1286" t="str">
            <v>261C12467765AI-0000308797</v>
          </cell>
          <cell r="AP1286" t="str">
            <v>P100</v>
          </cell>
          <cell r="AQ1286" t="str">
            <v>P100</v>
          </cell>
          <cell r="AR1286" t="str">
            <v>B</v>
          </cell>
          <cell r="AS1286" t="str">
            <v>✓</v>
          </cell>
          <cell r="AT1286" t="str">
            <v>✓</v>
          </cell>
          <cell r="AU1286" t="str">
            <v>✓</v>
          </cell>
          <cell r="AV1286" t="str">
            <v>✓</v>
          </cell>
          <cell r="AW1286" t="str">
            <v>AI-0000308797_西村歯科クリニック_口座情報写し.jpeg</v>
          </cell>
          <cell r="AX1286" t="str">
            <v/>
          </cell>
          <cell r="AY1286" t="str">
            <v/>
          </cell>
          <cell r="AZ1286" t="str">
            <v>賃上げ</v>
          </cell>
          <cell r="BA1286" t="str">
            <v>物価</v>
          </cell>
          <cell r="BB1286" t="str">
            <v>TRUE</v>
          </cell>
          <cell r="BC1286" t="str">
            <v>2026/05/19 20:22</v>
          </cell>
        </row>
        <row r="1287">
          <cell r="A1287" t="str">
            <v>261C13477659</v>
          </cell>
          <cell r="B1287" t="str">
            <v>AI-0000306318</v>
          </cell>
          <cell r="C1287" t="str">
            <v>令和８年度奈良県医療機関等における賃上げ・物価上昇に対する支援事業交付【診療所・訪問看護事業所】</v>
          </cell>
          <cell r="D1287">
            <v>46161.852777777778</v>
          </cell>
          <cell r="E1287" t="str">
            <v>本審査</v>
          </cell>
          <cell r="F1287" t="str">
            <v>最終審査中</v>
          </cell>
          <cell r="G1287" t="str">
            <v>無床診療所</v>
          </cell>
          <cell r="H1287" t="str">
            <v>物価と賃上げの両方</v>
          </cell>
          <cell r="I1287" t="str">
            <v/>
          </cell>
          <cell r="J1287">
            <v>150000</v>
          </cell>
          <cell r="K1287">
            <v>170000</v>
          </cell>
          <cell r="L1287" t="str">
            <v>奈良県医療機関等における賃上げ・物価上昇に対する支援事業交付要綱第2条に基づき、別表1に規定された額(賃上げ支援事業分)（150,000円）を申請します。</v>
          </cell>
          <cell r="M12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7" t="str">
            <v>１．令和８年３月１日時点において、O100 外来・在宅ベースアップ評価料（Ⅰ）、P100 歯科外来・在宅ベースアップ評価料（Ⅰ）、訪問看護ベースアップ評価料（Ⅰ）のいずれかを届け出ている。</v>
          </cell>
          <cell r="O1287" t="str">
            <v>O100 外来・在宅ベースアップ評価料（Ⅰ）</v>
          </cell>
          <cell r="P1287" t="str">
            <v/>
          </cell>
          <cell r="Q128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287" t="b">
            <v>1</v>
          </cell>
          <cell r="S1287" t="b">
            <v>1</v>
          </cell>
          <cell r="T1287" t="b">
            <v>1</v>
          </cell>
          <cell r="U1287" t="b">
            <v>1</v>
          </cell>
          <cell r="V1287" t="str">
            <v>0162</v>
          </cell>
          <cell r="W1287" t="str">
            <v>115</v>
          </cell>
          <cell r="X1287" t="str">
            <v>1.普通預金</v>
          </cell>
          <cell r="Y1287" t="str">
            <v>0130898</v>
          </cell>
          <cell r="Z1287" t="str">
            <v>イリョウホウジン　オオヌマヒフカ</v>
          </cell>
          <cell r="AB1287" t="str">
            <v>医療法人おおぬま皮フ科</v>
          </cell>
          <cell r="AC1287" t="str">
            <v>0742511120</v>
          </cell>
          <cell r="AD1287" t="b">
            <v>1</v>
          </cell>
          <cell r="AE1287" t="b">
            <v>1</v>
          </cell>
          <cell r="AF1287" t="b">
            <v>1</v>
          </cell>
          <cell r="AG1287" t="b">
            <v>1</v>
          </cell>
          <cell r="AH1287" t="b">
            <v>1</v>
          </cell>
          <cell r="AI1287" t="str">
            <v>医療法人おおぬま皮フ科　理事長　大沼　義幸</v>
          </cell>
          <cell r="AJ1287" t="str">
            <v>6310011</v>
          </cell>
          <cell r="AK1287" t="str">
            <v>おおぬま皮フ科(奈良市押熊町１１５３番１)</v>
          </cell>
          <cell r="AL1287" t="str">
            <v>0742511120</v>
          </cell>
          <cell r="AM1287">
            <v>1</v>
          </cell>
          <cell r="AN1287" t="str">
            <v>261C134776591</v>
          </cell>
          <cell r="AO1287" t="str">
            <v>261C13477659AI-0000306318</v>
          </cell>
          <cell r="AP1287" t="str">
            <v>O100</v>
          </cell>
          <cell r="AQ1287" t="str">
            <v>O100</v>
          </cell>
          <cell r="AR1287" t="str">
            <v>ABC</v>
          </cell>
          <cell r="AS1287" t="str">
            <v>✓</v>
          </cell>
          <cell r="AT1287" t="str">
            <v>✓</v>
          </cell>
          <cell r="AU1287" t="str">
            <v>✓</v>
          </cell>
          <cell r="AV1287" t="str">
            <v>✓</v>
          </cell>
          <cell r="AW1287" t="str">
            <v>AI-0000306318_医療法人おおぬま皮フ科_口座情報写し.jpg</v>
          </cell>
          <cell r="AX1287" t="str">
            <v/>
          </cell>
          <cell r="AY1287" t="str">
            <v/>
          </cell>
          <cell r="AZ1287" t="str">
            <v>賃上げ</v>
          </cell>
          <cell r="BA1287" t="str">
            <v>物価</v>
          </cell>
          <cell r="BB1287" t="str">
            <v>TRUE</v>
          </cell>
          <cell r="BC1287" t="str">
            <v>2026/05/19 20:28</v>
          </cell>
        </row>
        <row r="1288">
          <cell r="A1288" t="str">
            <v>261C15938791</v>
          </cell>
          <cell r="B1288" t="str">
            <v>AI-0000308163</v>
          </cell>
          <cell r="C1288" t="str">
            <v>令和８年度奈良県医療機関等における賃上げ・物価上昇に対する支援事業交付【診療所・訪問看護事業所】</v>
          </cell>
          <cell r="D1288">
            <v>46161.886805555558</v>
          </cell>
          <cell r="E1288" t="str">
            <v>本審査</v>
          </cell>
          <cell r="F1288" t="str">
            <v>最終審査中</v>
          </cell>
          <cell r="G1288" t="str">
            <v>無床診療所</v>
          </cell>
          <cell r="H1288" t="str">
            <v>物価と賃上げの両方</v>
          </cell>
          <cell r="I1288" t="str">
            <v/>
          </cell>
          <cell r="J1288">
            <v>150000</v>
          </cell>
          <cell r="K1288">
            <v>170000</v>
          </cell>
          <cell r="L1288" t="str">
            <v>奈良県医療機関等における賃上げ・物価上昇に対する支援事業交付要綱第2条に基づき、別表1に規定された額(賃上げ支援事業分)（150,000円）を申請します。</v>
          </cell>
          <cell r="M12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8" t="str">
            <v>２．令和８年３月１日時点において、１に掲げる診療報酬の対象外だが、令和８年６月１日時点で令和８年度診療報酬改定による見直し後のベースアップ評価料を届け出る。</v>
          </cell>
          <cell r="O1288" t="str">
            <v/>
          </cell>
          <cell r="P1288" t="b">
            <v>1</v>
          </cell>
          <cell r="Q1288" t="str">
            <v>Ａ．本事業の補助額を活用してベースアップを実施し、令和８年６月１日から当該ベースアップの水準を維持又は拡大する。</v>
          </cell>
          <cell r="R1288" t="b">
            <v>1</v>
          </cell>
          <cell r="S1288" t="b">
            <v>1</v>
          </cell>
          <cell r="T1288" t="b">
            <v>1</v>
          </cell>
          <cell r="U1288" t="b">
            <v>1</v>
          </cell>
          <cell r="V1288" t="str">
            <v>0162</v>
          </cell>
          <cell r="W1288" t="str">
            <v>450</v>
          </cell>
          <cell r="X1288" t="str">
            <v>1.普通預金</v>
          </cell>
          <cell r="Y1288" t="str">
            <v>0433876</v>
          </cell>
          <cell r="Z1288" t="str">
            <v>ササキシカイイン　インチョウ　ササキ　イチロウ</v>
          </cell>
          <cell r="AB1288" t="str">
            <v>ささき歯科医院</v>
          </cell>
          <cell r="AC1288" t="str">
            <v>0745652612</v>
          </cell>
          <cell r="AD1288" t="b">
            <v>1</v>
          </cell>
          <cell r="AE1288" t="b">
            <v>1</v>
          </cell>
          <cell r="AF1288" t="b">
            <v>1</v>
          </cell>
          <cell r="AG1288" t="b">
            <v>1</v>
          </cell>
          <cell r="AH1288" t="b">
            <v>1</v>
          </cell>
          <cell r="AI1288" t="str">
            <v>佐々木　一郎</v>
          </cell>
          <cell r="AJ1288" t="str">
            <v>6392200</v>
          </cell>
          <cell r="AK1288" t="str">
            <v>ささき歯科医院(御所市１４５４)</v>
          </cell>
          <cell r="AL1288" t="str">
            <v>0745652612</v>
          </cell>
          <cell r="AM1288">
            <v>1</v>
          </cell>
          <cell r="AN1288" t="str">
            <v>261C159387911</v>
          </cell>
          <cell r="AO1288" t="str">
            <v>261C15938791AI-0000308163</v>
          </cell>
          <cell r="AP1288" t="str">
            <v/>
          </cell>
          <cell r="AQ1288" t="str">
            <v>今後届出（職種構成OK)</v>
          </cell>
          <cell r="AR1288" t="str">
            <v>A</v>
          </cell>
          <cell r="AS1288" t="str">
            <v>✓</v>
          </cell>
          <cell r="AT1288" t="str">
            <v>✓</v>
          </cell>
          <cell r="AU1288" t="str">
            <v>✓</v>
          </cell>
          <cell r="AV1288" t="str">
            <v>✓</v>
          </cell>
          <cell r="AW1288" t="str">
            <v>AI-0000308163_ささき歯科医院_口座情報写し.jpg</v>
          </cell>
          <cell r="AX1288" t="str">
            <v/>
          </cell>
          <cell r="AY1288" t="str">
            <v/>
          </cell>
          <cell r="AZ1288" t="str">
            <v>賃上げ</v>
          </cell>
          <cell r="BA1288" t="str">
            <v>物価</v>
          </cell>
          <cell r="BB1288" t="str">
            <v>TRUE</v>
          </cell>
          <cell r="BC1288" t="str">
            <v>2026/05/19 21:17</v>
          </cell>
        </row>
        <row r="1289">
          <cell r="A1289" t="str">
            <v>261C15440225</v>
          </cell>
          <cell r="B1289" t="str">
            <v>AI-0000308808</v>
          </cell>
          <cell r="C1289" t="str">
            <v>令和８年度奈良県医療機関等における賃上げ・物価上昇に対する支援事業交付【診療所・訪問看護事業所】</v>
          </cell>
          <cell r="D1289">
            <v>46161.951388888891</v>
          </cell>
          <cell r="E1289" t="str">
            <v>本審査</v>
          </cell>
          <cell r="F1289" t="str">
            <v>最終審査中</v>
          </cell>
          <cell r="G1289" t="str">
            <v>無床診療所</v>
          </cell>
          <cell r="H1289" t="str">
            <v>物価と賃上げの両方</v>
          </cell>
          <cell r="I1289" t="str">
            <v/>
          </cell>
          <cell r="J1289">
            <v>150000</v>
          </cell>
          <cell r="K1289">
            <v>170000</v>
          </cell>
          <cell r="L1289" t="str">
            <v>奈良県医療機関等における賃上げ・物価上昇に対する支援事業交付要綱第2条に基づき、別表1に規定された額(賃上げ支援事業分)（150,000円）を申請します。</v>
          </cell>
          <cell r="M12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89" t="str">
            <v>１．令和８年３月１日時点において、O100 外来・在宅ベースアップ評価料（Ⅰ）、P100 歯科外来・在宅ベースアップ評価料（Ⅰ）、訪問看護ベースアップ評価料（Ⅰ）のいずれかを届け出ている。</v>
          </cell>
          <cell r="O1289" t="str">
            <v>O100 外来・在宅ベースアップ評価料（Ⅰ）</v>
          </cell>
          <cell r="P1289" t="str">
            <v/>
          </cell>
          <cell r="Q1289" t="str">
            <v>Ｂ．賃金表等や給与規程等の変更に時間を要するため、本事業の補助額を活用して一時金又は特別手当を支給し、令和８年６月１日から支給した対象職員のベースアップを実施する。</v>
          </cell>
          <cell r="R1289" t="b">
            <v>1</v>
          </cell>
          <cell r="S1289" t="b">
            <v>1</v>
          </cell>
          <cell r="T1289" t="b">
            <v>1</v>
          </cell>
          <cell r="U1289" t="b">
            <v>1</v>
          </cell>
          <cell r="V1289" t="str">
            <v>1668</v>
          </cell>
          <cell r="W1289" t="str">
            <v>011</v>
          </cell>
          <cell r="X1289" t="str">
            <v>1.普通預金</v>
          </cell>
          <cell r="Y1289" t="str">
            <v>0902941</v>
          </cell>
          <cell r="Z1289" t="str">
            <v>イ）コジマナイカショウニカ</v>
          </cell>
          <cell r="AB1289" t="str">
            <v>医療法人　小嶌内科小児科</v>
          </cell>
          <cell r="AC1289" t="str">
            <v>0744330933</v>
          </cell>
          <cell r="AD1289" t="b">
            <v>1</v>
          </cell>
          <cell r="AE1289" t="b">
            <v>1</v>
          </cell>
          <cell r="AF1289" t="b">
            <v>1</v>
          </cell>
          <cell r="AG1289" t="b">
            <v>1</v>
          </cell>
          <cell r="AH1289" t="b">
            <v>1</v>
          </cell>
          <cell r="AI1289" t="str">
            <v>医療法人小嶌内科小児科　理事長　小嶌　秀之</v>
          </cell>
          <cell r="AJ1289" t="str">
            <v>6360342</v>
          </cell>
          <cell r="AK1289" t="str">
            <v>医療法人小嶌内科小児科(磯城郡田原本町大字三笠１７－８)</v>
          </cell>
          <cell r="AL1289" t="str">
            <v>0744330933</v>
          </cell>
          <cell r="AM1289">
            <v>1</v>
          </cell>
          <cell r="AN1289" t="str">
            <v>261C154402251</v>
          </cell>
          <cell r="AO1289" t="str">
            <v>261C15440225AI-0000308808</v>
          </cell>
          <cell r="AP1289" t="str">
            <v>O100</v>
          </cell>
          <cell r="AQ1289" t="str">
            <v>O100</v>
          </cell>
          <cell r="AR1289" t="str">
            <v>B</v>
          </cell>
          <cell r="AS1289" t="str">
            <v>✓</v>
          </cell>
          <cell r="AT1289" t="str">
            <v>✓</v>
          </cell>
          <cell r="AU1289" t="str">
            <v>✓</v>
          </cell>
          <cell r="AV1289" t="str">
            <v>✓</v>
          </cell>
          <cell r="AW1289" t="str">
            <v>AI-0000308808_医療法人　小嶌内科小児科_口座情報写し.jpg</v>
          </cell>
          <cell r="AX1289" t="str">
            <v/>
          </cell>
          <cell r="AY1289" t="str">
            <v/>
          </cell>
          <cell r="AZ1289" t="str">
            <v>賃上げ</v>
          </cell>
          <cell r="BA1289" t="str">
            <v>物価</v>
          </cell>
          <cell r="BB1289" t="str">
            <v>TRUE</v>
          </cell>
          <cell r="BC1289" t="str">
            <v>2026/05/19 22:50</v>
          </cell>
        </row>
        <row r="1290">
          <cell r="A1290" t="str">
            <v>261C15172256</v>
          </cell>
          <cell r="B1290" t="str">
            <v>AI-0000308660</v>
          </cell>
          <cell r="C1290" t="str">
            <v>令和８年度奈良県医療機関等における賃上げ・物価上昇に対する支援事業交付【診療所・訪問看護事業所】</v>
          </cell>
          <cell r="D1290">
            <v>46162.004861111112</v>
          </cell>
          <cell r="E1290" t="str">
            <v>本審査</v>
          </cell>
          <cell r="F1290" t="str">
            <v>最終審査中</v>
          </cell>
          <cell r="G1290" t="str">
            <v>無床診療所</v>
          </cell>
          <cell r="H1290" t="str">
            <v>物価と賃上げの両方</v>
          </cell>
          <cell r="I1290" t="str">
            <v/>
          </cell>
          <cell r="J1290">
            <v>150000</v>
          </cell>
          <cell r="K1290">
            <v>170000</v>
          </cell>
          <cell r="L1290" t="str">
            <v>奈良県医療機関等における賃上げ・物価上昇に対する支援事業交付要綱第2条に基づき、別表1に規定された額(賃上げ支援事業分)（150,000円）を申請します。</v>
          </cell>
          <cell r="M12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0" t="str">
            <v>１．令和８年３月１日時点において、O100 外来・在宅ベースアップ評価料（Ⅰ）、P100 歯科外来・在宅ベースアップ評価料（Ⅰ）、訪問看護ベースアップ評価料（Ⅰ）のいずれかを届け出ている。</v>
          </cell>
          <cell r="O1290" t="str">
            <v>O100 外来・在宅ベースアップ評価料（Ⅰ）</v>
          </cell>
          <cell r="P1290" t="str">
            <v/>
          </cell>
          <cell r="Q129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290" t="b">
            <v>1</v>
          </cell>
          <cell r="S1290" t="b">
            <v>1</v>
          </cell>
          <cell r="T1290" t="b">
            <v>1</v>
          </cell>
          <cell r="U1290" t="b">
            <v>1</v>
          </cell>
          <cell r="V1290" t="str">
            <v>0162</v>
          </cell>
          <cell r="W1290" t="str">
            <v>050</v>
          </cell>
          <cell r="X1290" t="str">
            <v>1.普通預金</v>
          </cell>
          <cell r="Y1290" t="str">
            <v>0290935</v>
          </cell>
          <cell r="Z1290" t="str">
            <v>ｲﾘｮｳﾎｳｼﾞﾝ ｻｶｸﾞﾁｲｲﾝ</v>
          </cell>
          <cell r="AB1290" t="str">
            <v>医療法人坂口医院</v>
          </cell>
          <cell r="AC1290" t="str">
            <v>0742224514</v>
          </cell>
          <cell r="AD1290" t="b">
            <v>1</v>
          </cell>
          <cell r="AE1290" t="b">
            <v>1</v>
          </cell>
          <cell r="AF1290" t="b">
            <v>1</v>
          </cell>
          <cell r="AG1290" t="b">
            <v>1</v>
          </cell>
          <cell r="AH1290" t="b">
            <v>1</v>
          </cell>
          <cell r="AI1290" t="str">
            <v>医療法人坂口医院　理事長　坂口　嘉一</v>
          </cell>
          <cell r="AJ1290" t="str">
            <v>6308326</v>
          </cell>
          <cell r="AK1290" t="str">
            <v>医療法人坂口医院(奈良市瓦堂町６番地１)</v>
          </cell>
          <cell r="AL1290" t="str">
            <v>0742224514</v>
          </cell>
          <cell r="AM1290">
            <v>1</v>
          </cell>
          <cell r="AN1290" t="str">
            <v>261C151722561</v>
          </cell>
          <cell r="AO1290" t="str">
            <v>261C15172256AI-0000308660</v>
          </cell>
          <cell r="AP1290" t="str">
            <v>O100</v>
          </cell>
          <cell r="AQ1290" t="str">
            <v>O100</v>
          </cell>
          <cell r="AR1290" t="str">
            <v>AC</v>
          </cell>
          <cell r="AS1290" t="str">
            <v>✓</v>
          </cell>
          <cell r="AT1290" t="str">
            <v>✓</v>
          </cell>
          <cell r="AU1290" t="str">
            <v>✓</v>
          </cell>
          <cell r="AV1290" t="str">
            <v>✓</v>
          </cell>
          <cell r="AW1290" t="str">
            <v>AI-0000308660_医療法人坂口医院_口座情報写し.jpeg</v>
          </cell>
          <cell r="AX1290" t="str">
            <v/>
          </cell>
          <cell r="AY1290" t="str">
            <v/>
          </cell>
          <cell r="AZ1290" t="str">
            <v>賃上げ</v>
          </cell>
          <cell r="BA1290" t="str">
            <v>物価</v>
          </cell>
          <cell r="BB1290" t="str">
            <v>TRUE</v>
          </cell>
          <cell r="BC1290" t="str">
            <v>2026/05/20 0:07</v>
          </cell>
        </row>
        <row r="1291">
          <cell r="A1291" t="str">
            <v>261C14941925</v>
          </cell>
          <cell r="B1291" t="str">
            <v>AI-0000308810</v>
          </cell>
          <cell r="C1291" t="str">
            <v>令和８年度奈良県医療機関等における賃上げ・物価上昇に対する支援事業交付【診療所・訪問看護事業所】</v>
          </cell>
          <cell r="D1291">
            <v>46162.272916666669</v>
          </cell>
          <cell r="E1291" t="str">
            <v>本審査</v>
          </cell>
          <cell r="F1291" t="str">
            <v>最終審査中</v>
          </cell>
          <cell r="G1291" t="str">
            <v>無床診療所</v>
          </cell>
          <cell r="H1291" t="str">
            <v>物価と賃上げの両方</v>
          </cell>
          <cell r="I1291" t="str">
            <v/>
          </cell>
          <cell r="J1291">
            <v>150000</v>
          </cell>
          <cell r="K1291">
            <v>170000</v>
          </cell>
          <cell r="L1291" t="str">
            <v>奈良県医療機関等における賃上げ・物価上昇に対する支援事業交付要綱第2条に基づき、別表1に規定された額(賃上げ支援事業分)（150,000円）を申請します。</v>
          </cell>
          <cell r="M12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1" t="str">
            <v>１．令和８年３月１日時点において、O100 外来・在宅ベースアップ評価料（Ⅰ）、P100 歯科外来・在宅ベースアップ評価料（Ⅰ）、訪問看護ベースアップ評価料（Ⅰ）のいずれかを届け出ている。</v>
          </cell>
          <cell r="O1291" t="str">
            <v>P100 歯科外来・在宅ベースアップ評価料（Ⅰ）</v>
          </cell>
          <cell r="P1291" t="str">
            <v/>
          </cell>
          <cell r="Q1291" t="str">
            <v>Ｃ．令和７年度の対象職員のベースアップが令和７年３月31日時点の賃金水準と比較して2.0％を上回って実施しており、令和７年12月から令和８年５月までの間の当該2.0％を上回る部分に充てる。</v>
          </cell>
          <cell r="R1291" t="b">
            <v>1</v>
          </cell>
          <cell r="S1291" t="b">
            <v>1</v>
          </cell>
          <cell r="T1291" t="b">
            <v>1</v>
          </cell>
          <cell r="U1291" t="b">
            <v>1</v>
          </cell>
          <cell r="V1291" t="str">
            <v>0033</v>
          </cell>
          <cell r="W1291" t="str">
            <v>005</v>
          </cell>
          <cell r="X1291" t="str">
            <v>1.普通預金</v>
          </cell>
          <cell r="Y1291" t="str">
            <v>1398941</v>
          </cell>
          <cell r="Z1291" t="str">
            <v>イ）スマイルクリエイターコトブキシカ</v>
          </cell>
          <cell r="AB1291" t="str">
            <v>ことぶき歯科</v>
          </cell>
          <cell r="AC1291" t="str">
            <v>0745438217</v>
          </cell>
          <cell r="AD1291" t="b">
            <v>1</v>
          </cell>
          <cell r="AE1291" t="b">
            <v>1</v>
          </cell>
          <cell r="AF1291" t="b">
            <v>1</v>
          </cell>
          <cell r="AG1291" t="b">
            <v>1</v>
          </cell>
          <cell r="AH1291" t="b">
            <v>1</v>
          </cell>
          <cell r="AI1291" t="str">
            <v>医療法人スマイルクリエイター　理事長　寿山　達也</v>
          </cell>
          <cell r="AJ1291" t="str">
            <v>6360154</v>
          </cell>
          <cell r="AK1291" t="str">
            <v>ことぶき歯科(生駒郡斑鳩町龍田西８丁目９－３０)</v>
          </cell>
          <cell r="AL1291" t="str">
            <v>0745438217</v>
          </cell>
          <cell r="AM1291">
            <v>1</v>
          </cell>
          <cell r="AN1291" t="str">
            <v>261C149419251</v>
          </cell>
          <cell r="AO1291" t="str">
            <v>261C14941925AI-0000308810</v>
          </cell>
          <cell r="AP1291" t="str">
            <v>P100</v>
          </cell>
          <cell r="AQ1291" t="str">
            <v>P100</v>
          </cell>
          <cell r="AR1291" t="str">
            <v>C</v>
          </cell>
          <cell r="AS1291" t="str">
            <v>✓</v>
          </cell>
          <cell r="AT1291" t="str">
            <v>✓</v>
          </cell>
          <cell r="AU1291" t="str">
            <v>✓</v>
          </cell>
          <cell r="AV1291" t="str">
            <v>✓</v>
          </cell>
          <cell r="AW1291" t="str">
            <v>AI-0000308810_ことぶき歯科_口座情報写し.jpeg</v>
          </cell>
          <cell r="AX1291" t="str">
            <v/>
          </cell>
          <cell r="AY1291" t="str">
            <v/>
          </cell>
          <cell r="AZ1291" t="str">
            <v>賃上げ</v>
          </cell>
          <cell r="BA1291" t="str">
            <v>物価</v>
          </cell>
          <cell r="BB1291" t="str">
            <v>TRUE</v>
          </cell>
          <cell r="BC1291" t="str">
            <v>2026/05/20 6:33</v>
          </cell>
        </row>
        <row r="1292">
          <cell r="A1292" t="str">
            <v>261B24758392</v>
          </cell>
          <cell r="B1292" t="str">
            <v>AI-0000308813</v>
          </cell>
          <cell r="C1292" t="str">
            <v>令和８年度奈良県医療機関等における賃上げ・物価上昇に対する支援事業交付【診療所・訪問看護事業所】</v>
          </cell>
          <cell r="D1292">
            <v>46162.345833333333</v>
          </cell>
          <cell r="E1292" t="str">
            <v>本審査</v>
          </cell>
          <cell r="F1292" t="str">
            <v>最終審査中</v>
          </cell>
          <cell r="G1292" t="str">
            <v>有床診療所</v>
          </cell>
          <cell r="H1292" t="str">
            <v>物価と賃上げの両方</v>
          </cell>
          <cell r="I1292" t="str">
            <v>9</v>
          </cell>
          <cell r="J1292">
            <v>648000</v>
          </cell>
          <cell r="K1292">
            <v>170000</v>
          </cell>
          <cell r="L1292" t="str">
            <v>奈良県医療機関等における賃上げ・物価上昇に対する支援事業交付要綱第2条に基づき、別表1のとおり、許可病床数に72,000円を乗じた額(賃上げ支援事業分)（下欄の申請の額）を申請します。</v>
          </cell>
          <cell r="M12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2"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1292" t="str">
            <v>O100 外来・在宅ベースアップ評価料（Ⅰ）</v>
          </cell>
          <cell r="P1292" t="str">
            <v/>
          </cell>
          <cell r="Q1292" t="str">
            <v>Ａ．本事業の補助額を活用してベースアップを実施し、令和８年６月１日から当該ベースアップの水準を維持又は拡大する。</v>
          </cell>
          <cell r="R1292" t="b">
            <v>1</v>
          </cell>
          <cell r="S1292" t="b">
            <v>1</v>
          </cell>
          <cell r="T1292" t="b">
            <v>1</v>
          </cell>
          <cell r="U1292" t="b">
            <v>1</v>
          </cell>
          <cell r="V1292" t="str">
            <v>0009</v>
          </cell>
          <cell r="W1292" t="str">
            <v>541</v>
          </cell>
          <cell r="X1292" t="str">
            <v>1.普通預金</v>
          </cell>
          <cell r="Y1292" t="str">
            <v>1434569</v>
          </cell>
          <cell r="Z1292" t="str">
            <v>イリョウホウジンジセイカイオカムラサンフジンカ</v>
          </cell>
          <cell r="AB1292" t="str">
            <v>医療法人慈生会　岡村産婦人科</v>
          </cell>
          <cell r="AC1292" t="str">
            <v>0742233566</v>
          </cell>
          <cell r="AD1292" t="b">
            <v>1</v>
          </cell>
          <cell r="AE1292" t="b">
            <v>1</v>
          </cell>
          <cell r="AF1292" t="b">
            <v>1</v>
          </cell>
          <cell r="AG1292" t="b">
            <v>1</v>
          </cell>
          <cell r="AH1292" t="b">
            <v>1</v>
          </cell>
          <cell r="AI1292" t="str">
            <v>医療法人慈生会　理事長　岡村　義郎</v>
          </cell>
          <cell r="AJ1292" t="str">
            <v>6308325</v>
          </cell>
          <cell r="AK1292" t="str">
            <v>医療法人慈生会　岡村産婦人科(奈良市西木辻町３０番地の１０)</v>
          </cell>
          <cell r="AL1292" t="str">
            <v>0742233566</v>
          </cell>
          <cell r="AM1292">
            <v>1</v>
          </cell>
          <cell r="AN1292" t="str">
            <v>261B247583921</v>
          </cell>
          <cell r="AO1292" t="str">
            <v>261B24758392AI-0000308813</v>
          </cell>
          <cell r="AP1292" t="str">
            <v>O100</v>
          </cell>
          <cell r="AQ1292" t="str">
            <v>O100</v>
          </cell>
          <cell r="AR1292" t="str">
            <v>A</v>
          </cell>
          <cell r="AS1292" t="str">
            <v>✓</v>
          </cell>
          <cell r="AT1292" t="str">
            <v>✓</v>
          </cell>
          <cell r="AU1292" t="str">
            <v>✓</v>
          </cell>
          <cell r="AV1292" t="str">
            <v>✓</v>
          </cell>
          <cell r="AW1292" t="str">
            <v>AI-0000308813_医療法人慈生会　岡村産婦人科_口座情報写し.jpeg</v>
          </cell>
          <cell r="AX1292" t="str">
            <v>【　許可病床数 ： 9　　申請の額（賃上げ支援事業分）： 648,000円　】</v>
          </cell>
          <cell r="AY1292" t="str">
            <v/>
          </cell>
          <cell r="AZ1292" t="str">
            <v>賃上げ</v>
          </cell>
          <cell r="BA1292" t="str">
            <v>物価</v>
          </cell>
          <cell r="BB1292" t="str">
            <v>TRUE</v>
          </cell>
          <cell r="BC1292" t="str">
            <v>2026/05/20 8:18</v>
          </cell>
        </row>
        <row r="1293">
          <cell r="A1293" t="str">
            <v>261C18812036</v>
          </cell>
          <cell r="B1293" t="str">
            <v>AI-0000308815</v>
          </cell>
          <cell r="C1293" t="str">
            <v>令和８年度奈良県医療機関等における賃上げ・物価上昇に対する支援事業交付【診療所・訪問看護事業所】</v>
          </cell>
          <cell r="D1293">
            <v>46162.35</v>
          </cell>
          <cell r="E1293" t="str">
            <v>本審査</v>
          </cell>
          <cell r="F1293" t="str">
            <v>職権取り下げ</v>
          </cell>
          <cell r="G1293" t="str">
            <v>無床診療所</v>
          </cell>
          <cell r="H1293" t="str">
            <v>物価と賃上げの両方</v>
          </cell>
          <cell r="I1293" t="str">
            <v/>
          </cell>
          <cell r="J1293">
            <v>150000</v>
          </cell>
          <cell r="K1293">
            <v>170000</v>
          </cell>
          <cell r="L1293" t="str">
            <v>奈良県医療機関等における賃上げ・物価上昇に対する支援事業交付要綱第2条に基づき、別表1に規定された額(賃上げ支援事業分)（150,000円）を申請します。</v>
          </cell>
          <cell r="M12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3" t="str">
            <v>１．令和８年３月１日時点において、O100 外来・在宅ベースアップ評価料（Ⅰ）、P100 歯科外来・在宅ベースアップ評価料（Ⅰ）、訪問看護ベースアップ評価料（Ⅰ）のいずれかを届け出ている。</v>
          </cell>
          <cell r="O1293" t="str">
            <v>O100 外来・在宅ベースアップ評価料（Ⅰ）</v>
          </cell>
          <cell r="P1293" t="str">
            <v/>
          </cell>
          <cell r="Q1293" t="str">
            <v>Ａ．本事業の補助額を活用してベースアップを実施し、令和８年６月１日から当該ベースアップの水準を維持又は拡大する。</v>
          </cell>
          <cell r="R1293" t="b">
            <v>1</v>
          </cell>
          <cell r="S1293" t="b">
            <v>1</v>
          </cell>
          <cell r="T1293" t="b">
            <v>1</v>
          </cell>
          <cell r="U1293" t="b">
            <v>1</v>
          </cell>
          <cell r="V1293" t="str">
            <v>0162</v>
          </cell>
          <cell r="W1293" t="str">
            <v>390</v>
          </cell>
          <cell r="X1293" t="str">
            <v>1.普通預金</v>
          </cell>
          <cell r="Y1293" t="str">
            <v>2029260</v>
          </cell>
          <cell r="Z1293" t="str">
            <v>ヨコタ　ヨシコ</v>
          </cell>
          <cell r="AB1293" t="str">
            <v>よしこクリニック</v>
          </cell>
          <cell r="AC1293" t="str">
            <v>0743695100</v>
          </cell>
          <cell r="AD1293" t="b">
            <v>1</v>
          </cell>
          <cell r="AE1293" t="b">
            <v>1</v>
          </cell>
          <cell r="AF1293" t="b">
            <v>1</v>
          </cell>
          <cell r="AG1293" t="b">
            <v>1</v>
          </cell>
          <cell r="AH1293" t="b">
            <v>1</v>
          </cell>
          <cell r="AI1293" t="str">
            <v>横田　義子</v>
          </cell>
          <cell r="AJ1293" t="str">
            <v>6320071</v>
          </cell>
          <cell r="AK1293" t="str">
            <v>よしこクリニック(天理市田井庄町６８６番地)</v>
          </cell>
          <cell r="AL1293" t="str">
            <v>0743695100</v>
          </cell>
          <cell r="AM1293">
            <v>2</v>
          </cell>
          <cell r="AN1293" t="str">
            <v>261C188120362</v>
          </cell>
          <cell r="AO1293" t="str">
            <v>261C18812036AI-0000308815</v>
          </cell>
          <cell r="AP1293" t="str">
            <v>O100</v>
          </cell>
          <cell r="AQ1293" t="str">
            <v>O100</v>
          </cell>
          <cell r="AR1293" t="str">
            <v>A</v>
          </cell>
          <cell r="AS1293" t="str">
            <v>✓</v>
          </cell>
          <cell r="AT1293" t="str">
            <v>✓</v>
          </cell>
          <cell r="AU1293" t="str">
            <v>✓</v>
          </cell>
          <cell r="AV1293" t="str">
            <v>✓</v>
          </cell>
          <cell r="AW1293" t="str">
            <v/>
          </cell>
          <cell r="AX1293" t="str">
            <v/>
          </cell>
          <cell r="AY1293" t="str">
            <v/>
          </cell>
          <cell r="AZ1293" t="str">
            <v>賃上げ</v>
          </cell>
          <cell r="BA1293" t="str">
            <v>物価</v>
          </cell>
          <cell r="BB1293" t="str">
            <v>TRUE</v>
          </cell>
          <cell r="BC1293" t="str">
            <v>2026/05/20 8:24</v>
          </cell>
        </row>
        <row r="1294">
          <cell r="A1294" t="str">
            <v>261C12480578</v>
          </cell>
          <cell r="B1294" t="str">
            <v>AI-0000308622</v>
          </cell>
          <cell r="C1294" t="str">
            <v>令和８年度奈良県医療機関等における賃上げ・物価上昇に対する支援事業交付【診療所・訪問看護事業所】</v>
          </cell>
          <cell r="D1294">
            <v>46162.381249999999</v>
          </cell>
          <cell r="E1294" t="str">
            <v>本審査</v>
          </cell>
          <cell r="F1294" t="str">
            <v>最終審査中</v>
          </cell>
          <cell r="G1294" t="str">
            <v>無床診療所</v>
          </cell>
          <cell r="H1294" t="str">
            <v>物価のみ</v>
          </cell>
          <cell r="I1294" t="str">
            <v/>
          </cell>
          <cell r="J1294" t="str">
            <v/>
          </cell>
          <cell r="K1294">
            <v>170000</v>
          </cell>
          <cell r="L1294" t="str">
            <v/>
          </cell>
          <cell r="M12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4" t="str">
            <v/>
          </cell>
          <cell r="O1294" t="str">
            <v/>
          </cell>
          <cell r="P1294" t="str">
            <v/>
          </cell>
          <cell r="Q1294" t="str">
            <v/>
          </cell>
          <cell r="R1294" t="str">
            <v/>
          </cell>
          <cell r="S1294" t="str">
            <v/>
          </cell>
          <cell r="T1294" t="str">
            <v/>
          </cell>
          <cell r="U1294" t="str">
            <v/>
          </cell>
          <cell r="V1294" t="str">
            <v>0162</v>
          </cell>
          <cell r="W1294" t="str">
            <v>320</v>
          </cell>
          <cell r="X1294" t="str">
            <v>1.普通預金</v>
          </cell>
          <cell r="Y1294" t="str">
            <v>0004831</v>
          </cell>
          <cell r="Z1294" t="str">
            <v>ｸﾛﾀｷﾑﾗ</v>
          </cell>
          <cell r="AB1294" t="str">
            <v>黒滝村国民健康保険診療所</v>
          </cell>
          <cell r="AC1294" t="str">
            <v>0747622747</v>
          </cell>
          <cell r="AD1294" t="b">
            <v>1</v>
          </cell>
          <cell r="AE1294" t="b">
            <v>1</v>
          </cell>
          <cell r="AF1294" t="b">
            <v>1</v>
          </cell>
          <cell r="AG1294" t="b">
            <v>1</v>
          </cell>
          <cell r="AH1294" t="b">
            <v>1</v>
          </cell>
          <cell r="AI1294" t="str">
            <v>黒滝村長　植田　忠三郎</v>
          </cell>
          <cell r="AJ1294" t="str">
            <v>6380251</v>
          </cell>
          <cell r="AK1294" t="str">
            <v>黒滝村国民健康保険診療所(吉野郡黒滝村寺戸１８２番地の１)</v>
          </cell>
          <cell r="AL1294" t="str">
            <v>0747622747</v>
          </cell>
          <cell r="AM1294">
            <v>1</v>
          </cell>
          <cell r="AN1294" t="str">
            <v>261C124805781</v>
          </cell>
          <cell r="AO1294" t="str">
            <v>261C12480578AI-0000308622</v>
          </cell>
          <cell r="AP1294" t="str">
            <v/>
          </cell>
          <cell r="AQ1294" t="str">
            <v/>
          </cell>
          <cell r="AR1294" t="str">
            <v/>
          </cell>
          <cell r="AS1294" t="str">
            <v/>
          </cell>
          <cell r="AT1294" t="str">
            <v/>
          </cell>
          <cell r="AU1294" t="str">
            <v/>
          </cell>
          <cell r="AV1294" t="str">
            <v/>
          </cell>
          <cell r="AW1294" t="str">
            <v>AI-0000308622_黒滝村国民健康保険診療所_口座情報写し.jpg</v>
          </cell>
          <cell r="AX1294" t="str">
            <v/>
          </cell>
          <cell r="AY1294" t="str">
            <v/>
          </cell>
          <cell r="AZ1294" t="str">
            <v/>
          </cell>
          <cell r="BA1294" t="str">
            <v>物価</v>
          </cell>
          <cell r="BB1294" t="str">
            <v>TRUE</v>
          </cell>
          <cell r="BC1294" t="str">
            <v>2026/05/20 9:09</v>
          </cell>
        </row>
        <row r="1295">
          <cell r="A1295" t="str">
            <v>261C11785927</v>
          </cell>
          <cell r="B1295" t="str">
            <v>AI-0000308826</v>
          </cell>
          <cell r="C1295" t="str">
            <v>令和８年度奈良県医療機関等における賃上げ・物価上昇に対する支援事業交付【診療所・訪問看護事業所】</v>
          </cell>
          <cell r="D1295">
            <v>46162.390972222223</v>
          </cell>
          <cell r="E1295" t="str">
            <v>本審査</v>
          </cell>
          <cell r="F1295" t="str">
            <v>最終審査中</v>
          </cell>
          <cell r="G1295" t="str">
            <v>無床診療所</v>
          </cell>
          <cell r="H1295" t="str">
            <v>物価のみ</v>
          </cell>
          <cell r="I1295" t="str">
            <v/>
          </cell>
          <cell r="J1295" t="str">
            <v/>
          </cell>
          <cell r="K1295">
            <v>170000</v>
          </cell>
          <cell r="L1295" t="str">
            <v/>
          </cell>
          <cell r="M12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5" t="str">
            <v/>
          </cell>
          <cell r="O1295" t="str">
            <v/>
          </cell>
          <cell r="P1295" t="str">
            <v/>
          </cell>
          <cell r="Q1295" t="str">
            <v/>
          </cell>
          <cell r="R1295" t="str">
            <v/>
          </cell>
          <cell r="S1295" t="str">
            <v/>
          </cell>
          <cell r="T1295" t="str">
            <v/>
          </cell>
          <cell r="U1295" t="str">
            <v/>
          </cell>
          <cell r="V1295" t="str">
            <v>0162</v>
          </cell>
          <cell r="W1295" t="str">
            <v>600</v>
          </cell>
          <cell r="X1295" t="str">
            <v>1.普通預金</v>
          </cell>
          <cell r="Y1295" t="str">
            <v>2003996</v>
          </cell>
          <cell r="Z1295" t="str">
            <v>ﾅｶﾀﾆｼｶｲｲﾝ ﾎﾘｳﾁ ｶﾂﾋﾛ</v>
          </cell>
          <cell r="AB1295" t="str">
            <v>中谷歯科医院</v>
          </cell>
          <cell r="AC1295" t="str">
            <v>0747222446</v>
          </cell>
          <cell r="AD1295" t="b">
            <v>1</v>
          </cell>
          <cell r="AE1295" t="b">
            <v>1</v>
          </cell>
          <cell r="AF1295" t="b">
            <v>1</v>
          </cell>
          <cell r="AG1295" t="b">
            <v>1</v>
          </cell>
          <cell r="AH1295" t="b">
            <v>1</v>
          </cell>
          <cell r="AI1295" t="str">
            <v>堀内　克啓</v>
          </cell>
          <cell r="AJ1295" t="str">
            <v>6370036</v>
          </cell>
          <cell r="AK1295" t="str">
            <v>中谷歯科医院(五條市野原西４－１１－３)</v>
          </cell>
          <cell r="AL1295" t="str">
            <v>0747222446</v>
          </cell>
          <cell r="AM1295">
            <v>1</v>
          </cell>
          <cell r="AN1295" t="str">
            <v>261C117859271</v>
          </cell>
          <cell r="AO1295" t="str">
            <v>261C11785927AI-0000308826</v>
          </cell>
          <cell r="AP1295" t="str">
            <v/>
          </cell>
          <cell r="AQ1295" t="str">
            <v/>
          </cell>
          <cell r="AR1295" t="str">
            <v/>
          </cell>
          <cell r="AS1295" t="str">
            <v/>
          </cell>
          <cell r="AT1295" t="str">
            <v/>
          </cell>
          <cell r="AU1295" t="str">
            <v/>
          </cell>
          <cell r="AV1295" t="str">
            <v/>
          </cell>
          <cell r="AW1295" t="str">
            <v>AI-0000308826_中谷歯科医院_口座情報写し.jpg</v>
          </cell>
          <cell r="AX1295" t="str">
            <v/>
          </cell>
          <cell r="AY1295" t="str">
            <v/>
          </cell>
          <cell r="AZ1295" t="str">
            <v/>
          </cell>
          <cell r="BA1295" t="str">
            <v>物価</v>
          </cell>
          <cell r="BB1295" t="str">
            <v>TRUE</v>
          </cell>
          <cell r="BC1295" t="str">
            <v>2026/05/20 9:23</v>
          </cell>
        </row>
        <row r="1296">
          <cell r="A1296" t="str">
            <v>261C12982857</v>
          </cell>
          <cell r="B1296" t="str">
            <v>AI-0000308844</v>
          </cell>
          <cell r="C1296" t="str">
            <v>令和８年度奈良県医療機関等における賃上げ・物価上昇に対する支援事業交付【診療所・訪問看護事業所】</v>
          </cell>
          <cell r="D1296">
            <v>46162.43472222222</v>
          </cell>
          <cell r="E1296" t="str">
            <v>本審査</v>
          </cell>
          <cell r="F1296" t="str">
            <v>最終審査中</v>
          </cell>
          <cell r="G1296" t="str">
            <v>無床診療所</v>
          </cell>
          <cell r="H1296" t="str">
            <v>物価のみ</v>
          </cell>
          <cell r="I1296" t="str">
            <v/>
          </cell>
          <cell r="J1296" t="str">
            <v/>
          </cell>
          <cell r="K1296">
            <v>170000</v>
          </cell>
          <cell r="L1296" t="str">
            <v/>
          </cell>
          <cell r="M12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6" t="str">
            <v/>
          </cell>
          <cell r="O1296" t="str">
            <v/>
          </cell>
          <cell r="P1296" t="str">
            <v/>
          </cell>
          <cell r="Q1296" t="str">
            <v/>
          </cell>
          <cell r="R1296" t="str">
            <v/>
          </cell>
          <cell r="S1296" t="str">
            <v/>
          </cell>
          <cell r="T1296" t="str">
            <v/>
          </cell>
          <cell r="U1296" t="str">
            <v/>
          </cell>
          <cell r="V1296" t="str">
            <v>0005</v>
          </cell>
          <cell r="W1296" t="str">
            <v>455</v>
          </cell>
          <cell r="X1296" t="str">
            <v>1.普通預金</v>
          </cell>
          <cell r="Y1296" t="str">
            <v>3514734</v>
          </cell>
          <cell r="Z1296" t="str">
            <v>イリョウホウジン　コイズミイイン　リジチョウ　コイズミマサキ</v>
          </cell>
          <cell r="AB1296" t="str">
            <v>医療法人小泉医院</v>
          </cell>
          <cell r="AC1296" t="str">
            <v>0745692501</v>
          </cell>
          <cell r="AD1296" t="b">
            <v>1</v>
          </cell>
          <cell r="AE1296" t="b">
            <v>1</v>
          </cell>
          <cell r="AF1296" t="b">
            <v>1</v>
          </cell>
          <cell r="AG1296" t="b">
            <v>1</v>
          </cell>
          <cell r="AH1296" t="b">
            <v>1</v>
          </cell>
          <cell r="AI1296" t="str">
            <v>医療法人小泉医院　理事長　小泉　雅紀</v>
          </cell>
          <cell r="AJ1296" t="str">
            <v>6392147</v>
          </cell>
          <cell r="AK1296" t="str">
            <v>医療法人小泉医院(葛城市新庄１１９)</v>
          </cell>
          <cell r="AL1296" t="str">
            <v>0745692501</v>
          </cell>
          <cell r="AM1296">
            <v>1</v>
          </cell>
          <cell r="AN1296" t="str">
            <v>261C129828571</v>
          </cell>
          <cell r="AO1296" t="str">
            <v>261C12982857AI-0000308844</v>
          </cell>
          <cell r="AP1296" t="str">
            <v/>
          </cell>
          <cell r="AQ1296" t="str">
            <v/>
          </cell>
          <cell r="AR1296" t="str">
            <v/>
          </cell>
          <cell r="AS1296" t="str">
            <v/>
          </cell>
          <cell r="AT1296" t="str">
            <v/>
          </cell>
          <cell r="AU1296" t="str">
            <v/>
          </cell>
          <cell r="AV1296" t="str">
            <v/>
          </cell>
          <cell r="AW1296" t="str">
            <v>AI-0000308844_医療法人小泉医院_口座情報写し.jpg</v>
          </cell>
          <cell r="AX1296" t="str">
            <v/>
          </cell>
          <cell r="AY1296" t="str">
            <v/>
          </cell>
          <cell r="AZ1296" t="str">
            <v/>
          </cell>
          <cell r="BA1296" t="str">
            <v>物価</v>
          </cell>
          <cell r="BB1296" t="str">
            <v>TRUE</v>
          </cell>
          <cell r="BC1296" t="str">
            <v>2026/05/20 10:26</v>
          </cell>
        </row>
        <row r="1297">
          <cell r="A1297" t="str">
            <v>261C15898802</v>
          </cell>
          <cell r="B1297" t="str">
            <v>AI-0000308848</v>
          </cell>
          <cell r="C1297" t="str">
            <v>令和８年度奈良県医療機関等における賃上げ・物価上昇に対する支援事業交付【診療所・訪問看護事業所】</v>
          </cell>
          <cell r="D1297">
            <v>46162.447916666664</v>
          </cell>
          <cell r="E1297" t="str">
            <v>本審査</v>
          </cell>
          <cell r="F1297" t="str">
            <v>最終審査中</v>
          </cell>
          <cell r="G1297" t="str">
            <v>無床診療所</v>
          </cell>
          <cell r="H1297" t="str">
            <v>物価のみ</v>
          </cell>
          <cell r="I1297" t="str">
            <v/>
          </cell>
          <cell r="J1297" t="str">
            <v/>
          </cell>
          <cell r="K1297">
            <v>170000</v>
          </cell>
          <cell r="L1297" t="str">
            <v/>
          </cell>
          <cell r="M12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7" t="str">
            <v/>
          </cell>
          <cell r="O1297" t="str">
            <v/>
          </cell>
          <cell r="P1297" t="str">
            <v/>
          </cell>
          <cell r="Q1297" t="str">
            <v/>
          </cell>
          <cell r="R1297" t="str">
            <v/>
          </cell>
          <cell r="S1297" t="str">
            <v/>
          </cell>
          <cell r="T1297" t="str">
            <v/>
          </cell>
          <cell r="U1297" t="str">
            <v/>
          </cell>
          <cell r="V1297" t="str">
            <v>1666</v>
          </cell>
          <cell r="W1297" t="str">
            <v>012</v>
          </cell>
          <cell r="X1297" t="str">
            <v>1.普通預金</v>
          </cell>
          <cell r="Y1297" t="str">
            <v>0121137</v>
          </cell>
          <cell r="Z1297" t="str">
            <v>ｺﾛｺﾛｺﾄﾞﾓｸﾘﾆｯｸﾖｼﾑﾗｼﾝｲﾁﾛｳ</v>
          </cell>
          <cell r="AB1297" t="str">
            <v>ころころこどもクリニック</v>
          </cell>
          <cell r="AC1297" t="str">
            <v>0743695656</v>
          </cell>
          <cell r="AD1297" t="b">
            <v>1</v>
          </cell>
          <cell r="AE1297" t="b">
            <v>1</v>
          </cell>
          <cell r="AF1297" t="b">
            <v>1</v>
          </cell>
          <cell r="AG1297" t="b">
            <v>1</v>
          </cell>
          <cell r="AH1297" t="b">
            <v>1</v>
          </cell>
          <cell r="AI1297" t="str">
            <v>吉村　真一郎</v>
          </cell>
          <cell r="AJ1297" t="str">
            <v>6320093</v>
          </cell>
          <cell r="AK1297" t="str">
            <v>ころころこどもクリニック(天理市指柳町２５６－１１)</v>
          </cell>
          <cell r="AL1297" t="str">
            <v>0743695656</v>
          </cell>
          <cell r="AM1297">
            <v>1</v>
          </cell>
          <cell r="AN1297" t="str">
            <v>261C158988021</v>
          </cell>
          <cell r="AO1297" t="str">
            <v>261C15898802AI-0000308848</v>
          </cell>
          <cell r="AP1297" t="str">
            <v/>
          </cell>
          <cell r="AQ1297" t="str">
            <v/>
          </cell>
          <cell r="AR1297" t="str">
            <v/>
          </cell>
          <cell r="AS1297" t="str">
            <v/>
          </cell>
          <cell r="AT1297" t="str">
            <v/>
          </cell>
          <cell r="AU1297" t="str">
            <v/>
          </cell>
          <cell r="AV1297" t="str">
            <v/>
          </cell>
          <cell r="AW1297" t="str">
            <v>AI-0000308848_ころころこどもクリニック_口座情報写し.jpeg</v>
          </cell>
          <cell r="AX1297" t="str">
            <v/>
          </cell>
          <cell r="AY1297" t="str">
            <v/>
          </cell>
          <cell r="AZ1297" t="str">
            <v/>
          </cell>
          <cell r="BA1297" t="str">
            <v>物価</v>
          </cell>
          <cell r="BB1297" t="str">
            <v>TRUE</v>
          </cell>
          <cell r="BC1297" t="str">
            <v>2026/05/20 10:45</v>
          </cell>
        </row>
        <row r="1298">
          <cell r="A1298" t="str">
            <v>261C18189959</v>
          </cell>
          <cell r="B1298" t="str">
            <v>AI-0000308845</v>
          </cell>
          <cell r="C1298" t="str">
            <v>令和８年度奈良県医療機関等における賃上げ・物価上昇に対する支援事業交付【診療所・訪問看護事業所】</v>
          </cell>
          <cell r="D1298">
            <v>46162.454861111109</v>
          </cell>
          <cell r="E1298" t="str">
            <v>本審査</v>
          </cell>
          <cell r="F1298" t="str">
            <v>最終審査中</v>
          </cell>
          <cell r="G1298" t="str">
            <v>無床診療所</v>
          </cell>
          <cell r="H1298" t="str">
            <v>物価のみ</v>
          </cell>
          <cell r="I1298" t="str">
            <v/>
          </cell>
          <cell r="J1298" t="str">
            <v/>
          </cell>
          <cell r="K1298">
            <v>170000</v>
          </cell>
          <cell r="L1298" t="str">
            <v/>
          </cell>
          <cell r="M12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8" t="str">
            <v/>
          </cell>
          <cell r="O1298" t="str">
            <v/>
          </cell>
          <cell r="P1298" t="str">
            <v/>
          </cell>
          <cell r="Q1298" t="str">
            <v/>
          </cell>
          <cell r="R1298" t="str">
            <v/>
          </cell>
          <cell r="S1298" t="str">
            <v/>
          </cell>
          <cell r="T1298" t="str">
            <v/>
          </cell>
          <cell r="U1298" t="str">
            <v/>
          </cell>
          <cell r="V1298" t="str">
            <v>0009</v>
          </cell>
          <cell r="W1298" t="str">
            <v>543</v>
          </cell>
          <cell r="X1298" t="str">
            <v>1.普通預金</v>
          </cell>
          <cell r="Y1298" t="str">
            <v>0548894</v>
          </cell>
          <cell r="Z1298" t="str">
            <v>イリョウホウジン　ヘイジョウシンリョウショ　リジチョウ　ミヤガワノブユキ</v>
          </cell>
          <cell r="AB1298" t="str">
            <v>医療法人　平城診療所</v>
          </cell>
          <cell r="AC1298" t="str">
            <v>0742715315</v>
          </cell>
          <cell r="AD1298" t="b">
            <v>1</v>
          </cell>
          <cell r="AE1298" t="b">
            <v>1</v>
          </cell>
          <cell r="AF1298" t="b">
            <v>1</v>
          </cell>
          <cell r="AG1298" t="b">
            <v>1</v>
          </cell>
          <cell r="AH1298" t="b">
            <v>1</v>
          </cell>
          <cell r="AI1298" t="str">
            <v>医療法人　平城診療所　理事長　宮川　宣之</v>
          </cell>
          <cell r="AJ1298" t="str">
            <v>6310806</v>
          </cell>
          <cell r="AK1298" t="str">
            <v>医療法人　平城診療所(奈良市朱雀３－８－２)</v>
          </cell>
          <cell r="AL1298" t="str">
            <v>0742715315</v>
          </cell>
          <cell r="AM1298">
            <v>1</v>
          </cell>
          <cell r="AN1298" t="str">
            <v>261C181899591</v>
          </cell>
          <cell r="AO1298" t="str">
            <v>261C18189959AI-0000308845</v>
          </cell>
          <cell r="AP1298" t="str">
            <v/>
          </cell>
          <cell r="AQ1298" t="str">
            <v/>
          </cell>
          <cell r="AR1298" t="str">
            <v/>
          </cell>
          <cell r="AS1298" t="str">
            <v/>
          </cell>
          <cell r="AT1298" t="str">
            <v/>
          </cell>
          <cell r="AU1298" t="str">
            <v/>
          </cell>
          <cell r="AV1298" t="str">
            <v/>
          </cell>
          <cell r="AW1298" t="str">
            <v>AI-0000308845_医療法人　平城診療所_口座情報写し.jpeg</v>
          </cell>
          <cell r="AX1298" t="str">
            <v/>
          </cell>
          <cell r="AY1298" t="str">
            <v/>
          </cell>
          <cell r="AZ1298" t="str">
            <v/>
          </cell>
          <cell r="BA1298" t="str">
            <v>物価</v>
          </cell>
          <cell r="BB1298" t="str">
            <v>TRUE</v>
          </cell>
          <cell r="BC1298" t="str">
            <v>2026/05/20 10:55</v>
          </cell>
        </row>
        <row r="1299">
          <cell r="A1299" t="str">
            <v>261C14276168</v>
          </cell>
          <cell r="B1299" t="str">
            <v>AI-0000308857</v>
          </cell>
          <cell r="C1299" t="str">
            <v>令和８年度奈良県医療機関等における賃上げ・物価上昇に対する支援事業交付【診療所・訪問看護事業所】</v>
          </cell>
          <cell r="D1299">
            <v>46162.464583333334</v>
          </cell>
          <cell r="E1299" t="str">
            <v>本審査</v>
          </cell>
          <cell r="F1299" t="str">
            <v>最終審査中</v>
          </cell>
          <cell r="G1299" t="str">
            <v>無床診療所</v>
          </cell>
          <cell r="H1299" t="str">
            <v>物価と賃上げの両方</v>
          </cell>
          <cell r="I1299" t="str">
            <v/>
          </cell>
          <cell r="J1299">
            <v>150000</v>
          </cell>
          <cell r="K1299">
            <v>170000</v>
          </cell>
          <cell r="L1299" t="str">
            <v>奈良県医療機関等における賃上げ・物価上昇に対する支援事業交付要綱第2条に基づき、別表1に規定された額(賃上げ支援事業分)（150,000円）を申請します。</v>
          </cell>
          <cell r="M12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299" t="str">
            <v>１．令和８年３月１日時点において、O100 外来・在宅ベースアップ評価料（Ⅰ）、P100 歯科外来・在宅ベースアップ評価料（Ⅰ）、訪問看護ベースアップ評価料（Ⅰ）のいずれかを届け出ている。</v>
          </cell>
          <cell r="O1299" t="str">
            <v>O100 外来・在宅ベースアップ評価料（Ⅰ）</v>
          </cell>
          <cell r="P1299" t="str">
            <v/>
          </cell>
          <cell r="Q1299" t="str">
            <v>Ａ．本事業の補助額を活用してベースアップを実施し、令和８年６月１日から当該ベースアップの水準を維持又は拡大する。</v>
          </cell>
          <cell r="R1299" t="b">
            <v>1</v>
          </cell>
          <cell r="S1299" t="b">
            <v>1</v>
          </cell>
          <cell r="T1299" t="b">
            <v>1</v>
          </cell>
          <cell r="U1299" t="b">
            <v>1</v>
          </cell>
          <cell r="V1299" t="str">
            <v>0162</v>
          </cell>
          <cell r="W1299" t="str">
            <v>097</v>
          </cell>
          <cell r="X1299" t="str">
            <v>1.普通預金</v>
          </cell>
          <cell r="Y1299" t="str">
            <v>0169699</v>
          </cell>
          <cell r="Z1299" t="str">
            <v>シャカイイリョウホウジンケンセイカイ　リジチョウ　ヨコヤマトモジ</v>
          </cell>
          <cell r="AB1299" t="str">
            <v>ならやま診療所</v>
          </cell>
          <cell r="AC1299" t="str">
            <v>0742711000</v>
          </cell>
          <cell r="AD1299" t="b">
            <v>1</v>
          </cell>
          <cell r="AE1299" t="b">
            <v>1</v>
          </cell>
          <cell r="AF1299" t="b">
            <v>1</v>
          </cell>
          <cell r="AG1299" t="b">
            <v>1</v>
          </cell>
          <cell r="AH1299" t="b">
            <v>1</v>
          </cell>
          <cell r="AI1299" t="str">
            <v>社会医療法人健生会　理事長　横山　知司</v>
          </cell>
          <cell r="AJ1299" t="str">
            <v>6310805</v>
          </cell>
          <cell r="AK1299" t="str">
            <v>ならやま診療所(奈良市右京３丁目２－２)</v>
          </cell>
          <cell r="AL1299" t="str">
            <v>0742711000</v>
          </cell>
          <cell r="AM1299">
            <v>1</v>
          </cell>
          <cell r="AN1299" t="str">
            <v>261C142761681</v>
          </cell>
          <cell r="AO1299" t="str">
            <v>261C14276168AI-0000308857</v>
          </cell>
          <cell r="AP1299" t="str">
            <v>O100</v>
          </cell>
          <cell r="AQ1299" t="str">
            <v>O100</v>
          </cell>
          <cell r="AR1299" t="str">
            <v>A</v>
          </cell>
          <cell r="AS1299" t="str">
            <v>✓</v>
          </cell>
          <cell r="AT1299" t="str">
            <v>✓</v>
          </cell>
          <cell r="AU1299" t="str">
            <v>✓</v>
          </cell>
          <cell r="AV1299" t="str">
            <v>✓</v>
          </cell>
          <cell r="AW1299" t="str">
            <v>AI-0000308857_ならやま診療所_口座情報写し.JPG</v>
          </cell>
          <cell r="AX1299" t="str">
            <v/>
          </cell>
          <cell r="AY1299" t="str">
            <v/>
          </cell>
          <cell r="AZ1299" t="str">
            <v>賃上げ</v>
          </cell>
          <cell r="BA1299" t="str">
            <v>物価</v>
          </cell>
          <cell r="BB1299" t="str">
            <v>TRUE</v>
          </cell>
          <cell r="BC1299" t="str">
            <v>2026/05/20 11:09</v>
          </cell>
        </row>
        <row r="1300">
          <cell r="A1300" t="str">
            <v>261C15061604</v>
          </cell>
          <cell r="B1300" t="str">
            <v>AI-0000308863</v>
          </cell>
          <cell r="C1300" t="str">
            <v>令和８年度奈良県医療機関等における賃上げ・物価上昇に対する支援事業交付【診療所・訪問看護事業所】</v>
          </cell>
          <cell r="D1300">
            <v>46162.476388888892</v>
          </cell>
          <cell r="E1300" t="str">
            <v>本審査</v>
          </cell>
          <cell r="F1300" t="str">
            <v>最終審査中</v>
          </cell>
          <cell r="G1300" t="str">
            <v>無床診療所</v>
          </cell>
          <cell r="H1300" t="str">
            <v>物価と賃上げの両方</v>
          </cell>
          <cell r="I1300" t="str">
            <v/>
          </cell>
          <cell r="J1300">
            <v>150000</v>
          </cell>
          <cell r="K1300">
            <v>170000</v>
          </cell>
          <cell r="L1300" t="str">
            <v>奈良県医療機関等における賃上げ・物価上昇に対する支援事業交付要綱第2条に基づき、別表1に規定された額(賃上げ支援事業分)（150,000円）を申請します。</v>
          </cell>
          <cell r="M13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0" t="str">
            <v>２．令和８年３月１日時点において、１に掲げる診療報酬の対象外だが、令和８年６月１日時点で令和８年度診療報酬改定による見直し後のベースアップ評価料を届け出る。</v>
          </cell>
          <cell r="O1300" t="str">
            <v/>
          </cell>
          <cell r="P1300" t="b">
            <v>1</v>
          </cell>
          <cell r="Q13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300" t="b">
            <v>1</v>
          </cell>
          <cell r="S1300" t="b">
            <v>1</v>
          </cell>
          <cell r="T1300" t="b">
            <v>1</v>
          </cell>
          <cell r="U1300" t="b">
            <v>1</v>
          </cell>
          <cell r="V1300" t="str">
            <v>0162</v>
          </cell>
          <cell r="W1300" t="str">
            <v>580</v>
          </cell>
          <cell r="X1300" t="str">
            <v>1.普通預金</v>
          </cell>
          <cell r="Y1300" t="str">
            <v>0101511</v>
          </cell>
          <cell r="Z1300" t="str">
            <v>ヒライヨシオ</v>
          </cell>
          <cell r="AB1300" t="str">
            <v>五條平井歯科</v>
          </cell>
          <cell r="AC1300" t="str">
            <v>0747222107</v>
          </cell>
          <cell r="AD1300" t="b">
            <v>1</v>
          </cell>
          <cell r="AE1300" t="b">
            <v>1</v>
          </cell>
          <cell r="AF1300" t="b">
            <v>1</v>
          </cell>
          <cell r="AG1300" t="b">
            <v>1</v>
          </cell>
          <cell r="AH1300" t="b">
            <v>1</v>
          </cell>
          <cell r="AI1300" t="str">
            <v>平井　善夫</v>
          </cell>
          <cell r="AJ1300" t="str">
            <v>6370042</v>
          </cell>
          <cell r="AK1300" t="str">
            <v>五條　平井歯科(五條市五條１－７－２０)</v>
          </cell>
          <cell r="AL1300" t="str">
            <v>0747222107</v>
          </cell>
          <cell r="AM1300">
            <v>1</v>
          </cell>
          <cell r="AN1300" t="str">
            <v>261C150616041</v>
          </cell>
          <cell r="AO1300" t="str">
            <v>261C15061604AI-0000308863</v>
          </cell>
          <cell r="AP1300" t="str">
            <v/>
          </cell>
          <cell r="AQ1300" t="str">
            <v>今後届出（職種構成OK)</v>
          </cell>
          <cell r="AR1300" t="str">
            <v>ABC</v>
          </cell>
          <cell r="AS1300" t="str">
            <v>✓</v>
          </cell>
          <cell r="AT1300" t="str">
            <v>✓</v>
          </cell>
          <cell r="AU1300" t="str">
            <v>✓</v>
          </cell>
          <cell r="AV1300" t="str">
            <v>✓</v>
          </cell>
          <cell r="AW1300" t="str">
            <v>AI-0000308863_五條平井歯科_口座情報写し.jpeg</v>
          </cell>
          <cell r="AX1300" t="str">
            <v/>
          </cell>
          <cell r="AY1300" t="str">
            <v/>
          </cell>
          <cell r="AZ1300" t="str">
            <v>賃上げ</v>
          </cell>
          <cell r="BA1300" t="str">
            <v>物価</v>
          </cell>
          <cell r="BB1300" t="str">
            <v>TRUE</v>
          </cell>
          <cell r="BC1300" t="str">
            <v>2026/05/20 11:26</v>
          </cell>
        </row>
        <row r="1301">
          <cell r="A1301" t="str">
            <v>261D16155617</v>
          </cell>
          <cell r="B1301" t="str">
            <v>AI-0000308868</v>
          </cell>
          <cell r="C1301" t="str">
            <v>令和８年度奈良県医療機関等における賃上げ・物価上昇に対する支援事業交付【診療所・訪問看護事業所】</v>
          </cell>
          <cell r="D1301">
            <v>46162.479861111111</v>
          </cell>
          <cell r="E1301" t="str">
            <v>本審査</v>
          </cell>
          <cell r="F1301" t="str">
            <v>最終審査中</v>
          </cell>
          <cell r="G1301" t="str">
            <v>訪問看護事業所</v>
          </cell>
          <cell r="H1301" t="str">
            <v>賃上げのみ</v>
          </cell>
          <cell r="I1301" t="str">
            <v/>
          </cell>
          <cell r="J1301">
            <v>228000</v>
          </cell>
          <cell r="K1301" t="str">
            <v/>
          </cell>
          <cell r="L1301" t="str">
            <v>奈良県医療機関等における賃上げ・物価上昇に対する支援事業交付要綱第2条に基づき、別表1に規定された額(賃上げ支援事業分)（228,000円）を申請します。</v>
          </cell>
          <cell r="M1301" t="str">
            <v/>
          </cell>
          <cell r="N1301" t="str">
            <v>１．令和８年３月１日時点において、O100 外来・在宅ベースアップ評価料（Ⅰ）、P100 歯科外来・在宅ベースアップ評価料（Ⅰ）、訪問看護ベースアップ評価料（Ⅰ）のいずれかを届け出ている。</v>
          </cell>
          <cell r="O1301" t="str">
            <v>訪問看護ベースアップ評価料（Ⅰ）</v>
          </cell>
          <cell r="P1301" t="str">
            <v/>
          </cell>
          <cell r="Q1301" t="str">
            <v>Ａ．本事業の補助額を活用してベースアップを実施し、令和８年６月１日から当該ベースアップの水準を維持又は拡大する。</v>
          </cell>
          <cell r="R1301" t="b">
            <v>1</v>
          </cell>
          <cell r="S1301" t="b">
            <v>1</v>
          </cell>
          <cell r="T1301" t="b">
            <v>1</v>
          </cell>
          <cell r="U1301" t="b">
            <v>1</v>
          </cell>
          <cell r="V1301" t="str">
            <v>1667</v>
          </cell>
          <cell r="W1301" t="str">
            <v>016</v>
          </cell>
          <cell r="X1301" t="str">
            <v>1.普通預金</v>
          </cell>
          <cell r="Y1301" t="str">
            <v>2107676</v>
          </cell>
          <cell r="Z1301" t="str">
            <v>ｶ)　ﾊﾟｰﾑﾘﾝｸ</v>
          </cell>
          <cell r="AB1301" t="str">
            <v>パームリハビリ訪問看護ステーション</v>
          </cell>
          <cell r="AC1301" t="str">
            <v>0744480909</v>
          </cell>
          <cell r="AD1301" t="b">
            <v>1</v>
          </cell>
          <cell r="AE1301" t="b">
            <v>1</v>
          </cell>
          <cell r="AF1301" t="b">
            <v>1</v>
          </cell>
          <cell r="AG1301" t="b">
            <v>1</v>
          </cell>
          <cell r="AH1301" t="b">
            <v>1</v>
          </cell>
          <cell r="AI1301" t="str">
            <v>株式会社パームリンク　代表取締役　松山　厚樹</v>
          </cell>
          <cell r="AJ1301">
            <v>6330064</v>
          </cell>
          <cell r="AK1301" t="str">
            <v>パームリハビリ訪問看護ステーション(桜井市戒重331ラポール桜井105号室)</v>
          </cell>
          <cell r="AL1301" t="str">
            <v>0744480909</v>
          </cell>
          <cell r="AM1301">
            <v>1</v>
          </cell>
          <cell r="AN1301" t="str">
            <v>261D161556171</v>
          </cell>
          <cell r="AO1301" t="str">
            <v>261D16155617AI-0000308868</v>
          </cell>
          <cell r="AP1301" t="str">
            <v>訪問看護</v>
          </cell>
          <cell r="AQ1301" t="str">
            <v>訪問看護</v>
          </cell>
          <cell r="AR1301" t="str">
            <v>A</v>
          </cell>
          <cell r="AS1301" t="str">
            <v>✓</v>
          </cell>
          <cell r="AT1301" t="str">
            <v>✓</v>
          </cell>
          <cell r="AU1301" t="str">
            <v>✓</v>
          </cell>
          <cell r="AV1301" t="str">
            <v>✓</v>
          </cell>
          <cell r="AW1301" t="str">
            <v>AI-0000308868_パームリハビリ訪問看護ステーション_口座情報写し.jpg</v>
          </cell>
          <cell r="AX1301" t="str">
            <v/>
          </cell>
          <cell r="AY1301" t="str">
            <v/>
          </cell>
          <cell r="AZ1301" t="str">
            <v>賃上げ</v>
          </cell>
          <cell r="BA1301" t="str">
            <v/>
          </cell>
          <cell r="BB1301" t="str">
            <v>TRUE</v>
          </cell>
          <cell r="BC1301" t="str">
            <v>2026/05/20 11:31</v>
          </cell>
        </row>
        <row r="1302">
          <cell r="A1302" t="str">
            <v>261C15844256</v>
          </cell>
          <cell r="B1302" t="str">
            <v>AI-0000308891</v>
          </cell>
          <cell r="C1302" t="str">
            <v>令和８年度奈良県医療機関等における賃上げ・物価上昇に対する支援事業交付【診療所・訪問看護事業所】</v>
          </cell>
          <cell r="D1302">
            <v>46162.505555555559</v>
          </cell>
          <cell r="E1302" t="str">
            <v>本審査</v>
          </cell>
          <cell r="F1302" t="str">
            <v>最終審査中</v>
          </cell>
          <cell r="G1302" t="str">
            <v>無床診療所</v>
          </cell>
          <cell r="H1302" t="str">
            <v>物価のみ</v>
          </cell>
          <cell r="I1302" t="str">
            <v/>
          </cell>
          <cell r="J1302" t="str">
            <v/>
          </cell>
          <cell r="K1302">
            <v>170000</v>
          </cell>
          <cell r="L1302" t="str">
            <v/>
          </cell>
          <cell r="M13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2" t="str">
            <v/>
          </cell>
          <cell r="O1302" t="str">
            <v/>
          </cell>
          <cell r="P1302" t="str">
            <v/>
          </cell>
          <cell r="Q1302" t="str">
            <v/>
          </cell>
          <cell r="R1302" t="str">
            <v/>
          </cell>
          <cell r="S1302" t="str">
            <v/>
          </cell>
          <cell r="T1302" t="str">
            <v/>
          </cell>
          <cell r="U1302" t="str">
            <v/>
          </cell>
          <cell r="V1302" t="str">
            <v>0162</v>
          </cell>
          <cell r="W1302" t="str">
            <v>100</v>
          </cell>
          <cell r="X1302" t="str">
            <v>1.普通預金</v>
          </cell>
          <cell r="Y1302" t="str">
            <v>0544865</v>
          </cell>
          <cell r="Z1302" t="str">
            <v>オクムラ　ノリコ</v>
          </cell>
          <cell r="AB1302" t="str">
            <v>奥村クリニック</v>
          </cell>
          <cell r="AC1302" t="str">
            <v>0743615666</v>
          </cell>
          <cell r="AD1302" t="b">
            <v>1</v>
          </cell>
          <cell r="AE1302" t="b">
            <v>1</v>
          </cell>
          <cell r="AF1302" t="b">
            <v>1</v>
          </cell>
          <cell r="AG1302" t="b">
            <v>1</v>
          </cell>
          <cell r="AH1302" t="b">
            <v>1</v>
          </cell>
          <cell r="AI1302" t="str">
            <v>奥村　紀子</v>
          </cell>
          <cell r="AJ1302" t="str">
            <v>6320033</v>
          </cell>
          <cell r="AK1302" t="str">
            <v>奥村クリニック(天理市勾田町４３番３)</v>
          </cell>
          <cell r="AL1302" t="str">
            <v>0743615666</v>
          </cell>
          <cell r="AM1302">
            <v>1</v>
          </cell>
          <cell r="AN1302" t="str">
            <v>261C158442561</v>
          </cell>
          <cell r="AO1302" t="str">
            <v>261C15844256AI-0000308891</v>
          </cell>
          <cell r="AP1302" t="str">
            <v/>
          </cell>
          <cell r="AQ1302" t="str">
            <v/>
          </cell>
          <cell r="AR1302" t="str">
            <v/>
          </cell>
          <cell r="AS1302" t="str">
            <v/>
          </cell>
          <cell r="AT1302" t="str">
            <v/>
          </cell>
          <cell r="AU1302" t="str">
            <v/>
          </cell>
          <cell r="AV1302" t="str">
            <v/>
          </cell>
          <cell r="AW1302" t="str">
            <v>AI-0000308891_奥村クリニック_口座情報写し.jpeg</v>
          </cell>
          <cell r="AX1302" t="str">
            <v/>
          </cell>
          <cell r="AY1302" t="str">
            <v/>
          </cell>
          <cell r="AZ1302" t="str">
            <v/>
          </cell>
          <cell r="BA1302" t="str">
            <v>物価</v>
          </cell>
          <cell r="BB1302" t="str">
            <v>TRUE</v>
          </cell>
          <cell r="BC1302" t="str">
            <v>2026/05/20 12:08</v>
          </cell>
        </row>
        <row r="1303">
          <cell r="A1303" t="str">
            <v>261C14754142</v>
          </cell>
          <cell r="B1303" t="str">
            <v>AI-0000308707</v>
          </cell>
          <cell r="C1303" t="str">
            <v>令和８年度奈良県医療機関等における賃上げ・物価上昇に対する支援事業交付【診療所・訪問看護事業所】</v>
          </cell>
          <cell r="D1303">
            <v>46162.524305555555</v>
          </cell>
          <cell r="E1303" t="str">
            <v>本審査</v>
          </cell>
          <cell r="F1303" t="str">
            <v>最終審査中</v>
          </cell>
          <cell r="G1303" t="str">
            <v>無床診療所</v>
          </cell>
          <cell r="H1303" t="str">
            <v>物価のみ</v>
          </cell>
          <cell r="I1303" t="str">
            <v/>
          </cell>
          <cell r="J1303" t="str">
            <v/>
          </cell>
          <cell r="K1303">
            <v>170000</v>
          </cell>
          <cell r="L1303" t="str">
            <v/>
          </cell>
          <cell r="M13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3" t="str">
            <v/>
          </cell>
          <cell r="O1303" t="str">
            <v/>
          </cell>
          <cell r="P1303" t="str">
            <v/>
          </cell>
          <cell r="Q1303" t="str">
            <v/>
          </cell>
          <cell r="R1303" t="str">
            <v/>
          </cell>
          <cell r="S1303" t="str">
            <v/>
          </cell>
          <cell r="T1303" t="str">
            <v/>
          </cell>
          <cell r="U1303" t="str">
            <v/>
          </cell>
          <cell r="V1303" t="str">
            <v>0162</v>
          </cell>
          <cell r="W1303" t="str">
            <v>580</v>
          </cell>
          <cell r="X1303" t="str">
            <v>1.普通預金</v>
          </cell>
          <cell r="Y1303" t="str">
            <v>2150306</v>
          </cell>
          <cell r="Z1303" t="str">
            <v>モリカワ　ヒロキ</v>
          </cell>
          <cell r="AB1303" t="str">
            <v>森川耳鼻咽喉科</v>
          </cell>
          <cell r="AC1303" t="str">
            <v>02747222001</v>
          </cell>
          <cell r="AD1303" t="b">
            <v>1</v>
          </cell>
          <cell r="AE1303" t="b">
            <v>1</v>
          </cell>
          <cell r="AF1303" t="b">
            <v>1</v>
          </cell>
          <cell r="AG1303" t="b">
            <v>1</v>
          </cell>
          <cell r="AH1303" t="b">
            <v>1</v>
          </cell>
          <cell r="AI1303" t="str">
            <v>森川　大樹</v>
          </cell>
          <cell r="AJ1303" t="str">
            <v>6370004</v>
          </cell>
          <cell r="AK1303" t="str">
            <v>森川耳鼻咽喉科(五條市今井１丁目１１番６０号)</v>
          </cell>
          <cell r="AL1303" t="str">
            <v>0747222001</v>
          </cell>
          <cell r="AM1303">
            <v>1</v>
          </cell>
          <cell r="AN1303" t="str">
            <v>261C147541421</v>
          </cell>
          <cell r="AO1303" t="str">
            <v>261C14754142AI-0000308707</v>
          </cell>
          <cell r="AP1303" t="str">
            <v/>
          </cell>
          <cell r="AQ1303" t="str">
            <v/>
          </cell>
          <cell r="AR1303" t="str">
            <v/>
          </cell>
          <cell r="AS1303" t="str">
            <v/>
          </cell>
          <cell r="AT1303" t="str">
            <v/>
          </cell>
          <cell r="AU1303" t="str">
            <v/>
          </cell>
          <cell r="AV1303" t="str">
            <v/>
          </cell>
          <cell r="AW1303" t="str">
            <v>AI-0000308707_森川耳鼻咽喉科_口座情報写し.JPG</v>
          </cell>
          <cell r="AX1303" t="str">
            <v/>
          </cell>
          <cell r="AY1303" t="str">
            <v/>
          </cell>
          <cell r="AZ1303" t="str">
            <v/>
          </cell>
          <cell r="BA1303" t="str">
            <v>物価</v>
          </cell>
          <cell r="BB1303" t="str">
            <v>TRUE</v>
          </cell>
          <cell r="BC1303" t="str">
            <v>2026/05/20 12:35</v>
          </cell>
        </row>
        <row r="1304">
          <cell r="A1304" t="str">
            <v>261C14378593</v>
          </cell>
          <cell r="B1304" t="str">
            <v>AI-0000308899</v>
          </cell>
          <cell r="C1304" t="str">
            <v>令和８年度奈良県医療機関等における賃上げ・物価上昇に対する支援事業交付【診療所・訪問看護事業所】</v>
          </cell>
          <cell r="D1304">
            <v>46162.527083333334</v>
          </cell>
          <cell r="E1304" t="str">
            <v>本審査</v>
          </cell>
          <cell r="F1304" t="str">
            <v>最終審査中</v>
          </cell>
          <cell r="G1304" t="str">
            <v>無床診療所</v>
          </cell>
          <cell r="H1304" t="str">
            <v>物価のみ</v>
          </cell>
          <cell r="I1304" t="str">
            <v/>
          </cell>
          <cell r="J1304" t="str">
            <v/>
          </cell>
          <cell r="K1304">
            <v>170000</v>
          </cell>
          <cell r="L1304" t="str">
            <v/>
          </cell>
          <cell r="M13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4" t="str">
            <v/>
          </cell>
          <cell r="O1304" t="str">
            <v/>
          </cell>
          <cell r="P1304" t="str">
            <v/>
          </cell>
          <cell r="Q1304" t="str">
            <v/>
          </cell>
          <cell r="R1304" t="str">
            <v/>
          </cell>
          <cell r="S1304" t="str">
            <v/>
          </cell>
          <cell r="T1304" t="str">
            <v/>
          </cell>
          <cell r="U1304" t="str">
            <v/>
          </cell>
          <cell r="V1304" t="str">
            <v>0162</v>
          </cell>
          <cell r="W1304" t="str">
            <v>380</v>
          </cell>
          <cell r="X1304" t="str">
            <v>1.普通預金</v>
          </cell>
          <cell r="Y1304" t="str">
            <v>0732972</v>
          </cell>
          <cell r="Z1304" t="str">
            <v>ﾅｶﾀﾆｲｲﾝ　ﾅｶﾀﾆ　ｱｷﾗ</v>
          </cell>
          <cell r="AB1304" t="str">
            <v>中谷医院</v>
          </cell>
          <cell r="AC1304" t="str">
            <v>0745522191</v>
          </cell>
          <cell r="AD1304" t="b">
            <v>1</v>
          </cell>
          <cell r="AE1304" t="b">
            <v>1</v>
          </cell>
          <cell r="AF1304" t="b">
            <v>1</v>
          </cell>
          <cell r="AG1304" t="b">
            <v>1</v>
          </cell>
          <cell r="AH1304" t="b">
            <v>1</v>
          </cell>
          <cell r="AI1304" t="str">
            <v>中谷　晃</v>
          </cell>
          <cell r="AJ1304" t="str">
            <v>6350061</v>
          </cell>
          <cell r="AK1304" t="str">
            <v>中谷医院(大和高田市礒野東町３－５)</v>
          </cell>
          <cell r="AL1304" t="str">
            <v>0745522191</v>
          </cell>
          <cell r="AM1304">
            <v>1</v>
          </cell>
          <cell r="AN1304" t="str">
            <v>261C143785931</v>
          </cell>
          <cell r="AO1304" t="str">
            <v>261C14378593AI-0000308899</v>
          </cell>
          <cell r="AP1304" t="str">
            <v/>
          </cell>
          <cell r="AQ1304" t="str">
            <v/>
          </cell>
          <cell r="AR1304" t="str">
            <v/>
          </cell>
          <cell r="AS1304" t="str">
            <v/>
          </cell>
          <cell r="AT1304" t="str">
            <v/>
          </cell>
          <cell r="AU1304" t="str">
            <v/>
          </cell>
          <cell r="AV1304" t="str">
            <v/>
          </cell>
          <cell r="AW1304" t="str">
            <v>AI-0000308899_中谷医院_口座情報写し.JPG</v>
          </cell>
          <cell r="AX1304" t="str">
            <v/>
          </cell>
          <cell r="AY1304" t="str">
            <v/>
          </cell>
          <cell r="AZ1304" t="str">
            <v/>
          </cell>
          <cell r="BA1304" t="str">
            <v>物価</v>
          </cell>
          <cell r="BB1304" t="str">
            <v>TRUE</v>
          </cell>
          <cell r="BC1304" t="str">
            <v>2026/05/20 12:39</v>
          </cell>
        </row>
        <row r="1305">
          <cell r="A1305" t="str">
            <v>261C19151568</v>
          </cell>
          <cell r="B1305" t="str">
            <v>AI-0000308894</v>
          </cell>
          <cell r="C1305" t="str">
            <v>令和８年度奈良県医療機関等における賃上げ・物価上昇に対する支援事業交付【診療所・訪問看護事業所】</v>
          </cell>
          <cell r="D1305">
            <v>46162.530555555553</v>
          </cell>
          <cell r="E1305" t="str">
            <v>本審査</v>
          </cell>
          <cell r="F1305" t="str">
            <v>最終審査中</v>
          </cell>
          <cell r="G1305" t="str">
            <v>無床診療所</v>
          </cell>
          <cell r="H1305" t="str">
            <v>物価のみ</v>
          </cell>
          <cell r="I1305" t="str">
            <v/>
          </cell>
          <cell r="J1305" t="str">
            <v/>
          </cell>
          <cell r="K1305">
            <v>170000</v>
          </cell>
          <cell r="L1305" t="str">
            <v/>
          </cell>
          <cell r="M13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5" t="str">
            <v/>
          </cell>
          <cell r="O1305" t="str">
            <v/>
          </cell>
          <cell r="P1305" t="str">
            <v/>
          </cell>
          <cell r="Q1305" t="str">
            <v/>
          </cell>
          <cell r="R1305" t="str">
            <v/>
          </cell>
          <cell r="S1305" t="str">
            <v/>
          </cell>
          <cell r="T1305" t="str">
            <v/>
          </cell>
          <cell r="U1305" t="str">
            <v/>
          </cell>
          <cell r="V1305" t="str">
            <v>0162</v>
          </cell>
          <cell r="W1305" t="str">
            <v>099</v>
          </cell>
          <cell r="X1305" t="str">
            <v>1.普通預金</v>
          </cell>
          <cell r="Y1305" t="str">
            <v>0145946</v>
          </cell>
          <cell r="Z1305" t="str">
            <v>イ）アンシンカイ</v>
          </cell>
          <cell r="AB1305" t="str">
            <v>医療法人安心会　安田小児科医院</v>
          </cell>
          <cell r="AC1305" t="str">
            <v>0742440385</v>
          </cell>
          <cell r="AD1305" t="b">
            <v>1</v>
          </cell>
          <cell r="AE1305" t="b">
            <v>1</v>
          </cell>
          <cell r="AF1305" t="b">
            <v>1</v>
          </cell>
          <cell r="AG1305" t="b">
            <v>1</v>
          </cell>
          <cell r="AH1305" t="b">
            <v>1</v>
          </cell>
          <cell r="AI1305" t="str">
            <v>医療法人安心会　理事長　安田　純也</v>
          </cell>
          <cell r="AJ1305" t="str">
            <v>6310033</v>
          </cell>
          <cell r="AK1305" t="str">
            <v>安田小児科医院(奈良市あやめ池南２－２－９賀川ビル２階)</v>
          </cell>
          <cell r="AL1305" t="str">
            <v>0742440385</v>
          </cell>
          <cell r="AM1305">
            <v>1</v>
          </cell>
          <cell r="AN1305" t="str">
            <v>261C191515681</v>
          </cell>
          <cell r="AO1305" t="str">
            <v>261C19151568AI-0000308894</v>
          </cell>
          <cell r="AP1305" t="str">
            <v/>
          </cell>
          <cell r="AQ1305" t="str">
            <v/>
          </cell>
          <cell r="AR1305" t="str">
            <v/>
          </cell>
          <cell r="AS1305" t="str">
            <v/>
          </cell>
          <cell r="AT1305" t="str">
            <v/>
          </cell>
          <cell r="AU1305" t="str">
            <v/>
          </cell>
          <cell r="AV1305" t="str">
            <v/>
          </cell>
          <cell r="AW1305" t="str">
            <v>AI-0000308894_医療法人安心会　安田小児科医院_口座情報写し.JPG</v>
          </cell>
          <cell r="AX1305" t="str">
            <v/>
          </cell>
          <cell r="AY1305" t="str">
            <v/>
          </cell>
          <cell r="AZ1305" t="str">
            <v/>
          </cell>
          <cell r="BA1305" t="str">
            <v>物価</v>
          </cell>
          <cell r="BB1305" t="str">
            <v>TRUE</v>
          </cell>
          <cell r="BC1305" t="str">
            <v>2026/05/20 12:44</v>
          </cell>
        </row>
        <row r="1306">
          <cell r="A1306" t="str">
            <v>261C17022692</v>
          </cell>
          <cell r="B1306" t="str">
            <v>AI-0000300726</v>
          </cell>
          <cell r="C1306" t="str">
            <v>令和８年度奈良県医療機関等における賃上げ・物価上昇に対する支援事業交付【診療所・訪問看護事業所】</v>
          </cell>
          <cell r="D1306">
            <v>46162.537499999999</v>
          </cell>
          <cell r="E1306" t="str">
            <v>本審査</v>
          </cell>
          <cell r="F1306" t="str">
            <v>最終審査中</v>
          </cell>
          <cell r="G1306" t="str">
            <v>無床診療所</v>
          </cell>
          <cell r="H1306" t="str">
            <v>物価と賃上げの両方</v>
          </cell>
          <cell r="I1306" t="str">
            <v/>
          </cell>
          <cell r="J1306">
            <v>150000</v>
          </cell>
          <cell r="K1306">
            <v>170000</v>
          </cell>
          <cell r="L1306" t="str">
            <v>奈良県医療機関等における賃上げ・物価上昇に対する支援事業交付要綱第2条に基づき、別表1に規定された額(賃上げ支援事業分)（150,000円）を申請します。</v>
          </cell>
          <cell r="M13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6" t="str">
            <v>１．令和８年３月１日時点において、O100 外来・在宅ベースアップ評価料（Ⅰ）、P100 歯科外来・在宅ベースアップ評価料（Ⅰ）、訪問看護ベースアップ評価料（Ⅰ）のいずれかを届け出ている。</v>
          </cell>
          <cell r="O1306" t="str">
            <v>O100 外来・在宅ベースアップ評価料（Ⅰ）</v>
          </cell>
          <cell r="P1306" t="str">
            <v/>
          </cell>
          <cell r="Q1306" t="str">
            <v>Ｂ．賃金表等や給与規程等の変更に時間を要するため、本事業の補助額を活用して一時金又は特別手当を支給し、令和８年６月１日から支給した対象職員のベースアップを実施する。</v>
          </cell>
          <cell r="R1306" t="b">
            <v>1</v>
          </cell>
          <cell r="S1306" t="b">
            <v>1</v>
          </cell>
          <cell r="T1306" t="b">
            <v>1</v>
          </cell>
          <cell r="U1306" t="b">
            <v>1</v>
          </cell>
          <cell r="V1306" t="str">
            <v>1668</v>
          </cell>
          <cell r="W1306" t="str">
            <v>013</v>
          </cell>
          <cell r="X1306" t="str">
            <v>1.普通預金</v>
          </cell>
          <cell r="Y1306" t="str">
            <v>0395364</v>
          </cell>
          <cell r="Z1306" t="str">
            <v>イリョウホウジンハクユウカイリジチョウミチノヒロシ</v>
          </cell>
          <cell r="AB1306" t="str">
            <v>医療法人博友会　みちのクリニック</v>
          </cell>
          <cell r="AC1306" t="str">
            <v>0745798723</v>
          </cell>
          <cell r="AD1306" t="b">
            <v>1</v>
          </cell>
          <cell r="AE1306" t="b">
            <v>1</v>
          </cell>
          <cell r="AF1306" t="b">
            <v>1</v>
          </cell>
          <cell r="AG1306" t="b">
            <v>1</v>
          </cell>
          <cell r="AH1306" t="b">
            <v>1</v>
          </cell>
          <cell r="AI1306" t="str">
            <v>医療法人博友会　理事長　道野　博史</v>
          </cell>
          <cell r="AJ1306" t="str">
            <v>6390231</v>
          </cell>
          <cell r="AK1306" t="str">
            <v>医療法人博友会　みちのクリニック(香芝市下田西１丁目６番１２号　香芝アネックス１階)</v>
          </cell>
          <cell r="AL1306" t="str">
            <v>0745798723</v>
          </cell>
          <cell r="AM1306">
            <v>1</v>
          </cell>
          <cell r="AN1306" t="str">
            <v>261C170226921</v>
          </cell>
          <cell r="AO1306" t="str">
            <v>261C17022692AI-0000300726</v>
          </cell>
          <cell r="AP1306" t="str">
            <v>O100</v>
          </cell>
          <cell r="AQ1306" t="str">
            <v>O100</v>
          </cell>
          <cell r="AR1306" t="str">
            <v>B</v>
          </cell>
          <cell r="AS1306" t="str">
            <v>✓</v>
          </cell>
          <cell r="AT1306" t="str">
            <v>✓</v>
          </cell>
          <cell r="AU1306" t="str">
            <v>✓</v>
          </cell>
          <cell r="AV1306" t="str">
            <v>✓</v>
          </cell>
          <cell r="AW1306" t="str">
            <v>AI-0000300726_医療法人博友会　みちのクリニック_口座情報写し.jpeg</v>
          </cell>
          <cell r="AX1306" t="str">
            <v/>
          </cell>
          <cell r="AY1306" t="str">
            <v/>
          </cell>
          <cell r="AZ1306" t="str">
            <v>賃上げ</v>
          </cell>
          <cell r="BA1306" t="str">
            <v>物価</v>
          </cell>
          <cell r="BB1306" t="str">
            <v>TRUE</v>
          </cell>
          <cell r="BC1306" t="str">
            <v>2026/05/20 12:54</v>
          </cell>
        </row>
        <row r="1307">
          <cell r="A1307" t="str">
            <v>261C17290918</v>
          </cell>
          <cell r="B1307" t="str">
            <v>AI-0000308897</v>
          </cell>
          <cell r="C1307" t="str">
            <v>令和８年度奈良県医療機関等における賃上げ・物価上昇に対する支援事業交付【診療所・訪問看護事業所】</v>
          </cell>
          <cell r="D1307">
            <v>46162.540972222225</v>
          </cell>
          <cell r="E1307" t="str">
            <v>本審査</v>
          </cell>
          <cell r="F1307" t="str">
            <v>最終審査中</v>
          </cell>
          <cell r="G1307" t="str">
            <v>無床診療所</v>
          </cell>
          <cell r="H1307" t="str">
            <v>物価のみ</v>
          </cell>
          <cell r="I1307" t="str">
            <v/>
          </cell>
          <cell r="J1307" t="str">
            <v/>
          </cell>
          <cell r="K1307">
            <v>170000</v>
          </cell>
          <cell r="L1307" t="str">
            <v/>
          </cell>
          <cell r="M13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7" t="str">
            <v/>
          </cell>
          <cell r="O1307" t="str">
            <v/>
          </cell>
          <cell r="P1307" t="str">
            <v/>
          </cell>
          <cell r="Q1307" t="str">
            <v/>
          </cell>
          <cell r="R1307" t="str">
            <v/>
          </cell>
          <cell r="S1307" t="str">
            <v/>
          </cell>
          <cell r="T1307" t="str">
            <v/>
          </cell>
          <cell r="U1307" t="str">
            <v/>
          </cell>
          <cell r="V1307" t="str">
            <v>0162</v>
          </cell>
          <cell r="W1307" t="str">
            <v>030</v>
          </cell>
          <cell r="X1307" t="str">
            <v>1.普通預金</v>
          </cell>
          <cell r="Y1307" t="str">
            <v>0067212</v>
          </cell>
          <cell r="Z1307" t="str">
            <v>ヨシモト ヨシマサ</v>
          </cell>
          <cell r="AB1307" t="str">
            <v>吉本歯科医院</v>
          </cell>
          <cell r="AC1307" t="str">
            <v>0742351333</v>
          </cell>
          <cell r="AD1307" t="b">
            <v>1</v>
          </cell>
          <cell r="AE1307" t="b">
            <v>1</v>
          </cell>
          <cell r="AF1307" t="b">
            <v>1</v>
          </cell>
          <cell r="AG1307" t="b">
            <v>1</v>
          </cell>
          <cell r="AH1307" t="b">
            <v>1</v>
          </cell>
          <cell r="AI1307" t="str">
            <v>吉本　佳正</v>
          </cell>
          <cell r="AJ1307" t="str">
            <v>6308115</v>
          </cell>
          <cell r="AK1307" t="str">
            <v>吉本歯科医院(奈良市大宮町５丁目２７８－１新奈良ビル２Ｆ)</v>
          </cell>
          <cell r="AL1307" t="str">
            <v>0742351333</v>
          </cell>
          <cell r="AM1307">
            <v>1</v>
          </cell>
          <cell r="AN1307" t="str">
            <v>261C172909181</v>
          </cell>
          <cell r="AO1307" t="str">
            <v>261C17290918AI-0000308897</v>
          </cell>
          <cell r="AP1307" t="str">
            <v/>
          </cell>
          <cell r="AQ1307" t="str">
            <v/>
          </cell>
          <cell r="AR1307" t="str">
            <v/>
          </cell>
          <cell r="AS1307" t="str">
            <v/>
          </cell>
          <cell r="AT1307" t="str">
            <v/>
          </cell>
          <cell r="AU1307" t="str">
            <v/>
          </cell>
          <cell r="AV1307" t="str">
            <v/>
          </cell>
          <cell r="AW1307" t="str">
            <v>AI-0000308897_吉本歯科医院_口座情報写し.jpg</v>
          </cell>
          <cell r="AX1307" t="str">
            <v/>
          </cell>
          <cell r="AY1307" t="str">
            <v/>
          </cell>
          <cell r="AZ1307" t="str">
            <v/>
          </cell>
          <cell r="BA1307" t="str">
            <v>物価</v>
          </cell>
          <cell r="BB1307" t="str">
            <v>TRUE</v>
          </cell>
          <cell r="BC1307" t="str">
            <v>2026/05/20 12:59</v>
          </cell>
        </row>
        <row r="1308">
          <cell r="A1308" t="str">
            <v>261D11446202</v>
          </cell>
          <cell r="B1308" t="str">
            <v>AI-0000304759</v>
          </cell>
          <cell r="C1308" t="str">
            <v>令和８年度奈良県医療機関等における賃上げ・物価上昇に対する支援事業交付【診療所・訪問看護事業所】</v>
          </cell>
          <cell r="D1308">
            <v>46162.566666666666</v>
          </cell>
          <cell r="E1308" t="str">
            <v>本審査</v>
          </cell>
          <cell r="F1308" t="str">
            <v>最終審査中</v>
          </cell>
          <cell r="G1308" t="str">
            <v>訪問看護事業所</v>
          </cell>
          <cell r="H1308" t="str">
            <v>賃上げのみ</v>
          </cell>
          <cell r="I1308" t="str">
            <v/>
          </cell>
          <cell r="J1308">
            <v>228000</v>
          </cell>
          <cell r="K1308" t="str">
            <v/>
          </cell>
          <cell r="L1308" t="str">
            <v>奈良県医療機関等における賃上げ・物価上昇に対する支援事業交付要綱第2条に基づき、別表1に規定された額(賃上げ支援事業分)（228,000円）を申請します。</v>
          </cell>
          <cell r="M1308" t="str">
            <v/>
          </cell>
          <cell r="N1308" t="str">
            <v>２．令和８年３月１日時点において、１に掲げる診療報酬の対象外だが、令和８年６月１日時点で令和８年度診療報酬改定による見直し後のベースアップ評価料を届け出る。</v>
          </cell>
          <cell r="O1308" t="str">
            <v/>
          </cell>
          <cell r="P1308" t="b">
            <v>1</v>
          </cell>
          <cell r="Q1308" t="str">
            <v>Ｂ．賃金表等や給与規程等の変更に時間を要するため、本事業の補助額を活用して一時金又は特別手当を支給し、令和８年６月１日から支給した対象職員のベースアップを実施する。</v>
          </cell>
          <cell r="R1308" t="b">
            <v>1</v>
          </cell>
          <cell r="S1308" t="b">
            <v>1</v>
          </cell>
          <cell r="T1308" t="b">
            <v>1</v>
          </cell>
          <cell r="U1308" t="b">
            <v>1</v>
          </cell>
          <cell r="V1308" t="str">
            <v>0162</v>
          </cell>
          <cell r="W1308" t="str">
            <v>115</v>
          </cell>
          <cell r="X1308" t="str">
            <v>1.普通預金</v>
          </cell>
          <cell r="Y1308" t="str">
            <v>2092693</v>
          </cell>
          <cell r="Z1308" t="str">
            <v>ｶﾌﾞｼｷｶﾞｲｼｬ ｶｰﾑﾈｽｽﾏｲﾙ</v>
          </cell>
          <cell r="AB1308" t="str">
            <v>訪問看護ステーション　穏笑</v>
          </cell>
          <cell r="AC1308" t="str">
            <v>0742473742</v>
          </cell>
          <cell r="AD1308" t="b">
            <v>1</v>
          </cell>
          <cell r="AE1308" t="b">
            <v>1</v>
          </cell>
          <cell r="AF1308" t="b">
            <v>1</v>
          </cell>
          <cell r="AG1308" t="b">
            <v>1</v>
          </cell>
          <cell r="AH1308" t="b">
            <v>1</v>
          </cell>
          <cell r="AI1308" t="str">
            <v>株式会社カームネススマイル　代表取締役　山品　照美</v>
          </cell>
          <cell r="AJ1308">
            <v>6310011</v>
          </cell>
          <cell r="AK1308" t="str">
            <v>訪問看護ステーション　穏笑(奈良市押熊町395番1　梅守マンション203号)</v>
          </cell>
          <cell r="AL1308" t="str">
            <v>0742473742</v>
          </cell>
          <cell r="AM1308">
            <v>1</v>
          </cell>
          <cell r="AN1308" t="str">
            <v>261D114462021</v>
          </cell>
          <cell r="AO1308" t="str">
            <v>261D11446202AI-0000304759</v>
          </cell>
          <cell r="AP1308" t="str">
            <v/>
          </cell>
          <cell r="AQ1308" t="str">
            <v>今後届出（職種構成OK)</v>
          </cell>
          <cell r="AR1308" t="str">
            <v>B</v>
          </cell>
          <cell r="AS1308" t="str">
            <v>✓</v>
          </cell>
          <cell r="AT1308" t="str">
            <v>✓</v>
          </cell>
          <cell r="AU1308" t="str">
            <v>✓</v>
          </cell>
          <cell r="AV1308" t="str">
            <v>✓</v>
          </cell>
          <cell r="AW1308" t="str">
            <v>AI-0000304759_訪問看護ステーション穏笑_口座情報写し.jpg</v>
          </cell>
          <cell r="AX1308" t="str">
            <v/>
          </cell>
          <cell r="AY1308" t="str">
            <v/>
          </cell>
          <cell r="AZ1308" t="str">
            <v>賃上げ</v>
          </cell>
          <cell r="BA1308" t="str">
            <v/>
          </cell>
          <cell r="BB1308" t="str">
            <v>TRUE</v>
          </cell>
          <cell r="BC1308" t="str">
            <v>2026/05/20 13:36</v>
          </cell>
        </row>
        <row r="1309">
          <cell r="A1309" t="str">
            <v>261C19537139</v>
          </cell>
          <cell r="B1309" t="str">
            <v>AI-0000308095</v>
          </cell>
          <cell r="C1309" t="str">
            <v>令和８年度奈良県医療機関等における賃上げ・物価上昇に対する支援事業交付【診療所・訪問看護事業所】</v>
          </cell>
          <cell r="D1309">
            <v>46162.597916666666</v>
          </cell>
          <cell r="E1309" t="str">
            <v>本審査</v>
          </cell>
          <cell r="F1309" t="str">
            <v>最終審査中</v>
          </cell>
          <cell r="G1309" t="str">
            <v>無床診療所</v>
          </cell>
          <cell r="H1309" t="str">
            <v>物価と賃上げの両方</v>
          </cell>
          <cell r="I1309" t="str">
            <v/>
          </cell>
          <cell r="J1309">
            <v>150000</v>
          </cell>
          <cell r="K1309">
            <v>170000</v>
          </cell>
          <cell r="L1309" t="str">
            <v>奈良県医療機関等における賃上げ・物価上昇に対する支援事業交付要綱第2条に基づき、別表1に規定された額(賃上げ支援事業分)（150,000円）を申請します。</v>
          </cell>
          <cell r="M13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09" t="str">
            <v>１．令和８年３月１日時点において、O100 外来・在宅ベースアップ評価料（Ⅰ）、P100 歯科外来・在宅ベースアップ評価料（Ⅰ）、訪問看護ベースアップ評価料（Ⅰ）のいずれかを届け出ている。</v>
          </cell>
          <cell r="O1309" t="str">
            <v>O100 外来・在宅ベースアップ評価料（Ⅰ）</v>
          </cell>
          <cell r="P1309" t="str">
            <v/>
          </cell>
          <cell r="Q1309" t="str">
            <v>Ｂ．賃金表等や給与規程等の変更に時間を要するため、本事業の補助額を活用して一時金又は特別手当を支給し、令和８年６月１日から支給した対象職員のベースアップを実施する。</v>
          </cell>
          <cell r="R1309" t="b">
            <v>1</v>
          </cell>
          <cell r="S1309" t="b">
            <v>1</v>
          </cell>
          <cell r="T1309" t="b">
            <v>1</v>
          </cell>
          <cell r="U1309" t="b">
            <v>1</v>
          </cell>
          <cell r="V1309" t="str">
            <v>0009</v>
          </cell>
          <cell r="W1309" t="str">
            <v>543</v>
          </cell>
          <cell r="X1309" t="str">
            <v>1.普通預金</v>
          </cell>
          <cell r="Y1309" t="str">
            <v>0602523</v>
          </cell>
          <cell r="Z1309" t="str">
            <v>ｲﾘｮｳﾎｳｼﾞﾝｼｵﾔﾅｲｶｼﾝﾘｮｳｼﾞｮ</v>
          </cell>
          <cell r="AB1309" t="str">
            <v>医療法人塩谷内科診療所</v>
          </cell>
          <cell r="AC1309" t="str">
            <v>0742713950</v>
          </cell>
          <cell r="AD1309" t="b">
            <v>1</v>
          </cell>
          <cell r="AE1309" t="b">
            <v>1</v>
          </cell>
          <cell r="AF1309" t="b">
            <v>1</v>
          </cell>
          <cell r="AG1309" t="b">
            <v>1</v>
          </cell>
          <cell r="AH1309" t="b">
            <v>1</v>
          </cell>
          <cell r="AI1309" t="str">
            <v>医療法人塩谷内科診療所　理事長　塩谷　直久</v>
          </cell>
          <cell r="AJ1309" t="str">
            <v>6310801</v>
          </cell>
          <cell r="AK1309" t="str">
            <v>医療法人塩谷内科診療所(奈良市左京１丁目１３－３７)</v>
          </cell>
          <cell r="AL1309" t="str">
            <v>0742713950</v>
          </cell>
          <cell r="AM1309">
            <v>1</v>
          </cell>
          <cell r="AN1309" t="str">
            <v>261C195371391</v>
          </cell>
          <cell r="AO1309" t="str">
            <v>261C19537139AI-0000308095</v>
          </cell>
          <cell r="AP1309" t="str">
            <v>O100</v>
          </cell>
          <cell r="AQ1309" t="str">
            <v>O100</v>
          </cell>
          <cell r="AR1309" t="str">
            <v>B</v>
          </cell>
          <cell r="AS1309" t="str">
            <v>✓</v>
          </cell>
          <cell r="AT1309" t="str">
            <v>✓</v>
          </cell>
          <cell r="AU1309" t="str">
            <v>✓</v>
          </cell>
          <cell r="AV1309" t="str">
            <v>✓</v>
          </cell>
          <cell r="AW1309" t="str">
            <v>AI-0000308095_医療法人塩谷内科診療所_口座情報写し.JPG</v>
          </cell>
          <cell r="AX1309" t="str">
            <v/>
          </cell>
          <cell r="AY1309" t="str">
            <v/>
          </cell>
          <cell r="AZ1309" t="str">
            <v>賃上げ</v>
          </cell>
          <cell r="BA1309" t="str">
            <v>物価</v>
          </cell>
          <cell r="BB1309" t="str">
            <v>TRUE</v>
          </cell>
          <cell r="BC1309" t="str">
            <v>2026/05/20 14:21</v>
          </cell>
        </row>
        <row r="1310">
          <cell r="A1310" t="str">
            <v>261D14481571</v>
          </cell>
          <cell r="B1310" t="str">
            <v>AI-0000308949</v>
          </cell>
          <cell r="C1310" t="str">
            <v>令和８年度奈良県医療機関等における賃上げ・物価上昇に対する支援事業交付【診療所・訪問看護事業所】</v>
          </cell>
          <cell r="D1310">
            <v>46162.611111111109</v>
          </cell>
          <cell r="E1310" t="str">
            <v>本審査</v>
          </cell>
          <cell r="F1310" t="str">
            <v>最終審査中</v>
          </cell>
          <cell r="G1310" t="str">
            <v>訪問看護事業所</v>
          </cell>
          <cell r="H1310" t="str">
            <v>賃上げのみ</v>
          </cell>
          <cell r="I1310" t="str">
            <v/>
          </cell>
          <cell r="J1310">
            <v>228000</v>
          </cell>
          <cell r="K1310" t="str">
            <v/>
          </cell>
          <cell r="L1310" t="str">
            <v>奈良県医療機関等における賃上げ・物価上昇に対する支援事業交付要綱第2条に基づき、別表1に規定された額(賃上げ支援事業分)（228,000円）を申請します。</v>
          </cell>
          <cell r="M1310" t="str">
            <v/>
          </cell>
          <cell r="N1310" t="str">
            <v>１．令和８年３月１日時点において、O100 外来・在宅ベースアップ評価料（Ⅰ）、P100 歯科外来・在宅ベースアップ評価料（Ⅰ）、訪問看護ベースアップ評価料（Ⅰ）のいずれかを届け出ている。</v>
          </cell>
          <cell r="O1310" t="str">
            <v>訪問看護ベースアップ評価料（Ⅰ）</v>
          </cell>
          <cell r="P1310" t="str">
            <v/>
          </cell>
          <cell r="Q1310" t="str">
            <v>Ｂ．賃金表等や給与規程等の変更に時間を要するため、本事業の補助額を活用して一時金又は特別手当を支給し、令和８年６月１日から支給した対象職員のベースアップを実施する。</v>
          </cell>
          <cell r="R1310" t="b">
            <v>1</v>
          </cell>
          <cell r="S1310" t="b">
            <v>1</v>
          </cell>
          <cell r="T1310" t="b">
            <v>1</v>
          </cell>
          <cell r="U1310" t="b">
            <v>1</v>
          </cell>
          <cell r="V1310" t="str">
            <v>0162</v>
          </cell>
          <cell r="W1310" t="str">
            <v>380</v>
          </cell>
          <cell r="X1310" t="str">
            <v>1.普通預金</v>
          </cell>
          <cell r="Y1310" t="str">
            <v>2072389</v>
          </cell>
          <cell r="Z1310" t="str">
            <v>ｶﾌﾞｼｷｶﾞｲｼｬｼﾞﾝﾗｸ</v>
          </cell>
          <cell r="AB1310" t="str">
            <v>訪問看護ステーション人楽</v>
          </cell>
          <cell r="AC1310" t="str">
            <v>0745449948</v>
          </cell>
          <cell r="AD1310" t="b">
            <v>1</v>
          </cell>
          <cell r="AE1310" t="b">
            <v>1</v>
          </cell>
          <cell r="AF1310" t="b">
            <v>1</v>
          </cell>
          <cell r="AG1310" t="b">
            <v>1</v>
          </cell>
          <cell r="AH1310" t="b">
            <v>1</v>
          </cell>
          <cell r="AI1310" t="str">
            <v>株式会社人楽　代表取締役　栄永　純一</v>
          </cell>
          <cell r="AJ1310">
            <v>6350095</v>
          </cell>
          <cell r="AK1310" t="str">
            <v>訪問看護ステーション人楽(大和高田市大中78-7)</v>
          </cell>
          <cell r="AL1310" t="str">
            <v>0745449948</v>
          </cell>
          <cell r="AM1310">
            <v>1</v>
          </cell>
          <cell r="AN1310" t="str">
            <v>261D144815711</v>
          </cell>
          <cell r="AO1310" t="str">
            <v>261D14481571AI-0000308949</v>
          </cell>
          <cell r="AP1310" t="str">
            <v>訪問看護</v>
          </cell>
          <cell r="AQ1310" t="str">
            <v>訪問看護</v>
          </cell>
          <cell r="AR1310" t="str">
            <v>B</v>
          </cell>
          <cell r="AS1310" t="str">
            <v>✓</v>
          </cell>
          <cell r="AT1310" t="str">
            <v>✓</v>
          </cell>
          <cell r="AU1310" t="str">
            <v>✓</v>
          </cell>
          <cell r="AV1310" t="str">
            <v>✓</v>
          </cell>
          <cell r="AW1310" t="str">
            <v>AI-0000308949_訪問看護ステーション人楽_口座情報写し.jpg</v>
          </cell>
          <cell r="AX1310" t="str">
            <v/>
          </cell>
          <cell r="AY1310" t="str">
            <v/>
          </cell>
          <cell r="AZ1310" t="str">
            <v>賃上げ</v>
          </cell>
          <cell r="BA1310" t="str">
            <v/>
          </cell>
          <cell r="BB1310" t="str">
            <v>TRUE</v>
          </cell>
          <cell r="BC1310" t="str">
            <v>2026/05/20 14:40</v>
          </cell>
        </row>
        <row r="1311">
          <cell r="A1311" t="str">
            <v>261C17007845</v>
          </cell>
          <cell r="B1311" t="str">
            <v>AI-0000308950</v>
          </cell>
          <cell r="C1311" t="str">
            <v>令和８年度奈良県医療機関等における賃上げ・物価上昇に対する支援事業交付【診療所・訪問看護事業所】</v>
          </cell>
          <cell r="D1311">
            <v>46162.613194444442</v>
          </cell>
          <cell r="E1311" t="str">
            <v>本審査</v>
          </cell>
          <cell r="F1311" t="str">
            <v>最終審査中</v>
          </cell>
          <cell r="G1311" t="str">
            <v>無床診療所</v>
          </cell>
          <cell r="H1311" t="str">
            <v>物価と賃上げの両方</v>
          </cell>
          <cell r="I1311" t="str">
            <v/>
          </cell>
          <cell r="J1311">
            <v>150000</v>
          </cell>
          <cell r="K1311">
            <v>170000</v>
          </cell>
          <cell r="L1311" t="str">
            <v>奈良県医療機関等における賃上げ・物価上昇に対する支援事業交付要綱第2条に基づき、別表1に規定された額(賃上げ支援事業分)（150,000円）を申請します。</v>
          </cell>
          <cell r="M13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1" t="str">
            <v>２．令和８年３月１日時点において、１に掲げる診療報酬の対象外だが、令和８年６月１日時点で令和８年度診療報酬改定による見直し後のベースアップ評価料を届け出る。</v>
          </cell>
          <cell r="O1311" t="str">
            <v/>
          </cell>
          <cell r="P1311" t="b">
            <v>1</v>
          </cell>
          <cell r="Q1311" t="str">
            <v>Ａ．本事業の補助額を活用してベースアップを実施し、令和８年６月１日から当該ベースアップの水準を維持又は拡大する。</v>
          </cell>
          <cell r="R1311" t="b">
            <v>1</v>
          </cell>
          <cell r="S1311" t="b">
            <v>1</v>
          </cell>
          <cell r="T1311" t="b">
            <v>1</v>
          </cell>
          <cell r="U1311" t="b">
            <v>1</v>
          </cell>
          <cell r="V1311" t="str">
            <v>0162</v>
          </cell>
          <cell r="W1311" t="str">
            <v>100</v>
          </cell>
          <cell r="X1311" t="str">
            <v>1.普通預金</v>
          </cell>
          <cell r="Y1311" t="str">
            <v>2285548</v>
          </cell>
          <cell r="Z1311" t="str">
            <v>イ）モミジカイ</v>
          </cell>
          <cell r="AB1311" t="str">
            <v>医療法人もみじ会川口クリニック</v>
          </cell>
          <cell r="AC1311" t="str">
            <v>0743615131</v>
          </cell>
          <cell r="AD1311" t="b">
            <v>1</v>
          </cell>
          <cell r="AE1311" t="b">
            <v>1</v>
          </cell>
          <cell r="AF1311" t="b">
            <v>1</v>
          </cell>
          <cell r="AG1311" t="b">
            <v>1</v>
          </cell>
          <cell r="AH1311" t="b">
            <v>1</v>
          </cell>
          <cell r="AI1311" t="str">
            <v>医療法人もみじ会　理事長　川口　雄才</v>
          </cell>
          <cell r="AJ1311" t="str">
            <v>6300112</v>
          </cell>
          <cell r="AK1311" t="str">
            <v>川口クリニック(生駒市鹿ノ台東二丁目４番地４)</v>
          </cell>
          <cell r="AL1311" t="str">
            <v>0743615131</v>
          </cell>
          <cell r="AM1311">
            <v>1</v>
          </cell>
          <cell r="AN1311" t="str">
            <v>261C170078451</v>
          </cell>
          <cell r="AO1311" t="str">
            <v>261C17007845AI-0000308950</v>
          </cell>
          <cell r="AP1311" t="str">
            <v/>
          </cell>
          <cell r="AQ1311" t="str">
            <v>今後届出（職種構成OK)</v>
          </cell>
          <cell r="AR1311" t="str">
            <v>A</v>
          </cell>
          <cell r="AS1311" t="str">
            <v>✓</v>
          </cell>
          <cell r="AT1311" t="str">
            <v>✓</v>
          </cell>
          <cell r="AU1311" t="str">
            <v>✓</v>
          </cell>
          <cell r="AV1311" t="str">
            <v>✓</v>
          </cell>
          <cell r="AW1311" t="str">
            <v>AI-0000308950_医療法人もみじ会川口クリニック_口座情報写し.jpg</v>
          </cell>
          <cell r="AX1311" t="str">
            <v/>
          </cell>
          <cell r="AY1311" t="str">
            <v/>
          </cell>
          <cell r="AZ1311" t="str">
            <v>賃上げ</v>
          </cell>
          <cell r="BA1311" t="str">
            <v>物価</v>
          </cell>
          <cell r="BB1311" t="str">
            <v>TRUE</v>
          </cell>
          <cell r="BC1311" t="str">
            <v>2026/05/20 14:43</v>
          </cell>
        </row>
        <row r="1312">
          <cell r="A1312" t="str">
            <v>261C19904853</v>
          </cell>
          <cell r="B1312" t="str">
            <v>AI-0000303495</v>
          </cell>
          <cell r="C1312" t="str">
            <v>令和８年度奈良県医療機関等における賃上げ・物価上昇に対する支援事業交付【診療所・訪問看護事業所】</v>
          </cell>
          <cell r="D1312">
            <v>46162.643750000003</v>
          </cell>
          <cell r="E1312" t="str">
            <v>本審査</v>
          </cell>
          <cell r="F1312" t="str">
            <v>最終審査中</v>
          </cell>
          <cell r="G1312" t="str">
            <v>無床診療所</v>
          </cell>
          <cell r="H1312" t="str">
            <v>物価のみ</v>
          </cell>
          <cell r="I1312" t="str">
            <v/>
          </cell>
          <cell r="J1312" t="str">
            <v/>
          </cell>
          <cell r="K1312">
            <v>170000</v>
          </cell>
          <cell r="L1312" t="str">
            <v/>
          </cell>
          <cell r="M13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2" t="str">
            <v/>
          </cell>
          <cell r="O1312" t="str">
            <v/>
          </cell>
          <cell r="P1312" t="str">
            <v/>
          </cell>
          <cell r="Q1312" t="str">
            <v/>
          </cell>
          <cell r="R1312" t="str">
            <v/>
          </cell>
          <cell r="S1312" t="str">
            <v/>
          </cell>
          <cell r="T1312" t="str">
            <v/>
          </cell>
          <cell r="U1312" t="str">
            <v/>
          </cell>
          <cell r="V1312" t="str">
            <v>0162</v>
          </cell>
          <cell r="W1312" t="str">
            <v>150</v>
          </cell>
          <cell r="X1312" t="str">
            <v>1.普通預金</v>
          </cell>
          <cell r="Y1312" t="str">
            <v>0132678</v>
          </cell>
          <cell r="Z1312" t="str">
            <v>ｲｯﾊﾟﾝｻﾞｲﾀﾞﾝﾎｳｼﾞﾝｲｺﾏﾒﾃﾞｨｶﾙｾﾝﾀｰ</v>
          </cell>
          <cell r="AB1312" t="str">
            <v>一般財団法人生駒メディカルセンター休日夜間応急診療所</v>
          </cell>
          <cell r="AC1312" t="str">
            <v>0743750111</v>
          </cell>
          <cell r="AD1312" t="b">
            <v>1</v>
          </cell>
          <cell r="AE1312" t="b">
            <v>1</v>
          </cell>
          <cell r="AF1312" t="b">
            <v>1</v>
          </cell>
          <cell r="AG1312" t="b">
            <v>1</v>
          </cell>
          <cell r="AH1312" t="b">
            <v>1</v>
          </cell>
          <cell r="AI1312" t="str">
            <v>一般財団法人生駒メディカルセンター　理事長　萩原　洋司</v>
          </cell>
          <cell r="AJ1312" t="str">
            <v>6300258</v>
          </cell>
          <cell r="AK1312" t="str">
            <v>一般財団法人生駒メディカルセンター休日夜間応急診療所(生駒市東新町１－３)</v>
          </cell>
          <cell r="AL1312" t="str">
            <v>0743750111</v>
          </cell>
          <cell r="AM1312">
            <v>1</v>
          </cell>
          <cell r="AN1312" t="str">
            <v>261C199048531</v>
          </cell>
          <cell r="AO1312" t="str">
            <v>261C19904853AI-0000303495</v>
          </cell>
          <cell r="AP1312" t="str">
            <v/>
          </cell>
          <cell r="AQ1312" t="str">
            <v/>
          </cell>
          <cell r="AR1312" t="str">
            <v/>
          </cell>
          <cell r="AS1312" t="str">
            <v/>
          </cell>
          <cell r="AT1312" t="str">
            <v/>
          </cell>
          <cell r="AU1312" t="str">
            <v/>
          </cell>
          <cell r="AV1312" t="str">
            <v/>
          </cell>
          <cell r="AW1312" t="str">
            <v>AI-0000303495_一般財団法人生駒メディカルセンター休日夜間応急診療所_口座情報写し.jpeg</v>
          </cell>
          <cell r="AX1312" t="str">
            <v/>
          </cell>
          <cell r="AY1312" t="str">
            <v/>
          </cell>
          <cell r="AZ1312" t="str">
            <v/>
          </cell>
          <cell r="BA1312" t="str">
            <v>物価</v>
          </cell>
          <cell r="BB1312" t="str">
            <v>TRUE</v>
          </cell>
          <cell r="BC1312" t="str">
            <v>2026/05/20 15:27</v>
          </cell>
        </row>
        <row r="1313">
          <cell r="A1313" t="str">
            <v>261D14961097</v>
          </cell>
          <cell r="B1313" t="str">
            <v>AI-0000306106</v>
          </cell>
          <cell r="C1313" t="str">
            <v>令和８年度奈良県医療機関等における賃上げ・物価上昇に対する支援事業交付【診療所・訪問看護事業所】</v>
          </cell>
          <cell r="D1313">
            <v>46162.652083333334</v>
          </cell>
          <cell r="E1313" t="str">
            <v>本審査</v>
          </cell>
          <cell r="F1313" t="str">
            <v>最終審査中</v>
          </cell>
          <cell r="G1313" t="str">
            <v>訪問看護事業所</v>
          </cell>
          <cell r="H1313" t="str">
            <v>賃上げのみ</v>
          </cell>
          <cell r="I1313" t="str">
            <v/>
          </cell>
          <cell r="J1313">
            <v>228000</v>
          </cell>
          <cell r="K1313" t="str">
            <v/>
          </cell>
          <cell r="L1313" t="str">
            <v>奈良県医療機関等における賃上げ・物価上昇に対する支援事業交付要綱第2条に基づき、別表1に規定された額(賃上げ支援事業分)（228,000円）を申請します。</v>
          </cell>
          <cell r="M1313" t="str">
            <v/>
          </cell>
          <cell r="N1313" t="str">
            <v>１．令和８年３月１日時点において、O100 外来・在宅ベースアップ評価料（Ⅰ）、P100 歯科外来・在宅ベースアップ評価料（Ⅰ）、訪問看護ベースアップ評価料（Ⅰ）のいずれかを届け出ている。</v>
          </cell>
          <cell r="O1313" t="str">
            <v>訪問看護ベースアップ評価料（Ⅰ）</v>
          </cell>
          <cell r="P1313" t="str">
            <v/>
          </cell>
          <cell r="Q1313" t="str">
            <v>Ａ．本事業の補助額を活用してベースアップを実施し、令和８年６月１日から当該ベースアップの水準を維持又は拡大する。</v>
          </cell>
          <cell r="R1313" t="b">
            <v>1</v>
          </cell>
          <cell r="S1313" t="b">
            <v>1</v>
          </cell>
          <cell r="T1313" t="b">
            <v>1</v>
          </cell>
          <cell r="U1313" t="b">
            <v>1</v>
          </cell>
          <cell r="V1313" t="str">
            <v>0162</v>
          </cell>
          <cell r="W1313" t="str">
            <v>510</v>
          </cell>
          <cell r="X1313" t="str">
            <v>1.普通預金</v>
          </cell>
          <cell r="Y1313" t="str">
            <v>0360423</v>
          </cell>
          <cell r="Z1313" t="str">
            <v>コウエキシャダンホウジンナラケンカンゴキョウカイダイヒョウリジハルキクニエ</v>
          </cell>
          <cell r="AB1313" t="str">
            <v>公益社団法人奈良県看護協会立宇陀訪問看護ステーション</v>
          </cell>
          <cell r="AC1313" t="str">
            <v>0745826603</v>
          </cell>
          <cell r="AD1313" t="b">
            <v>1</v>
          </cell>
          <cell r="AE1313" t="b">
            <v>1</v>
          </cell>
          <cell r="AF1313" t="b">
            <v>1</v>
          </cell>
          <cell r="AG1313" t="b">
            <v>1</v>
          </cell>
          <cell r="AH1313" t="b">
            <v>1</v>
          </cell>
          <cell r="AI1313" t="str">
            <v>公益社団法人奈良県看護協会　会長　春木　邦恵</v>
          </cell>
          <cell r="AJ1313">
            <v>6330253</v>
          </cell>
          <cell r="AK1313" t="str">
            <v>公益社団法人奈良県看護協会立宇陀訪問看護ステーション(宇陀市榛原萩原155-4)</v>
          </cell>
          <cell r="AL1313" t="str">
            <v>0745826603</v>
          </cell>
          <cell r="AM1313">
            <v>1</v>
          </cell>
          <cell r="AN1313" t="str">
            <v>261D149610971</v>
          </cell>
          <cell r="AO1313" t="str">
            <v>261D14961097AI-0000306106</v>
          </cell>
          <cell r="AP1313" t="str">
            <v>訪問看護</v>
          </cell>
          <cell r="AQ1313" t="str">
            <v>訪問看護</v>
          </cell>
          <cell r="AR1313" t="str">
            <v>A</v>
          </cell>
          <cell r="AS1313" t="str">
            <v>✓</v>
          </cell>
          <cell r="AT1313" t="str">
            <v>✓</v>
          </cell>
          <cell r="AU1313" t="str">
            <v>✓</v>
          </cell>
          <cell r="AV1313" t="str">
            <v>✓</v>
          </cell>
          <cell r="AW1313" t="str">
            <v>AI-0000306106_公益社団法人奈良県看護協会立宇陀訪問看護ステーション_口座情報写し.jpg</v>
          </cell>
          <cell r="AX1313" t="str">
            <v/>
          </cell>
          <cell r="AY1313" t="str">
            <v/>
          </cell>
          <cell r="AZ1313" t="str">
            <v>賃上げ</v>
          </cell>
          <cell r="BA1313" t="str">
            <v/>
          </cell>
          <cell r="BB1313" t="str">
            <v>TRUE</v>
          </cell>
          <cell r="BC1313" t="str">
            <v>2026/05/20 15:39</v>
          </cell>
        </row>
        <row r="1314">
          <cell r="A1314" t="str">
            <v>261C11568884</v>
          </cell>
          <cell r="B1314" t="str">
            <v>AI-0000308964</v>
          </cell>
          <cell r="C1314" t="str">
            <v>令和８年度奈良県医療機関等における賃上げ・物価上昇に対する支援事業交付【診療所・訪問看護事業所】</v>
          </cell>
          <cell r="D1314">
            <v>46162.65347222222</v>
          </cell>
          <cell r="E1314" t="str">
            <v>本審査</v>
          </cell>
          <cell r="F1314" t="str">
            <v>最終審査中</v>
          </cell>
          <cell r="G1314" t="str">
            <v>無床診療所</v>
          </cell>
          <cell r="H1314" t="str">
            <v>物価のみ</v>
          </cell>
          <cell r="I1314" t="str">
            <v/>
          </cell>
          <cell r="J1314" t="str">
            <v/>
          </cell>
          <cell r="K1314">
            <v>170000</v>
          </cell>
          <cell r="L1314" t="str">
            <v/>
          </cell>
          <cell r="M13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4" t="str">
            <v/>
          </cell>
          <cell r="O1314" t="str">
            <v/>
          </cell>
          <cell r="P1314" t="str">
            <v/>
          </cell>
          <cell r="Q1314" t="str">
            <v/>
          </cell>
          <cell r="R1314" t="str">
            <v/>
          </cell>
          <cell r="S1314" t="str">
            <v/>
          </cell>
          <cell r="T1314" t="str">
            <v/>
          </cell>
          <cell r="U1314" t="str">
            <v/>
          </cell>
          <cell r="V1314" t="str">
            <v>0162</v>
          </cell>
          <cell r="W1314" t="str">
            <v>490</v>
          </cell>
          <cell r="X1314" t="str">
            <v>1.普通預金</v>
          </cell>
          <cell r="Y1314" t="str">
            <v>2161482</v>
          </cell>
          <cell r="Z1314" t="str">
            <v>ﾀｹﾀﾞﾅｲｶｲｲﾝ ｲﾝﾁｮｳ ﾀｹﾀﾞ ｹﾝｲﾁ</v>
          </cell>
          <cell r="AB1314" t="str">
            <v>武田内科医院</v>
          </cell>
          <cell r="AC1314" t="str">
            <v>0744472369</v>
          </cell>
          <cell r="AD1314" t="b">
            <v>1</v>
          </cell>
          <cell r="AE1314" t="b">
            <v>1</v>
          </cell>
          <cell r="AF1314" t="b">
            <v>1</v>
          </cell>
          <cell r="AG1314" t="b">
            <v>1</v>
          </cell>
          <cell r="AH1314" t="b">
            <v>1</v>
          </cell>
          <cell r="AI1314" t="str">
            <v>武田　研一</v>
          </cell>
          <cell r="AJ1314" t="str">
            <v>6340004</v>
          </cell>
          <cell r="AK1314" t="str">
            <v>武田内科医院(橿原市木原町２１３－７　Ｋ．メディカルスクエア１階)</v>
          </cell>
          <cell r="AL1314" t="str">
            <v>0744472369</v>
          </cell>
          <cell r="AM1314">
            <v>1</v>
          </cell>
          <cell r="AN1314" t="str">
            <v>261C115688841</v>
          </cell>
          <cell r="AO1314" t="str">
            <v>261C11568884AI-0000308964</v>
          </cell>
          <cell r="AP1314" t="str">
            <v/>
          </cell>
          <cell r="AQ1314" t="str">
            <v/>
          </cell>
          <cell r="AR1314" t="str">
            <v/>
          </cell>
          <cell r="AS1314" t="str">
            <v/>
          </cell>
          <cell r="AT1314" t="str">
            <v/>
          </cell>
          <cell r="AU1314" t="str">
            <v/>
          </cell>
          <cell r="AV1314" t="str">
            <v/>
          </cell>
          <cell r="AW1314" t="str">
            <v>AI-0000308964_武田内科医院_口座情報写し.JPG</v>
          </cell>
          <cell r="AX1314" t="str">
            <v/>
          </cell>
          <cell r="AY1314" t="str">
            <v/>
          </cell>
          <cell r="AZ1314" t="str">
            <v/>
          </cell>
          <cell r="BA1314" t="str">
            <v>物価</v>
          </cell>
          <cell r="BB1314" t="str">
            <v>TRUE</v>
          </cell>
          <cell r="BC1314" t="str">
            <v>2026/05/20 15:41</v>
          </cell>
        </row>
        <row r="1315">
          <cell r="A1315" t="str">
            <v>261C15449390</v>
          </cell>
          <cell r="B1315" t="str">
            <v>AI-0000308966</v>
          </cell>
          <cell r="C1315" t="str">
            <v>令和８年度奈良県医療機関等における賃上げ・物価上昇に対する支援事業交付【診療所・訪問看護事業所】</v>
          </cell>
          <cell r="D1315">
            <v>46162.654166666667</v>
          </cell>
          <cell r="E1315" t="str">
            <v>本審査</v>
          </cell>
          <cell r="F1315" t="str">
            <v>最終審査中</v>
          </cell>
          <cell r="G1315" t="str">
            <v>無床診療所</v>
          </cell>
          <cell r="H1315" t="str">
            <v>物価のみ</v>
          </cell>
          <cell r="I1315" t="str">
            <v/>
          </cell>
          <cell r="J1315" t="str">
            <v/>
          </cell>
          <cell r="K1315">
            <v>170000</v>
          </cell>
          <cell r="L1315" t="str">
            <v/>
          </cell>
          <cell r="M13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5" t="str">
            <v/>
          </cell>
          <cell r="O1315" t="str">
            <v/>
          </cell>
          <cell r="P1315" t="str">
            <v/>
          </cell>
          <cell r="Q1315" t="str">
            <v/>
          </cell>
          <cell r="R1315" t="str">
            <v/>
          </cell>
          <cell r="S1315" t="str">
            <v/>
          </cell>
          <cell r="T1315" t="str">
            <v/>
          </cell>
          <cell r="U1315" t="str">
            <v/>
          </cell>
          <cell r="V1315" t="str">
            <v>0162</v>
          </cell>
          <cell r="W1315" t="str">
            <v>130</v>
          </cell>
          <cell r="X1315" t="str">
            <v>1.普通預金</v>
          </cell>
          <cell r="Y1315" t="str">
            <v>2046049</v>
          </cell>
          <cell r="Z1315" t="str">
            <v>ｲﾘｮｳﾎｳｼﾞﾝﾋﾊﾞﾘ　ﾋﾊﾞﾘｵｳｼﾝｸﾘﾆｯｸ　ﾘｼﾞﾁｮｳﾓﾘｲﾏｻﾄｼ</v>
          </cell>
          <cell r="AB1315" t="str">
            <v>ひばり往診クリニック</v>
          </cell>
          <cell r="AC1315" t="str">
            <v>0742498700</v>
          </cell>
          <cell r="AD1315" t="b">
            <v>1</v>
          </cell>
          <cell r="AE1315" t="b">
            <v>1</v>
          </cell>
          <cell r="AF1315" t="b">
            <v>1</v>
          </cell>
          <cell r="AG1315" t="b">
            <v>1</v>
          </cell>
          <cell r="AH1315" t="b">
            <v>1</v>
          </cell>
          <cell r="AI1315" t="str">
            <v>医療法人ひばり　理事長　森井　正智</v>
          </cell>
          <cell r="AJ1315" t="str">
            <v>6310061</v>
          </cell>
          <cell r="AK1315" t="str">
            <v>ひばり往診クリニック(奈良市三碓６－９－２３)</v>
          </cell>
          <cell r="AL1315" t="str">
            <v>0742498700</v>
          </cell>
          <cell r="AM1315">
            <v>1</v>
          </cell>
          <cell r="AN1315" t="str">
            <v>261C154493901</v>
          </cell>
          <cell r="AO1315" t="str">
            <v>261C15449390AI-0000308966</v>
          </cell>
          <cell r="AP1315" t="str">
            <v/>
          </cell>
          <cell r="AQ1315" t="str">
            <v/>
          </cell>
          <cell r="AR1315" t="str">
            <v/>
          </cell>
          <cell r="AS1315" t="str">
            <v/>
          </cell>
          <cell r="AT1315" t="str">
            <v/>
          </cell>
          <cell r="AU1315" t="str">
            <v/>
          </cell>
          <cell r="AV1315" t="str">
            <v/>
          </cell>
          <cell r="AW1315" t="str">
            <v>AI-0000308966_ひばり往診クリニック_口座情報写し.jpeg</v>
          </cell>
          <cell r="AX1315" t="str">
            <v/>
          </cell>
          <cell r="AY1315" t="str">
            <v/>
          </cell>
          <cell r="AZ1315" t="str">
            <v/>
          </cell>
          <cell r="BA1315" t="str">
            <v>物価</v>
          </cell>
          <cell r="BB1315" t="str">
            <v>TRUE</v>
          </cell>
          <cell r="BC1315" t="str">
            <v>2026/05/20 15:42</v>
          </cell>
        </row>
        <row r="1316">
          <cell r="A1316" t="str">
            <v>261C12476249</v>
          </cell>
          <cell r="B1316" t="str">
            <v>AI-0000308982</v>
          </cell>
          <cell r="C1316" t="str">
            <v>令和８年度奈良県医療機関等における賃上げ・物価上昇に対する支援事業交付【診療所・訪問看護事業所】</v>
          </cell>
          <cell r="D1316">
            <v>46162.680555555555</v>
          </cell>
          <cell r="E1316" t="str">
            <v>本審査</v>
          </cell>
          <cell r="F1316" t="str">
            <v>最終審査中</v>
          </cell>
          <cell r="G1316" t="str">
            <v>無床診療所</v>
          </cell>
          <cell r="H1316" t="str">
            <v>物価と賃上げの両方</v>
          </cell>
          <cell r="I1316" t="str">
            <v/>
          </cell>
          <cell r="J1316">
            <v>150000</v>
          </cell>
          <cell r="K1316">
            <v>170000</v>
          </cell>
          <cell r="L1316" t="str">
            <v>奈良県医療機関等における賃上げ・物価上昇に対する支援事業交付要綱第2条に基づき、別表1に規定された額(賃上げ支援事業分)（150,000円）を申請します。</v>
          </cell>
          <cell r="M13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6" t="str">
            <v>１．令和８年３月１日時点において、O100 外来・在宅ベースアップ評価料（Ⅰ）、P100 歯科外来・在宅ベースアップ評価料（Ⅰ）、訪問看護ベースアップ評価料（Ⅰ）のいずれかを届け出ている。</v>
          </cell>
          <cell r="O1316" t="str">
            <v>O100 外来・在宅ベースアップ評価料（Ⅰ）</v>
          </cell>
          <cell r="P1316" t="str">
            <v/>
          </cell>
          <cell r="Q1316" t="str">
            <v>Ｂ．賃金表等や給与規程等の変更に時間を要するため、本事業の補助額を活用して一時金又は特別手当を支給し、令和８年６月１日から支給した対象職員のベースアップを実施する。</v>
          </cell>
          <cell r="R1316" t="b">
            <v>1</v>
          </cell>
          <cell r="S1316" t="b">
            <v>1</v>
          </cell>
          <cell r="T1316" t="b">
            <v>1</v>
          </cell>
          <cell r="U1316" t="b">
            <v>1</v>
          </cell>
          <cell r="V1316" t="str">
            <v>1667</v>
          </cell>
          <cell r="W1316" t="str">
            <v>005</v>
          </cell>
          <cell r="X1316" t="str">
            <v>1.普通預金</v>
          </cell>
          <cell r="Y1316" t="str">
            <v>2066435</v>
          </cell>
          <cell r="Z1316" t="str">
            <v>ｲ)ｶﾏﾓﾄｶﾞﾝｶｲｲﾝ</v>
          </cell>
          <cell r="AB1316" t="str">
            <v>医療法人釜本眼科医院</v>
          </cell>
          <cell r="AC1316" t="str">
            <v>0745827778</v>
          </cell>
          <cell r="AD1316" t="b">
            <v>1</v>
          </cell>
          <cell r="AE1316" t="b">
            <v>1</v>
          </cell>
          <cell r="AF1316" t="b">
            <v>1</v>
          </cell>
          <cell r="AG1316" t="b">
            <v>1</v>
          </cell>
          <cell r="AH1316" t="b">
            <v>1</v>
          </cell>
          <cell r="AI1316" t="str">
            <v>医療法人釜本眼科医院　理事長　釜本　哲幸</v>
          </cell>
          <cell r="AJ1316" t="str">
            <v>6330254</v>
          </cell>
          <cell r="AK1316" t="str">
            <v>釜本眼科医院(宇陀市榛原高萩台７９番地の１)</v>
          </cell>
          <cell r="AL1316" t="str">
            <v>0745827778</v>
          </cell>
          <cell r="AM1316">
            <v>1</v>
          </cell>
          <cell r="AN1316" t="str">
            <v>261C124762491</v>
          </cell>
          <cell r="AO1316" t="str">
            <v>261C12476249AI-0000308982</v>
          </cell>
          <cell r="AP1316" t="str">
            <v>O100</v>
          </cell>
          <cell r="AQ1316" t="str">
            <v>O100</v>
          </cell>
          <cell r="AR1316" t="str">
            <v>B</v>
          </cell>
          <cell r="AS1316" t="str">
            <v>✓</v>
          </cell>
          <cell r="AT1316" t="str">
            <v>✓</v>
          </cell>
          <cell r="AU1316" t="str">
            <v>✓</v>
          </cell>
          <cell r="AV1316" t="str">
            <v>✓</v>
          </cell>
          <cell r="AW1316" t="str">
            <v>AI-0000308982_医療法人釜本眼科医院_口座情報写し.jpg</v>
          </cell>
          <cell r="AX1316" t="str">
            <v/>
          </cell>
          <cell r="AY1316" t="str">
            <v/>
          </cell>
          <cell r="AZ1316" t="str">
            <v>賃上げ</v>
          </cell>
          <cell r="BA1316" t="str">
            <v>物価</v>
          </cell>
          <cell r="BB1316" t="str">
            <v>TRUE</v>
          </cell>
          <cell r="BC1316" t="str">
            <v>2026/05/20 16:20</v>
          </cell>
        </row>
        <row r="1317">
          <cell r="A1317" t="str">
            <v>261C16300741</v>
          </cell>
          <cell r="B1317" t="str">
            <v>AI-0000308986</v>
          </cell>
          <cell r="C1317" t="str">
            <v>令和８年度奈良県医療機関等における賃上げ・物価上昇に対する支援事業交付【診療所・訪問看護事業所】</v>
          </cell>
          <cell r="D1317">
            <v>46162.690972222219</v>
          </cell>
          <cell r="E1317" t="str">
            <v>本審査</v>
          </cell>
          <cell r="F1317" t="str">
            <v>最終審査中</v>
          </cell>
          <cell r="G1317" t="str">
            <v>無床診療所</v>
          </cell>
          <cell r="H1317" t="str">
            <v>物価と賃上げの両方</v>
          </cell>
          <cell r="I1317" t="str">
            <v/>
          </cell>
          <cell r="J1317">
            <v>150000</v>
          </cell>
          <cell r="K1317">
            <v>170000</v>
          </cell>
          <cell r="L1317" t="str">
            <v>奈良県医療機関等における賃上げ・物価上昇に対する支援事業交付要綱第2条に基づき、別表1に規定された額(賃上げ支援事業分)（150,000円）を申請します。</v>
          </cell>
          <cell r="M13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7" t="str">
            <v>１．令和８年３月１日時点において、O100 外来・在宅ベースアップ評価料（Ⅰ）、P100 歯科外来・在宅ベースアップ評価料（Ⅰ）、訪問看護ベースアップ評価料（Ⅰ）のいずれかを届け出ている。</v>
          </cell>
          <cell r="O1317" t="str">
            <v>P100 歯科外来・在宅ベースアップ評価料（Ⅰ）</v>
          </cell>
          <cell r="P1317" t="str">
            <v/>
          </cell>
          <cell r="Q1317" t="str">
            <v>Ａ．本事業の補助額を活用してベースアップを実施し、令和８年６月１日から当該ベースアップの水準を維持又は拡大する。</v>
          </cell>
          <cell r="R1317" t="b">
            <v>1</v>
          </cell>
          <cell r="S1317" t="b">
            <v>1</v>
          </cell>
          <cell r="T1317" t="b">
            <v>1</v>
          </cell>
          <cell r="U1317" t="b">
            <v>1</v>
          </cell>
          <cell r="V1317" t="str">
            <v>0162</v>
          </cell>
          <cell r="W1317" t="str">
            <v>450</v>
          </cell>
          <cell r="X1317" t="str">
            <v>1.普通預金</v>
          </cell>
          <cell r="Y1317" t="str">
            <v>0265472</v>
          </cell>
          <cell r="Z1317" t="str">
            <v>キシモトシカイイン キシモトハルオ</v>
          </cell>
          <cell r="AB1317" t="str">
            <v>岸本歯科医院</v>
          </cell>
          <cell r="AC1317" t="str">
            <v>0745621180</v>
          </cell>
          <cell r="AD1317" t="b">
            <v>1</v>
          </cell>
          <cell r="AE1317" t="b">
            <v>1</v>
          </cell>
          <cell r="AF1317" t="b">
            <v>1</v>
          </cell>
          <cell r="AG1317" t="b">
            <v>1</v>
          </cell>
          <cell r="AH1317" t="b">
            <v>1</v>
          </cell>
          <cell r="AI1317" t="str">
            <v>岸本　治夫</v>
          </cell>
          <cell r="AJ1317" t="str">
            <v>6392200</v>
          </cell>
          <cell r="AK1317" t="str">
            <v>岸本歯科医院(御所市６９７－１番地)</v>
          </cell>
          <cell r="AL1317" t="str">
            <v>0745621180</v>
          </cell>
          <cell r="AM1317">
            <v>1</v>
          </cell>
          <cell r="AN1317" t="str">
            <v>261C163007411</v>
          </cell>
          <cell r="AO1317" t="str">
            <v>261C16300741AI-0000308986</v>
          </cell>
          <cell r="AP1317" t="str">
            <v>P100</v>
          </cell>
          <cell r="AQ1317" t="str">
            <v>P100</v>
          </cell>
          <cell r="AR1317" t="str">
            <v>A</v>
          </cell>
          <cell r="AS1317" t="str">
            <v>✓</v>
          </cell>
          <cell r="AT1317" t="str">
            <v>✓</v>
          </cell>
          <cell r="AU1317" t="str">
            <v>✓</v>
          </cell>
          <cell r="AV1317" t="str">
            <v>✓</v>
          </cell>
          <cell r="AW1317" t="str">
            <v>AI-0000308986_岸本歯科医院_口座情報写し.jpeg</v>
          </cell>
          <cell r="AX1317" t="str">
            <v/>
          </cell>
          <cell r="AY1317" t="str">
            <v/>
          </cell>
          <cell r="AZ1317" t="str">
            <v>賃上げ</v>
          </cell>
          <cell r="BA1317" t="str">
            <v>物価</v>
          </cell>
          <cell r="BB1317" t="str">
            <v>TRUE</v>
          </cell>
          <cell r="BC1317" t="str">
            <v>2026/05/20 16:35</v>
          </cell>
        </row>
        <row r="1318">
          <cell r="A1318" t="str">
            <v>261C19758179</v>
          </cell>
          <cell r="B1318" t="str">
            <v>AI-0000305504</v>
          </cell>
          <cell r="C1318" t="str">
            <v>令和８年度奈良県医療機関等における賃上げ・物価上昇に対する支援事業交付【診療所・訪問看護事業所】</v>
          </cell>
          <cell r="D1318">
            <v>46162.705555555556</v>
          </cell>
          <cell r="E1318" t="str">
            <v>本審査</v>
          </cell>
          <cell r="F1318" t="str">
            <v>最終審査中</v>
          </cell>
          <cell r="G1318" t="str">
            <v>無床診療所</v>
          </cell>
          <cell r="H1318" t="str">
            <v>物価のみ</v>
          </cell>
          <cell r="I1318" t="str">
            <v/>
          </cell>
          <cell r="J1318" t="str">
            <v/>
          </cell>
          <cell r="K1318">
            <v>170000</v>
          </cell>
          <cell r="L1318" t="str">
            <v/>
          </cell>
          <cell r="M13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8" t="str">
            <v/>
          </cell>
          <cell r="O1318" t="str">
            <v/>
          </cell>
          <cell r="P1318" t="str">
            <v/>
          </cell>
          <cell r="Q1318" t="str">
            <v/>
          </cell>
          <cell r="R1318" t="str">
            <v/>
          </cell>
          <cell r="S1318" t="str">
            <v/>
          </cell>
          <cell r="T1318" t="str">
            <v/>
          </cell>
          <cell r="U1318" t="str">
            <v/>
          </cell>
          <cell r="V1318" t="str">
            <v>0162</v>
          </cell>
          <cell r="W1318" t="str">
            <v>550</v>
          </cell>
          <cell r="X1318" t="str">
            <v>1.普通預金</v>
          </cell>
          <cell r="Y1318" t="str">
            <v>0410791</v>
          </cell>
          <cell r="Z1318" t="str">
            <v>カワモトヒロシ</v>
          </cell>
          <cell r="AB1318" t="str">
            <v>川本医院</v>
          </cell>
          <cell r="AC1318" t="str">
            <v>0745753471</v>
          </cell>
          <cell r="AD1318" t="b">
            <v>1</v>
          </cell>
          <cell r="AE1318" t="b">
            <v>1</v>
          </cell>
          <cell r="AF1318" t="b">
            <v>1</v>
          </cell>
          <cell r="AG1318" t="b">
            <v>1</v>
          </cell>
          <cell r="AH1318" t="b">
            <v>1</v>
          </cell>
          <cell r="AI1318" t="str">
            <v>川本　博</v>
          </cell>
          <cell r="AJ1318" t="str">
            <v>6360122</v>
          </cell>
          <cell r="AK1318" t="str">
            <v>川本医院(生駒郡斑鳩町阿波２－５－１)</v>
          </cell>
          <cell r="AL1318" t="str">
            <v>0745753471</v>
          </cell>
          <cell r="AM1318">
            <v>1</v>
          </cell>
          <cell r="AN1318" t="str">
            <v>261C197581791</v>
          </cell>
          <cell r="AO1318" t="str">
            <v>261C19758179AI-0000305504</v>
          </cell>
          <cell r="AP1318" t="str">
            <v/>
          </cell>
          <cell r="AQ1318" t="str">
            <v/>
          </cell>
          <cell r="AR1318" t="str">
            <v/>
          </cell>
          <cell r="AS1318" t="str">
            <v/>
          </cell>
          <cell r="AT1318" t="str">
            <v/>
          </cell>
          <cell r="AU1318" t="str">
            <v/>
          </cell>
          <cell r="AV1318" t="str">
            <v/>
          </cell>
          <cell r="AW1318" t="str">
            <v>AI-0000305504_川本医院_口座情報写し.jpg</v>
          </cell>
          <cell r="AX1318" t="str">
            <v/>
          </cell>
          <cell r="AY1318" t="str">
            <v/>
          </cell>
          <cell r="AZ1318" t="str">
            <v/>
          </cell>
          <cell r="BA1318" t="str">
            <v>物価</v>
          </cell>
          <cell r="BB1318" t="str">
            <v>TRUE</v>
          </cell>
          <cell r="BC1318" t="str">
            <v>2026/05/20 16:56</v>
          </cell>
        </row>
        <row r="1319">
          <cell r="A1319" t="str">
            <v>261C14453113</v>
          </cell>
          <cell r="B1319" t="str">
            <v>AI-0000308996</v>
          </cell>
          <cell r="C1319" t="str">
            <v>令和８年度奈良県医療機関等における賃上げ・物価上昇に対する支援事業交付【診療所・訪問看護事業所】</v>
          </cell>
          <cell r="D1319">
            <v>46162.717361111114</v>
          </cell>
          <cell r="E1319" t="str">
            <v>本審査</v>
          </cell>
          <cell r="F1319" t="str">
            <v>最終審査中</v>
          </cell>
          <cell r="G1319" t="str">
            <v>無床診療所</v>
          </cell>
          <cell r="H1319" t="str">
            <v>物価のみ</v>
          </cell>
          <cell r="I1319" t="str">
            <v/>
          </cell>
          <cell r="J1319" t="str">
            <v/>
          </cell>
          <cell r="K1319">
            <v>170000</v>
          </cell>
          <cell r="L1319" t="str">
            <v/>
          </cell>
          <cell r="M13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19" t="str">
            <v/>
          </cell>
          <cell r="O1319" t="str">
            <v/>
          </cell>
          <cell r="P1319" t="str">
            <v/>
          </cell>
          <cell r="Q1319" t="str">
            <v/>
          </cell>
          <cell r="R1319" t="str">
            <v/>
          </cell>
          <cell r="S1319" t="str">
            <v/>
          </cell>
          <cell r="T1319" t="str">
            <v/>
          </cell>
          <cell r="U1319" t="str">
            <v/>
          </cell>
          <cell r="V1319" t="str">
            <v>0162</v>
          </cell>
          <cell r="W1319" t="str">
            <v>150</v>
          </cell>
          <cell r="X1319" t="str">
            <v>1.普通預金</v>
          </cell>
          <cell r="Y1319" t="str">
            <v>2375429</v>
          </cell>
          <cell r="Z1319" t="str">
            <v>イリョウホウジン　オチシカイイン</v>
          </cell>
          <cell r="AB1319" t="str">
            <v>医療法人越智歯科医院</v>
          </cell>
          <cell r="AC1319" t="str">
            <v>0743782241</v>
          </cell>
          <cell r="AD1319" t="b">
            <v>1</v>
          </cell>
          <cell r="AE1319" t="b">
            <v>1</v>
          </cell>
          <cell r="AF1319" t="b">
            <v>1</v>
          </cell>
          <cell r="AG1319" t="b">
            <v>1</v>
          </cell>
          <cell r="AH1319" t="b">
            <v>1</v>
          </cell>
          <cell r="AI1319" t="str">
            <v>医療法人　越智歯科医院　理事長　越智　宏行</v>
          </cell>
          <cell r="AJ1319" t="str">
            <v>6300136</v>
          </cell>
          <cell r="AK1319" t="str">
            <v>医療法人　越智歯科医院(生駒市白庭台３－１５－３)</v>
          </cell>
          <cell r="AL1319" t="str">
            <v>0743782241</v>
          </cell>
          <cell r="AM1319">
            <v>1</v>
          </cell>
          <cell r="AN1319" t="str">
            <v>261C144531131</v>
          </cell>
          <cell r="AO1319" t="str">
            <v>261C14453113AI-0000308996</v>
          </cell>
          <cell r="AP1319" t="str">
            <v/>
          </cell>
          <cell r="AQ1319" t="str">
            <v/>
          </cell>
          <cell r="AR1319" t="str">
            <v/>
          </cell>
          <cell r="AS1319" t="str">
            <v/>
          </cell>
          <cell r="AT1319" t="str">
            <v/>
          </cell>
          <cell r="AU1319" t="str">
            <v/>
          </cell>
          <cell r="AV1319" t="str">
            <v/>
          </cell>
          <cell r="AW1319" t="str">
            <v>AI-0000308996_医療法人越智歯科医院_口座情報写し.JPG</v>
          </cell>
          <cell r="AX1319" t="str">
            <v/>
          </cell>
          <cell r="AY1319" t="str">
            <v/>
          </cell>
          <cell r="AZ1319" t="str">
            <v/>
          </cell>
          <cell r="BA1319" t="str">
            <v>物価</v>
          </cell>
          <cell r="BB1319" t="str">
            <v>TRUE</v>
          </cell>
          <cell r="BC1319" t="str">
            <v>2026/05/20 17:13</v>
          </cell>
        </row>
        <row r="1320">
          <cell r="A1320" t="str">
            <v>261C15929016</v>
          </cell>
          <cell r="B1320" t="str">
            <v>AI-0000308997</v>
          </cell>
          <cell r="C1320" t="str">
            <v>令和８年度奈良県医療機関等における賃上げ・物価上昇に対する支援事業交付【診療所・訪問看護事業所】</v>
          </cell>
          <cell r="D1320">
            <v>46162.720833333333</v>
          </cell>
          <cell r="E1320" t="str">
            <v>本審査</v>
          </cell>
          <cell r="F1320" t="str">
            <v>最終審査中</v>
          </cell>
          <cell r="G1320" t="str">
            <v>無床診療所</v>
          </cell>
          <cell r="H1320" t="str">
            <v>物価のみ</v>
          </cell>
          <cell r="I1320" t="str">
            <v/>
          </cell>
          <cell r="J1320" t="str">
            <v/>
          </cell>
          <cell r="K1320">
            <v>170000</v>
          </cell>
          <cell r="L1320" t="str">
            <v/>
          </cell>
          <cell r="M13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0" t="str">
            <v/>
          </cell>
          <cell r="O1320" t="str">
            <v/>
          </cell>
          <cell r="P1320" t="str">
            <v/>
          </cell>
          <cell r="Q1320" t="str">
            <v/>
          </cell>
          <cell r="R1320" t="str">
            <v/>
          </cell>
          <cell r="S1320" t="str">
            <v/>
          </cell>
          <cell r="T1320" t="str">
            <v/>
          </cell>
          <cell r="U1320" t="str">
            <v/>
          </cell>
          <cell r="V1320" t="str">
            <v>0162</v>
          </cell>
          <cell r="W1320" t="str">
            <v>060</v>
          </cell>
          <cell r="X1320" t="str">
            <v>1.普通預金</v>
          </cell>
          <cell r="Y1320" t="str">
            <v>2167488</v>
          </cell>
          <cell r="Z1320" t="str">
            <v>ｺﾝﾄﾞｳ ﾋﾃﾞｱｷ</v>
          </cell>
          <cell r="AB1320" t="str">
            <v>こんどう泌尿器科・内科クリニック</v>
          </cell>
          <cell r="AC1320" t="str">
            <v>0742637150</v>
          </cell>
          <cell r="AD1320" t="b">
            <v>1</v>
          </cell>
          <cell r="AE1320" t="b">
            <v>1</v>
          </cell>
          <cell r="AF1320" t="b">
            <v>1</v>
          </cell>
          <cell r="AG1320" t="b">
            <v>1</v>
          </cell>
          <cell r="AH1320" t="b">
            <v>1</v>
          </cell>
          <cell r="AI1320" t="str">
            <v>近藤　秀明</v>
          </cell>
          <cell r="AJ1320" t="str">
            <v>6308141</v>
          </cell>
          <cell r="AK1320" t="str">
            <v>こんどう泌尿器科・内科クリニック(奈良市南京終町７１０－１)</v>
          </cell>
          <cell r="AL1320" t="str">
            <v>0742637150</v>
          </cell>
          <cell r="AM1320">
            <v>1</v>
          </cell>
          <cell r="AN1320" t="str">
            <v>261C159290161</v>
          </cell>
          <cell r="AO1320" t="str">
            <v>261C15929016AI-0000308997</v>
          </cell>
          <cell r="AP1320" t="str">
            <v/>
          </cell>
          <cell r="AQ1320" t="str">
            <v/>
          </cell>
          <cell r="AR1320" t="str">
            <v/>
          </cell>
          <cell r="AS1320" t="str">
            <v/>
          </cell>
          <cell r="AT1320" t="str">
            <v/>
          </cell>
          <cell r="AU1320" t="str">
            <v/>
          </cell>
          <cell r="AV1320" t="str">
            <v/>
          </cell>
          <cell r="AW1320" t="str">
            <v>AI-0000308997_近藤秀明こんどう泌尿器科・内科クリニック_口座情報写し.png</v>
          </cell>
          <cell r="AX1320" t="str">
            <v/>
          </cell>
          <cell r="AY1320" t="str">
            <v/>
          </cell>
          <cell r="AZ1320" t="str">
            <v/>
          </cell>
          <cell r="BA1320" t="str">
            <v>物価</v>
          </cell>
          <cell r="BB1320" t="str">
            <v>TRUE</v>
          </cell>
          <cell r="BC1320" t="str">
            <v>2026/05/20 17:18</v>
          </cell>
        </row>
        <row r="1321">
          <cell r="A1321" t="str">
            <v>261D18233613</v>
          </cell>
          <cell r="B1321" t="str">
            <v>AI-0000308998</v>
          </cell>
          <cell r="C1321" t="str">
            <v>令和８年度奈良県医療機関等における賃上げ・物価上昇に対する支援事業交付【診療所・訪問看護事業所】</v>
          </cell>
          <cell r="D1321">
            <v>46162.720833333333</v>
          </cell>
          <cell r="E1321" t="str">
            <v>本審査</v>
          </cell>
          <cell r="F1321" t="str">
            <v>最終審査中</v>
          </cell>
          <cell r="G1321" t="str">
            <v>訪問看護事業所</v>
          </cell>
          <cell r="H1321" t="str">
            <v>賃上げのみ</v>
          </cell>
          <cell r="I1321" t="str">
            <v/>
          </cell>
          <cell r="J1321">
            <v>228000</v>
          </cell>
          <cell r="K1321" t="str">
            <v/>
          </cell>
          <cell r="L1321" t="str">
            <v>奈良県医療機関等における賃上げ・物価上昇に対する支援事業交付要綱第2条に基づき、別表1に規定された額(賃上げ支援事業分)（228,000円）を申請します。</v>
          </cell>
          <cell r="M1321" t="str">
            <v/>
          </cell>
          <cell r="N1321" t="str">
            <v>１．令和８年３月１日時点において、O100 外来・在宅ベースアップ評価料（Ⅰ）、P100 歯科外来・在宅ベースアップ評価料（Ⅰ）、訪問看護ベースアップ評価料（Ⅰ）のいずれかを届け出ている。</v>
          </cell>
          <cell r="O1321" t="str">
            <v>訪問看護ベースアップ評価料（Ⅰ）</v>
          </cell>
          <cell r="P1321" t="str">
            <v/>
          </cell>
          <cell r="Q1321" t="str">
            <v>Ｃ．令和７年度の対象職員のベースアップが令和７年３月31日時点の賃金水準と比較して2.0％を上回って実施しており、令和７年12月から令和８年５月までの間の当該2.0％を上回る部分に充てる。</v>
          </cell>
          <cell r="R1321" t="b">
            <v>1</v>
          </cell>
          <cell r="S1321" t="b">
            <v>1</v>
          </cell>
          <cell r="T1321" t="b">
            <v>1</v>
          </cell>
          <cell r="U1321" t="b">
            <v>1</v>
          </cell>
          <cell r="V1321" t="str">
            <v>0162</v>
          </cell>
          <cell r="W1321" t="str">
            <v>080</v>
          </cell>
          <cell r="X1321" t="str">
            <v>1.普通預金</v>
          </cell>
          <cell r="Y1321" t="str">
            <v>0052599</v>
          </cell>
          <cell r="Z1321" t="str">
            <v>イリョウホウジンケンワカイステーションヒマワリナラ</v>
          </cell>
          <cell r="AB1321" t="str">
            <v>医療法人健和会訪問看護ステーションひまわり奈良</v>
          </cell>
          <cell r="AC1321" t="str">
            <v>0742703555</v>
          </cell>
          <cell r="AD1321" t="b">
            <v>1</v>
          </cell>
          <cell r="AE1321" t="b">
            <v>1</v>
          </cell>
          <cell r="AF1321" t="b">
            <v>1</v>
          </cell>
          <cell r="AG1321" t="b">
            <v>1</v>
          </cell>
          <cell r="AH1321" t="b">
            <v>1</v>
          </cell>
          <cell r="AI1321" t="str">
            <v>医療法人健和会　理事長　鉄村　信治</v>
          </cell>
          <cell r="AJ1321">
            <v>6310801</v>
          </cell>
          <cell r="AK1321" t="str">
            <v>訪問看護ステーションひまわり奈良(奈良市左京4-6-4)</v>
          </cell>
          <cell r="AL1321" t="str">
            <v>0742703555</v>
          </cell>
          <cell r="AM1321">
            <v>1</v>
          </cell>
          <cell r="AN1321" t="str">
            <v>261D182336131</v>
          </cell>
          <cell r="AO1321" t="str">
            <v>261D18233613AI-0000308998</v>
          </cell>
          <cell r="AP1321" t="str">
            <v>訪問看護</v>
          </cell>
          <cell r="AQ1321" t="str">
            <v>訪問看護</v>
          </cell>
          <cell r="AR1321" t="str">
            <v>C</v>
          </cell>
          <cell r="AS1321" t="str">
            <v>✓</v>
          </cell>
          <cell r="AT1321" t="str">
            <v>✓</v>
          </cell>
          <cell r="AU1321" t="str">
            <v>✓</v>
          </cell>
          <cell r="AV1321" t="str">
            <v>✓</v>
          </cell>
          <cell r="AW1321" t="str">
            <v>AI-0000308998_ひまわり奈良_口座情報写し.jpg</v>
          </cell>
          <cell r="AX1321" t="str">
            <v/>
          </cell>
          <cell r="AY1321" t="str">
            <v/>
          </cell>
          <cell r="AZ1321" t="str">
            <v>賃上げ</v>
          </cell>
          <cell r="BA1321" t="str">
            <v/>
          </cell>
          <cell r="BB1321" t="str">
            <v>TRUE</v>
          </cell>
          <cell r="BC1321" t="str">
            <v>2026/05/20 17:18</v>
          </cell>
        </row>
        <row r="1322">
          <cell r="A1322" t="str">
            <v>261C18252369</v>
          </cell>
          <cell r="B1322" t="str">
            <v>AI-0000308999</v>
          </cell>
          <cell r="C1322" t="str">
            <v>令和８年度奈良県医療機関等における賃上げ・物価上昇に対する支援事業交付【診療所・訪問看護事業所】</v>
          </cell>
          <cell r="D1322">
            <v>46162.72152777778</v>
          </cell>
          <cell r="E1322" t="str">
            <v>本審査</v>
          </cell>
          <cell r="F1322" t="str">
            <v>最終審査中</v>
          </cell>
          <cell r="G1322" t="str">
            <v>無床診療所</v>
          </cell>
          <cell r="H1322" t="str">
            <v>物価のみ</v>
          </cell>
          <cell r="I1322" t="str">
            <v/>
          </cell>
          <cell r="J1322" t="str">
            <v/>
          </cell>
          <cell r="K1322">
            <v>170000</v>
          </cell>
          <cell r="L1322" t="str">
            <v/>
          </cell>
          <cell r="M13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2" t="str">
            <v/>
          </cell>
          <cell r="O1322" t="str">
            <v/>
          </cell>
          <cell r="P1322" t="str">
            <v/>
          </cell>
          <cell r="Q1322" t="str">
            <v/>
          </cell>
          <cell r="R1322" t="str">
            <v/>
          </cell>
          <cell r="S1322" t="str">
            <v/>
          </cell>
          <cell r="T1322" t="str">
            <v/>
          </cell>
          <cell r="U1322" t="str">
            <v/>
          </cell>
          <cell r="V1322" t="str">
            <v>0162</v>
          </cell>
          <cell r="W1322" t="str">
            <v>430</v>
          </cell>
          <cell r="X1322" t="str">
            <v>1.普通預金</v>
          </cell>
          <cell r="Y1322" t="str">
            <v>2000971</v>
          </cell>
          <cell r="Z1322" t="str">
            <v>ﾋﾛﾂｼﾞ ﾏｻｷ</v>
          </cell>
          <cell r="AB1322" t="str">
            <v>ひろ整形外科クリニック</v>
          </cell>
          <cell r="AC1322" t="str">
            <v>0745515888</v>
          </cell>
          <cell r="AD1322" t="b">
            <v>1</v>
          </cell>
          <cell r="AE1322" t="b">
            <v>1</v>
          </cell>
          <cell r="AF1322" t="b">
            <v>1</v>
          </cell>
          <cell r="AG1322" t="b">
            <v>1</v>
          </cell>
          <cell r="AH1322" t="b">
            <v>1</v>
          </cell>
          <cell r="AI1322" t="str">
            <v>廣辻　雅喜</v>
          </cell>
          <cell r="AJ1322" t="str">
            <v>6390266</v>
          </cell>
          <cell r="AK1322" t="str">
            <v>ひろ整形外科クリニック(香芝市旭ヶ丘２丁目３０番１)</v>
          </cell>
          <cell r="AL1322" t="str">
            <v>0745515888</v>
          </cell>
          <cell r="AM1322">
            <v>1</v>
          </cell>
          <cell r="AN1322" t="str">
            <v>261C182523691</v>
          </cell>
          <cell r="AO1322" t="str">
            <v>261C18252369AI-0000308999</v>
          </cell>
          <cell r="AP1322" t="str">
            <v/>
          </cell>
          <cell r="AQ1322" t="str">
            <v/>
          </cell>
          <cell r="AR1322" t="str">
            <v/>
          </cell>
          <cell r="AS1322" t="str">
            <v/>
          </cell>
          <cell r="AT1322" t="str">
            <v/>
          </cell>
          <cell r="AU1322" t="str">
            <v/>
          </cell>
          <cell r="AV1322" t="str">
            <v/>
          </cell>
          <cell r="AW1322" t="str">
            <v>AI-0000308999_ひろ整形外科クリニック_口座情報写し.JPG</v>
          </cell>
          <cell r="AX1322" t="str">
            <v/>
          </cell>
          <cell r="AY1322" t="str">
            <v/>
          </cell>
          <cell r="AZ1322" t="str">
            <v/>
          </cell>
          <cell r="BA1322" t="str">
            <v>物価</v>
          </cell>
          <cell r="BB1322" t="str">
            <v>TRUE</v>
          </cell>
          <cell r="BC1322" t="str">
            <v>2026/05/20 17:19</v>
          </cell>
        </row>
        <row r="1323">
          <cell r="A1323" t="str">
            <v>261C19699589</v>
          </cell>
          <cell r="B1323" t="str">
            <v>AI-0000308983</v>
          </cell>
          <cell r="C1323" t="str">
            <v>令和８年度奈良県医療機関等における賃上げ・物価上昇に対する支援事業交付【診療所・訪問看護事業所】</v>
          </cell>
          <cell r="D1323">
            <v>46162.722916666666</v>
          </cell>
          <cell r="E1323" t="str">
            <v>本審査</v>
          </cell>
          <cell r="F1323" t="str">
            <v>最終審査中</v>
          </cell>
          <cell r="G1323" t="str">
            <v>無床診療所</v>
          </cell>
          <cell r="H1323" t="str">
            <v>物価のみ</v>
          </cell>
          <cell r="I1323" t="str">
            <v/>
          </cell>
          <cell r="J1323" t="str">
            <v/>
          </cell>
          <cell r="K1323">
            <v>170000</v>
          </cell>
          <cell r="L1323" t="str">
            <v/>
          </cell>
          <cell r="M13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3" t="str">
            <v/>
          </cell>
          <cell r="O1323" t="str">
            <v/>
          </cell>
          <cell r="P1323" t="str">
            <v/>
          </cell>
          <cell r="Q1323" t="str">
            <v/>
          </cell>
          <cell r="R1323" t="str">
            <v/>
          </cell>
          <cell r="S1323" t="str">
            <v/>
          </cell>
          <cell r="T1323" t="str">
            <v/>
          </cell>
          <cell r="U1323" t="str">
            <v/>
          </cell>
          <cell r="V1323" t="str">
            <v>0162</v>
          </cell>
          <cell r="W1323" t="str">
            <v>180</v>
          </cell>
          <cell r="X1323" t="str">
            <v>1.普通預金</v>
          </cell>
          <cell r="Y1323" t="str">
            <v>0305375</v>
          </cell>
          <cell r="Z1323" t="str">
            <v>イイダ　ヨシアキ</v>
          </cell>
          <cell r="AB1323" t="str">
            <v>飯田祥了歯科診療室</v>
          </cell>
          <cell r="AC1323" t="str">
            <v>0743620045</v>
          </cell>
          <cell r="AD1323" t="b">
            <v>1</v>
          </cell>
          <cell r="AE1323" t="b">
            <v>1</v>
          </cell>
          <cell r="AF1323" t="b">
            <v>1</v>
          </cell>
          <cell r="AG1323" t="b">
            <v>1</v>
          </cell>
          <cell r="AH1323" t="b">
            <v>1</v>
          </cell>
          <cell r="AI1323" t="str">
            <v>飯田　祥了</v>
          </cell>
          <cell r="AJ1323" t="str">
            <v>6320016</v>
          </cell>
          <cell r="AK1323" t="str">
            <v>飯田祥了歯科診療室(天理市川原城町３１４番地)</v>
          </cell>
          <cell r="AL1323" t="str">
            <v>0743620045</v>
          </cell>
          <cell r="AM1323">
            <v>1</v>
          </cell>
          <cell r="AN1323" t="str">
            <v>261C196995891</v>
          </cell>
          <cell r="AO1323" t="str">
            <v>261C19699589AI-0000308983</v>
          </cell>
          <cell r="AP1323" t="str">
            <v/>
          </cell>
          <cell r="AQ1323" t="str">
            <v/>
          </cell>
          <cell r="AR1323" t="str">
            <v/>
          </cell>
          <cell r="AS1323" t="str">
            <v/>
          </cell>
          <cell r="AT1323" t="str">
            <v/>
          </cell>
          <cell r="AU1323" t="str">
            <v/>
          </cell>
          <cell r="AV1323" t="str">
            <v/>
          </cell>
          <cell r="AW1323" t="str">
            <v>AI-0000308983_飯田祥了歯科診療室_口座情報写し.jpg</v>
          </cell>
          <cell r="AX1323" t="str">
            <v/>
          </cell>
          <cell r="AY1323" t="str">
            <v/>
          </cell>
          <cell r="AZ1323" t="str">
            <v/>
          </cell>
          <cell r="BA1323" t="str">
            <v>物価</v>
          </cell>
          <cell r="BB1323" t="str">
            <v>TRUE</v>
          </cell>
          <cell r="BC1323" t="str">
            <v>2026/05/20 17:21</v>
          </cell>
        </row>
        <row r="1324">
          <cell r="A1324" t="str">
            <v>261C18142370</v>
          </cell>
          <cell r="B1324" t="str">
            <v>AI-0000309000</v>
          </cell>
          <cell r="C1324" t="str">
            <v>令和８年度奈良県医療機関等における賃上げ・物価上昇に対する支援事業交付【診療所・訪問看護事業所】</v>
          </cell>
          <cell r="D1324">
            <v>46162.722916666666</v>
          </cell>
          <cell r="E1324" t="str">
            <v>本審査</v>
          </cell>
          <cell r="F1324" t="str">
            <v>最終審査中</v>
          </cell>
          <cell r="G1324" t="str">
            <v>無床診療所</v>
          </cell>
          <cell r="H1324" t="str">
            <v>物価のみ</v>
          </cell>
          <cell r="I1324" t="str">
            <v/>
          </cell>
          <cell r="J1324" t="str">
            <v/>
          </cell>
          <cell r="K1324">
            <v>170000</v>
          </cell>
          <cell r="L1324" t="str">
            <v/>
          </cell>
          <cell r="M13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4" t="str">
            <v/>
          </cell>
          <cell r="O1324" t="str">
            <v/>
          </cell>
          <cell r="P1324" t="str">
            <v/>
          </cell>
          <cell r="Q1324" t="str">
            <v/>
          </cell>
          <cell r="R1324" t="str">
            <v/>
          </cell>
          <cell r="S1324" t="str">
            <v/>
          </cell>
          <cell r="T1324" t="str">
            <v/>
          </cell>
          <cell r="U1324" t="str">
            <v/>
          </cell>
          <cell r="V1324" t="str">
            <v>0001</v>
          </cell>
          <cell r="W1324" t="str">
            <v>486</v>
          </cell>
          <cell r="X1324" t="str">
            <v>1.普通預金</v>
          </cell>
          <cell r="Y1324" t="str">
            <v>0733282</v>
          </cell>
          <cell r="Z1324" t="str">
            <v>ニシザキシンヤ</v>
          </cell>
          <cell r="AB1324" t="str">
            <v>西崎医院</v>
          </cell>
          <cell r="AC1324" t="str">
            <v>0743732334</v>
          </cell>
          <cell r="AD1324" t="b">
            <v>1</v>
          </cell>
          <cell r="AE1324" t="b">
            <v>1</v>
          </cell>
          <cell r="AF1324" t="b">
            <v>1</v>
          </cell>
          <cell r="AG1324" t="b">
            <v>1</v>
          </cell>
          <cell r="AH1324" t="b">
            <v>1</v>
          </cell>
          <cell r="AI1324" t="str">
            <v>西崎　伸也</v>
          </cell>
          <cell r="AJ1324" t="str">
            <v>6300245</v>
          </cell>
          <cell r="AK1324" t="str">
            <v>西崎医院(生駒市北新町１２－３８－１０２)</v>
          </cell>
          <cell r="AL1324" t="str">
            <v>0743732334</v>
          </cell>
          <cell r="AM1324">
            <v>1</v>
          </cell>
          <cell r="AN1324" t="str">
            <v>261C181423701</v>
          </cell>
          <cell r="AO1324" t="str">
            <v>261C18142370AI-0000309000</v>
          </cell>
          <cell r="AP1324" t="str">
            <v/>
          </cell>
          <cell r="AQ1324" t="str">
            <v/>
          </cell>
          <cell r="AR1324" t="str">
            <v/>
          </cell>
          <cell r="AS1324" t="str">
            <v/>
          </cell>
          <cell r="AT1324" t="str">
            <v/>
          </cell>
          <cell r="AU1324" t="str">
            <v/>
          </cell>
          <cell r="AV1324" t="str">
            <v/>
          </cell>
          <cell r="AW1324" t="str">
            <v>AI-0000309000_西崎医院_口座情報写し.jpeg</v>
          </cell>
          <cell r="AX1324" t="str">
            <v/>
          </cell>
          <cell r="AY1324" t="str">
            <v/>
          </cell>
          <cell r="AZ1324" t="str">
            <v/>
          </cell>
          <cell r="BA1324" t="str">
            <v>物価</v>
          </cell>
          <cell r="BB1324" t="str">
            <v>TRUE</v>
          </cell>
          <cell r="BC1324" t="str">
            <v>2026/05/20 17:21</v>
          </cell>
        </row>
        <row r="1325">
          <cell r="A1325" t="str">
            <v>261C17469137</v>
          </cell>
          <cell r="B1325" t="str">
            <v>AI-0000308801</v>
          </cell>
          <cell r="C1325" t="str">
            <v>令和８年度奈良県医療機関等における賃上げ・物価上昇に対する支援事業交付【診療所・訪問看護事業所】</v>
          </cell>
          <cell r="D1325">
            <v>46162.726388888892</v>
          </cell>
          <cell r="E1325" t="str">
            <v>本審査</v>
          </cell>
          <cell r="F1325" t="str">
            <v>職権取り下げ</v>
          </cell>
          <cell r="G1325" t="str">
            <v>無床診療所</v>
          </cell>
          <cell r="H1325" t="str">
            <v>物価と賃上げの両方</v>
          </cell>
          <cell r="I1325" t="str">
            <v/>
          </cell>
          <cell r="J1325">
            <v>150000</v>
          </cell>
          <cell r="K1325">
            <v>170000</v>
          </cell>
          <cell r="L1325" t="str">
            <v>奈良県医療機関等における賃上げ・物価上昇に対する支援事業交付要綱第2条に基づき、別表1に規定された額(賃上げ支援事業分)（150,000円）を申請します。</v>
          </cell>
          <cell r="M13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5" t="str">
            <v>２．令和８年３月１日時点において、１に掲げる診療報酬の対象外だが、令和８年６月１日時点で令和８年度診療報酬改定による見直し後のベースアップ評価料を届け出る。</v>
          </cell>
          <cell r="O1325" t="str">
            <v/>
          </cell>
          <cell r="P1325" t="b">
            <v>1</v>
          </cell>
          <cell r="Q1325" t="str">
            <v>Ａ．本事業の補助額を活用してベースアップを実施し、令和８年６月１日から当該ベースアップの水準を維持又は拡大する。</v>
          </cell>
          <cell r="R1325" t="b">
            <v>1</v>
          </cell>
          <cell r="S1325" t="b">
            <v>1</v>
          </cell>
          <cell r="T1325" t="b">
            <v>1</v>
          </cell>
          <cell r="U1325" t="b">
            <v>1</v>
          </cell>
          <cell r="V1325" t="str">
            <v>0162</v>
          </cell>
          <cell r="W1325" t="str">
            <v>547</v>
          </cell>
          <cell r="X1325" t="str">
            <v>1.普通預金</v>
          </cell>
          <cell r="Y1325" t="str">
            <v>0193200</v>
          </cell>
          <cell r="Z1325" t="str">
            <v>イリョウホウジンハシモトカイハシシモトクリニック</v>
          </cell>
          <cell r="AB1325" t="str">
            <v>医療法人はしもと会はしもとクリニック</v>
          </cell>
          <cell r="AC1325" t="str">
            <v>0745456003</v>
          </cell>
          <cell r="AD1325" t="b">
            <v>1</v>
          </cell>
          <cell r="AE1325" t="b">
            <v>1</v>
          </cell>
          <cell r="AF1325" t="b">
            <v>1</v>
          </cell>
          <cell r="AG1325" t="b">
            <v>1</v>
          </cell>
          <cell r="AH1325" t="b">
            <v>1</v>
          </cell>
          <cell r="AI1325" t="str">
            <v>医療法人はしもと会　理事長　橋本　恵介</v>
          </cell>
          <cell r="AJ1325" t="str">
            <v>6360904</v>
          </cell>
          <cell r="AK1325" t="str">
            <v>医療法人はしもと会　はしもとクリニック(生駒郡平群町三里３８４－１)</v>
          </cell>
          <cell r="AL1325" t="str">
            <v>0745456003</v>
          </cell>
          <cell r="AM1325">
            <v>1</v>
          </cell>
          <cell r="AN1325" t="str">
            <v>261C174691371</v>
          </cell>
          <cell r="AO1325" t="str">
            <v>261C17469137AI-0000308801</v>
          </cell>
          <cell r="AP1325" t="str">
            <v/>
          </cell>
          <cell r="AQ1325" t="str">
            <v>今後届出（職種構成OK)</v>
          </cell>
          <cell r="AR1325" t="str">
            <v>A</v>
          </cell>
          <cell r="AS1325" t="str">
            <v>✓</v>
          </cell>
          <cell r="AT1325" t="str">
            <v>✓</v>
          </cell>
          <cell r="AU1325" t="str">
            <v>✓</v>
          </cell>
          <cell r="AV1325" t="str">
            <v>✓</v>
          </cell>
          <cell r="AW1325" t="str">
            <v/>
          </cell>
          <cell r="AX1325" t="str">
            <v/>
          </cell>
          <cell r="AY1325" t="str">
            <v/>
          </cell>
          <cell r="AZ1325" t="str">
            <v>賃上げ</v>
          </cell>
          <cell r="BA1325" t="str">
            <v>物価</v>
          </cell>
          <cell r="BB1325" t="str">
            <v>TRUE</v>
          </cell>
          <cell r="BC1325" t="str">
            <v>2026/05/20 17:26</v>
          </cell>
        </row>
        <row r="1326">
          <cell r="A1326" t="str">
            <v>261C12561890</v>
          </cell>
          <cell r="B1326" t="str">
            <v>AI-0000309014</v>
          </cell>
          <cell r="C1326" t="str">
            <v>令和８年度奈良県医療機関等における賃上げ・物価上昇に対する支援事業交付【診療所・訪問看護事業所】</v>
          </cell>
          <cell r="D1326">
            <v>46162.776388888888</v>
          </cell>
          <cell r="E1326" t="str">
            <v>本審査</v>
          </cell>
          <cell r="F1326" t="str">
            <v>最終審査中</v>
          </cell>
          <cell r="G1326" t="str">
            <v>無床診療所</v>
          </cell>
          <cell r="H1326" t="str">
            <v>物価のみ</v>
          </cell>
          <cell r="I1326" t="str">
            <v/>
          </cell>
          <cell r="J1326" t="str">
            <v/>
          </cell>
          <cell r="K1326">
            <v>170000</v>
          </cell>
          <cell r="L1326" t="str">
            <v/>
          </cell>
          <cell r="M13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6" t="str">
            <v/>
          </cell>
          <cell r="O1326" t="str">
            <v/>
          </cell>
          <cell r="P1326" t="str">
            <v/>
          </cell>
          <cell r="Q1326" t="str">
            <v/>
          </cell>
          <cell r="R1326" t="str">
            <v/>
          </cell>
          <cell r="S1326" t="str">
            <v/>
          </cell>
          <cell r="T1326" t="str">
            <v/>
          </cell>
          <cell r="U1326" t="str">
            <v/>
          </cell>
          <cell r="V1326" t="str">
            <v>0162</v>
          </cell>
          <cell r="W1326" t="str">
            <v>570</v>
          </cell>
          <cell r="X1326" t="str">
            <v>1.普通預金</v>
          </cell>
          <cell r="Y1326" t="str">
            <v>0325615</v>
          </cell>
          <cell r="Z1326" t="str">
            <v>ｾﾄ ﾔｽｼ</v>
          </cell>
          <cell r="AB1326" t="str">
            <v>せと整形外科たわらもと</v>
          </cell>
          <cell r="AC1326" t="str">
            <v>0744354823</v>
          </cell>
          <cell r="AD1326" t="b">
            <v>1</v>
          </cell>
          <cell r="AE1326" t="b">
            <v>1</v>
          </cell>
          <cell r="AF1326" t="b">
            <v>1</v>
          </cell>
          <cell r="AG1326" t="b">
            <v>1</v>
          </cell>
          <cell r="AH1326" t="b">
            <v>1</v>
          </cell>
          <cell r="AI1326" t="str">
            <v>瀬戸　靖史</v>
          </cell>
          <cell r="AJ1326" t="str">
            <v>6360237</v>
          </cell>
          <cell r="AK1326" t="str">
            <v>せと整形外科たわらもと(磯城郡田原本町小阪８８－４)</v>
          </cell>
          <cell r="AL1326" t="str">
            <v>0744354823</v>
          </cell>
          <cell r="AM1326">
            <v>1</v>
          </cell>
          <cell r="AN1326" t="str">
            <v>261C125618901</v>
          </cell>
          <cell r="AO1326" t="str">
            <v>261C12561890AI-0000309014</v>
          </cell>
          <cell r="AP1326" t="str">
            <v/>
          </cell>
          <cell r="AQ1326" t="str">
            <v/>
          </cell>
          <cell r="AR1326" t="str">
            <v/>
          </cell>
          <cell r="AS1326" t="str">
            <v/>
          </cell>
          <cell r="AT1326" t="str">
            <v/>
          </cell>
          <cell r="AU1326" t="str">
            <v/>
          </cell>
          <cell r="AV1326" t="str">
            <v/>
          </cell>
          <cell r="AW1326" t="str">
            <v>AI-0000309014_せと整形外科たわらもと_口座情報写し.jpg</v>
          </cell>
          <cell r="AX1326" t="str">
            <v/>
          </cell>
          <cell r="AY1326" t="str">
            <v/>
          </cell>
          <cell r="AZ1326" t="str">
            <v/>
          </cell>
          <cell r="BA1326" t="str">
            <v>物価</v>
          </cell>
          <cell r="BB1326" t="str">
            <v>TRUE</v>
          </cell>
          <cell r="BC1326" t="str">
            <v>2026/05/20 18:38</v>
          </cell>
        </row>
        <row r="1327">
          <cell r="A1327" t="str">
            <v>261C13241934</v>
          </cell>
          <cell r="B1327" t="str">
            <v>AI-0000309015</v>
          </cell>
          <cell r="C1327" t="str">
            <v>令和８年度奈良県医療機関等における賃上げ・物価上昇に対する支援事業交付【診療所・訪問看護事業所】</v>
          </cell>
          <cell r="D1327">
            <v>46162.779166666667</v>
          </cell>
          <cell r="E1327" t="str">
            <v>本審査</v>
          </cell>
          <cell r="F1327" t="str">
            <v>最終審査中</v>
          </cell>
          <cell r="G1327" t="str">
            <v>無床診療所</v>
          </cell>
          <cell r="H1327" t="str">
            <v>物価のみ</v>
          </cell>
          <cell r="I1327" t="str">
            <v/>
          </cell>
          <cell r="J1327" t="str">
            <v/>
          </cell>
          <cell r="K1327">
            <v>170000</v>
          </cell>
          <cell r="L1327" t="str">
            <v/>
          </cell>
          <cell r="M13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7" t="str">
            <v/>
          </cell>
          <cell r="O1327" t="str">
            <v/>
          </cell>
          <cell r="P1327" t="str">
            <v/>
          </cell>
          <cell r="Q1327" t="str">
            <v/>
          </cell>
          <cell r="R1327" t="str">
            <v/>
          </cell>
          <cell r="S1327" t="str">
            <v/>
          </cell>
          <cell r="T1327" t="str">
            <v/>
          </cell>
          <cell r="U1327" t="str">
            <v/>
          </cell>
          <cell r="V1327" t="str">
            <v>1667</v>
          </cell>
          <cell r="W1327" t="str">
            <v>010</v>
          </cell>
          <cell r="X1327" t="str">
            <v>1.普通預金</v>
          </cell>
          <cell r="Y1327" t="str">
            <v>2088121</v>
          </cell>
          <cell r="Z1327" t="str">
            <v>イリョウホウジンアイシアイシンカイリジチョウイワマソウイチロウ</v>
          </cell>
          <cell r="AB1327" t="str">
            <v>医療法人相志和診会 岩間循環器内科</v>
          </cell>
          <cell r="AC1327" t="str">
            <v>0745310007</v>
          </cell>
          <cell r="AD1327" t="b">
            <v>1</v>
          </cell>
          <cell r="AE1327" t="b">
            <v>1</v>
          </cell>
          <cell r="AF1327" t="b">
            <v>1</v>
          </cell>
          <cell r="AG1327" t="b">
            <v>1</v>
          </cell>
          <cell r="AH1327" t="b">
            <v>1</v>
          </cell>
          <cell r="AI1327" t="str">
            <v>医療法人相志和診会　理事長　岩間　總一郎</v>
          </cell>
          <cell r="AJ1327" t="str">
            <v>6360002</v>
          </cell>
          <cell r="AK1327" t="str">
            <v>医療法人相志和診会　岩間循環器内科(北葛城郡王寺町王寺二丁目７番２３号亀井興産ビル３階)</v>
          </cell>
          <cell r="AL1327" t="str">
            <v>0745310007</v>
          </cell>
          <cell r="AM1327">
            <v>1</v>
          </cell>
          <cell r="AN1327" t="str">
            <v>261C132419341</v>
          </cell>
          <cell r="AO1327" t="str">
            <v>261C13241934AI-0000309015</v>
          </cell>
          <cell r="AP1327" t="str">
            <v/>
          </cell>
          <cell r="AQ1327" t="str">
            <v/>
          </cell>
          <cell r="AR1327" t="str">
            <v/>
          </cell>
          <cell r="AS1327" t="str">
            <v/>
          </cell>
          <cell r="AT1327" t="str">
            <v/>
          </cell>
          <cell r="AU1327" t="str">
            <v/>
          </cell>
          <cell r="AV1327" t="str">
            <v/>
          </cell>
          <cell r="AW1327" t="str">
            <v>AI-0000309015_医療法人相志和診会 岩間循環器内科_口座情報写し.JPG</v>
          </cell>
          <cell r="AX1327" t="str">
            <v/>
          </cell>
          <cell r="AY1327" t="str">
            <v/>
          </cell>
          <cell r="AZ1327" t="str">
            <v/>
          </cell>
          <cell r="BA1327" t="str">
            <v>物価</v>
          </cell>
          <cell r="BB1327" t="str">
            <v>TRUE</v>
          </cell>
          <cell r="BC1327" t="str">
            <v>2026/05/20 18:42</v>
          </cell>
        </row>
        <row r="1328">
          <cell r="A1328" t="str">
            <v>261C14832643</v>
          </cell>
          <cell r="B1328" t="str">
            <v>AI-0000309019</v>
          </cell>
          <cell r="C1328" t="str">
            <v>令和８年度奈良県医療機関等における賃上げ・物価上昇に対する支援事業交付【診療所・訪問看護事業所】</v>
          </cell>
          <cell r="D1328">
            <v>46162.84097222222</v>
          </cell>
          <cell r="E1328" t="str">
            <v>本審査</v>
          </cell>
          <cell r="F1328" t="str">
            <v>最終審査中</v>
          </cell>
          <cell r="G1328" t="str">
            <v>無床診療所</v>
          </cell>
          <cell r="H1328" t="str">
            <v>物価と賃上げの両方</v>
          </cell>
          <cell r="I1328" t="str">
            <v/>
          </cell>
          <cell r="J1328">
            <v>150000</v>
          </cell>
          <cell r="K1328">
            <v>170000</v>
          </cell>
          <cell r="L1328" t="str">
            <v>奈良県医療機関等における賃上げ・物価上昇に対する支援事業交付要綱第2条に基づき、別表1に規定された額(賃上げ支援事業分)（150,000円）を申請します。</v>
          </cell>
          <cell r="M13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8" t="str">
            <v>１．令和８年３月１日時点において、O100 外来・在宅ベースアップ評価料（Ⅰ）、P100 歯科外来・在宅ベースアップ評価料（Ⅰ）、訪問看護ベースアップ評価料（Ⅰ）のいずれかを届け出ている。</v>
          </cell>
          <cell r="O1328" t="str">
            <v>O100 外来・在宅ベースアップ評価料（Ⅰ）</v>
          </cell>
          <cell r="P1328" t="str">
            <v/>
          </cell>
          <cell r="Q1328" t="str">
            <v>Ｃ．令和７年度の対象職員のベースアップが令和７年３月31日時点の賃金水準と比較して2.0％を上回って実施しており、令和７年12月から令和８年５月までの間の当該2.0％を上回る部分に充てる。</v>
          </cell>
          <cell r="R1328" t="b">
            <v>1</v>
          </cell>
          <cell r="S1328" t="b">
            <v>1</v>
          </cell>
          <cell r="T1328" t="b">
            <v>1</v>
          </cell>
          <cell r="U1328" t="b">
            <v>1</v>
          </cell>
          <cell r="V1328" t="str">
            <v>1666</v>
          </cell>
          <cell r="W1328" t="str">
            <v>001</v>
          </cell>
          <cell r="X1328" t="str">
            <v>1.普通預金</v>
          </cell>
          <cell r="Y1328" t="str">
            <v>0517688</v>
          </cell>
          <cell r="Z1328" t="str">
            <v>ハチスカマサタカ</v>
          </cell>
          <cell r="AB1328" t="str">
            <v>はちすか内科</v>
          </cell>
          <cell r="AC1328" t="str">
            <v>0743545527</v>
          </cell>
          <cell r="AD1328" t="b">
            <v>1</v>
          </cell>
          <cell r="AE1328" t="b">
            <v>1</v>
          </cell>
          <cell r="AF1328" t="b">
            <v>1</v>
          </cell>
          <cell r="AG1328" t="b">
            <v>1</v>
          </cell>
          <cell r="AH1328" t="b">
            <v>1</v>
          </cell>
          <cell r="AI1328" t="str">
            <v>蜂須賀　正孝</v>
          </cell>
          <cell r="AJ1328" t="str">
            <v>6391134</v>
          </cell>
          <cell r="AK1328" t="str">
            <v>はちすか内科(大和郡山市柳町１２８－９　カイチビル５Ｆ)</v>
          </cell>
          <cell r="AL1328" t="str">
            <v>0743545527</v>
          </cell>
          <cell r="AM1328">
            <v>1</v>
          </cell>
          <cell r="AN1328" t="str">
            <v>261C148326431</v>
          </cell>
          <cell r="AO1328" t="str">
            <v>261C14832643AI-0000309019</v>
          </cell>
          <cell r="AP1328" t="str">
            <v>O100</v>
          </cell>
          <cell r="AQ1328" t="str">
            <v>O100</v>
          </cell>
          <cell r="AR1328" t="str">
            <v>C</v>
          </cell>
          <cell r="AS1328" t="str">
            <v>✓</v>
          </cell>
          <cell r="AT1328" t="str">
            <v>✓</v>
          </cell>
          <cell r="AU1328" t="str">
            <v>✓</v>
          </cell>
          <cell r="AV1328" t="str">
            <v>✓</v>
          </cell>
          <cell r="AW1328" t="str">
            <v>AI-0000309019_はちすか内科_口座情報写し.jpeg</v>
          </cell>
          <cell r="AX1328" t="str">
            <v/>
          </cell>
          <cell r="AY1328" t="str">
            <v/>
          </cell>
          <cell r="AZ1328" t="str">
            <v>賃上げ</v>
          </cell>
          <cell r="BA1328" t="str">
            <v>物価</v>
          </cell>
          <cell r="BB1328" t="str">
            <v>TRUE</v>
          </cell>
          <cell r="BC1328" t="str">
            <v>2026/05/20 20:11</v>
          </cell>
        </row>
        <row r="1329">
          <cell r="A1329" t="str">
            <v>261C18707612</v>
          </cell>
          <cell r="B1329" t="str">
            <v>AI-0000308979</v>
          </cell>
          <cell r="C1329" t="str">
            <v>令和８年度奈良県医療機関等における賃上げ・物価上昇に対する支援事業交付【診療所・訪問看護事業所】</v>
          </cell>
          <cell r="D1329">
            <v>46162.868055555555</v>
          </cell>
          <cell r="E1329" t="str">
            <v>本審査</v>
          </cell>
          <cell r="F1329" t="str">
            <v>最終審査中</v>
          </cell>
          <cell r="G1329" t="str">
            <v>無床診療所</v>
          </cell>
          <cell r="H1329" t="str">
            <v>物価と賃上げの両方</v>
          </cell>
          <cell r="I1329" t="str">
            <v/>
          </cell>
          <cell r="J1329">
            <v>150000</v>
          </cell>
          <cell r="K1329">
            <v>170000</v>
          </cell>
          <cell r="L1329" t="str">
            <v>奈良県医療機関等における賃上げ・物価上昇に対する支援事業交付要綱第2条に基づき、別表1に規定された額(賃上げ支援事業分)（150,000円）を申請します。</v>
          </cell>
          <cell r="M13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29" t="str">
            <v>２．令和８年３月１日時点において、１に掲げる診療報酬の対象外だが、令和８年６月１日時点で令和８年度診療報酬改定による見直し後のベースアップ評価料を届け出る。</v>
          </cell>
          <cell r="O1329" t="str">
            <v/>
          </cell>
          <cell r="P1329" t="b">
            <v>1</v>
          </cell>
          <cell r="Q1329" t="str">
            <v>Ａ．本事業の補助額を活用してベースアップを実施し、令和８年６月１日から当該ベースアップの水準を維持又は拡大する。</v>
          </cell>
          <cell r="R1329" t="b">
            <v>1</v>
          </cell>
          <cell r="S1329" t="b">
            <v>1</v>
          </cell>
          <cell r="T1329" t="b">
            <v>1</v>
          </cell>
          <cell r="U1329" t="b">
            <v>1</v>
          </cell>
          <cell r="V1329" t="str">
            <v>0162</v>
          </cell>
          <cell r="W1329" t="str">
            <v>430</v>
          </cell>
          <cell r="X1329" t="str">
            <v>1.普通預金</v>
          </cell>
          <cell r="Y1329" t="str">
            <v>0692884</v>
          </cell>
          <cell r="Z1329" t="str">
            <v>イリョウホウジンシモダシンリョウショ</v>
          </cell>
          <cell r="AB1329" t="str">
            <v>医療法人下田診療所</v>
          </cell>
          <cell r="AC1329" t="str">
            <v>0745772613</v>
          </cell>
          <cell r="AD1329" t="b">
            <v>1</v>
          </cell>
          <cell r="AE1329" t="b">
            <v>1</v>
          </cell>
          <cell r="AF1329" t="b">
            <v>1</v>
          </cell>
          <cell r="AG1329" t="b">
            <v>1</v>
          </cell>
          <cell r="AH1329" t="b">
            <v>1</v>
          </cell>
          <cell r="AI1329" t="str">
            <v>医療法人　下田診療所　理事長　松岡　秀治</v>
          </cell>
          <cell r="AJ1329" t="str">
            <v>6390231</v>
          </cell>
          <cell r="AK1329" t="str">
            <v>医療法人　下田診療所(香芝市下田西４丁目２０３番地の１)</v>
          </cell>
          <cell r="AL1329" t="str">
            <v>0745772613</v>
          </cell>
          <cell r="AM1329">
            <v>1</v>
          </cell>
          <cell r="AN1329" t="str">
            <v>261C187076121</v>
          </cell>
          <cell r="AO1329" t="str">
            <v>261C18707612AI-0000308979</v>
          </cell>
          <cell r="AP1329" t="str">
            <v/>
          </cell>
          <cell r="AQ1329" t="str">
            <v>今後届出（職種構成OK)</v>
          </cell>
          <cell r="AR1329" t="str">
            <v>A</v>
          </cell>
          <cell r="AS1329" t="str">
            <v>✓</v>
          </cell>
          <cell r="AT1329" t="str">
            <v>✓</v>
          </cell>
          <cell r="AU1329" t="str">
            <v>✓</v>
          </cell>
          <cell r="AV1329" t="str">
            <v>✓</v>
          </cell>
          <cell r="AW1329" t="str">
            <v>AI-0000308979_医療法人下田診療所_口座情報写し.jpg</v>
          </cell>
          <cell r="AX1329" t="str">
            <v/>
          </cell>
          <cell r="AY1329" t="str">
            <v/>
          </cell>
          <cell r="AZ1329" t="str">
            <v>賃上げ</v>
          </cell>
          <cell r="BA1329" t="str">
            <v>物価</v>
          </cell>
          <cell r="BB1329" t="str">
            <v>TRUE</v>
          </cell>
          <cell r="BC1329" t="str">
            <v>2026/05/20 20:50</v>
          </cell>
        </row>
        <row r="1330">
          <cell r="A1330" t="str">
            <v>261C15324272</v>
          </cell>
          <cell r="B1330" t="str">
            <v>AI-0000308806</v>
          </cell>
          <cell r="C1330" t="str">
            <v>令和８年度奈良県医療機関等における賃上げ・物価上昇に対する支援事業交付【診療所・訪問看護事業所】</v>
          </cell>
          <cell r="D1330">
            <v>46162.89166666667</v>
          </cell>
          <cell r="E1330" t="str">
            <v>本審査</v>
          </cell>
          <cell r="F1330" t="str">
            <v>最終審査中</v>
          </cell>
          <cell r="G1330" t="str">
            <v>無床診療所</v>
          </cell>
          <cell r="H1330" t="str">
            <v>物価と賃上げの両方</v>
          </cell>
          <cell r="I1330" t="str">
            <v/>
          </cell>
          <cell r="J1330">
            <v>150000</v>
          </cell>
          <cell r="K1330">
            <v>170000</v>
          </cell>
          <cell r="L1330" t="str">
            <v>奈良県医療機関等における賃上げ・物価上昇に対する支援事業交付要綱第2条に基づき、別表1に規定された額(賃上げ支援事業分)（150,000円）を申請します。</v>
          </cell>
          <cell r="M13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0" t="str">
            <v>１．令和８年３月１日時点において、O100 外来・在宅ベースアップ評価料（Ⅰ）、P100 歯科外来・在宅ベースアップ評価料（Ⅰ）、訪問看護ベースアップ評価料（Ⅰ）のいずれかを届け出ている。</v>
          </cell>
          <cell r="O1330" t="str">
            <v>O100 外来・在宅ベースアップ評価料（Ⅰ）</v>
          </cell>
          <cell r="P1330" t="str">
            <v/>
          </cell>
          <cell r="Q1330" t="str">
            <v>Ａ．本事業の補助額を活用してベースアップを実施し、令和８年６月１日から当該ベースアップの水準を維持又は拡大する。</v>
          </cell>
          <cell r="R1330" t="b">
            <v>1</v>
          </cell>
          <cell r="S1330" t="b">
            <v>1</v>
          </cell>
          <cell r="T1330" t="b">
            <v>1</v>
          </cell>
          <cell r="U1330" t="b">
            <v>1</v>
          </cell>
          <cell r="V1330" t="str">
            <v>0162</v>
          </cell>
          <cell r="W1330" t="str">
            <v>100</v>
          </cell>
          <cell r="X1330" t="str">
            <v>1.普通預金</v>
          </cell>
          <cell r="Y1330" t="str">
            <v>0647252</v>
          </cell>
          <cell r="Z1330" t="str">
            <v>ｲﾜｲ　ﾋﾄｼ</v>
          </cell>
          <cell r="AB1330" t="str">
            <v>岩井内科クリニック</v>
          </cell>
          <cell r="AC1330" t="str">
            <v>0742333006</v>
          </cell>
          <cell r="AD1330" t="b">
            <v>1</v>
          </cell>
          <cell r="AE1330" t="b">
            <v>1</v>
          </cell>
          <cell r="AF1330" t="b">
            <v>1</v>
          </cell>
          <cell r="AG1330" t="b">
            <v>1</v>
          </cell>
          <cell r="AH1330" t="b">
            <v>1</v>
          </cell>
          <cell r="AI1330" t="str">
            <v>岩井　均</v>
          </cell>
          <cell r="AJ1330" t="str">
            <v>6308115</v>
          </cell>
          <cell r="AK1330" t="str">
            <v>岩井内科クリニック(奈良市大宮町４－３３１－１)</v>
          </cell>
          <cell r="AL1330" t="str">
            <v>0742333006</v>
          </cell>
          <cell r="AM1330">
            <v>1</v>
          </cell>
          <cell r="AN1330" t="str">
            <v>261C153242721</v>
          </cell>
          <cell r="AO1330" t="str">
            <v>261C15324272AI-0000308806</v>
          </cell>
          <cell r="AP1330" t="str">
            <v>O100</v>
          </cell>
          <cell r="AQ1330" t="str">
            <v>O100</v>
          </cell>
          <cell r="AR1330" t="str">
            <v>A</v>
          </cell>
          <cell r="AS1330" t="str">
            <v>✓</v>
          </cell>
          <cell r="AT1330" t="str">
            <v>✓</v>
          </cell>
          <cell r="AU1330" t="str">
            <v>✓</v>
          </cell>
          <cell r="AV1330" t="str">
            <v>✓</v>
          </cell>
          <cell r="AW1330" t="str">
            <v>AI-0000308806_岩井内科クリニック_口座情報写し.jpg</v>
          </cell>
          <cell r="AX1330" t="str">
            <v/>
          </cell>
          <cell r="AY1330" t="str">
            <v/>
          </cell>
          <cell r="AZ1330" t="str">
            <v>賃上げ</v>
          </cell>
          <cell r="BA1330" t="str">
            <v>物価</v>
          </cell>
          <cell r="BB1330" t="str">
            <v>TRUE</v>
          </cell>
          <cell r="BC1330" t="str">
            <v>2026/05/20 21:24</v>
          </cell>
        </row>
        <row r="1331">
          <cell r="A1331" t="str">
            <v>261C18642412</v>
          </cell>
          <cell r="B1331" t="str">
            <v>AI-0000306337</v>
          </cell>
          <cell r="C1331" t="str">
            <v>令和８年度奈良県医療機関等における賃上げ・物価上昇に対する支援事業交付【診療所・訪問看護事業所】</v>
          </cell>
          <cell r="D1331">
            <v>46162.942361111112</v>
          </cell>
          <cell r="E1331" t="str">
            <v>本審査</v>
          </cell>
          <cell r="F1331" t="str">
            <v>最終審査中</v>
          </cell>
          <cell r="G1331" t="str">
            <v>無床診療所</v>
          </cell>
          <cell r="H1331" t="str">
            <v>物価と賃上げの両方</v>
          </cell>
          <cell r="I1331" t="str">
            <v/>
          </cell>
          <cell r="J1331">
            <v>150000</v>
          </cell>
          <cell r="K1331">
            <v>170000</v>
          </cell>
          <cell r="L1331" t="str">
            <v>奈良県医療機関等における賃上げ・物価上昇に対する支援事業交付要綱第2条に基づき、別表1に規定された額(賃上げ支援事業分)（150,000円）を申請します。</v>
          </cell>
          <cell r="M13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1" t="str">
            <v>１．令和８年３月１日時点において、O100 外来・在宅ベースアップ評価料（Ⅰ）、P100 歯科外来・在宅ベースアップ評価料（Ⅰ）、訪問看護ベースアップ評価料（Ⅰ）のいずれかを届け出ている。</v>
          </cell>
          <cell r="O1331" t="str">
            <v>P100 歯科外来・在宅ベースアップ評価料（Ⅰ）</v>
          </cell>
          <cell r="P1331" t="str">
            <v/>
          </cell>
          <cell r="Q1331" t="str">
            <v>Ａ．本事業の補助額を活用してベースアップを実施し、令和８年６月１日から当該ベースアップの水準を維持又は拡大する。</v>
          </cell>
          <cell r="R1331" t="b">
            <v>1</v>
          </cell>
          <cell r="S1331" t="b">
            <v>1</v>
          </cell>
          <cell r="T1331" t="b">
            <v>1</v>
          </cell>
          <cell r="U1331" t="b">
            <v>1</v>
          </cell>
          <cell r="V1331" t="str">
            <v>0162</v>
          </cell>
          <cell r="W1331" t="str">
            <v>380</v>
          </cell>
          <cell r="X1331" t="str">
            <v>1.普通預金</v>
          </cell>
          <cell r="Y1331" t="str">
            <v>1050530</v>
          </cell>
          <cell r="Z1331" t="str">
            <v>ナカガワトオル</v>
          </cell>
          <cell r="AB1331" t="str">
            <v>中川歯科医院</v>
          </cell>
          <cell r="AC1331" t="str">
            <v>0745223645</v>
          </cell>
          <cell r="AD1331" t="b">
            <v>1</v>
          </cell>
          <cell r="AE1331" t="b">
            <v>1</v>
          </cell>
          <cell r="AF1331" t="b">
            <v>1</v>
          </cell>
          <cell r="AG1331" t="b">
            <v>1</v>
          </cell>
          <cell r="AH1331" t="b">
            <v>1</v>
          </cell>
          <cell r="AI1331" t="str">
            <v>中川　徹</v>
          </cell>
          <cell r="AJ1331" t="str">
            <v>6350043</v>
          </cell>
          <cell r="AK1331" t="str">
            <v>中川歯科医院(大和高田市出１６５－３)</v>
          </cell>
          <cell r="AL1331" t="str">
            <v>0745223645</v>
          </cell>
          <cell r="AM1331">
            <v>1</v>
          </cell>
          <cell r="AN1331" t="str">
            <v>261C186424121</v>
          </cell>
          <cell r="AO1331" t="str">
            <v>261C18642412AI-0000306337</v>
          </cell>
          <cell r="AP1331" t="str">
            <v>P100</v>
          </cell>
          <cell r="AQ1331" t="str">
            <v>P100</v>
          </cell>
          <cell r="AR1331" t="str">
            <v>A</v>
          </cell>
          <cell r="AS1331" t="str">
            <v>✓</v>
          </cell>
          <cell r="AT1331" t="str">
            <v>✓</v>
          </cell>
          <cell r="AU1331" t="str">
            <v>✓</v>
          </cell>
          <cell r="AV1331" t="str">
            <v>✓</v>
          </cell>
          <cell r="AW1331" t="str">
            <v>AI-0000306337_中川歯科医院_口座情報写し.jpeg</v>
          </cell>
          <cell r="AX1331" t="str">
            <v/>
          </cell>
          <cell r="AY1331" t="str">
            <v/>
          </cell>
          <cell r="AZ1331" t="str">
            <v>賃上げ</v>
          </cell>
          <cell r="BA1331" t="str">
            <v>物価</v>
          </cell>
          <cell r="BB1331" t="str">
            <v>TRUE</v>
          </cell>
          <cell r="BC1331" t="str">
            <v>2026/05/20 22:37</v>
          </cell>
        </row>
        <row r="1332">
          <cell r="A1332" t="str">
            <v>261C12722081</v>
          </cell>
          <cell r="B1332" t="str">
            <v>AI-0000309035</v>
          </cell>
          <cell r="C1332" t="str">
            <v>令和８年度奈良県医療機関等における賃上げ・物価上昇に対する支援事業交付【診療所・訪問看護事業所】</v>
          </cell>
          <cell r="D1332">
            <v>46163.027777777781</v>
          </cell>
          <cell r="E1332" t="str">
            <v>本審査</v>
          </cell>
          <cell r="F1332" t="str">
            <v>最終審査中</v>
          </cell>
          <cell r="G1332" t="str">
            <v>無床診療所</v>
          </cell>
          <cell r="H1332" t="str">
            <v>物価と賃上げの両方</v>
          </cell>
          <cell r="I1332" t="str">
            <v/>
          </cell>
          <cell r="J1332">
            <v>150000</v>
          </cell>
          <cell r="K1332">
            <v>170000</v>
          </cell>
          <cell r="L1332" t="str">
            <v>奈良県医療機関等における賃上げ・物価上昇に対する支援事業交付要綱第2条に基づき、別表1に規定された額(賃上げ支援事業分)（150,000円）を申請します。</v>
          </cell>
          <cell r="M13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2" t="str">
            <v>１．令和８年３月１日時点において、O100 外来・在宅ベースアップ評価料（Ⅰ）、P100 歯科外来・在宅ベースアップ評価料（Ⅰ）、訪問看護ベースアップ評価料（Ⅰ）のいずれかを届け出ている。</v>
          </cell>
          <cell r="O1332" t="str">
            <v>O100 外来・在宅ベースアップ評価料（Ⅰ）</v>
          </cell>
          <cell r="P1332" t="str">
            <v/>
          </cell>
          <cell r="Q1332" t="str">
            <v>Ａ．本事業の補助額を活用してベースアップを実施し、令和８年６月１日から当該ベースアップの水準を維持又は拡大する。</v>
          </cell>
          <cell r="R1332" t="b">
            <v>1</v>
          </cell>
          <cell r="S1332" t="b">
            <v>1</v>
          </cell>
          <cell r="T1332" t="b">
            <v>1</v>
          </cell>
          <cell r="U1332" t="b">
            <v>1</v>
          </cell>
          <cell r="V1332" t="str">
            <v>0162</v>
          </cell>
          <cell r="W1332" t="str">
            <v>434</v>
          </cell>
          <cell r="X1332" t="str">
            <v>1.普通預金</v>
          </cell>
          <cell r="Y1332" t="str">
            <v>2033467</v>
          </cell>
          <cell r="Z1332" t="str">
            <v>シンミョウ　タカシ</v>
          </cell>
          <cell r="AB1332" t="str">
            <v>新名ファミリー歯科</v>
          </cell>
          <cell r="AC1332" t="str">
            <v>0745775708</v>
          </cell>
          <cell r="AD1332" t="b">
            <v>1</v>
          </cell>
          <cell r="AE1332" t="b">
            <v>1</v>
          </cell>
          <cell r="AF1332" t="b">
            <v>1</v>
          </cell>
          <cell r="AG1332" t="b">
            <v>1</v>
          </cell>
          <cell r="AH1332" t="b">
            <v>1</v>
          </cell>
          <cell r="AI1332" t="str">
            <v>新名　隆史</v>
          </cell>
          <cell r="AJ1332" t="str">
            <v>6390265</v>
          </cell>
          <cell r="AK1332" t="str">
            <v>新名ファミリー歯科(香芝市上中２０１５)</v>
          </cell>
          <cell r="AL1332" t="str">
            <v>0745775708</v>
          </cell>
          <cell r="AM1332">
            <v>1</v>
          </cell>
          <cell r="AN1332" t="str">
            <v>261C127220811</v>
          </cell>
          <cell r="AO1332" t="str">
            <v>261C12722081AI-0000309035</v>
          </cell>
          <cell r="AP1332" t="str">
            <v>O100</v>
          </cell>
          <cell r="AQ1332" t="str">
            <v>O100</v>
          </cell>
          <cell r="AR1332" t="str">
            <v>A</v>
          </cell>
          <cell r="AS1332" t="str">
            <v>✓</v>
          </cell>
          <cell r="AT1332" t="str">
            <v>✓</v>
          </cell>
          <cell r="AU1332" t="str">
            <v>✓</v>
          </cell>
          <cell r="AV1332" t="str">
            <v>✓</v>
          </cell>
          <cell r="AW1332" t="str">
            <v>AI-0000309035_新名ファミリー歯科_口座情報写し.jpg</v>
          </cell>
          <cell r="AX1332" t="str">
            <v/>
          </cell>
          <cell r="AY1332" t="str">
            <v/>
          </cell>
          <cell r="AZ1332" t="str">
            <v>賃上げ</v>
          </cell>
          <cell r="BA1332" t="str">
            <v>物価</v>
          </cell>
          <cell r="BB1332" t="str">
            <v>TRUE</v>
          </cell>
          <cell r="BC1332" t="str">
            <v>2026/05/21 0:40</v>
          </cell>
        </row>
        <row r="1333">
          <cell r="A1333" t="str">
            <v>261C16049083</v>
          </cell>
          <cell r="B1333" t="str">
            <v>AI-0000309042</v>
          </cell>
          <cell r="C1333" t="str">
            <v>令和８年度奈良県医療機関等における賃上げ・物価上昇に対する支援事業交付【診療所・訪問看護事業所】</v>
          </cell>
          <cell r="D1333">
            <v>46163.333333333336</v>
          </cell>
          <cell r="E1333" t="str">
            <v>本審査</v>
          </cell>
          <cell r="F1333" t="str">
            <v>最終審査中</v>
          </cell>
          <cell r="G1333" t="str">
            <v>無床診療所</v>
          </cell>
          <cell r="H1333" t="str">
            <v>物価と賃上げの両方</v>
          </cell>
          <cell r="I1333" t="str">
            <v/>
          </cell>
          <cell r="J1333">
            <v>150000</v>
          </cell>
          <cell r="K1333">
            <v>170000</v>
          </cell>
          <cell r="L1333" t="str">
            <v>奈良県医療機関等における賃上げ・物価上昇に対する支援事業交付要綱第2条に基づき、別表1に規定された額(賃上げ支援事業分)（150,000円）を申請します。</v>
          </cell>
          <cell r="M13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3" t="str">
            <v>１．令和８年３月１日時点において、O100 外来・在宅ベースアップ評価料（Ⅰ）、P100 歯科外来・在宅ベースアップ評価料（Ⅰ）、訪問看護ベースアップ評価料（Ⅰ）のいずれかを届け出ている。</v>
          </cell>
          <cell r="O1333" t="str">
            <v>O100 外来・在宅ベースアップ評価料（Ⅰ）</v>
          </cell>
          <cell r="P1333" t="str">
            <v/>
          </cell>
          <cell r="Q133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333" t="b">
            <v>1</v>
          </cell>
          <cell r="S1333" t="b">
            <v>1</v>
          </cell>
          <cell r="T1333" t="b">
            <v>1</v>
          </cell>
          <cell r="U1333" t="b">
            <v>1</v>
          </cell>
          <cell r="V1333" t="str">
            <v>0162</v>
          </cell>
          <cell r="W1333" t="str">
            <v>100</v>
          </cell>
          <cell r="X1333" t="str">
            <v>1.普通預金</v>
          </cell>
          <cell r="Y1333" t="str">
            <v>0194587</v>
          </cell>
          <cell r="Z1333" t="str">
            <v>ｲﾘｮｳﾎｳｼﾞﾝｽｽﾞｶｹｲﾜｻｸﾘﾆｯｸﾘｼﾞﾁｮｳｲﾜｻﾘｭｳﾀﾛｳ</v>
          </cell>
          <cell r="AB1333" t="str">
            <v>医療法人鈴懸　岩佐クリニック</v>
          </cell>
          <cell r="AC1333" t="str">
            <v>0742403331</v>
          </cell>
          <cell r="AD1333" t="b">
            <v>1</v>
          </cell>
          <cell r="AE1333" t="b">
            <v>1</v>
          </cell>
          <cell r="AF1333" t="b">
            <v>1</v>
          </cell>
          <cell r="AG1333" t="b">
            <v>1</v>
          </cell>
          <cell r="AH1333" t="b">
            <v>1</v>
          </cell>
          <cell r="AI1333" t="str">
            <v>医療法人鈴懸　理事長　岩佐　隆太郎</v>
          </cell>
          <cell r="AJ1333" t="str">
            <v>6310014</v>
          </cell>
          <cell r="AK1333" t="str">
            <v>医療法人鈴懸　岩佐クリニック(奈良市朝日町一丁目３番地１)</v>
          </cell>
          <cell r="AL1333" t="str">
            <v>0742403331</v>
          </cell>
          <cell r="AM1333">
            <v>2</v>
          </cell>
          <cell r="AN1333" t="str">
            <v>261C160490832</v>
          </cell>
          <cell r="AO1333" t="str">
            <v>261C16049083AI-0000309042</v>
          </cell>
          <cell r="AP1333" t="str">
            <v>O100</v>
          </cell>
          <cell r="AQ1333" t="str">
            <v>O100</v>
          </cell>
          <cell r="AR1333" t="str">
            <v>ABC</v>
          </cell>
          <cell r="AS1333" t="str">
            <v>✓</v>
          </cell>
          <cell r="AT1333" t="str">
            <v>✓</v>
          </cell>
          <cell r="AU1333" t="str">
            <v>✓</v>
          </cell>
          <cell r="AV1333" t="str">
            <v>✓</v>
          </cell>
          <cell r="AW1333" t="str">
            <v>AI-0000309042_医療法人鈴懸　岩佐クリニック_口座情報写し.jpg</v>
          </cell>
          <cell r="AX1333" t="str">
            <v/>
          </cell>
          <cell r="AY1333" t="str">
            <v/>
          </cell>
          <cell r="AZ1333" t="str">
            <v>賃上げ</v>
          </cell>
          <cell r="BA1333" t="str">
            <v>物価</v>
          </cell>
          <cell r="BB1333" t="str">
            <v>TRUE</v>
          </cell>
          <cell r="BC1333" t="str">
            <v>2026/05/21 8:00</v>
          </cell>
        </row>
        <row r="1334">
          <cell r="A1334" t="str">
            <v>261C13522878</v>
          </cell>
          <cell r="B1334" t="str">
            <v>AI-0000309036</v>
          </cell>
          <cell r="C1334" t="str">
            <v>令和８年度奈良県医療機関等における賃上げ・物価上昇に対する支援事業交付【診療所・訪問看護事業所】</v>
          </cell>
          <cell r="D1334">
            <v>46163.368055555555</v>
          </cell>
          <cell r="E1334" t="str">
            <v>本審査</v>
          </cell>
          <cell r="F1334" t="str">
            <v>最終審査中</v>
          </cell>
          <cell r="G1334" t="str">
            <v>無床診療所</v>
          </cell>
          <cell r="H1334" t="str">
            <v>物価のみ</v>
          </cell>
          <cell r="I1334" t="str">
            <v/>
          </cell>
          <cell r="J1334" t="str">
            <v/>
          </cell>
          <cell r="K1334">
            <v>170000</v>
          </cell>
          <cell r="L1334" t="str">
            <v/>
          </cell>
          <cell r="M13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4" t="str">
            <v/>
          </cell>
          <cell r="O1334" t="str">
            <v/>
          </cell>
          <cell r="P1334" t="str">
            <v/>
          </cell>
          <cell r="Q1334" t="str">
            <v/>
          </cell>
          <cell r="R1334" t="str">
            <v/>
          </cell>
          <cell r="S1334" t="str">
            <v/>
          </cell>
          <cell r="T1334" t="str">
            <v/>
          </cell>
          <cell r="U1334" t="str">
            <v/>
          </cell>
          <cell r="V1334" t="str">
            <v>0162</v>
          </cell>
          <cell r="W1334" t="str">
            <v>240</v>
          </cell>
          <cell r="X1334" t="str">
            <v>1.普通預金</v>
          </cell>
          <cell r="Y1334" t="str">
            <v>0073041</v>
          </cell>
          <cell r="Z1334" t="str">
            <v>ﾅｶﾑﾗ ﾀｹｼ</v>
          </cell>
          <cell r="AB1334" t="str">
            <v>中村歯科医院</v>
          </cell>
          <cell r="AC1334" t="str">
            <v>0744450118</v>
          </cell>
          <cell r="AD1334" t="b">
            <v>1</v>
          </cell>
          <cell r="AE1334" t="b">
            <v>1</v>
          </cell>
          <cell r="AF1334" t="b">
            <v>1</v>
          </cell>
          <cell r="AG1334" t="b">
            <v>1</v>
          </cell>
          <cell r="AH1334" t="b">
            <v>1</v>
          </cell>
          <cell r="AI1334" t="str">
            <v>中村　毅</v>
          </cell>
          <cell r="AJ1334" t="str">
            <v>6330091</v>
          </cell>
          <cell r="AK1334" t="str">
            <v>中村歯科医院(桜井市桜井５３０－３)</v>
          </cell>
          <cell r="AL1334" t="str">
            <v>0744450118</v>
          </cell>
          <cell r="AM1334">
            <v>1</v>
          </cell>
          <cell r="AN1334" t="str">
            <v>261C135228781</v>
          </cell>
          <cell r="AO1334" t="str">
            <v>261C13522878AI-0000309036</v>
          </cell>
          <cell r="AP1334" t="str">
            <v/>
          </cell>
          <cell r="AQ1334" t="str">
            <v/>
          </cell>
          <cell r="AR1334" t="str">
            <v/>
          </cell>
          <cell r="AS1334" t="str">
            <v/>
          </cell>
          <cell r="AT1334" t="str">
            <v/>
          </cell>
          <cell r="AU1334" t="str">
            <v/>
          </cell>
          <cell r="AV1334" t="str">
            <v/>
          </cell>
          <cell r="AW1334" t="str">
            <v>AI-0000309036_中村歯科医院_口座情報写し.jpeg</v>
          </cell>
          <cell r="AX1334" t="str">
            <v/>
          </cell>
          <cell r="AY1334" t="str">
            <v/>
          </cell>
          <cell r="AZ1334" t="str">
            <v/>
          </cell>
          <cell r="BA1334" t="str">
            <v>物価</v>
          </cell>
          <cell r="BB1334" t="str">
            <v>TRUE</v>
          </cell>
          <cell r="BC1334" t="str">
            <v>2026/05/21 8:50</v>
          </cell>
        </row>
        <row r="1335">
          <cell r="A1335" t="str">
            <v>261C17326731</v>
          </cell>
          <cell r="B1335" t="str">
            <v>AI-0000309050</v>
          </cell>
          <cell r="C1335" t="str">
            <v>令和８年度奈良県医療機関等における賃上げ・物価上昇に対する支援事業交付【診療所・訪問看護事業所】</v>
          </cell>
          <cell r="D1335">
            <v>46163.376388888886</v>
          </cell>
          <cell r="E1335" t="str">
            <v>本審査</v>
          </cell>
          <cell r="F1335" t="str">
            <v>最終審査中</v>
          </cell>
          <cell r="G1335" t="str">
            <v>無床診療所</v>
          </cell>
          <cell r="H1335" t="str">
            <v>物価のみ</v>
          </cell>
          <cell r="I1335" t="str">
            <v/>
          </cell>
          <cell r="J1335" t="str">
            <v/>
          </cell>
          <cell r="K1335">
            <v>170000</v>
          </cell>
          <cell r="L1335" t="str">
            <v/>
          </cell>
          <cell r="M13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5" t="str">
            <v/>
          </cell>
          <cell r="O1335" t="str">
            <v/>
          </cell>
          <cell r="P1335" t="str">
            <v/>
          </cell>
          <cell r="Q1335" t="str">
            <v/>
          </cell>
          <cell r="R1335" t="str">
            <v/>
          </cell>
          <cell r="S1335" t="str">
            <v/>
          </cell>
          <cell r="T1335" t="str">
            <v/>
          </cell>
          <cell r="U1335" t="str">
            <v/>
          </cell>
          <cell r="V1335" t="str">
            <v>0010</v>
          </cell>
          <cell r="W1335" t="str">
            <v>527</v>
          </cell>
          <cell r="X1335" t="str">
            <v>1.普通預金</v>
          </cell>
          <cell r="Y1335" t="str">
            <v>0129926</v>
          </cell>
          <cell r="Z1335" t="str">
            <v>カジモトヨシタカ</v>
          </cell>
          <cell r="AB1335" t="str">
            <v>かじもとこどもクリニック</v>
          </cell>
          <cell r="AC1335" t="str">
            <v>0742418083</v>
          </cell>
          <cell r="AD1335" t="b">
            <v>1</v>
          </cell>
          <cell r="AE1335" t="b">
            <v>1</v>
          </cell>
          <cell r="AF1335" t="b">
            <v>1</v>
          </cell>
          <cell r="AG1335" t="b">
            <v>1</v>
          </cell>
          <cell r="AH1335" t="b">
            <v>1</v>
          </cell>
          <cell r="AI1335" t="str">
            <v>梶本　吉孝</v>
          </cell>
          <cell r="AJ1335" t="str">
            <v>6310041</v>
          </cell>
          <cell r="AK1335" t="str">
            <v>かじもとこどもクリニック(奈良市学園大和町３－２０３)</v>
          </cell>
          <cell r="AL1335" t="str">
            <v>0742418083</v>
          </cell>
          <cell r="AM1335">
            <v>1</v>
          </cell>
          <cell r="AN1335" t="str">
            <v>261C173267311</v>
          </cell>
          <cell r="AO1335" t="str">
            <v>261C17326731AI-0000309050</v>
          </cell>
          <cell r="AP1335" t="str">
            <v/>
          </cell>
          <cell r="AQ1335" t="str">
            <v/>
          </cell>
          <cell r="AR1335" t="str">
            <v/>
          </cell>
          <cell r="AS1335" t="str">
            <v/>
          </cell>
          <cell r="AT1335" t="str">
            <v/>
          </cell>
          <cell r="AU1335" t="str">
            <v/>
          </cell>
          <cell r="AV1335" t="str">
            <v/>
          </cell>
          <cell r="AW1335" t="str">
            <v>AI-0000309050_かじもとこどもクリニック_口座情報写し.jpg</v>
          </cell>
          <cell r="AX1335" t="str">
            <v/>
          </cell>
          <cell r="AY1335" t="str">
            <v/>
          </cell>
          <cell r="AZ1335" t="str">
            <v/>
          </cell>
          <cell r="BA1335" t="str">
            <v>物価</v>
          </cell>
          <cell r="BB1335" t="str">
            <v>TRUE</v>
          </cell>
          <cell r="BC1335" t="str">
            <v>2026/05/21 9:02</v>
          </cell>
        </row>
        <row r="1336">
          <cell r="A1336" t="str">
            <v>261C15787907</v>
          </cell>
          <cell r="B1336" t="str">
            <v>AI-0000309053</v>
          </cell>
          <cell r="C1336" t="str">
            <v>令和８年度奈良県医療機関等における賃上げ・物価上昇に対する支援事業交付【診療所・訪問看護事業所】</v>
          </cell>
          <cell r="D1336">
            <v>46163.386111111111</v>
          </cell>
          <cell r="E1336" t="str">
            <v>本審査</v>
          </cell>
          <cell r="F1336" t="str">
            <v>最終審査中</v>
          </cell>
          <cell r="G1336" t="str">
            <v>無床診療所</v>
          </cell>
          <cell r="H1336" t="str">
            <v>物価のみ</v>
          </cell>
          <cell r="I1336" t="str">
            <v/>
          </cell>
          <cell r="J1336" t="str">
            <v/>
          </cell>
          <cell r="K1336">
            <v>170000</v>
          </cell>
          <cell r="L1336" t="str">
            <v/>
          </cell>
          <cell r="M13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6" t="str">
            <v/>
          </cell>
          <cell r="O1336" t="str">
            <v/>
          </cell>
          <cell r="P1336" t="str">
            <v/>
          </cell>
          <cell r="Q1336" t="str">
            <v/>
          </cell>
          <cell r="R1336" t="str">
            <v/>
          </cell>
          <cell r="S1336" t="str">
            <v/>
          </cell>
          <cell r="T1336" t="str">
            <v/>
          </cell>
          <cell r="U1336" t="str">
            <v/>
          </cell>
          <cell r="V1336" t="str">
            <v>0162</v>
          </cell>
          <cell r="W1336" t="str">
            <v>130</v>
          </cell>
          <cell r="X1336" t="str">
            <v>1.普通預金</v>
          </cell>
          <cell r="Y1336" t="str">
            <v>2040307</v>
          </cell>
          <cell r="Z1336" t="str">
            <v>ｷﾑﾗ ｼｮｳｷ</v>
          </cell>
          <cell r="AB1336" t="str">
            <v>木村泌尿器科クリニック</v>
          </cell>
          <cell r="AC1336" t="str">
            <v>0743711176</v>
          </cell>
          <cell r="AD1336" t="b">
            <v>1</v>
          </cell>
          <cell r="AE1336" t="b">
            <v>1</v>
          </cell>
          <cell r="AF1336" t="b">
            <v>1</v>
          </cell>
          <cell r="AG1336" t="b">
            <v>1</v>
          </cell>
          <cell r="AH1336" t="b">
            <v>1</v>
          </cell>
          <cell r="AI1336" t="str">
            <v>木村　昇紀</v>
          </cell>
          <cell r="AJ1336" t="str">
            <v>6300121</v>
          </cell>
          <cell r="AK1336" t="str">
            <v>木村泌尿器科クリニック(生駒市北大和１－３－３)</v>
          </cell>
          <cell r="AL1336" t="str">
            <v>0743711176</v>
          </cell>
          <cell r="AM1336">
            <v>1</v>
          </cell>
          <cell r="AN1336" t="str">
            <v>261C157879071</v>
          </cell>
          <cell r="AO1336" t="str">
            <v>261C15787907AI-0000309053</v>
          </cell>
          <cell r="AP1336" t="str">
            <v/>
          </cell>
          <cell r="AQ1336" t="str">
            <v/>
          </cell>
          <cell r="AR1336" t="str">
            <v/>
          </cell>
          <cell r="AS1336" t="str">
            <v/>
          </cell>
          <cell r="AT1336" t="str">
            <v/>
          </cell>
          <cell r="AU1336" t="str">
            <v/>
          </cell>
          <cell r="AV1336" t="str">
            <v/>
          </cell>
          <cell r="AW1336" t="str">
            <v>AI-0000309053_木村泌尿器科クリニック_口座情報写し.jpeg</v>
          </cell>
          <cell r="AX1336" t="str">
            <v/>
          </cell>
          <cell r="AY1336" t="str">
            <v/>
          </cell>
          <cell r="AZ1336" t="str">
            <v/>
          </cell>
          <cell r="BA1336" t="str">
            <v>物価</v>
          </cell>
          <cell r="BB1336" t="str">
            <v>TRUE</v>
          </cell>
          <cell r="BC1336" t="str">
            <v>2026/05/21 9:16</v>
          </cell>
        </row>
        <row r="1337">
          <cell r="A1337" t="str">
            <v>261D14015475</v>
          </cell>
          <cell r="B1337" t="str">
            <v>AI-0000309059</v>
          </cell>
          <cell r="C1337" t="str">
            <v>令和８年度奈良県医療機関等における賃上げ・物価上昇に対する支援事業交付【診療所・訪問看護事業所】</v>
          </cell>
          <cell r="D1337">
            <v>46163.406944444447</v>
          </cell>
          <cell r="E1337" t="str">
            <v>本審査</v>
          </cell>
          <cell r="F1337" t="str">
            <v>最終審査中</v>
          </cell>
          <cell r="G1337" t="str">
            <v>訪問看護事業所</v>
          </cell>
          <cell r="H1337" t="str">
            <v>賃上げのみ</v>
          </cell>
          <cell r="I1337" t="str">
            <v/>
          </cell>
          <cell r="J1337">
            <v>228000</v>
          </cell>
          <cell r="K1337" t="str">
            <v/>
          </cell>
          <cell r="L1337" t="str">
            <v>奈良県医療機関等における賃上げ・物価上昇に対する支援事業交付要綱第2条に基づき、別表1に規定された額(賃上げ支援事業分)（228,000円）を申請します。</v>
          </cell>
          <cell r="M1337" t="str">
            <v/>
          </cell>
          <cell r="N1337" t="str">
            <v>１．令和８年３月１日時点において、O100 外来・在宅ベースアップ評価料（Ⅰ）、P100 歯科外来・在宅ベースアップ評価料（Ⅰ）、訪問看護ベースアップ評価料（Ⅰ）のいずれかを届け出ている。</v>
          </cell>
          <cell r="O1337" t="str">
            <v>訪問看護ベースアップ評価料（Ⅰ）</v>
          </cell>
          <cell r="P1337" t="str">
            <v/>
          </cell>
          <cell r="Q1337" t="str">
            <v>Ｂ．賃金表等や給与規程等の変更に時間を要するため、本事業の補助額を活用して一時金又は特別手当を支給し、令和８年６月１日から支給した対象職員のベースアップを実施する。</v>
          </cell>
          <cell r="R1337" t="b">
            <v>1</v>
          </cell>
          <cell r="S1337" t="b">
            <v>1</v>
          </cell>
          <cell r="T1337" t="b">
            <v>1</v>
          </cell>
          <cell r="U1337" t="b">
            <v>1</v>
          </cell>
          <cell r="V1337" t="str">
            <v>1667</v>
          </cell>
          <cell r="W1337" t="str">
            <v>017</v>
          </cell>
          <cell r="X1337" t="str">
            <v>1.普通預金</v>
          </cell>
          <cell r="Y1337" t="str">
            <v>2058631</v>
          </cell>
          <cell r="Z1337" t="str">
            <v>ｼｬｶｲｲﾘｮｳﾎｳｼﾞﾝｺｳｾｲｶｲ　ﾃﾝﾘﾒﾃﾞｨｶﾙｸﾘﾆｯｸ</v>
          </cell>
          <cell r="AB1337" t="str">
            <v>訪問看護ステーション帆帆</v>
          </cell>
          <cell r="AC1337" t="str">
            <v>0743637690</v>
          </cell>
          <cell r="AD1337" t="b">
            <v>1</v>
          </cell>
          <cell r="AE1337" t="b">
            <v>1</v>
          </cell>
          <cell r="AF1337" t="b">
            <v>1</v>
          </cell>
          <cell r="AG1337" t="b">
            <v>1</v>
          </cell>
          <cell r="AH1337" t="b">
            <v>1</v>
          </cell>
          <cell r="AI1337" t="str">
            <v>社会医療法人高清会　理事長　高井　重郎</v>
          </cell>
          <cell r="AJ1337">
            <v>6320072</v>
          </cell>
          <cell r="AK1337" t="str">
            <v>訪問看護ステーション帆帆(天理市富堂町300-57)</v>
          </cell>
          <cell r="AL1337" t="str">
            <v>0743637690</v>
          </cell>
          <cell r="AM1337">
            <v>1</v>
          </cell>
          <cell r="AN1337" t="str">
            <v>261D140154751</v>
          </cell>
          <cell r="AO1337" t="str">
            <v>261D14015475AI-0000309059</v>
          </cell>
          <cell r="AP1337" t="str">
            <v>訪問看護</v>
          </cell>
          <cell r="AQ1337" t="str">
            <v>訪問看護</v>
          </cell>
          <cell r="AR1337" t="str">
            <v>B</v>
          </cell>
          <cell r="AS1337" t="str">
            <v>✓</v>
          </cell>
          <cell r="AT1337" t="str">
            <v>✓</v>
          </cell>
          <cell r="AU1337" t="str">
            <v>✓</v>
          </cell>
          <cell r="AV1337" t="str">
            <v>✓</v>
          </cell>
          <cell r="AW1337" t="str">
            <v>AI-0000309059_訪問看護ステーション帆帆_口座情報写し.jpeg</v>
          </cell>
          <cell r="AX1337" t="str">
            <v/>
          </cell>
          <cell r="AY1337" t="str">
            <v/>
          </cell>
          <cell r="AZ1337" t="str">
            <v>賃上げ</v>
          </cell>
          <cell r="BA1337" t="str">
            <v/>
          </cell>
          <cell r="BB1337" t="str">
            <v>TRUE</v>
          </cell>
          <cell r="BC1337" t="str">
            <v>2026/05/21 9:46</v>
          </cell>
        </row>
        <row r="1338">
          <cell r="A1338" t="str">
            <v>261C12683969</v>
          </cell>
          <cell r="B1338" t="str">
            <v>AI-0000308729</v>
          </cell>
          <cell r="C1338" t="str">
            <v>令和８年度奈良県医療機関等における賃上げ・物価上昇に対する支援事業交付【診療所・訪問看護事業所】</v>
          </cell>
          <cell r="D1338">
            <v>46163.418055555558</v>
          </cell>
          <cell r="E1338" t="str">
            <v>本審査</v>
          </cell>
          <cell r="F1338" t="str">
            <v>最終審査中</v>
          </cell>
          <cell r="G1338" t="str">
            <v>無床診療所</v>
          </cell>
          <cell r="H1338" t="str">
            <v>物価のみ</v>
          </cell>
          <cell r="I1338" t="str">
            <v/>
          </cell>
          <cell r="J1338" t="str">
            <v/>
          </cell>
          <cell r="K1338">
            <v>170000</v>
          </cell>
          <cell r="L1338" t="str">
            <v/>
          </cell>
          <cell r="M13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8" t="str">
            <v/>
          </cell>
          <cell r="O1338" t="str">
            <v/>
          </cell>
          <cell r="P1338" t="str">
            <v/>
          </cell>
          <cell r="Q1338" t="str">
            <v/>
          </cell>
          <cell r="R1338" t="str">
            <v/>
          </cell>
          <cell r="S1338" t="str">
            <v/>
          </cell>
          <cell r="T1338" t="str">
            <v/>
          </cell>
          <cell r="U1338" t="str">
            <v/>
          </cell>
          <cell r="V1338" t="str">
            <v>0310</v>
          </cell>
          <cell r="W1338" t="str">
            <v>101</v>
          </cell>
          <cell r="X1338" t="str">
            <v>1.普通預金</v>
          </cell>
          <cell r="Y1338" t="str">
            <v>2278068</v>
          </cell>
          <cell r="Z1338" t="str">
            <v>イ）ユウセイカイ</v>
          </cell>
          <cell r="AB1338" t="str">
            <v>医療法人社団優青会　みらいクリニック</v>
          </cell>
          <cell r="AC1338" t="str">
            <v>0745512171</v>
          </cell>
          <cell r="AD1338" t="b">
            <v>1</v>
          </cell>
          <cell r="AE1338" t="b">
            <v>1</v>
          </cell>
          <cell r="AF1338" t="b">
            <v>1</v>
          </cell>
          <cell r="AG1338" t="b">
            <v>1</v>
          </cell>
          <cell r="AH1338" t="b">
            <v>1</v>
          </cell>
          <cell r="AI1338" t="str">
            <v>医療法人社団優青会　理事長　野城　聡志</v>
          </cell>
          <cell r="AJ1338" t="str">
            <v>6360123</v>
          </cell>
          <cell r="AK1338" t="str">
            <v>医療法人社団優青会　みらいクリニック(生駒郡斑鳩町興留五丁目１０番３５号フクイマンション３０３号室)</v>
          </cell>
          <cell r="AL1338" t="str">
            <v>0745512171</v>
          </cell>
          <cell r="AM1338">
            <v>1</v>
          </cell>
          <cell r="AN1338" t="str">
            <v>261C126839691</v>
          </cell>
          <cell r="AO1338" t="str">
            <v>261C12683969AI-0000308729</v>
          </cell>
          <cell r="AP1338" t="str">
            <v/>
          </cell>
          <cell r="AQ1338" t="str">
            <v/>
          </cell>
          <cell r="AR1338" t="str">
            <v/>
          </cell>
          <cell r="AS1338" t="str">
            <v/>
          </cell>
          <cell r="AT1338" t="str">
            <v/>
          </cell>
          <cell r="AU1338" t="str">
            <v/>
          </cell>
          <cell r="AV1338" t="str">
            <v/>
          </cell>
          <cell r="AW1338" t="str">
            <v>AI-0000308729_医療法人社団優青会みらいクリニック_口座情報.png</v>
          </cell>
          <cell r="AX1338" t="str">
            <v/>
          </cell>
          <cell r="AY1338" t="str">
            <v/>
          </cell>
          <cell r="AZ1338" t="str">
            <v/>
          </cell>
          <cell r="BA1338" t="str">
            <v>物価</v>
          </cell>
          <cell r="BB1338" t="str">
            <v>TRUE</v>
          </cell>
          <cell r="BC1338" t="str">
            <v>2026/05/21 10:02</v>
          </cell>
        </row>
        <row r="1339">
          <cell r="A1339" t="str">
            <v>261C12368463</v>
          </cell>
          <cell r="B1339" t="str">
            <v>AI-0000309078</v>
          </cell>
          <cell r="C1339" t="str">
            <v>令和８年度奈良県医療機関等における賃上げ・物価上昇に対する支援事業交付【診療所・訪問看護事業所】</v>
          </cell>
          <cell r="D1339">
            <v>46163.461111111108</v>
          </cell>
          <cell r="E1339" t="str">
            <v>本審査</v>
          </cell>
          <cell r="F1339" t="str">
            <v>最終審査中</v>
          </cell>
          <cell r="G1339" t="str">
            <v>無床診療所</v>
          </cell>
          <cell r="H1339" t="str">
            <v>物価のみ</v>
          </cell>
          <cell r="I1339" t="str">
            <v/>
          </cell>
          <cell r="J1339" t="str">
            <v/>
          </cell>
          <cell r="K1339">
            <v>170000</v>
          </cell>
          <cell r="L1339" t="str">
            <v/>
          </cell>
          <cell r="M13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39" t="str">
            <v/>
          </cell>
          <cell r="O1339" t="str">
            <v/>
          </cell>
          <cell r="P1339" t="str">
            <v/>
          </cell>
          <cell r="Q1339" t="str">
            <v/>
          </cell>
          <cell r="R1339" t="str">
            <v/>
          </cell>
          <cell r="S1339" t="str">
            <v/>
          </cell>
          <cell r="T1339" t="str">
            <v/>
          </cell>
          <cell r="U1339" t="str">
            <v/>
          </cell>
          <cell r="V1339" t="str">
            <v>0162</v>
          </cell>
          <cell r="W1339" t="str">
            <v>260</v>
          </cell>
          <cell r="X1339" t="str">
            <v>1.普通預金</v>
          </cell>
          <cell r="Y1339" t="str">
            <v>0045034</v>
          </cell>
          <cell r="Z1339" t="str">
            <v>ｳｼﾞｮｳ ｶﾝｼﾞ</v>
          </cell>
          <cell r="AB1339" t="str">
            <v>有城歯科医院</v>
          </cell>
          <cell r="AC1339" t="str">
            <v>0744477555</v>
          </cell>
          <cell r="AD1339" t="b">
            <v>1</v>
          </cell>
          <cell r="AE1339" t="b">
            <v>1</v>
          </cell>
          <cell r="AF1339" t="b">
            <v>1</v>
          </cell>
          <cell r="AG1339" t="b">
            <v>1</v>
          </cell>
          <cell r="AH1339" t="b">
            <v>1</v>
          </cell>
          <cell r="AI1339" t="str">
            <v>有城　完次</v>
          </cell>
          <cell r="AJ1339" t="str">
            <v>6330112</v>
          </cell>
          <cell r="AK1339" t="str">
            <v>有城歯科医院(桜井市初瀬９０３の１)</v>
          </cell>
          <cell r="AL1339" t="str">
            <v>0744477555</v>
          </cell>
          <cell r="AM1339">
            <v>1</v>
          </cell>
          <cell r="AN1339" t="str">
            <v>261C123684631</v>
          </cell>
          <cell r="AO1339" t="str">
            <v>261C12368463AI-0000309078</v>
          </cell>
          <cell r="AP1339" t="str">
            <v/>
          </cell>
          <cell r="AQ1339" t="str">
            <v/>
          </cell>
          <cell r="AR1339" t="str">
            <v/>
          </cell>
          <cell r="AS1339" t="str">
            <v/>
          </cell>
          <cell r="AT1339" t="str">
            <v/>
          </cell>
          <cell r="AU1339" t="str">
            <v/>
          </cell>
          <cell r="AV1339" t="str">
            <v/>
          </cell>
          <cell r="AW1339" t="str">
            <v>AI-0000309078_有城歯科医院_口座情報写し.jpeg</v>
          </cell>
          <cell r="AX1339" t="str">
            <v/>
          </cell>
          <cell r="AY1339" t="str">
            <v/>
          </cell>
          <cell r="AZ1339" t="str">
            <v/>
          </cell>
          <cell r="BA1339" t="str">
            <v>物価</v>
          </cell>
          <cell r="BB1339" t="str">
            <v>TRUE</v>
          </cell>
          <cell r="BC1339" t="str">
            <v>2026/05/21 11:04</v>
          </cell>
        </row>
        <row r="1340">
          <cell r="A1340" t="str">
            <v>261D19578914</v>
          </cell>
          <cell r="B1340" t="str">
            <v>AI-0000308989</v>
          </cell>
          <cell r="C1340" t="str">
            <v>令和８年度奈良県医療機関等における賃上げ・物価上昇に対する支援事業交付【診療所・訪問看護事業所】</v>
          </cell>
          <cell r="D1340">
            <v>46163.463888888888</v>
          </cell>
          <cell r="E1340" t="str">
            <v>本審査</v>
          </cell>
          <cell r="F1340" t="str">
            <v>最終審査中</v>
          </cell>
          <cell r="G1340" t="str">
            <v>訪問看護事業所</v>
          </cell>
          <cell r="H1340" t="str">
            <v>賃上げのみ</v>
          </cell>
          <cell r="I1340" t="str">
            <v/>
          </cell>
          <cell r="J1340">
            <v>228000</v>
          </cell>
          <cell r="K1340" t="str">
            <v/>
          </cell>
          <cell r="L1340" t="str">
            <v>奈良県医療機関等における賃上げ・物価上昇に対する支援事業交付要綱第2条に基づき、別表1に規定された額(賃上げ支援事業分)（228,000円）を申請します。</v>
          </cell>
          <cell r="M1340" t="str">
            <v/>
          </cell>
          <cell r="N1340" t="str">
            <v>２．令和８年３月１日時点において、１に掲げる診療報酬の対象外だが、令和８年６月１日時点で令和８年度診療報酬改定による見直し後のベースアップ評価料を届け出る。</v>
          </cell>
          <cell r="O1340" t="str">
            <v/>
          </cell>
          <cell r="P1340" t="b">
            <v>1</v>
          </cell>
          <cell r="Q1340" t="str">
            <v>Ａ．本事業の補助額を活用してベースアップを実施し、令和８年６月１日から当該ベースアップの水準を維持又は拡大する。</v>
          </cell>
          <cell r="R1340" t="b">
            <v>1</v>
          </cell>
          <cell r="S1340" t="b">
            <v>1</v>
          </cell>
          <cell r="T1340" t="b">
            <v>1</v>
          </cell>
          <cell r="U1340" t="b">
            <v>1</v>
          </cell>
          <cell r="V1340" t="str">
            <v>0162</v>
          </cell>
          <cell r="W1340" t="str">
            <v>490</v>
          </cell>
          <cell r="X1340" t="str">
            <v>1.普通預金</v>
          </cell>
          <cell r="Y1340" t="str">
            <v>0502765</v>
          </cell>
          <cell r="Z1340" t="str">
            <v>イリョウホウジンカシハラユウコウカイ</v>
          </cell>
          <cell r="AB1340" t="str">
            <v>医療法人橿原友紘会訪問看護ステーションひのかひのか</v>
          </cell>
          <cell r="AC1340" t="str">
            <v>0744261801</v>
          </cell>
          <cell r="AD1340" t="b">
            <v>1</v>
          </cell>
          <cell r="AE1340" t="b">
            <v>1</v>
          </cell>
          <cell r="AF1340" t="b">
            <v>1</v>
          </cell>
          <cell r="AG1340" t="b">
            <v>1</v>
          </cell>
          <cell r="AH1340" t="b">
            <v>1</v>
          </cell>
          <cell r="AI1340" t="str">
            <v>医療法人橿原友紘会　理事長　奥田　亮宏</v>
          </cell>
          <cell r="AJ1340">
            <v>6340045</v>
          </cell>
          <cell r="AK1340" t="str">
            <v>医療法人橿原友紘会訪問看護ステーションひのか(橿原市石川町117-2)</v>
          </cell>
          <cell r="AL1340" t="str">
            <v>0744261801</v>
          </cell>
          <cell r="AM1340">
            <v>1</v>
          </cell>
          <cell r="AN1340" t="str">
            <v>261D195789141</v>
          </cell>
          <cell r="AO1340" t="str">
            <v>261D19578914AI-0000308989</v>
          </cell>
          <cell r="AP1340" t="str">
            <v/>
          </cell>
          <cell r="AQ1340" t="str">
            <v>今後届出（職種構成OK)</v>
          </cell>
          <cell r="AR1340" t="str">
            <v>A</v>
          </cell>
          <cell r="AS1340" t="str">
            <v>✓</v>
          </cell>
          <cell r="AT1340" t="str">
            <v>✓</v>
          </cell>
          <cell r="AU1340" t="str">
            <v>✓</v>
          </cell>
          <cell r="AV1340" t="str">
            <v>✓</v>
          </cell>
          <cell r="AW1340" t="str">
            <v>AI-0000308989_ひのか_口座情報写し.jpg</v>
          </cell>
          <cell r="AX1340" t="str">
            <v/>
          </cell>
          <cell r="AY1340" t="str">
            <v/>
          </cell>
          <cell r="AZ1340" t="str">
            <v>賃上げ</v>
          </cell>
          <cell r="BA1340" t="str">
            <v/>
          </cell>
          <cell r="BB1340" t="str">
            <v>TRUE</v>
          </cell>
          <cell r="BC1340" t="str">
            <v>2026/05/21 11:08</v>
          </cell>
        </row>
        <row r="1341">
          <cell r="A1341" t="str">
            <v>261C18060397</v>
          </cell>
          <cell r="B1341" t="str">
            <v>AI-0000309085</v>
          </cell>
          <cell r="C1341" t="str">
            <v>令和８年度奈良県医療機関等における賃上げ・物価上昇に対する支援事業交付【診療所・訪問看護事業所】</v>
          </cell>
          <cell r="D1341">
            <v>46163.466666666667</v>
          </cell>
          <cell r="E1341" t="str">
            <v>本審査</v>
          </cell>
          <cell r="F1341" t="str">
            <v>最終審査中</v>
          </cell>
          <cell r="G1341" t="str">
            <v>無床診療所</v>
          </cell>
          <cell r="H1341" t="str">
            <v>物価のみ</v>
          </cell>
          <cell r="I1341" t="str">
            <v/>
          </cell>
          <cell r="J1341" t="str">
            <v/>
          </cell>
          <cell r="K1341">
            <v>170000</v>
          </cell>
          <cell r="L1341" t="str">
            <v/>
          </cell>
          <cell r="M13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1" t="str">
            <v/>
          </cell>
          <cell r="O1341" t="str">
            <v/>
          </cell>
          <cell r="P1341" t="str">
            <v/>
          </cell>
          <cell r="Q1341" t="str">
            <v/>
          </cell>
          <cell r="R1341" t="str">
            <v/>
          </cell>
          <cell r="S1341" t="str">
            <v/>
          </cell>
          <cell r="T1341" t="str">
            <v/>
          </cell>
          <cell r="U1341" t="str">
            <v/>
          </cell>
          <cell r="V1341" t="str">
            <v>0162</v>
          </cell>
          <cell r="W1341" t="str">
            <v>120</v>
          </cell>
          <cell r="X1341" t="str">
            <v>1.普通預金</v>
          </cell>
          <cell r="Y1341" t="str">
            <v>2108997</v>
          </cell>
          <cell r="Z1341" t="str">
            <v>イリョウホウジンモリカワナイカイイン</v>
          </cell>
          <cell r="AB1341" t="str">
            <v>医療法人　森川内科医院</v>
          </cell>
          <cell r="AC1341" t="str">
            <v>0742454877</v>
          </cell>
          <cell r="AD1341" t="b">
            <v>1</v>
          </cell>
          <cell r="AE1341" t="b">
            <v>1</v>
          </cell>
          <cell r="AF1341" t="b">
            <v>1</v>
          </cell>
          <cell r="AG1341" t="b">
            <v>1</v>
          </cell>
          <cell r="AH1341" t="b">
            <v>1</v>
          </cell>
          <cell r="AI1341" t="str">
            <v>医療法人　森川内科医院　理事長　森川　暢</v>
          </cell>
          <cell r="AJ1341" t="str">
            <v>6310004</v>
          </cell>
          <cell r="AK1341" t="str">
            <v>医療法人　森川内科医院(奈良市登美ケ丘一丁目２番１６号)</v>
          </cell>
          <cell r="AL1341" t="str">
            <v>0742454877</v>
          </cell>
          <cell r="AM1341">
            <v>1</v>
          </cell>
          <cell r="AN1341" t="str">
            <v>261C180603971</v>
          </cell>
          <cell r="AO1341" t="str">
            <v>261C18060397AI-0000309085</v>
          </cell>
          <cell r="AP1341" t="str">
            <v/>
          </cell>
          <cell r="AQ1341" t="str">
            <v/>
          </cell>
          <cell r="AR1341" t="str">
            <v/>
          </cell>
          <cell r="AS1341" t="str">
            <v/>
          </cell>
          <cell r="AT1341" t="str">
            <v/>
          </cell>
          <cell r="AU1341" t="str">
            <v/>
          </cell>
          <cell r="AV1341" t="str">
            <v/>
          </cell>
          <cell r="AW1341" t="str">
            <v>AI-0000309085_医療法人　森川内科医院_口座情報写し.jpg</v>
          </cell>
          <cell r="AX1341" t="str">
            <v/>
          </cell>
          <cell r="AY1341" t="str">
            <v/>
          </cell>
          <cell r="AZ1341" t="str">
            <v/>
          </cell>
          <cell r="BA1341" t="str">
            <v>物価</v>
          </cell>
          <cell r="BB1341" t="str">
            <v>TRUE</v>
          </cell>
          <cell r="BC1341" t="str">
            <v>2026/05/21 11:12</v>
          </cell>
        </row>
        <row r="1342">
          <cell r="A1342" t="str">
            <v>261C15642280</v>
          </cell>
          <cell r="B1342" t="str">
            <v>AI-0000309086</v>
          </cell>
          <cell r="C1342" t="str">
            <v>令和８年度奈良県医療機関等における賃上げ・物価上昇に対する支援事業交付【診療所・訪問看護事業所】</v>
          </cell>
          <cell r="D1342">
            <v>46163.470833333333</v>
          </cell>
          <cell r="E1342" t="str">
            <v>本審査</v>
          </cell>
          <cell r="F1342" t="str">
            <v>最終審査中</v>
          </cell>
          <cell r="G1342" t="str">
            <v>無床診療所</v>
          </cell>
          <cell r="H1342" t="str">
            <v>物価のみ</v>
          </cell>
          <cell r="I1342" t="str">
            <v/>
          </cell>
          <cell r="J1342" t="str">
            <v/>
          </cell>
          <cell r="K1342">
            <v>170000</v>
          </cell>
          <cell r="L1342" t="str">
            <v/>
          </cell>
          <cell r="M13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2" t="str">
            <v/>
          </cell>
          <cell r="O1342" t="str">
            <v/>
          </cell>
          <cell r="P1342" t="str">
            <v/>
          </cell>
          <cell r="Q1342" t="str">
            <v/>
          </cell>
          <cell r="R1342" t="str">
            <v/>
          </cell>
          <cell r="S1342" t="str">
            <v/>
          </cell>
          <cell r="T1342" t="str">
            <v/>
          </cell>
          <cell r="U1342" t="str">
            <v/>
          </cell>
          <cell r="V1342" t="str">
            <v>0162</v>
          </cell>
          <cell r="W1342" t="str">
            <v>320</v>
          </cell>
          <cell r="X1342" t="str">
            <v>1.普通預金</v>
          </cell>
          <cell r="Y1342" t="str">
            <v>0004831</v>
          </cell>
          <cell r="Z1342" t="str">
            <v>クロタキムラ</v>
          </cell>
          <cell r="AB1342" t="str">
            <v>黒滝村歯科診療所</v>
          </cell>
          <cell r="AC1342" t="str">
            <v>0747622621</v>
          </cell>
          <cell r="AD1342" t="b">
            <v>1</v>
          </cell>
          <cell r="AE1342" t="b">
            <v>1</v>
          </cell>
          <cell r="AF1342" t="b">
            <v>1</v>
          </cell>
          <cell r="AG1342" t="b">
            <v>1</v>
          </cell>
          <cell r="AH1342" t="b">
            <v>1</v>
          </cell>
          <cell r="AI1342" t="str">
            <v>黒滝村長　植田　忠三郎</v>
          </cell>
          <cell r="AJ1342" t="str">
            <v>6380251</v>
          </cell>
          <cell r="AK1342" t="str">
            <v>黒滝村歯科診療所(吉野郡黒滝村大字寺戸１９６番地)</v>
          </cell>
          <cell r="AL1342" t="str">
            <v>0747622621</v>
          </cell>
          <cell r="AM1342">
            <v>1</v>
          </cell>
          <cell r="AN1342" t="str">
            <v>261C156422801</v>
          </cell>
          <cell r="AO1342" t="str">
            <v>261C15642280AI-0000309086</v>
          </cell>
          <cell r="AP1342" t="str">
            <v/>
          </cell>
          <cell r="AQ1342" t="str">
            <v/>
          </cell>
          <cell r="AR1342" t="str">
            <v/>
          </cell>
          <cell r="AS1342" t="str">
            <v/>
          </cell>
          <cell r="AT1342" t="str">
            <v/>
          </cell>
          <cell r="AU1342" t="str">
            <v/>
          </cell>
          <cell r="AV1342" t="str">
            <v/>
          </cell>
          <cell r="AW1342" t="str">
            <v>AI-0000309086_黒滝村歯科診療所_口座情報写し.jpeg</v>
          </cell>
          <cell r="AX1342" t="str">
            <v/>
          </cell>
          <cell r="AY1342" t="str">
            <v/>
          </cell>
          <cell r="AZ1342" t="str">
            <v/>
          </cell>
          <cell r="BA1342" t="str">
            <v>物価</v>
          </cell>
          <cell r="BB1342" t="str">
            <v>TRUE</v>
          </cell>
          <cell r="BC1342" t="str">
            <v>2026/05/21 11:18</v>
          </cell>
        </row>
        <row r="1343">
          <cell r="A1343" t="str">
            <v>261C16707718</v>
          </cell>
          <cell r="B1343" t="str">
            <v>AI-0000309023</v>
          </cell>
          <cell r="C1343" t="str">
            <v>令和８年度奈良県医療機関等における賃上げ・物価上昇に対する支援事業交付【診療所・訪問看護事業所】</v>
          </cell>
          <cell r="D1343">
            <v>46163.496527777781</v>
          </cell>
          <cell r="E1343" t="str">
            <v>本審査</v>
          </cell>
          <cell r="F1343" t="str">
            <v>最終審査中</v>
          </cell>
          <cell r="G1343" t="str">
            <v>無床診療所</v>
          </cell>
          <cell r="H1343" t="str">
            <v>物価と賃上げの両方</v>
          </cell>
          <cell r="I1343" t="str">
            <v/>
          </cell>
          <cell r="J1343">
            <v>150000</v>
          </cell>
          <cell r="K1343">
            <v>170000</v>
          </cell>
          <cell r="L1343" t="str">
            <v>奈良県医療機関等における賃上げ・物価上昇に対する支援事業交付要綱第2条に基づき、別表1に規定された額(賃上げ支援事業分)（150,000円）を申請します。</v>
          </cell>
          <cell r="M13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3" t="str">
            <v>１．令和８年３月１日時点において、O100 外来・在宅ベースアップ評価料（Ⅰ）、P100 歯科外来・在宅ベースアップ評価料（Ⅰ）、訪問看護ベースアップ評価料（Ⅰ）のいずれかを届け出ている。</v>
          </cell>
          <cell r="O1343" t="str">
            <v>O100 外来・在宅ベースアップ評価料（Ⅰ）</v>
          </cell>
          <cell r="P1343" t="str">
            <v/>
          </cell>
          <cell r="Q1343" t="str">
            <v>Ａ．本事業の補助額を活用してベースアップを実施し、令和８年６月１日から当該ベースアップの水準を維持又は拡大する。</v>
          </cell>
          <cell r="R1343" t="b">
            <v>1</v>
          </cell>
          <cell r="S1343" t="b">
            <v>1</v>
          </cell>
          <cell r="T1343" t="b">
            <v>1</v>
          </cell>
          <cell r="U1343" t="b">
            <v>1</v>
          </cell>
          <cell r="V1343" t="str">
            <v>0162</v>
          </cell>
          <cell r="W1343" t="str">
            <v>540</v>
          </cell>
          <cell r="X1343" t="str">
            <v>1.普通預金</v>
          </cell>
          <cell r="Y1343" t="str">
            <v>0295909</v>
          </cell>
          <cell r="Z1343" t="str">
            <v>ｲﾘｮｳﾎｳｼﾞﾝｺｳｾｲｶｲ</v>
          </cell>
          <cell r="AB1343" t="str">
            <v>医療法人康成会　菊美台クリニック</v>
          </cell>
          <cell r="AC1343" t="str">
            <v>0745462221</v>
          </cell>
          <cell r="AD1343" t="b">
            <v>1</v>
          </cell>
          <cell r="AE1343" t="b">
            <v>1</v>
          </cell>
          <cell r="AF1343" t="b">
            <v>1</v>
          </cell>
          <cell r="AG1343" t="b">
            <v>1</v>
          </cell>
          <cell r="AH1343" t="b">
            <v>1</v>
          </cell>
          <cell r="AI1343" t="str">
            <v>医療法人康成会　理事長　垣見　沙也佳</v>
          </cell>
          <cell r="AJ1343" t="str">
            <v>6360906</v>
          </cell>
          <cell r="AK1343" t="str">
            <v>医療法人康成会　菊美台クリニック(生駒郡平群町菊美台一丁目１０番１３号)</v>
          </cell>
          <cell r="AL1343" t="str">
            <v>0745462221</v>
          </cell>
          <cell r="AM1343">
            <v>1</v>
          </cell>
          <cell r="AN1343" t="str">
            <v>261C167077181</v>
          </cell>
          <cell r="AO1343" t="str">
            <v>261C16707718AI-0000309023</v>
          </cell>
          <cell r="AP1343" t="str">
            <v>O100</v>
          </cell>
          <cell r="AQ1343" t="str">
            <v>O100</v>
          </cell>
          <cell r="AR1343" t="str">
            <v>A</v>
          </cell>
          <cell r="AS1343" t="str">
            <v>✓</v>
          </cell>
          <cell r="AT1343" t="str">
            <v>✓</v>
          </cell>
          <cell r="AU1343" t="str">
            <v>✓</v>
          </cell>
          <cell r="AV1343" t="str">
            <v>✓</v>
          </cell>
          <cell r="AW1343" t="str">
            <v>AI-0000309023_医療法人康成会　菊美台クリニック_口座情報写し.jpg</v>
          </cell>
          <cell r="AX1343" t="str">
            <v/>
          </cell>
          <cell r="AY1343" t="str">
            <v/>
          </cell>
          <cell r="AZ1343" t="str">
            <v>賃上げ</v>
          </cell>
          <cell r="BA1343" t="str">
            <v>物価</v>
          </cell>
          <cell r="BB1343" t="str">
            <v>TRUE</v>
          </cell>
          <cell r="BC1343" t="str">
            <v>2026/05/21 11:55</v>
          </cell>
        </row>
        <row r="1344">
          <cell r="A1344" t="str">
            <v>261C15911085</v>
          </cell>
          <cell r="B1344" t="str">
            <v>AI-0000309107</v>
          </cell>
          <cell r="C1344" t="str">
            <v>令和８年度奈良県医療機関等における賃上げ・物価上昇に対する支援事業交付【診療所・訪問看護事業所】</v>
          </cell>
          <cell r="D1344">
            <v>46163.50277777778</v>
          </cell>
          <cell r="E1344" t="str">
            <v>本審査</v>
          </cell>
          <cell r="F1344" t="str">
            <v>最終審査中</v>
          </cell>
          <cell r="G1344" t="str">
            <v>無床診療所</v>
          </cell>
          <cell r="H1344" t="str">
            <v>物価と賃上げの両方</v>
          </cell>
          <cell r="I1344" t="str">
            <v/>
          </cell>
          <cell r="J1344">
            <v>150000</v>
          </cell>
          <cell r="K1344">
            <v>170000</v>
          </cell>
          <cell r="L1344" t="str">
            <v>奈良県医療機関等における賃上げ・物価上昇に対する支援事業交付要綱第2条に基づき、別表1に規定された額(賃上げ支援事業分)（150,000円）を申請します。</v>
          </cell>
          <cell r="M13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4" t="str">
            <v>１．令和８年３月１日時点において、O100 外来・在宅ベースアップ評価料（Ⅰ）、P100 歯科外来・在宅ベースアップ評価料（Ⅰ）、訪問看護ベースアップ評価料（Ⅰ）のいずれかを届け出ている。</v>
          </cell>
          <cell r="O1344" t="str">
            <v>O100 外来・在宅ベースアップ評価料（Ⅰ）</v>
          </cell>
          <cell r="P1344" t="str">
            <v/>
          </cell>
          <cell r="Q1344" t="str">
            <v>Ａ．本事業の補助額を活用してベースアップを実施し、令和８年６月１日から当該ベースアップの水準を維持又は拡大する。</v>
          </cell>
          <cell r="R1344" t="b">
            <v>1</v>
          </cell>
          <cell r="S1344" t="b">
            <v>1</v>
          </cell>
          <cell r="T1344" t="b">
            <v>1</v>
          </cell>
          <cell r="U1344" t="b">
            <v>1</v>
          </cell>
          <cell r="V1344" t="str">
            <v>0162</v>
          </cell>
          <cell r="W1344" t="str">
            <v>540</v>
          </cell>
          <cell r="X1344" t="str">
            <v>1.普通預金</v>
          </cell>
          <cell r="Y1344" t="str">
            <v>0295909</v>
          </cell>
          <cell r="Z1344" t="str">
            <v>ｲﾘｮｳﾎｳｼﾞﾝｺｳｾｲｶｲ</v>
          </cell>
          <cell r="AB1344" t="str">
            <v>医療法人康成会　星和台クリニック</v>
          </cell>
          <cell r="AC1344" t="str">
            <v>0745312071</v>
          </cell>
          <cell r="AD1344" t="b">
            <v>1</v>
          </cell>
          <cell r="AE1344" t="b">
            <v>1</v>
          </cell>
          <cell r="AF1344" t="b">
            <v>1</v>
          </cell>
          <cell r="AG1344" t="b">
            <v>1</v>
          </cell>
          <cell r="AH1344" t="b">
            <v>1</v>
          </cell>
          <cell r="AI1344" t="str">
            <v>医療法人康成会　理事長　垣見　沙也佳</v>
          </cell>
          <cell r="AJ1344" t="str">
            <v>6360081</v>
          </cell>
          <cell r="AK1344" t="str">
            <v>医療法人康成会　星和台クリニック(北葛城郡河合町星和台２丁目１番地の２０)</v>
          </cell>
          <cell r="AL1344" t="str">
            <v>0745312071</v>
          </cell>
          <cell r="AM1344">
            <v>1</v>
          </cell>
          <cell r="AN1344" t="str">
            <v>261C159110851</v>
          </cell>
          <cell r="AO1344" t="str">
            <v>261C15911085AI-0000309107</v>
          </cell>
          <cell r="AP1344" t="str">
            <v>O100</v>
          </cell>
          <cell r="AQ1344" t="str">
            <v>O100</v>
          </cell>
          <cell r="AR1344" t="str">
            <v>A</v>
          </cell>
          <cell r="AS1344" t="str">
            <v>✓</v>
          </cell>
          <cell r="AT1344" t="str">
            <v>✓</v>
          </cell>
          <cell r="AU1344" t="str">
            <v>✓</v>
          </cell>
          <cell r="AV1344" t="str">
            <v>✓</v>
          </cell>
          <cell r="AW1344" t="str">
            <v>AI-0000309107_医療法人康成会　星和台クリニック_口座情報写し.jpg</v>
          </cell>
          <cell r="AX1344" t="str">
            <v/>
          </cell>
          <cell r="AY1344" t="str">
            <v/>
          </cell>
          <cell r="AZ1344" t="str">
            <v>賃上げ</v>
          </cell>
          <cell r="BA1344" t="str">
            <v>物価</v>
          </cell>
          <cell r="BB1344" t="str">
            <v>TRUE</v>
          </cell>
          <cell r="BC1344" t="str">
            <v>2026/05/21 12:04</v>
          </cell>
        </row>
        <row r="1345">
          <cell r="A1345" t="str">
            <v>261C13366323</v>
          </cell>
          <cell r="B1345" t="str">
            <v>AI-0000309109</v>
          </cell>
          <cell r="C1345" t="str">
            <v>令和８年度奈良県医療機関等における賃上げ・物価上昇に対する支援事業交付【診療所・訪問看護事業所】</v>
          </cell>
          <cell r="D1345">
            <v>46163.504861111112</v>
          </cell>
          <cell r="E1345" t="str">
            <v>本審査</v>
          </cell>
          <cell r="F1345" t="str">
            <v>最終審査中</v>
          </cell>
          <cell r="G1345" t="str">
            <v>無床診療所</v>
          </cell>
          <cell r="H1345" t="str">
            <v>物価と賃上げの両方</v>
          </cell>
          <cell r="I1345" t="str">
            <v/>
          </cell>
          <cell r="J1345">
            <v>150000</v>
          </cell>
          <cell r="K1345">
            <v>170000</v>
          </cell>
          <cell r="L1345" t="str">
            <v>奈良県医療機関等における賃上げ・物価上昇に対する支援事業交付要綱第2条に基づき、別表1に規定された額(賃上げ支援事業分)（150,000円）を申請します。</v>
          </cell>
          <cell r="M13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5" t="str">
            <v>１．令和８年３月１日時点において、O100 外来・在宅ベースアップ評価料（Ⅰ）、P100 歯科外来・在宅ベースアップ評価料（Ⅰ）、訪問看護ベースアップ評価料（Ⅰ）のいずれかを届け出ている。</v>
          </cell>
          <cell r="O1345" t="str">
            <v>O100 外来・在宅ベースアップ評価料（Ⅰ）</v>
          </cell>
          <cell r="P1345" t="str">
            <v/>
          </cell>
          <cell r="Q1345" t="str">
            <v>Ａ．本事業の補助額を活用してベースアップを実施し、令和８年６月１日から当該ベースアップの水準を維持又は拡大する。</v>
          </cell>
          <cell r="R1345" t="b">
            <v>1</v>
          </cell>
          <cell r="S1345" t="b">
            <v>1</v>
          </cell>
          <cell r="T1345" t="b">
            <v>1</v>
          </cell>
          <cell r="U1345" t="b">
            <v>1</v>
          </cell>
          <cell r="V1345" t="str">
            <v>0162</v>
          </cell>
          <cell r="W1345" t="str">
            <v>540</v>
          </cell>
          <cell r="X1345" t="str">
            <v>1.普通預金</v>
          </cell>
          <cell r="Y1345" t="str">
            <v>0295909</v>
          </cell>
          <cell r="Z1345" t="str">
            <v>ｲﾘｮｳﾎｳｼﾞﾝｺｳｾｲｶｲ</v>
          </cell>
          <cell r="AB1345" t="str">
            <v>医療法人康成会　旭ヶ丘クリニック</v>
          </cell>
          <cell r="AC1345" t="str">
            <v>0745715600</v>
          </cell>
          <cell r="AD1345" t="b">
            <v>1</v>
          </cell>
          <cell r="AE1345" t="b">
            <v>1</v>
          </cell>
          <cell r="AF1345" t="b">
            <v>1</v>
          </cell>
          <cell r="AG1345" t="b">
            <v>1</v>
          </cell>
          <cell r="AH1345" t="b">
            <v>1</v>
          </cell>
          <cell r="AI1345" t="str">
            <v>医療法人康成会　理事長　垣見　沙也佳</v>
          </cell>
          <cell r="AJ1345" t="str">
            <v>6390266</v>
          </cell>
          <cell r="AK1345" t="str">
            <v>医療法人康成会　旭ヶ丘クリニック(香芝市旭ヶ丘５丁目３６－１)</v>
          </cell>
          <cell r="AL1345" t="str">
            <v>0745715600</v>
          </cell>
          <cell r="AM1345">
            <v>1</v>
          </cell>
          <cell r="AN1345" t="str">
            <v>261C133663231</v>
          </cell>
          <cell r="AO1345" t="str">
            <v>261C13366323AI-0000309109</v>
          </cell>
          <cell r="AP1345" t="str">
            <v>O100</v>
          </cell>
          <cell r="AQ1345" t="str">
            <v>O100</v>
          </cell>
          <cell r="AR1345" t="str">
            <v>A</v>
          </cell>
          <cell r="AS1345" t="str">
            <v>✓</v>
          </cell>
          <cell r="AT1345" t="str">
            <v>✓</v>
          </cell>
          <cell r="AU1345" t="str">
            <v>✓</v>
          </cell>
          <cell r="AV1345" t="str">
            <v>✓</v>
          </cell>
          <cell r="AW1345" t="str">
            <v>AI-0000309109_医療法人康成会　旭ヶ丘クリニック_口座情報写し.jpg</v>
          </cell>
          <cell r="AX1345" t="str">
            <v/>
          </cell>
          <cell r="AY1345" t="str">
            <v/>
          </cell>
          <cell r="AZ1345" t="str">
            <v>賃上げ</v>
          </cell>
          <cell r="BA1345" t="str">
            <v>物価</v>
          </cell>
          <cell r="BB1345" t="str">
            <v>TRUE</v>
          </cell>
          <cell r="BC1345" t="str">
            <v>2026/05/21 12:07</v>
          </cell>
        </row>
        <row r="1346">
          <cell r="A1346" t="str">
            <v>261D16222868</v>
          </cell>
          <cell r="B1346" t="str">
            <v>AI-0000308689</v>
          </cell>
          <cell r="C1346" t="str">
            <v>令和８年度奈良県医療機関等における賃上げ・物価上昇に対する支援事業交付【診療所・訪問看護事業所】</v>
          </cell>
          <cell r="D1346">
            <v>46163.506249999999</v>
          </cell>
          <cell r="E1346" t="str">
            <v>本審査</v>
          </cell>
          <cell r="F1346" t="str">
            <v>最終審査中</v>
          </cell>
          <cell r="G1346" t="str">
            <v>訪問看護事業所</v>
          </cell>
          <cell r="H1346" t="str">
            <v>賃上げのみ</v>
          </cell>
          <cell r="I1346" t="str">
            <v/>
          </cell>
          <cell r="J1346">
            <v>228000</v>
          </cell>
          <cell r="K1346" t="str">
            <v/>
          </cell>
          <cell r="L1346" t="str">
            <v>奈良県医療機関等における賃上げ・物価上昇に対する支援事業交付要綱第2条に基づき、別表1に規定された額(賃上げ支援事業分)（228,000円）を申請します。</v>
          </cell>
          <cell r="M1346" t="str">
            <v/>
          </cell>
          <cell r="N1346" t="str">
            <v>１．令和８年３月１日時点において、O100 外来・在宅ベースアップ評価料（Ⅰ）、P100 歯科外来・在宅ベースアップ評価料（Ⅰ）、訪問看護ベースアップ評価料（Ⅰ）のいずれかを届け出ている。</v>
          </cell>
          <cell r="O1346" t="str">
            <v>訪問看護ベースアップ評価料（Ⅰ）</v>
          </cell>
          <cell r="P1346" t="str">
            <v/>
          </cell>
          <cell r="Q1346" t="str">
            <v>Ｃ．令和７年度の対象職員のベースアップが令和７年３月31日時点の賃金水準と比較して2.0％を上回って実施しており、令和７年12月から令和８年５月までの間の当該2.0％を上回る部分に充てる。</v>
          </cell>
          <cell r="R1346" t="b">
            <v>1</v>
          </cell>
          <cell r="S1346" t="b">
            <v>1</v>
          </cell>
          <cell r="T1346" t="b">
            <v>1</v>
          </cell>
          <cell r="U1346" t="b">
            <v>1</v>
          </cell>
          <cell r="V1346" t="str">
            <v>0162</v>
          </cell>
          <cell r="W1346" t="str">
            <v>080</v>
          </cell>
          <cell r="X1346" t="str">
            <v>1.普通預金</v>
          </cell>
          <cell r="Y1346" t="str">
            <v>2037774</v>
          </cell>
          <cell r="Z1346" t="str">
            <v>イリョウホウジンケンワカイホウモンカンゴステーションヒマワリアキシノ</v>
          </cell>
          <cell r="AB1346" t="str">
            <v>訪問看護ステーションひまわり秋篠</v>
          </cell>
          <cell r="AC1346" t="str">
            <v>0742959961</v>
          </cell>
          <cell r="AD1346" t="b">
            <v>1</v>
          </cell>
          <cell r="AE1346" t="b">
            <v>1</v>
          </cell>
          <cell r="AF1346" t="b">
            <v>1</v>
          </cell>
          <cell r="AG1346" t="b">
            <v>1</v>
          </cell>
          <cell r="AH1346" t="b">
            <v>1</v>
          </cell>
          <cell r="AI1346" t="str">
            <v>医療法人健和会　理事長　鉄村　信治</v>
          </cell>
          <cell r="AJ1346">
            <v>6310012</v>
          </cell>
          <cell r="AK1346" t="str">
            <v>訪問看護ステーションひまわり秋篠(奈良市中山町124-6)</v>
          </cell>
          <cell r="AL1346" t="str">
            <v>0742959961</v>
          </cell>
          <cell r="AM1346">
            <v>1</v>
          </cell>
          <cell r="AN1346" t="str">
            <v>261D162228681</v>
          </cell>
          <cell r="AO1346" t="str">
            <v>261D16222868AI-0000308689</v>
          </cell>
          <cell r="AP1346" t="str">
            <v>訪問看護</v>
          </cell>
          <cell r="AQ1346" t="str">
            <v>訪問看護</v>
          </cell>
          <cell r="AR1346" t="str">
            <v>C</v>
          </cell>
          <cell r="AS1346" t="str">
            <v>✓</v>
          </cell>
          <cell r="AT1346" t="str">
            <v>✓</v>
          </cell>
          <cell r="AU1346" t="str">
            <v>✓</v>
          </cell>
          <cell r="AV1346" t="str">
            <v>✓</v>
          </cell>
          <cell r="AW1346" t="str">
            <v>AI-0000308689_訪問看護ステーションひまわり秋篠_口座情報写し.jpg</v>
          </cell>
          <cell r="AX1346" t="str">
            <v/>
          </cell>
          <cell r="AY1346" t="str">
            <v/>
          </cell>
          <cell r="AZ1346" t="str">
            <v>賃上げ</v>
          </cell>
          <cell r="BA1346" t="str">
            <v/>
          </cell>
          <cell r="BB1346" t="str">
            <v>TRUE</v>
          </cell>
          <cell r="BC1346" t="str">
            <v>2026/05/21 12:09</v>
          </cell>
        </row>
        <row r="1347">
          <cell r="A1347" t="str">
            <v>261C11473495</v>
          </cell>
          <cell r="B1347" t="str">
            <v>AI-0000304777</v>
          </cell>
          <cell r="C1347" t="str">
            <v>令和８年度奈良県医療機関等における賃上げ・物価上昇に対する支援事業交付【診療所・訪問看護事業所】</v>
          </cell>
          <cell r="D1347">
            <v>46163.517361111109</v>
          </cell>
          <cell r="E1347" t="str">
            <v>本審査</v>
          </cell>
          <cell r="F1347" t="str">
            <v>最終審査中</v>
          </cell>
          <cell r="G1347" t="str">
            <v>無床診療所</v>
          </cell>
          <cell r="H1347" t="str">
            <v>物価のみ</v>
          </cell>
          <cell r="I1347" t="str">
            <v/>
          </cell>
          <cell r="J1347" t="str">
            <v/>
          </cell>
          <cell r="K1347">
            <v>170000</v>
          </cell>
          <cell r="L1347" t="str">
            <v/>
          </cell>
          <cell r="M13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7" t="str">
            <v/>
          </cell>
          <cell r="O1347" t="str">
            <v/>
          </cell>
          <cell r="P1347" t="str">
            <v/>
          </cell>
          <cell r="Q1347" t="str">
            <v/>
          </cell>
          <cell r="R1347" t="str">
            <v/>
          </cell>
          <cell r="S1347" t="str">
            <v/>
          </cell>
          <cell r="T1347" t="str">
            <v/>
          </cell>
          <cell r="U1347" t="str">
            <v/>
          </cell>
          <cell r="V1347" t="str">
            <v>0162</v>
          </cell>
          <cell r="W1347" t="str">
            <v>433</v>
          </cell>
          <cell r="X1347" t="str">
            <v>1.普通預金</v>
          </cell>
          <cell r="Y1347" t="str">
            <v>0088699</v>
          </cell>
          <cell r="Z1347" t="str">
            <v>イリョウホウジン　オオスカガンカ</v>
          </cell>
          <cell r="AB1347" t="str">
            <v>大須賀眼科</v>
          </cell>
          <cell r="AC1347" t="str">
            <v>0745761324</v>
          </cell>
          <cell r="AD1347" t="b">
            <v>1</v>
          </cell>
          <cell r="AE1347" t="b">
            <v>1</v>
          </cell>
          <cell r="AF1347" t="b">
            <v>1</v>
          </cell>
          <cell r="AG1347" t="b">
            <v>1</v>
          </cell>
          <cell r="AH1347" t="b">
            <v>1</v>
          </cell>
          <cell r="AI1347" t="str">
            <v>医療法人大須賀眼科　　理事長　大須賀　達</v>
          </cell>
          <cell r="AJ1347" t="str">
            <v>6390223</v>
          </cell>
          <cell r="AK1347" t="str">
            <v>大須賀眼科(香芝市真美ヶ丘６丁目１０番地エコール・マミ南館２Ｆ)</v>
          </cell>
          <cell r="AL1347" t="str">
            <v>0745761324</v>
          </cell>
          <cell r="AM1347">
            <v>1</v>
          </cell>
          <cell r="AN1347" t="str">
            <v>261C114734951</v>
          </cell>
          <cell r="AO1347" t="str">
            <v>261C11473495AI-0000304777</v>
          </cell>
          <cell r="AP1347" t="str">
            <v/>
          </cell>
          <cell r="AQ1347" t="str">
            <v/>
          </cell>
          <cell r="AR1347" t="str">
            <v/>
          </cell>
          <cell r="AS1347" t="str">
            <v/>
          </cell>
          <cell r="AT1347" t="str">
            <v/>
          </cell>
          <cell r="AU1347" t="str">
            <v/>
          </cell>
          <cell r="AV1347" t="str">
            <v/>
          </cell>
          <cell r="AW1347" t="str">
            <v>AI-0000304777_大須賀眼科_口座情報写し.jpg</v>
          </cell>
          <cell r="AX1347" t="str">
            <v/>
          </cell>
          <cell r="AY1347" t="str">
            <v/>
          </cell>
          <cell r="AZ1347" t="str">
            <v/>
          </cell>
          <cell r="BA1347" t="str">
            <v>物価</v>
          </cell>
          <cell r="BB1347" t="str">
            <v>TRUE</v>
          </cell>
          <cell r="BC1347" t="str">
            <v>2026/05/21 12:25</v>
          </cell>
        </row>
        <row r="1348">
          <cell r="A1348" t="str">
            <v>261C18523640</v>
          </cell>
          <cell r="B1348" t="str">
            <v>AI-0000309111</v>
          </cell>
          <cell r="C1348" t="str">
            <v>令和８年度奈良県医療機関等における賃上げ・物価上昇に対する支援事業交付【診療所・訪問看護事業所】</v>
          </cell>
          <cell r="D1348">
            <v>46163.518750000003</v>
          </cell>
          <cell r="E1348" t="str">
            <v>本審査</v>
          </cell>
          <cell r="F1348" t="str">
            <v>最終審査中</v>
          </cell>
          <cell r="G1348" t="str">
            <v>無床診療所</v>
          </cell>
          <cell r="H1348" t="str">
            <v>物価と賃上げの両方</v>
          </cell>
          <cell r="I1348" t="str">
            <v/>
          </cell>
          <cell r="J1348">
            <v>150000</v>
          </cell>
          <cell r="K1348">
            <v>170000</v>
          </cell>
          <cell r="L1348" t="str">
            <v>奈良県医療機関等における賃上げ・物価上昇に対する支援事業交付要綱第2条に基づき、別表1に規定された額(賃上げ支援事業分)（150,000円）を申請します。</v>
          </cell>
          <cell r="M13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8" t="str">
            <v>１．令和８年３月１日時点において、O100 外来・在宅ベースアップ評価料（Ⅰ）、P100 歯科外来・在宅ベースアップ評価料（Ⅰ）、訪問看護ベースアップ評価料（Ⅰ）のいずれかを届け出ている。</v>
          </cell>
          <cell r="O1348" t="str">
            <v>O100 外来・在宅ベースアップ評価料（Ⅰ）</v>
          </cell>
          <cell r="P1348" t="str">
            <v/>
          </cell>
          <cell r="Q1348" t="str">
            <v>Ａ．本事業の補助額を活用してベースアップを実施し、令和８年６月１日から当該ベースアップの水準を維持又は拡大する。</v>
          </cell>
          <cell r="R1348" t="b">
            <v>1</v>
          </cell>
          <cell r="S1348" t="b">
            <v>1</v>
          </cell>
          <cell r="T1348" t="b">
            <v>1</v>
          </cell>
          <cell r="U1348" t="b">
            <v>1</v>
          </cell>
          <cell r="V1348" t="str">
            <v>0162</v>
          </cell>
          <cell r="W1348" t="str">
            <v>540</v>
          </cell>
          <cell r="X1348" t="str">
            <v>1.普通預金</v>
          </cell>
          <cell r="Y1348" t="str">
            <v>0295909</v>
          </cell>
          <cell r="Z1348" t="str">
            <v>ｲﾘｮｳﾎｳｼﾞﾝｺｳｾｲｶｲ</v>
          </cell>
          <cell r="AB1348" t="str">
            <v>医療法人康成会　藤原京クリニック</v>
          </cell>
          <cell r="AC1348" t="str">
            <v>0744200311</v>
          </cell>
          <cell r="AD1348" t="b">
            <v>1</v>
          </cell>
          <cell r="AE1348" t="b">
            <v>1</v>
          </cell>
          <cell r="AF1348" t="b">
            <v>1</v>
          </cell>
          <cell r="AG1348" t="b">
            <v>1</v>
          </cell>
          <cell r="AH1348" t="b">
            <v>1</v>
          </cell>
          <cell r="AI1348" t="str">
            <v>医療法人康成会　理事長　垣見　沙也佳</v>
          </cell>
          <cell r="AJ1348" t="str">
            <v>6340074</v>
          </cell>
          <cell r="AK1348" t="str">
            <v>医療法人康成会藤原京クリニック(橿原市四分町２３番地)</v>
          </cell>
          <cell r="AL1348" t="str">
            <v>0744200311</v>
          </cell>
          <cell r="AM1348">
            <v>1</v>
          </cell>
          <cell r="AN1348" t="str">
            <v>261C185236401</v>
          </cell>
          <cell r="AO1348" t="str">
            <v>261C18523640AI-0000309111</v>
          </cell>
          <cell r="AP1348" t="str">
            <v>O100</v>
          </cell>
          <cell r="AQ1348" t="str">
            <v>O100</v>
          </cell>
          <cell r="AR1348" t="str">
            <v>A</v>
          </cell>
          <cell r="AS1348" t="str">
            <v>✓</v>
          </cell>
          <cell r="AT1348" t="str">
            <v>✓</v>
          </cell>
          <cell r="AU1348" t="str">
            <v>✓</v>
          </cell>
          <cell r="AV1348" t="str">
            <v>✓</v>
          </cell>
          <cell r="AW1348" t="str">
            <v>AI-0000309111_医療法人康成会　藤原京クリニック_口座情報写し.jpg</v>
          </cell>
          <cell r="AX1348" t="str">
            <v/>
          </cell>
          <cell r="AY1348" t="str">
            <v/>
          </cell>
          <cell r="AZ1348" t="str">
            <v>賃上げ</v>
          </cell>
          <cell r="BA1348" t="str">
            <v>物価</v>
          </cell>
          <cell r="BB1348" t="str">
            <v>TRUE</v>
          </cell>
          <cell r="BC1348" t="str">
            <v>2026/05/21 12:27</v>
          </cell>
        </row>
        <row r="1349">
          <cell r="A1349" t="str">
            <v>261C17482929</v>
          </cell>
          <cell r="B1349" t="str">
            <v>AI-0000309129</v>
          </cell>
          <cell r="C1349" t="str">
            <v>令和８年度奈良県医療機関等における賃上げ・物価上昇に対する支援事業交付【診療所・訪問看護事業所】</v>
          </cell>
          <cell r="D1349">
            <v>46163.59652777778</v>
          </cell>
          <cell r="E1349" t="str">
            <v>本審査</v>
          </cell>
          <cell r="F1349" t="str">
            <v>最終審査中</v>
          </cell>
          <cell r="G1349" t="str">
            <v>無床診療所</v>
          </cell>
          <cell r="H1349" t="str">
            <v>物価のみ</v>
          </cell>
          <cell r="I1349" t="str">
            <v/>
          </cell>
          <cell r="J1349" t="str">
            <v/>
          </cell>
          <cell r="K1349">
            <v>170000</v>
          </cell>
          <cell r="L1349" t="str">
            <v/>
          </cell>
          <cell r="M13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49" t="str">
            <v/>
          </cell>
          <cell r="O1349" t="str">
            <v/>
          </cell>
          <cell r="P1349" t="str">
            <v/>
          </cell>
          <cell r="Q1349" t="str">
            <v/>
          </cell>
          <cell r="R1349" t="str">
            <v/>
          </cell>
          <cell r="S1349" t="str">
            <v/>
          </cell>
          <cell r="T1349" t="str">
            <v/>
          </cell>
          <cell r="U1349" t="str">
            <v/>
          </cell>
          <cell r="V1349" t="str">
            <v>0162</v>
          </cell>
          <cell r="W1349" t="str">
            <v>230</v>
          </cell>
          <cell r="X1349" t="str">
            <v>1.普通預金</v>
          </cell>
          <cell r="Y1349" t="str">
            <v>2060215</v>
          </cell>
          <cell r="Z1349" t="str">
            <v>イクラ　ノリヨ</v>
          </cell>
          <cell r="AB1349" t="str">
            <v>つげファミリー歯科</v>
          </cell>
          <cell r="AC1349" t="str">
            <v>0743820418</v>
          </cell>
          <cell r="AD1349" t="b">
            <v>1</v>
          </cell>
          <cell r="AE1349" t="b">
            <v>1</v>
          </cell>
          <cell r="AF1349" t="b">
            <v>1</v>
          </cell>
          <cell r="AG1349" t="b">
            <v>1</v>
          </cell>
          <cell r="AH1349" t="b">
            <v>1</v>
          </cell>
          <cell r="AI1349" t="str">
            <v>飯倉　規世</v>
          </cell>
          <cell r="AJ1349" t="str">
            <v>6320221</v>
          </cell>
          <cell r="AK1349" t="str">
            <v>つげファミリー歯科(奈良市都祁白石町１１０２)</v>
          </cell>
          <cell r="AL1349" t="str">
            <v>0743820418</v>
          </cell>
          <cell r="AM1349">
            <v>1</v>
          </cell>
          <cell r="AN1349" t="str">
            <v>261C174829291</v>
          </cell>
          <cell r="AO1349" t="str">
            <v>261C17482929AI-0000309129</v>
          </cell>
          <cell r="AP1349" t="str">
            <v/>
          </cell>
          <cell r="AQ1349" t="str">
            <v/>
          </cell>
          <cell r="AR1349" t="str">
            <v/>
          </cell>
          <cell r="AS1349" t="str">
            <v/>
          </cell>
          <cell r="AT1349" t="str">
            <v/>
          </cell>
          <cell r="AU1349" t="str">
            <v/>
          </cell>
          <cell r="AV1349" t="str">
            <v/>
          </cell>
          <cell r="AW1349" t="str">
            <v>AI-0000309129_つげファミリー歯科_口座情報写し.jpg</v>
          </cell>
          <cell r="AX1349" t="str">
            <v/>
          </cell>
          <cell r="AY1349" t="str">
            <v/>
          </cell>
          <cell r="AZ1349" t="str">
            <v/>
          </cell>
          <cell r="BA1349" t="str">
            <v>物価</v>
          </cell>
          <cell r="BB1349" t="str">
            <v>TRUE</v>
          </cell>
          <cell r="BC1349" t="str">
            <v>2026/05/21 14:19</v>
          </cell>
        </row>
        <row r="1350">
          <cell r="A1350" t="str">
            <v>261C19307597</v>
          </cell>
          <cell r="B1350" t="str">
            <v>AI-0000309143</v>
          </cell>
          <cell r="C1350" t="str">
            <v>令和８年度奈良県医療機関等における賃上げ・物価上昇に対する支援事業交付【診療所・訪問看護事業所】</v>
          </cell>
          <cell r="D1350">
            <v>46163.6</v>
          </cell>
          <cell r="E1350" t="str">
            <v>本審査</v>
          </cell>
          <cell r="F1350" t="str">
            <v>最終審査中</v>
          </cell>
          <cell r="G1350" t="str">
            <v>無床診療所</v>
          </cell>
          <cell r="H1350" t="str">
            <v>物価のみ</v>
          </cell>
          <cell r="I1350" t="str">
            <v/>
          </cell>
          <cell r="J1350" t="str">
            <v/>
          </cell>
          <cell r="K1350">
            <v>170000</v>
          </cell>
          <cell r="L1350" t="str">
            <v/>
          </cell>
          <cell r="M13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0" t="str">
            <v/>
          </cell>
          <cell r="O1350" t="str">
            <v/>
          </cell>
          <cell r="P1350" t="str">
            <v/>
          </cell>
          <cell r="Q1350" t="str">
            <v/>
          </cell>
          <cell r="R1350" t="str">
            <v/>
          </cell>
          <cell r="S1350" t="str">
            <v/>
          </cell>
          <cell r="T1350" t="str">
            <v/>
          </cell>
          <cell r="U1350" t="str">
            <v/>
          </cell>
          <cell r="V1350" t="str">
            <v>0162</v>
          </cell>
          <cell r="W1350" t="str">
            <v>425</v>
          </cell>
          <cell r="X1350" t="str">
            <v>1.普通預金</v>
          </cell>
          <cell r="Y1350" t="str">
            <v>2066407</v>
          </cell>
          <cell r="Z1350" t="str">
            <v>ノト　タカシ</v>
          </cell>
          <cell r="AB1350" t="str">
            <v>にしやまと糖尿病内科クリニック</v>
          </cell>
          <cell r="AC1350" t="str">
            <v>0745712480</v>
          </cell>
          <cell r="AD1350" t="b">
            <v>1</v>
          </cell>
          <cell r="AE1350" t="b">
            <v>1</v>
          </cell>
          <cell r="AF1350" t="b">
            <v>1</v>
          </cell>
          <cell r="AG1350" t="b">
            <v>1</v>
          </cell>
          <cell r="AH1350" t="b">
            <v>1</v>
          </cell>
          <cell r="AI1350" t="str">
            <v>能登　貴史</v>
          </cell>
          <cell r="AJ1350" t="str">
            <v>6390214</v>
          </cell>
          <cell r="AK1350" t="str">
            <v>にしやまと糖尿病内科クリニック(北葛城郡上牧町上牧３０００－３６)</v>
          </cell>
          <cell r="AL1350" t="str">
            <v>0745712480</v>
          </cell>
          <cell r="AM1350">
            <v>1</v>
          </cell>
          <cell r="AN1350" t="str">
            <v>261C193075971</v>
          </cell>
          <cell r="AO1350" t="str">
            <v>261C19307597AI-0000309143</v>
          </cell>
          <cell r="AP1350" t="str">
            <v/>
          </cell>
          <cell r="AQ1350" t="str">
            <v/>
          </cell>
          <cell r="AR1350" t="str">
            <v/>
          </cell>
          <cell r="AS1350" t="str">
            <v/>
          </cell>
          <cell r="AT1350" t="str">
            <v/>
          </cell>
          <cell r="AU1350" t="str">
            <v/>
          </cell>
          <cell r="AV1350" t="str">
            <v/>
          </cell>
          <cell r="AW1350" t="str">
            <v>AI-0000309143_にしやまと糖尿病内科クリニック_口座情報写し.jpeg</v>
          </cell>
          <cell r="AX1350" t="str">
            <v/>
          </cell>
          <cell r="AY1350" t="str">
            <v/>
          </cell>
          <cell r="AZ1350" t="str">
            <v/>
          </cell>
          <cell r="BA1350" t="str">
            <v>物価</v>
          </cell>
          <cell r="BB1350" t="str">
            <v>TRUE</v>
          </cell>
          <cell r="BC1350" t="str">
            <v>2026/05/21 14:24</v>
          </cell>
        </row>
        <row r="1351">
          <cell r="A1351" t="str">
            <v>261C15530340</v>
          </cell>
          <cell r="B1351" t="str">
            <v>AI-0000309152</v>
          </cell>
          <cell r="C1351" t="str">
            <v>令和８年度奈良県医療機関等における賃上げ・物価上昇に対する支援事業交付【診療所・訪問看護事業所】</v>
          </cell>
          <cell r="D1351">
            <v>46163.618750000001</v>
          </cell>
          <cell r="E1351" t="str">
            <v>本審査</v>
          </cell>
          <cell r="F1351" t="str">
            <v>最終審査中</v>
          </cell>
          <cell r="G1351" t="str">
            <v>無床診療所</v>
          </cell>
          <cell r="H1351" t="str">
            <v>物価と賃上げの両方</v>
          </cell>
          <cell r="I1351" t="str">
            <v/>
          </cell>
          <cell r="J1351">
            <v>150000</v>
          </cell>
          <cell r="K1351">
            <v>170000</v>
          </cell>
          <cell r="L1351" t="str">
            <v>奈良県医療機関等における賃上げ・物価上昇に対する支援事業交付要綱第2条に基づき、別表1に規定された額(賃上げ支援事業分)（150,000円）を申請します。</v>
          </cell>
          <cell r="M13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1" t="str">
            <v>１．令和８年３月１日時点において、O100 外来・在宅ベースアップ評価料（Ⅰ）、P100 歯科外来・在宅ベースアップ評価料（Ⅰ）、訪問看護ベースアップ評価料（Ⅰ）のいずれかを届け出ている。</v>
          </cell>
          <cell r="O1351" t="str">
            <v>O100 外来・在宅ベースアップ評価料（Ⅰ）</v>
          </cell>
          <cell r="P1351" t="str">
            <v/>
          </cell>
          <cell r="Q1351" t="str">
            <v>Ｂ．賃金表等や給与規程等の変更に時間を要するため、本事業の補助額を活用して一時金又は特別手当を支給し、令和８年６月１日から支給した対象職員のベースアップを実施する。</v>
          </cell>
          <cell r="R1351" t="b">
            <v>1</v>
          </cell>
          <cell r="S1351" t="b">
            <v>1</v>
          </cell>
          <cell r="T1351" t="b">
            <v>1</v>
          </cell>
          <cell r="U1351" t="b">
            <v>1</v>
          </cell>
          <cell r="V1351" t="str">
            <v>0005</v>
          </cell>
          <cell r="W1351" t="str">
            <v>458</v>
          </cell>
          <cell r="X1351" t="str">
            <v>1.普通預金</v>
          </cell>
          <cell r="Y1351" t="str">
            <v>0076628</v>
          </cell>
          <cell r="Z1351" t="str">
            <v>イリョウホウジンオオモリクリニック</v>
          </cell>
          <cell r="AB1351" t="str">
            <v>おおもりクリニック</v>
          </cell>
          <cell r="AC1351" t="str">
            <v>0742533955</v>
          </cell>
          <cell r="AD1351" t="b">
            <v>1</v>
          </cell>
          <cell r="AE1351" t="b">
            <v>1</v>
          </cell>
          <cell r="AF1351" t="b">
            <v>1</v>
          </cell>
          <cell r="AG1351" t="b">
            <v>1</v>
          </cell>
          <cell r="AH1351" t="b">
            <v>1</v>
          </cell>
          <cell r="AI1351" t="str">
            <v>医療法人社団　おおもりクリニック　理事長　大森　正晴</v>
          </cell>
          <cell r="AJ1351" t="str">
            <v>6308043</v>
          </cell>
          <cell r="AK1351" t="str">
            <v>おおもりクリニック(奈良市六条２－１８－３６)</v>
          </cell>
          <cell r="AL1351" t="str">
            <v>0742533955</v>
          </cell>
          <cell r="AM1351">
            <v>1</v>
          </cell>
          <cell r="AN1351" t="str">
            <v>261C155303401</v>
          </cell>
          <cell r="AO1351" t="str">
            <v>261C15530340AI-0000309152</v>
          </cell>
          <cell r="AP1351" t="str">
            <v>O100</v>
          </cell>
          <cell r="AQ1351" t="str">
            <v>O100</v>
          </cell>
          <cell r="AR1351" t="str">
            <v>B</v>
          </cell>
          <cell r="AS1351" t="str">
            <v>✓</v>
          </cell>
          <cell r="AT1351" t="str">
            <v>✓</v>
          </cell>
          <cell r="AU1351" t="str">
            <v>✓</v>
          </cell>
          <cell r="AV1351" t="str">
            <v>✓</v>
          </cell>
          <cell r="AW1351" t="str">
            <v>AI-0000309152_おおもりクリニック_口座情報写し.jpg</v>
          </cell>
          <cell r="AX1351" t="str">
            <v/>
          </cell>
          <cell r="AY1351" t="str">
            <v/>
          </cell>
          <cell r="AZ1351" t="str">
            <v>賃上げ</v>
          </cell>
          <cell r="BA1351" t="str">
            <v>物価</v>
          </cell>
          <cell r="BB1351" t="str">
            <v>TRUE</v>
          </cell>
          <cell r="BC1351" t="str">
            <v>2026/05/21 14:51</v>
          </cell>
        </row>
        <row r="1352">
          <cell r="A1352" t="str">
            <v>261C14097627</v>
          </cell>
          <cell r="B1352" t="str">
            <v>AI-0000309153</v>
          </cell>
          <cell r="C1352" t="str">
            <v>令和８年度奈良県医療機関等における賃上げ・物価上昇に対する支援事業交付【診療所・訪問看護事業所】</v>
          </cell>
          <cell r="D1352">
            <v>46163.618750000001</v>
          </cell>
          <cell r="E1352" t="str">
            <v>本審査</v>
          </cell>
          <cell r="F1352" t="str">
            <v>最終審査中</v>
          </cell>
          <cell r="G1352" t="str">
            <v>無床診療所</v>
          </cell>
          <cell r="H1352" t="str">
            <v>物価のみ</v>
          </cell>
          <cell r="I1352" t="str">
            <v/>
          </cell>
          <cell r="J1352" t="str">
            <v/>
          </cell>
          <cell r="K1352">
            <v>170000</v>
          </cell>
          <cell r="L1352" t="str">
            <v/>
          </cell>
          <cell r="M13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2" t="str">
            <v/>
          </cell>
          <cell r="O1352" t="str">
            <v/>
          </cell>
          <cell r="P1352" t="str">
            <v/>
          </cell>
          <cell r="Q1352" t="str">
            <v/>
          </cell>
          <cell r="R1352" t="str">
            <v/>
          </cell>
          <cell r="S1352" t="str">
            <v/>
          </cell>
          <cell r="T1352" t="str">
            <v/>
          </cell>
          <cell r="U1352" t="str">
            <v/>
          </cell>
          <cell r="V1352" t="str">
            <v>0162</v>
          </cell>
          <cell r="W1352" t="str">
            <v>150</v>
          </cell>
          <cell r="X1352" t="str">
            <v>1.普通預金</v>
          </cell>
          <cell r="Y1352" t="str">
            <v>1140091</v>
          </cell>
          <cell r="Z1352" t="str">
            <v>ﾐｿﾞｸﾞﾁｲｲﾝ　ﾐｿﾞｸﾞﾁ　ｾｲｼﾞ</v>
          </cell>
          <cell r="AB1352" t="str">
            <v>溝口医院</v>
          </cell>
          <cell r="AC1352" t="str">
            <v>0743786640</v>
          </cell>
          <cell r="AD1352" t="b">
            <v>1</v>
          </cell>
          <cell r="AE1352" t="b">
            <v>1</v>
          </cell>
          <cell r="AF1352" t="b">
            <v>1</v>
          </cell>
          <cell r="AG1352" t="b">
            <v>1</v>
          </cell>
          <cell r="AH1352" t="b">
            <v>1</v>
          </cell>
          <cell r="AI1352" t="str">
            <v>溝口　精二</v>
          </cell>
          <cell r="AJ1352" t="str">
            <v>6300135</v>
          </cell>
          <cell r="AK1352" t="str">
            <v>溝口医院(生駒市南田原町１９７７　池谷設備工業ビル１Ｆ)</v>
          </cell>
          <cell r="AL1352" t="str">
            <v>0743786640</v>
          </cell>
          <cell r="AM1352">
            <v>1</v>
          </cell>
          <cell r="AN1352" t="str">
            <v>261C140976271</v>
          </cell>
          <cell r="AO1352" t="str">
            <v>261C14097627AI-0000309153</v>
          </cell>
          <cell r="AP1352" t="str">
            <v/>
          </cell>
          <cell r="AQ1352" t="str">
            <v/>
          </cell>
          <cell r="AR1352" t="str">
            <v/>
          </cell>
          <cell r="AS1352" t="str">
            <v/>
          </cell>
          <cell r="AT1352" t="str">
            <v/>
          </cell>
          <cell r="AU1352" t="str">
            <v/>
          </cell>
          <cell r="AV1352" t="str">
            <v/>
          </cell>
          <cell r="AW1352" t="str">
            <v>AI-0000309153_溝口医院_口座情報写し.jpg</v>
          </cell>
          <cell r="AX1352" t="str">
            <v/>
          </cell>
          <cell r="AY1352" t="str">
            <v/>
          </cell>
          <cell r="AZ1352" t="str">
            <v/>
          </cell>
          <cell r="BA1352" t="str">
            <v>物価</v>
          </cell>
          <cell r="BB1352" t="str">
            <v>TRUE</v>
          </cell>
          <cell r="BC1352" t="str">
            <v>2026/05/21 14:51</v>
          </cell>
        </row>
        <row r="1353">
          <cell r="A1353" t="str">
            <v>261C11159076</v>
          </cell>
          <cell r="B1353" t="str">
            <v>AI-0000309169</v>
          </cell>
          <cell r="C1353" t="str">
            <v>令和８年度奈良県医療機関等における賃上げ・物価上昇に対する支援事業交付【診療所・訪問看護事業所】</v>
          </cell>
          <cell r="D1353">
            <v>46163.640277777777</v>
          </cell>
          <cell r="E1353" t="str">
            <v>本審査</v>
          </cell>
          <cell r="F1353" t="str">
            <v>最終審査中</v>
          </cell>
          <cell r="G1353" t="str">
            <v>無床診療所</v>
          </cell>
          <cell r="H1353" t="str">
            <v>物価と賃上げの両方</v>
          </cell>
          <cell r="I1353" t="str">
            <v/>
          </cell>
          <cell r="J1353">
            <v>150000</v>
          </cell>
          <cell r="K1353">
            <v>170000</v>
          </cell>
          <cell r="L1353" t="str">
            <v>奈良県医療機関等における賃上げ・物価上昇に対する支援事業交付要綱第2条に基づき、別表1に規定された額(賃上げ支援事業分)（150,000円）を申請します。</v>
          </cell>
          <cell r="M13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3" t="str">
            <v>１．令和８年３月１日時点において、O100 外来・在宅ベースアップ評価料（Ⅰ）、P100 歯科外来・在宅ベースアップ評価料（Ⅰ）、訪問看護ベースアップ評価料（Ⅰ）のいずれかを届け出ている。</v>
          </cell>
          <cell r="O1353" t="str">
            <v>P100 歯科外来・在宅ベースアップ評価料（Ⅰ）</v>
          </cell>
          <cell r="P1353" t="str">
            <v/>
          </cell>
          <cell r="Q135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353" t="b">
            <v>1</v>
          </cell>
          <cell r="S1353" t="b">
            <v>1</v>
          </cell>
          <cell r="T1353" t="b">
            <v>1</v>
          </cell>
          <cell r="U1353" t="b">
            <v>1</v>
          </cell>
          <cell r="V1353" t="str">
            <v>0162</v>
          </cell>
          <cell r="W1353" t="str">
            <v>120</v>
          </cell>
          <cell r="X1353" t="str">
            <v>1.普通預金</v>
          </cell>
          <cell r="Y1353" t="str">
            <v>0300938</v>
          </cell>
          <cell r="Z1353" t="str">
            <v>ヒダカリュウタロウ</v>
          </cell>
          <cell r="AB1353" t="str">
            <v>日高デンタルクリニック</v>
          </cell>
          <cell r="AC1353" t="str">
            <v>0742480866</v>
          </cell>
          <cell r="AD1353" t="b">
            <v>1</v>
          </cell>
          <cell r="AE1353" t="b">
            <v>1</v>
          </cell>
          <cell r="AF1353" t="b">
            <v>1</v>
          </cell>
          <cell r="AG1353" t="b">
            <v>1</v>
          </cell>
          <cell r="AH1353" t="b">
            <v>1</v>
          </cell>
          <cell r="AI1353" t="str">
            <v>日高　隆太郎</v>
          </cell>
          <cell r="AJ1353" t="str">
            <v>6310076</v>
          </cell>
          <cell r="AK1353" t="str">
            <v>日高デンタルクリニック(奈良市富雄北３丁目１－１３)</v>
          </cell>
          <cell r="AL1353" t="str">
            <v>0742480866</v>
          </cell>
          <cell r="AM1353">
            <v>1</v>
          </cell>
          <cell r="AN1353" t="str">
            <v>261C111590761</v>
          </cell>
          <cell r="AO1353" t="str">
            <v>261C11159076AI-0000309169</v>
          </cell>
          <cell r="AP1353" t="str">
            <v>P100</v>
          </cell>
          <cell r="AQ1353" t="str">
            <v>P100</v>
          </cell>
          <cell r="AR1353" t="str">
            <v>AB</v>
          </cell>
          <cell r="AS1353" t="str">
            <v>✓</v>
          </cell>
          <cell r="AT1353" t="str">
            <v>✓</v>
          </cell>
          <cell r="AU1353" t="str">
            <v>✓</v>
          </cell>
          <cell r="AV1353" t="str">
            <v>✓</v>
          </cell>
          <cell r="AW1353" t="str">
            <v>AI-0000309169_日高デンタルクリニック_口座情報写し.JPG</v>
          </cell>
          <cell r="AX1353" t="str">
            <v/>
          </cell>
          <cell r="AY1353" t="str">
            <v/>
          </cell>
          <cell r="AZ1353" t="str">
            <v>賃上げ</v>
          </cell>
          <cell r="BA1353" t="str">
            <v>物価</v>
          </cell>
          <cell r="BB1353" t="str">
            <v>TRUE</v>
          </cell>
          <cell r="BC1353" t="str">
            <v>2026/05/21 15:22</v>
          </cell>
        </row>
        <row r="1354">
          <cell r="A1354" t="str">
            <v>261C19329054</v>
          </cell>
          <cell r="B1354" t="str">
            <v>AI-0000308934</v>
          </cell>
          <cell r="C1354" t="str">
            <v>令和８年度奈良県医療機関等における賃上げ・物価上昇に対する支援事業交付【診療所・訪問看護事業所】</v>
          </cell>
          <cell r="D1354">
            <v>46163.643055555556</v>
          </cell>
          <cell r="E1354" t="str">
            <v>本審査</v>
          </cell>
          <cell r="F1354" t="str">
            <v>最終審査中</v>
          </cell>
          <cell r="G1354" t="str">
            <v>無床診療所</v>
          </cell>
          <cell r="H1354" t="str">
            <v>物価のみ</v>
          </cell>
          <cell r="I1354" t="str">
            <v/>
          </cell>
          <cell r="J1354" t="str">
            <v/>
          </cell>
          <cell r="K1354">
            <v>170000</v>
          </cell>
          <cell r="L1354" t="str">
            <v/>
          </cell>
          <cell r="M13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4" t="str">
            <v/>
          </cell>
          <cell r="O1354" t="str">
            <v/>
          </cell>
          <cell r="P1354" t="str">
            <v/>
          </cell>
          <cell r="Q1354" t="str">
            <v/>
          </cell>
          <cell r="R1354" t="str">
            <v/>
          </cell>
          <cell r="S1354" t="str">
            <v/>
          </cell>
          <cell r="T1354" t="str">
            <v/>
          </cell>
          <cell r="U1354" t="str">
            <v/>
          </cell>
          <cell r="V1354" t="str">
            <v>0162</v>
          </cell>
          <cell r="W1354" t="str">
            <v>547</v>
          </cell>
          <cell r="X1354" t="str">
            <v>1.普通預金</v>
          </cell>
          <cell r="Y1354" t="str">
            <v>0129862</v>
          </cell>
          <cell r="Z1354" t="str">
            <v>ｲﾘｮｳﾎｳｼﾞﾝﾐﾄﾞﾘｶｲﾀﾅｶｸﾘﾆｯｸ ﾘｼﾞﾁｮｳ ﾀﾅｶﾐﾄﾞﾘ</v>
          </cell>
          <cell r="AB1354" t="str">
            <v>医療法人緑会たなかクリニック</v>
          </cell>
          <cell r="AC1354" t="str">
            <v>0745451916</v>
          </cell>
          <cell r="AD1354" t="b">
            <v>1</v>
          </cell>
          <cell r="AE1354" t="b">
            <v>1</v>
          </cell>
          <cell r="AF1354" t="b">
            <v>1</v>
          </cell>
          <cell r="AG1354" t="b">
            <v>1</v>
          </cell>
          <cell r="AH1354" t="b">
            <v>1</v>
          </cell>
          <cell r="AI1354" t="str">
            <v>医療法人緑会たなかクリニック　理事長　田中　みどり</v>
          </cell>
          <cell r="AJ1354" t="str">
            <v>6360933</v>
          </cell>
          <cell r="AK1354" t="str">
            <v>医療法人緑会たなかクリニック(生駒郡平群町下垣内１２４)</v>
          </cell>
          <cell r="AL1354" t="str">
            <v>0745451916</v>
          </cell>
          <cell r="AM1354">
            <v>1</v>
          </cell>
          <cell r="AN1354" t="str">
            <v>261C193290541</v>
          </cell>
          <cell r="AO1354" t="str">
            <v>261C19329054AI-0000308934</v>
          </cell>
          <cell r="AP1354" t="str">
            <v/>
          </cell>
          <cell r="AQ1354" t="str">
            <v/>
          </cell>
          <cell r="AR1354" t="str">
            <v/>
          </cell>
          <cell r="AS1354" t="str">
            <v/>
          </cell>
          <cell r="AT1354" t="str">
            <v/>
          </cell>
          <cell r="AU1354" t="str">
            <v/>
          </cell>
          <cell r="AV1354" t="str">
            <v/>
          </cell>
          <cell r="AW1354" t="str">
            <v>AI-0000308934_医療法人緑会たなかクリニック_口座情報写し.jpg</v>
          </cell>
          <cell r="AX1354" t="str">
            <v/>
          </cell>
          <cell r="AY1354" t="str">
            <v/>
          </cell>
          <cell r="AZ1354" t="str">
            <v/>
          </cell>
          <cell r="BA1354" t="str">
            <v>物価</v>
          </cell>
          <cell r="BB1354" t="str">
            <v>TRUE</v>
          </cell>
          <cell r="BC1354" t="str">
            <v>2026/05/21 15:26</v>
          </cell>
        </row>
        <row r="1355">
          <cell r="A1355" t="str">
            <v>261C16557483</v>
          </cell>
          <cell r="B1355" t="str">
            <v>AI-0000309170</v>
          </cell>
          <cell r="C1355" t="str">
            <v>令和８年度奈良県医療機関等における賃上げ・物価上昇に対する支援事業交付【診療所・訪問看護事業所】</v>
          </cell>
          <cell r="D1355">
            <v>46163.652777777781</v>
          </cell>
          <cell r="E1355" t="str">
            <v>本審査</v>
          </cell>
          <cell r="F1355" t="str">
            <v>最終審査中</v>
          </cell>
          <cell r="G1355" t="str">
            <v>無床診療所</v>
          </cell>
          <cell r="H1355" t="str">
            <v>物価と賃上げの両方</v>
          </cell>
          <cell r="I1355" t="str">
            <v/>
          </cell>
          <cell r="J1355">
            <v>150000</v>
          </cell>
          <cell r="K1355">
            <v>170000</v>
          </cell>
          <cell r="L1355" t="str">
            <v>奈良県医療機関等における賃上げ・物価上昇に対する支援事業交付要綱第2条に基づき、別表1に規定された額(賃上げ支援事業分)（150,000円）を申請します。</v>
          </cell>
          <cell r="M13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5" t="str">
            <v>１．令和８年３月１日時点において、O100 外来・在宅ベースアップ評価料（Ⅰ）、P100 歯科外来・在宅ベースアップ評価料（Ⅰ）、訪問看護ベースアップ評価料（Ⅰ）のいずれかを届け出ている。</v>
          </cell>
          <cell r="O1355" t="str">
            <v>O100 外来・在宅ベースアップ評価料（Ⅰ）</v>
          </cell>
          <cell r="P1355" t="str">
            <v/>
          </cell>
          <cell r="Q13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355" t="b">
            <v>1</v>
          </cell>
          <cell r="S1355" t="b">
            <v>1</v>
          </cell>
          <cell r="T1355" t="b">
            <v>1</v>
          </cell>
          <cell r="U1355" t="b">
            <v>1</v>
          </cell>
          <cell r="V1355" t="str">
            <v>0162</v>
          </cell>
          <cell r="W1355" t="str">
            <v>180</v>
          </cell>
          <cell r="X1355" t="str">
            <v>1.普通預金</v>
          </cell>
          <cell r="Y1355" t="str">
            <v>2118379</v>
          </cell>
          <cell r="Z1355" t="str">
            <v>ｲﾘｮｳﾎｳｼﾞﾝｲﾜｲﾒﾃﾞｨｶﾙｸﾘﾆｯｸ</v>
          </cell>
          <cell r="AB1355" t="str">
            <v>岩井メディカルクリニック</v>
          </cell>
          <cell r="AC1355" t="str">
            <v>0743620061</v>
          </cell>
          <cell r="AD1355" t="b">
            <v>1</v>
          </cell>
          <cell r="AE1355" t="b">
            <v>1</v>
          </cell>
          <cell r="AF1355" t="b">
            <v>1</v>
          </cell>
          <cell r="AG1355" t="b">
            <v>1</v>
          </cell>
          <cell r="AH1355" t="b">
            <v>1</v>
          </cell>
          <cell r="AI1355" t="str">
            <v>医療法人　岩井メディカルクリニック　理事長　岩井　尊司</v>
          </cell>
          <cell r="AJ1355" t="str">
            <v>6320016</v>
          </cell>
          <cell r="AK1355" t="str">
            <v>医療法人　岩井メディカルクリニック(天理市川原城町３０８)</v>
          </cell>
          <cell r="AL1355" t="str">
            <v>0743620061</v>
          </cell>
          <cell r="AM1355">
            <v>1</v>
          </cell>
          <cell r="AN1355" t="str">
            <v>261C165574831</v>
          </cell>
          <cell r="AO1355" t="str">
            <v>261C16557483AI-0000309170</v>
          </cell>
          <cell r="AP1355" t="str">
            <v>O100</v>
          </cell>
          <cell r="AQ1355" t="str">
            <v>O100</v>
          </cell>
          <cell r="AR1355" t="str">
            <v>ABC</v>
          </cell>
          <cell r="AS1355" t="str">
            <v>✓</v>
          </cell>
          <cell r="AT1355" t="str">
            <v>✓</v>
          </cell>
          <cell r="AU1355" t="str">
            <v>✓</v>
          </cell>
          <cell r="AV1355" t="str">
            <v>✓</v>
          </cell>
          <cell r="AW1355" t="str">
            <v>AI-0000309170_岩井メディカルクリニック_口座情報写し.jpeg</v>
          </cell>
          <cell r="AX1355" t="str">
            <v/>
          </cell>
          <cell r="AY1355" t="str">
            <v/>
          </cell>
          <cell r="AZ1355" t="str">
            <v>賃上げ</v>
          </cell>
          <cell r="BA1355" t="str">
            <v>物価</v>
          </cell>
          <cell r="BB1355" t="str">
            <v>TRUE</v>
          </cell>
          <cell r="BC1355" t="str">
            <v>2026/05/21 15:40</v>
          </cell>
        </row>
        <row r="1356">
          <cell r="A1356" t="str">
            <v>261C15270132</v>
          </cell>
          <cell r="B1356" t="str">
            <v>AI-0000309174</v>
          </cell>
          <cell r="C1356" t="str">
            <v>令和８年度奈良県医療機関等における賃上げ・物価上昇に対する支援事業交付【診療所・訪問看護事業所】</v>
          </cell>
          <cell r="D1356">
            <v>46163.658333333333</v>
          </cell>
          <cell r="E1356" t="str">
            <v>本審査</v>
          </cell>
          <cell r="F1356" t="str">
            <v>最終審査中</v>
          </cell>
          <cell r="G1356" t="str">
            <v>無床診療所</v>
          </cell>
          <cell r="H1356" t="str">
            <v>物価のみ</v>
          </cell>
          <cell r="I1356" t="str">
            <v/>
          </cell>
          <cell r="J1356" t="str">
            <v/>
          </cell>
          <cell r="K1356">
            <v>170000</v>
          </cell>
          <cell r="L1356" t="str">
            <v/>
          </cell>
          <cell r="M13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6" t="str">
            <v/>
          </cell>
          <cell r="O1356" t="str">
            <v/>
          </cell>
          <cell r="P1356" t="str">
            <v/>
          </cell>
          <cell r="Q1356" t="str">
            <v/>
          </cell>
          <cell r="R1356" t="str">
            <v/>
          </cell>
          <cell r="S1356" t="str">
            <v/>
          </cell>
          <cell r="T1356" t="str">
            <v/>
          </cell>
          <cell r="U1356" t="str">
            <v/>
          </cell>
          <cell r="V1356" t="str">
            <v>0162</v>
          </cell>
          <cell r="W1356" t="str">
            <v>096</v>
          </cell>
          <cell r="X1356" t="str">
            <v>1.普通預金</v>
          </cell>
          <cell r="Y1356" t="str">
            <v>0148952</v>
          </cell>
          <cell r="Z1356" t="str">
            <v>アキオカカツヤ</v>
          </cell>
          <cell r="AB1356" t="str">
            <v>秋岡耳鼻咽喉科医院</v>
          </cell>
          <cell r="AC1356" t="str">
            <v>0742456532</v>
          </cell>
          <cell r="AD1356" t="b">
            <v>1</v>
          </cell>
          <cell r="AE1356" t="b">
            <v>1</v>
          </cell>
          <cell r="AF1356" t="b">
            <v>1</v>
          </cell>
          <cell r="AG1356" t="b">
            <v>1</v>
          </cell>
          <cell r="AH1356" t="b">
            <v>1</v>
          </cell>
          <cell r="AI1356" t="str">
            <v>秋岡　勝哉</v>
          </cell>
          <cell r="AJ1356" t="str">
            <v>6308044</v>
          </cell>
          <cell r="AK1356" t="str">
            <v>秋岡耳鼻咽喉科医院(奈良市六条西１丁目１番７号)</v>
          </cell>
          <cell r="AL1356" t="str">
            <v>0742456532</v>
          </cell>
          <cell r="AM1356">
            <v>2</v>
          </cell>
          <cell r="AN1356" t="str">
            <v>261C152701322</v>
          </cell>
          <cell r="AO1356" t="str">
            <v>261C15270132AI-0000309174</v>
          </cell>
          <cell r="AP1356" t="str">
            <v/>
          </cell>
          <cell r="AQ1356" t="str">
            <v/>
          </cell>
          <cell r="AR1356" t="str">
            <v/>
          </cell>
          <cell r="AS1356" t="str">
            <v/>
          </cell>
          <cell r="AT1356" t="str">
            <v/>
          </cell>
          <cell r="AU1356" t="str">
            <v/>
          </cell>
          <cell r="AV1356" t="str">
            <v/>
          </cell>
          <cell r="AW1356" t="str">
            <v>AI-0000309174_秋岡耳鼻咽喉科医院_口座情報写し.jpg</v>
          </cell>
          <cell r="AX1356" t="str">
            <v/>
          </cell>
          <cell r="AY1356" t="str">
            <v/>
          </cell>
          <cell r="AZ1356" t="str">
            <v/>
          </cell>
          <cell r="BA1356" t="str">
            <v>物価</v>
          </cell>
          <cell r="BB1356" t="str">
            <v>TRUE</v>
          </cell>
          <cell r="BC1356" t="str">
            <v>2026/05/21 15:48</v>
          </cell>
        </row>
        <row r="1357">
          <cell r="A1357" t="str">
            <v>261C18973970</v>
          </cell>
          <cell r="B1357" t="str">
            <v>AI-0000309176</v>
          </cell>
          <cell r="C1357" t="str">
            <v>令和８年度奈良県医療機関等における賃上げ・物価上昇に対する支援事業交付【診療所・訪問看護事業所】</v>
          </cell>
          <cell r="D1357">
            <v>46163.661805555559</v>
          </cell>
          <cell r="E1357" t="str">
            <v>本審査</v>
          </cell>
          <cell r="F1357" t="str">
            <v>最終審査中</v>
          </cell>
          <cell r="G1357" t="str">
            <v>無床診療所</v>
          </cell>
          <cell r="H1357" t="str">
            <v>物価のみ</v>
          </cell>
          <cell r="I1357" t="str">
            <v/>
          </cell>
          <cell r="J1357" t="str">
            <v/>
          </cell>
          <cell r="K1357">
            <v>170000</v>
          </cell>
          <cell r="L1357" t="str">
            <v/>
          </cell>
          <cell r="M13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7" t="str">
            <v/>
          </cell>
          <cell r="O1357" t="str">
            <v/>
          </cell>
          <cell r="P1357" t="str">
            <v/>
          </cell>
          <cell r="Q1357" t="str">
            <v/>
          </cell>
          <cell r="R1357" t="str">
            <v/>
          </cell>
          <cell r="S1357" t="str">
            <v/>
          </cell>
          <cell r="T1357" t="str">
            <v/>
          </cell>
          <cell r="U1357" t="str">
            <v/>
          </cell>
          <cell r="V1357" t="str">
            <v>0162</v>
          </cell>
          <cell r="W1357" t="str">
            <v>460</v>
          </cell>
          <cell r="X1357" t="str">
            <v>1.普通預金</v>
          </cell>
          <cell r="Y1357" t="str">
            <v>0052417</v>
          </cell>
          <cell r="Z1357" t="str">
            <v>ﾂｼﾞｻｶｺｳｽｹ</v>
          </cell>
          <cell r="AB1357" t="str">
            <v>辻阪歯科医院</v>
          </cell>
          <cell r="AC1357" t="str">
            <v>0745532240</v>
          </cell>
          <cell r="AD1357" t="b">
            <v>1</v>
          </cell>
          <cell r="AE1357" t="b">
            <v>1</v>
          </cell>
          <cell r="AF1357" t="b">
            <v>1</v>
          </cell>
          <cell r="AG1357" t="b">
            <v>1</v>
          </cell>
          <cell r="AH1357" t="b">
            <v>1</v>
          </cell>
          <cell r="AI1357" t="str">
            <v>辻阪　広介</v>
          </cell>
          <cell r="AJ1357" t="str">
            <v>6350062</v>
          </cell>
          <cell r="AK1357" t="str">
            <v>辻阪歯科医院(大和高田市礒野南町４－３２)</v>
          </cell>
          <cell r="AL1357" t="str">
            <v>0745532240</v>
          </cell>
          <cell r="AM1357">
            <v>1</v>
          </cell>
          <cell r="AN1357" t="str">
            <v>261C189739701</v>
          </cell>
          <cell r="AO1357" t="str">
            <v>261C18973970AI-0000309176</v>
          </cell>
          <cell r="AP1357" t="str">
            <v/>
          </cell>
          <cell r="AQ1357" t="str">
            <v/>
          </cell>
          <cell r="AR1357" t="str">
            <v/>
          </cell>
          <cell r="AS1357" t="str">
            <v/>
          </cell>
          <cell r="AT1357" t="str">
            <v/>
          </cell>
          <cell r="AU1357" t="str">
            <v/>
          </cell>
          <cell r="AV1357" t="str">
            <v/>
          </cell>
          <cell r="AW1357" t="str">
            <v>AI-0000309176_辻阪歯科医院_口座情報写し.JPG</v>
          </cell>
          <cell r="AX1357" t="str">
            <v/>
          </cell>
          <cell r="AY1357" t="str">
            <v/>
          </cell>
          <cell r="AZ1357" t="str">
            <v/>
          </cell>
          <cell r="BA1357" t="str">
            <v>物価</v>
          </cell>
          <cell r="BB1357" t="str">
            <v>TRUE</v>
          </cell>
          <cell r="BC1357" t="str">
            <v>2026/05/21 15:53</v>
          </cell>
        </row>
        <row r="1358">
          <cell r="A1358" t="str">
            <v>261C19793483</v>
          </cell>
          <cell r="B1358" t="str">
            <v>AI-0000303933</v>
          </cell>
          <cell r="C1358" t="str">
            <v>令和８年度奈良県医療機関等における賃上げ・物価上昇に対する支援事業交付【診療所・訪問看護事業所】</v>
          </cell>
          <cell r="D1358">
            <v>46163.673611111109</v>
          </cell>
          <cell r="E1358" t="str">
            <v>本審査</v>
          </cell>
          <cell r="F1358" t="str">
            <v>最終審査中</v>
          </cell>
          <cell r="G1358" t="str">
            <v>無床診療所</v>
          </cell>
          <cell r="H1358" t="str">
            <v>物価のみ</v>
          </cell>
          <cell r="I1358" t="str">
            <v/>
          </cell>
          <cell r="J1358" t="str">
            <v/>
          </cell>
          <cell r="K1358">
            <v>170000</v>
          </cell>
          <cell r="L1358" t="str">
            <v/>
          </cell>
          <cell r="M13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8" t="str">
            <v/>
          </cell>
          <cell r="O1358" t="str">
            <v/>
          </cell>
          <cell r="P1358" t="str">
            <v/>
          </cell>
          <cell r="Q1358" t="str">
            <v/>
          </cell>
          <cell r="R1358" t="str">
            <v/>
          </cell>
          <cell r="S1358" t="str">
            <v/>
          </cell>
          <cell r="T1358" t="str">
            <v/>
          </cell>
          <cell r="U1358" t="str">
            <v/>
          </cell>
          <cell r="V1358" t="str">
            <v>0162</v>
          </cell>
          <cell r="W1358" t="str">
            <v>550</v>
          </cell>
          <cell r="X1358" t="str">
            <v>1.普通預金</v>
          </cell>
          <cell r="Y1358" t="str">
            <v>0216280</v>
          </cell>
          <cell r="Z1358" t="str">
            <v>ナカニシシカ　ワダ　サチコ</v>
          </cell>
          <cell r="AB1358" t="str">
            <v>なかにし歯科医院</v>
          </cell>
          <cell r="AC1358" t="str">
            <v>0745743338</v>
          </cell>
          <cell r="AD1358" t="b">
            <v>1</v>
          </cell>
          <cell r="AE1358" t="b">
            <v>1</v>
          </cell>
          <cell r="AF1358" t="b">
            <v>1</v>
          </cell>
          <cell r="AG1358" t="b">
            <v>1</v>
          </cell>
          <cell r="AH1358" t="b">
            <v>1</v>
          </cell>
          <cell r="AI1358" t="str">
            <v>和田　佐知子</v>
          </cell>
          <cell r="AJ1358" t="str">
            <v>6360116</v>
          </cell>
          <cell r="AK1358" t="str">
            <v>なかにし歯科医院(生駒郡斑鳩町法隆寺２－９－２)</v>
          </cell>
          <cell r="AL1358" t="str">
            <v>0745743338</v>
          </cell>
          <cell r="AM1358">
            <v>1</v>
          </cell>
          <cell r="AN1358" t="str">
            <v>261C197934831</v>
          </cell>
          <cell r="AO1358" t="str">
            <v>261C19793483AI-0000303933</v>
          </cell>
          <cell r="AP1358" t="str">
            <v/>
          </cell>
          <cell r="AQ1358" t="str">
            <v/>
          </cell>
          <cell r="AR1358" t="str">
            <v/>
          </cell>
          <cell r="AS1358" t="str">
            <v/>
          </cell>
          <cell r="AT1358" t="str">
            <v/>
          </cell>
          <cell r="AU1358" t="str">
            <v/>
          </cell>
          <cell r="AV1358" t="str">
            <v/>
          </cell>
          <cell r="AW1358" t="str">
            <v>AI-0000303933_なかにし歯科医院_口座情報写し.jpeg</v>
          </cell>
          <cell r="AX1358" t="str">
            <v/>
          </cell>
          <cell r="AY1358" t="str">
            <v/>
          </cell>
          <cell r="AZ1358" t="str">
            <v/>
          </cell>
          <cell r="BA1358" t="str">
            <v>物価</v>
          </cell>
          <cell r="BB1358" t="str">
            <v>TRUE</v>
          </cell>
          <cell r="BC1358" t="str">
            <v>2026/05/21 16:10</v>
          </cell>
        </row>
        <row r="1359">
          <cell r="A1359" t="str">
            <v>261C15075453</v>
          </cell>
          <cell r="B1359" t="str">
            <v>AI-0000308752</v>
          </cell>
          <cell r="C1359" t="str">
            <v>令和８年度奈良県医療機関等における賃上げ・物価上昇に対する支援事業交付【診療所・訪問看護事業所】</v>
          </cell>
          <cell r="D1359">
            <v>46163.694444444445</v>
          </cell>
          <cell r="E1359" t="str">
            <v>本審査</v>
          </cell>
          <cell r="F1359" t="str">
            <v>最終審査中</v>
          </cell>
          <cell r="G1359" t="str">
            <v>無床診療所</v>
          </cell>
          <cell r="H1359" t="str">
            <v>物価のみ</v>
          </cell>
          <cell r="I1359" t="str">
            <v/>
          </cell>
          <cell r="J1359" t="str">
            <v/>
          </cell>
          <cell r="K1359">
            <v>170000</v>
          </cell>
          <cell r="L1359" t="str">
            <v/>
          </cell>
          <cell r="M13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59" t="str">
            <v/>
          </cell>
          <cell r="O1359" t="str">
            <v/>
          </cell>
          <cell r="P1359" t="str">
            <v/>
          </cell>
          <cell r="Q1359" t="str">
            <v/>
          </cell>
          <cell r="R1359" t="str">
            <v/>
          </cell>
          <cell r="S1359" t="str">
            <v/>
          </cell>
          <cell r="T1359" t="str">
            <v/>
          </cell>
          <cell r="U1359" t="str">
            <v/>
          </cell>
          <cell r="V1359" t="str">
            <v>0162</v>
          </cell>
          <cell r="W1359" t="str">
            <v>570</v>
          </cell>
          <cell r="X1359" t="str">
            <v>1.普通預金</v>
          </cell>
          <cell r="Y1359" t="str">
            <v>0035169</v>
          </cell>
          <cell r="Z1359" t="str">
            <v>ﾀﾜﾗﾓﾄﾁｮｳｶｲｹｲｶﾝﾘｼｬ</v>
          </cell>
          <cell r="AB1359" t="str">
            <v>磯城休日応急診療所</v>
          </cell>
          <cell r="AC1359" t="str">
            <v>0744338000</v>
          </cell>
          <cell r="AD1359" t="b">
            <v>1</v>
          </cell>
          <cell r="AE1359" t="b">
            <v>1</v>
          </cell>
          <cell r="AF1359" t="b">
            <v>1</v>
          </cell>
          <cell r="AG1359" t="b">
            <v>1</v>
          </cell>
          <cell r="AH1359" t="b">
            <v>1</v>
          </cell>
          <cell r="AI1359" t="str">
            <v>田原本町　田原本町長　高江　啓史</v>
          </cell>
          <cell r="AJ1359" t="str">
            <v>6360302</v>
          </cell>
          <cell r="AK1359" t="str">
            <v>磯城休日応急診療所(磯城郡田原本町宮古４０４－７)</v>
          </cell>
          <cell r="AL1359" t="str">
            <v>0744338000</v>
          </cell>
          <cell r="AM1359">
            <v>1</v>
          </cell>
          <cell r="AN1359" t="str">
            <v>261C150754531</v>
          </cell>
          <cell r="AO1359" t="str">
            <v>261C15075453AI-0000308752</v>
          </cell>
          <cell r="AP1359" t="str">
            <v/>
          </cell>
          <cell r="AQ1359" t="str">
            <v/>
          </cell>
          <cell r="AR1359" t="str">
            <v/>
          </cell>
          <cell r="AS1359" t="str">
            <v/>
          </cell>
          <cell r="AT1359" t="str">
            <v/>
          </cell>
          <cell r="AU1359" t="str">
            <v/>
          </cell>
          <cell r="AV1359" t="str">
            <v/>
          </cell>
          <cell r="AW1359" t="str">
            <v>AI-0000308752_磯城休日応急診療所_口座情報写し.JPG</v>
          </cell>
          <cell r="AX1359" t="str">
            <v/>
          </cell>
          <cell r="AY1359" t="str">
            <v/>
          </cell>
          <cell r="AZ1359" t="str">
            <v/>
          </cell>
          <cell r="BA1359" t="str">
            <v>物価</v>
          </cell>
          <cell r="BB1359" t="str">
            <v>TRUE</v>
          </cell>
          <cell r="BC1359" t="str">
            <v>2026/05/21 16:40</v>
          </cell>
        </row>
        <row r="1360">
          <cell r="A1360" t="str">
            <v>261D14937403</v>
          </cell>
          <cell r="B1360" t="str">
            <v>AI-0000309200</v>
          </cell>
          <cell r="C1360" t="str">
            <v>令和８年度奈良県医療機関等における賃上げ・物価上昇に対する支援事業交付【診療所・訪問看護事業所】</v>
          </cell>
          <cell r="D1360">
            <v>46163.711805555555</v>
          </cell>
          <cell r="E1360" t="str">
            <v>本審査</v>
          </cell>
          <cell r="F1360" t="str">
            <v>最終審査中</v>
          </cell>
          <cell r="G1360" t="str">
            <v>訪問看護事業所</v>
          </cell>
          <cell r="H1360" t="str">
            <v>賃上げのみ</v>
          </cell>
          <cell r="I1360" t="str">
            <v/>
          </cell>
          <cell r="J1360">
            <v>228000</v>
          </cell>
          <cell r="K1360" t="str">
            <v/>
          </cell>
          <cell r="L1360" t="str">
            <v>奈良県医療機関等における賃上げ・物価上昇に対する支援事業交付要綱第2条に基づき、別表1に規定された額(賃上げ支援事業分)（228,000円）を申請します。</v>
          </cell>
          <cell r="M1360" t="str">
            <v/>
          </cell>
          <cell r="N1360" t="str">
            <v>１．令和８年３月１日時点において、O100 外来・在宅ベースアップ評価料（Ⅰ）、P100 歯科外来・在宅ベースアップ評価料（Ⅰ）、訪問看護ベースアップ評価料（Ⅰ）のいずれかを届け出ている。</v>
          </cell>
          <cell r="O1360" t="str">
            <v>訪問看護ベースアップ評価料（Ⅰ）</v>
          </cell>
          <cell r="P1360" t="str">
            <v/>
          </cell>
          <cell r="Q1360" t="str">
            <v>Ｃ．令和７年度の対象職員のベースアップが令和７年３月31日時点の賃金水準と比較して2.0％を上回って実施しており、令和７年12月から令和８年５月までの間の当該2.0％を上回る部分に充てる。</v>
          </cell>
          <cell r="R1360" t="b">
            <v>1</v>
          </cell>
          <cell r="S1360" t="b">
            <v>1</v>
          </cell>
          <cell r="T1360" t="b">
            <v>1</v>
          </cell>
          <cell r="U1360" t="b">
            <v>1</v>
          </cell>
          <cell r="V1360" t="str">
            <v>0162</v>
          </cell>
          <cell r="W1360" t="str">
            <v>170</v>
          </cell>
          <cell r="X1360" t="str">
            <v>1.普通預金</v>
          </cell>
          <cell r="Y1360" t="str">
            <v>2094341</v>
          </cell>
          <cell r="Z1360" t="str">
            <v>ｶﾌﾞｼｷｶﾞｲｼｬﾀｲﾑ</v>
          </cell>
          <cell r="AB1360" t="str">
            <v>訪問看護ステーションたいむ</v>
          </cell>
          <cell r="AC1360" t="str">
            <v>0743856776</v>
          </cell>
          <cell r="AD1360" t="b">
            <v>1</v>
          </cell>
          <cell r="AE1360" t="b">
            <v>1</v>
          </cell>
          <cell r="AF1360" t="b">
            <v>1</v>
          </cell>
          <cell r="AG1360" t="b">
            <v>1</v>
          </cell>
          <cell r="AH1360" t="b">
            <v>1</v>
          </cell>
          <cell r="AI1360" t="str">
            <v>株式会社ＴＨＹＭＥ　代表取締役　吉田　信也</v>
          </cell>
          <cell r="AJ1360">
            <v>6391042</v>
          </cell>
          <cell r="AK1360" t="str">
            <v>訪問看護ステーションたいむ(大和郡山市小泉町2733-2)</v>
          </cell>
          <cell r="AL1360" t="str">
            <v>0743856776</v>
          </cell>
          <cell r="AM1360">
            <v>1</v>
          </cell>
          <cell r="AN1360" t="str">
            <v>261D149374031</v>
          </cell>
          <cell r="AO1360" t="str">
            <v>261D14937403AI-0000309200</v>
          </cell>
          <cell r="AP1360" t="str">
            <v>訪問看護</v>
          </cell>
          <cell r="AQ1360" t="str">
            <v>訪問看護</v>
          </cell>
          <cell r="AR1360" t="str">
            <v>C</v>
          </cell>
          <cell r="AS1360" t="str">
            <v>✓</v>
          </cell>
          <cell r="AT1360" t="str">
            <v>✓</v>
          </cell>
          <cell r="AU1360" t="str">
            <v>✓</v>
          </cell>
          <cell r="AV1360" t="str">
            <v>✓</v>
          </cell>
          <cell r="AW1360" t="str">
            <v>AI-0000309200_株式会社ＴＨＹＭＥ 訪問看護ステーションたいむ_口座情報写し.jpeg</v>
          </cell>
          <cell r="AX1360" t="str">
            <v/>
          </cell>
          <cell r="AY1360" t="str">
            <v/>
          </cell>
          <cell r="AZ1360" t="str">
            <v>賃上げ</v>
          </cell>
          <cell r="BA1360" t="str">
            <v/>
          </cell>
          <cell r="BB1360" t="str">
            <v>TRUE</v>
          </cell>
          <cell r="BC1360" t="str">
            <v>2026/05/21 17:05</v>
          </cell>
        </row>
        <row r="1361">
          <cell r="A1361" t="str">
            <v>261C14185882</v>
          </cell>
          <cell r="B1361" t="str">
            <v>AI-0000309210</v>
          </cell>
          <cell r="C1361" t="str">
            <v>令和８年度奈良県医療機関等における賃上げ・物価上昇に対する支援事業交付【診療所・訪問看護事業所】</v>
          </cell>
          <cell r="D1361">
            <v>46163.729166666664</v>
          </cell>
          <cell r="E1361" t="str">
            <v>本審査</v>
          </cell>
          <cell r="F1361" t="str">
            <v>最終審査中</v>
          </cell>
          <cell r="G1361" t="str">
            <v>無床診療所</v>
          </cell>
          <cell r="H1361" t="str">
            <v>物価のみ</v>
          </cell>
          <cell r="I1361" t="str">
            <v/>
          </cell>
          <cell r="J1361" t="str">
            <v/>
          </cell>
          <cell r="K1361">
            <v>170000</v>
          </cell>
          <cell r="L1361" t="str">
            <v/>
          </cell>
          <cell r="M13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1" t="str">
            <v/>
          </cell>
          <cell r="O1361" t="str">
            <v/>
          </cell>
          <cell r="P1361" t="str">
            <v/>
          </cell>
          <cell r="Q1361" t="str">
            <v/>
          </cell>
          <cell r="R1361" t="str">
            <v/>
          </cell>
          <cell r="S1361" t="str">
            <v/>
          </cell>
          <cell r="T1361" t="str">
            <v/>
          </cell>
          <cell r="U1361" t="str">
            <v/>
          </cell>
          <cell r="V1361" t="str">
            <v>0162</v>
          </cell>
          <cell r="W1361" t="str">
            <v>505</v>
          </cell>
          <cell r="X1361" t="str">
            <v>1.普通預金</v>
          </cell>
          <cell r="Y1361" t="str">
            <v>0144145</v>
          </cell>
          <cell r="Z1361" t="str">
            <v>ｲﾘｮｳﾎｳｼﾞﾝ　ﾑﾗﾀｲｲﾝ　ﾘｼﾞﾁｮｳ　ﾑﾗﾀﾋﾛｺ</v>
          </cell>
          <cell r="AB1361" t="str">
            <v>医療法人村田医院　内視鏡分院</v>
          </cell>
          <cell r="AC1361" t="str">
            <v>0744244838</v>
          </cell>
          <cell r="AD1361" t="b">
            <v>1</v>
          </cell>
          <cell r="AE1361" t="b">
            <v>1</v>
          </cell>
          <cell r="AF1361" t="b">
            <v>1</v>
          </cell>
          <cell r="AG1361" t="b">
            <v>1</v>
          </cell>
          <cell r="AH1361" t="b">
            <v>1</v>
          </cell>
          <cell r="AI1361" t="str">
            <v>医療法人村田医院　理事長　村田　煕子</v>
          </cell>
          <cell r="AJ1361" t="str">
            <v>6340831</v>
          </cell>
          <cell r="AK1361" t="str">
            <v>医療法人村田医院　内視鏡分院(橿原市曽我町９２８－４)</v>
          </cell>
          <cell r="AL1361" t="str">
            <v>0744244838</v>
          </cell>
          <cell r="AM1361">
            <v>2</v>
          </cell>
          <cell r="AN1361" t="str">
            <v>261C141858822</v>
          </cell>
          <cell r="AO1361" t="str">
            <v>261C14185882AI-0000309210</v>
          </cell>
          <cell r="AP1361" t="str">
            <v/>
          </cell>
          <cell r="AQ1361" t="str">
            <v/>
          </cell>
          <cell r="AR1361" t="str">
            <v/>
          </cell>
          <cell r="AS1361" t="str">
            <v/>
          </cell>
          <cell r="AT1361" t="str">
            <v/>
          </cell>
          <cell r="AU1361" t="str">
            <v/>
          </cell>
          <cell r="AV1361" t="str">
            <v/>
          </cell>
          <cell r="AW1361" t="str">
            <v>AI-0000309210_医療法人村田医院_口座情報写し.jpg</v>
          </cell>
          <cell r="AX1361" t="str">
            <v/>
          </cell>
          <cell r="AY1361" t="str">
            <v/>
          </cell>
          <cell r="AZ1361" t="str">
            <v/>
          </cell>
          <cell r="BA1361" t="str">
            <v>物価</v>
          </cell>
          <cell r="BB1361" t="str">
            <v>TRUE</v>
          </cell>
          <cell r="BC1361" t="str">
            <v>2026/05/21 17:30</v>
          </cell>
        </row>
        <row r="1362">
          <cell r="A1362" t="str">
            <v>261C17236950</v>
          </cell>
          <cell r="B1362" t="str">
            <v>AI-0000309216</v>
          </cell>
          <cell r="C1362" t="str">
            <v>令和８年度奈良県医療機関等における賃上げ・物価上昇に対する支援事業交付【診療所・訪問看護事業所】</v>
          </cell>
          <cell r="D1362">
            <v>46163.747916666667</v>
          </cell>
          <cell r="E1362" t="str">
            <v>本審査</v>
          </cell>
          <cell r="F1362" t="str">
            <v>最終審査中</v>
          </cell>
          <cell r="G1362" t="str">
            <v>無床診療所</v>
          </cell>
          <cell r="H1362" t="str">
            <v>物価のみ</v>
          </cell>
          <cell r="I1362" t="str">
            <v/>
          </cell>
          <cell r="J1362" t="str">
            <v/>
          </cell>
          <cell r="K1362">
            <v>170000</v>
          </cell>
          <cell r="L1362" t="str">
            <v/>
          </cell>
          <cell r="M13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2" t="str">
            <v/>
          </cell>
          <cell r="O1362" t="str">
            <v/>
          </cell>
          <cell r="P1362" t="str">
            <v/>
          </cell>
          <cell r="Q1362" t="str">
            <v/>
          </cell>
          <cell r="R1362" t="str">
            <v/>
          </cell>
          <cell r="S1362" t="str">
            <v/>
          </cell>
          <cell r="T1362" t="str">
            <v/>
          </cell>
          <cell r="U1362" t="str">
            <v/>
          </cell>
          <cell r="V1362" t="str">
            <v>0162</v>
          </cell>
          <cell r="W1362" t="str">
            <v>060</v>
          </cell>
          <cell r="X1362" t="str">
            <v>1.普通預金</v>
          </cell>
          <cell r="Y1362" t="str">
            <v>2103046</v>
          </cell>
          <cell r="Z1362" t="str">
            <v>ｲﾘｮｳﾎｳｼﾞﾝ ｻｶｲﾅｲｶｲｲﾝ</v>
          </cell>
          <cell r="AB1362" t="str">
            <v>酒井内科医院</v>
          </cell>
          <cell r="AC1362" t="str">
            <v>0742630701</v>
          </cell>
          <cell r="AD1362" t="b">
            <v>1</v>
          </cell>
          <cell r="AE1362" t="b">
            <v>1</v>
          </cell>
          <cell r="AF1362" t="b">
            <v>1</v>
          </cell>
          <cell r="AG1362" t="b">
            <v>1</v>
          </cell>
          <cell r="AH1362" t="b">
            <v>1</v>
          </cell>
          <cell r="AI1362" t="str">
            <v>医療法人酒井内科医院　理事長　酒井　基成</v>
          </cell>
          <cell r="AJ1362" t="str">
            <v>6308141</v>
          </cell>
          <cell r="AK1362" t="str">
            <v>酒井内科医院(奈良市南京終町１－１９３－５)</v>
          </cell>
          <cell r="AL1362" t="str">
            <v>0742630701</v>
          </cell>
          <cell r="AM1362">
            <v>1</v>
          </cell>
          <cell r="AN1362" t="str">
            <v>261C172369501</v>
          </cell>
          <cell r="AO1362" t="str">
            <v>261C17236950AI-0000309216</v>
          </cell>
          <cell r="AP1362" t="str">
            <v/>
          </cell>
          <cell r="AQ1362" t="str">
            <v/>
          </cell>
          <cell r="AR1362" t="str">
            <v/>
          </cell>
          <cell r="AS1362" t="str">
            <v/>
          </cell>
          <cell r="AT1362" t="str">
            <v/>
          </cell>
          <cell r="AU1362" t="str">
            <v/>
          </cell>
          <cell r="AV1362" t="str">
            <v/>
          </cell>
          <cell r="AW1362" t="str">
            <v>AI-0000309216_酒井内科医院_口座情報写し.JPG</v>
          </cell>
          <cell r="AX1362" t="str">
            <v/>
          </cell>
          <cell r="AY1362" t="str">
            <v/>
          </cell>
          <cell r="AZ1362" t="str">
            <v/>
          </cell>
          <cell r="BA1362" t="str">
            <v>物価</v>
          </cell>
          <cell r="BB1362" t="str">
            <v>TRUE</v>
          </cell>
          <cell r="BC1362" t="str">
            <v>2026/05/21 17:57</v>
          </cell>
        </row>
        <row r="1363">
          <cell r="A1363" t="str">
            <v>261C16208688</v>
          </cell>
          <cell r="B1363" t="str">
            <v>AI-0000309219</v>
          </cell>
          <cell r="C1363" t="str">
            <v>令和８年度奈良県医療機関等における賃上げ・物価上昇に対する支援事業交付【診療所・訪問看護事業所】</v>
          </cell>
          <cell r="D1363">
            <v>46163.748611111114</v>
          </cell>
          <cell r="E1363" t="str">
            <v>本審査</v>
          </cell>
          <cell r="F1363" t="str">
            <v>最終審査中</v>
          </cell>
          <cell r="G1363" t="str">
            <v>無床診療所</v>
          </cell>
          <cell r="H1363" t="str">
            <v>物価のみ</v>
          </cell>
          <cell r="I1363" t="str">
            <v/>
          </cell>
          <cell r="J1363" t="str">
            <v/>
          </cell>
          <cell r="K1363">
            <v>170000</v>
          </cell>
          <cell r="L1363" t="str">
            <v/>
          </cell>
          <cell r="M13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3" t="str">
            <v/>
          </cell>
          <cell r="O1363" t="str">
            <v/>
          </cell>
          <cell r="P1363" t="str">
            <v/>
          </cell>
          <cell r="Q1363" t="str">
            <v/>
          </cell>
          <cell r="R1363" t="str">
            <v/>
          </cell>
          <cell r="S1363" t="str">
            <v/>
          </cell>
          <cell r="T1363" t="str">
            <v/>
          </cell>
          <cell r="U1363" t="str">
            <v/>
          </cell>
          <cell r="V1363" t="str">
            <v>0162</v>
          </cell>
          <cell r="W1363" t="str">
            <v>430</v>
          </cell>
          <cell r="X1363" t="str">
            <v>1.普通預金</v>
          </cell>
          <cell r="Y1363" t="str">
            <v>0110647</v>
          </cell>
          <cell r="Z1363" t="str">
            <v>ヤナギハラカズアキ</v>
          </cell>
          <cell r="AB1363" t="str">
            <v>柳原歯科医院</v>
          </cell>
          <cell r="AC1363" t="str">
            <v>0745771124</v>
          </cell>
          <cell r="AD1363" t="b">
            <v>1</v>
          </cell>
          <cell r="AE1363" t="b">
            <v>1</v>
          </cell>
          <cell r="AF1363" t="b">
            <v>1</v>
          </cell>
          <cell r="AG1363" t="b">
            <v>1</v>
          </cell>
          <cell r="AH1363" t="b">
            <v>1</v>
          </cell>
          <cell r="AI1363" t="str">
            <v>柳原　一晃</v>
          </cell>
          <cell r="AJ1363" t="str">
            <v>6390265</v>
          </cell>
          <cell r="AK1363" t="str">
            <v>柳原歯科医院(香芝市上中８３３－３)</v>
          </cell>
          <cell r="AL1363" t="str">
            <v>0745771124</v>
          </cell>
          <cell r="AM1363">
            <v>1</v>
          </cell>
          <cell r="AN1363" t="str">
            <v>261C162086881</v>
          </cell>
          <cell r="AO1363" t="str">
            <v>261C16208688AI-0000309219</v>
          </cell>
          <cell r="AP1363" t="str">
            <v/>
          </cell>
          <cell r="AQ1363" t="str">
            <v/>
          </cell>
          <cell r="AR1363" t="str">
            <v/>
          </cell>
          <cell r="AS1363" t="str">
            <v/>
          </cell>
          <cell r="AT1363" t="str">
            <v/>
          </cell>
          <cell r="AU1363" t="str">
            <v/>
          </cell>
          <cell r="AV1363" t="str">
            <v/>
          </cell>
          <cell r="AW1363" t="str">
            <v>AI-0000309219_柳原歯科医院_口座情報写し.jpg</v>
          </cell>
          <cell r="AX1363" t="str">
            <v/>
          </cell>
          <cell r="AY1363" t="str">
            <v/>
          </cell>
          <cell r="AZ1363" t="str">
            <v/>
          </cell>
          <cell r="BA1363" t="str">
            <v>物価</v>
          </cell>
          <cell r="BB1363" t="str">
            <v>TRUE</v>
          </cell>
          <cell r="BC1363" t="str">
            <v>2026/05/21 17:58</v>
          </cell>
        </row>
        <row r="1364">
          <cell r="A1364" t="str">
            <v>261C19382591</v>
          </cell>
          <cell r="B1364" t="str">
            <v>AI-0000309222</v>
          </cell>
          <cell r="C1364" t="str">
            <v>令和８年度奈良県医療機関等における賃上げ・物価上昇に対する支援事業交付【診療所・訪問看護事業所】</v>
          </cell>
          <cell r="D1364">
            <v>46163.763888888891</v>
          </cell>
          <cell r="E1364" t="str">
            <v>本審査</v>
          </cell>
          <cell r="F1364" t="str">
            <v>最終審査中</v>
          </cell>
          <cell r="G1364" t="str">
            <v>無床診療所</v>
          </cell>
          <cell r="H1364" t="str">
            <v>物価と賃上げの両方</v>
          </cell>
          <cell r="I1364" t="str">
            <v/>
          </cell>
          <cell r="J1364">
            <v>150000</v>
          </cell>
          <cell r="K1364">
            <v>170000</v>
          </cell>
          <cell r="L1364" t="str">
            <v>奈良県医療機関等における賃上げ・物価上昇に対する支援事業交付要綱第2条に基づき、別表1に規定された額(賃上げ支援事業分)（150,000円）を申請します。</v>
          </cell>
          <cell r="M13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4" t="str">
            <v>１．令和８年３月１日時点において、O100 外来・在宅ベースアップ評価料（Ⅰ）、P100 歯科外来・在宅ベースアップ評価料（Ⅰ）、訪問看護ベースアップ評価料（Ⅰ）のいずれかを届け出ている。</v>
          </cell>
          <cell r="O1364" t="str">
            <v>O100 外来・在宅ベースアップ評価料（Ⅰ）</v>
          </cell>
          <cell r="P1364" t="str">
            <v/>
          </cell>
          <cell r="Q1364" t="str">
            <v>Ａ．本事業の補助額を活用してベースアップを実施し、令和８年６月１日から当該ベースアップの水準を維持又は拡大する。</v>
          </cell>
          <cell r="R1364" t="b">
            <v>1</v>
          </cell>
          <cell r="S1364" t="b">
            <v>1</v>
          </cell>
          <cell r="T1364" t="b">
            <v>1</v>
          </cell>
          <cell r="U1364" t="b">
            <v>1</v>
          </cell>
          <cell r="V1364" t="str">
            <v>0162</v>
          </cell>
          <cell r="W1364" t="str">
            <v>490</v>
          </cell>
          <cell r="X1364" t="str">
            <v>1.普通預金</v>
          </cell>
          <cell r="Y1364" t="str">
            <v>2195715</v>
          </cell>
          <cell r="Z1364" t="str">
            <v>イリョウホウジンヘイジカイ</v>
          </cell>
          <cell r="AB1364" t="str">
            <v>医療法人平治会　ミズクリニックメイワン</v>
          </cell>
          <cell r="AC1364" t="str">
            <v>0744200028</v>
          </cell>
          <cell r="AD1364" t="b">
            <v>1</v>
          </cell>
          <cell r="AE1364" t="b">
            <v>1</v>
          </cell>
          <cell r="AF1364" t="b">
            <v>1</v>
          </cell>
          <cell r="AG1364" t="b">
            <v>1</v>
          </cell>
          <cell r="AH1364" t="b">
            <v>1</v>
          </cell>
          <cell r="AI1364" t="str">
            <v>医療法人平治会　理事長　阪本　義晴</v>
          </cell>
          <cell r="AJ1364" t="str">
            <v>6340813</v>
          </cell>
          <cell r="AK1364" t="str">
            <v>医療法人平治会ミズクリニックメイワン(橿原市四条町８７１－１)</v>
          </cell>
          <cell r="AL1364" t="str">
            <v>0744200028</v>
          </cell>
          <cell r="AM1364">
            <v>1</v>
          </cell>
          <cell r="AN1364" t="str">
            <v>261C193825911</v>
          </cell>
          <cell r="AO1364" t="str">
            <v>261C19382591AI-0000309222</v>
          </cell>
          <cell r="AP1364" t="str">
            <v>O100</v>
          </cell>
          <cell r="AQ1364" t="str">
            <v>O100</v>
          </cell>
          <cell r="AR1364" t="str">
            <v>A</v>
          </cell>
          <cell r="AS1364" t="str">
            <v>✓</v>
          </cell>
          <cell r="AT1364" t="str">
            <v>✓</v>
          </cell>
          <cell r="AU1364" t="str">
            <v>✓</v>
          </cell>
          <cell r="AV1364" t="str">
            <v>✓</v>
          </cell>
          <cell r="AW1364" t="str">
            <v>AI-0000309222_医療法人平治会ミズクリニックメイワン_口座情報写し.jpg</v>
          </cell>
          <cell r="AX1364" t="str">
            <v/>
          </cell>
          <cell r="AY1364" t="str">
            <v/>
          </cell>
          <cell r="AZ1364" t="str">
            <v>賃上げ</v>
          </cell>
          <cell r="BA1364" t="str">
            <v>物価</v>
          </cell>
          <cell r="BB1364" t="str">
            <v>TRUE</v>
          </cell>
          <cell r="BC1364" t="str">
            <v>2026/05/21 18:20</v>
          </cell>
        </row>
        <row r="1365">
          <cell r="A1365" t="str">
            <v>261C17925561</v>
          </cell>
          <cell r="B1365" t="str">
            <v>AI-0000309189</v>
          </cell>
          <cell r="C1365" t="str">
            <v>令和８年度奈良県医療機関等における賃上げ・物価上昇に対する支援事業交付【診療所・訪問看護事業所】</v>
          </cell>
          <cell r="D1365">
            <v>46163.765277777777</v>
          </cell>
          <cell r="E1365" t="str">
            <v>本審査</v>
          </cell>
          <cell r="F1365" t="str">
            <v>最終審査中</v>
          </cell>
          <cell r="G1365" t="str">
            <v>無床診療所</v>
          </cell>
          <cell r="H1365" t="str">
            <v>物価と賃上げの両方</v>
          </cell>
          <cell r="I1365" t="str">
            <v/>
          </cell>
          <cell r="J1365">
            <v>150000</v>
          </cell>
          <cell r="K1365">
            <v>170000</v>
          </cell>
          <cell r="L1365" t="str">
            <v>奈良県医療機関等における賃上げ・物価上昇に対する支援事業交付要綱第2条に基づき、別表1に規定された額(賃上げ支援事業分)（150,000円）を申請します。</v>
          </cell>
          <cell r="M13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5" t="str">
            <v>１．令和８年３月１日時点において、O100 外来・在宅ベースアップ評価料（Ⅰ）、P100 歯科外来・在宅ベースアップ評価料（Ⅰ）、訪問看護ベースアップ評価料（Ⅰ）のいずれかを届け出ている。</v>
          </cell>
          <cell r="O1365" t="str">
            <v>O100 外来・在宅ベースアップ評価料（Ⅰ）</v>
          </cell>
          <cell r="P1365" t="str">
            <v/>
          </cell>
          <cell r="Q136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365" t="b">
            <v>1</v>
          </cell>
          <cell r="S1365" t="b">
            <v>1</v>
          </cell>
          <cell r="T1365" t="b">
            <v>1</v>
          </cell>
          <cell r="U1365" t="b">
            <v>1</v>
          </cell>
          <cell r="V1365" t="str">
            <v>0010</v>
          </cell>
          <cell r="W1365" t="str">
            <v>524</v>
          </cell>
          <cell r="X1365" t="str">
            <v>1.普通預金</v>
          </cell>
          <cell r="Y1365" t="str">
            <v>0018761</v>
          </cell>
          <cell r="Z1365" t="str">
            <v>イリョウホウジンヘイセイカイリジチョウカワモトマコト</v>
          </cell>
          <cell r="AB1365" t="str">
            <v>医療法人平成会川本耳鼻咽喉科</v>
          </cell>
          <cell r="AC1365" t="str">
            <v>0743540333</v>
          </cell>
          <cell r="AD1365" t="b">
            <v>1</v>
          </cell>
          <cell r="AE1365" t="b">
            <v>1</v>
          </cell>
          <cell r="AF1365" t="b">
            <v>1</v>
          </cell>
          <cell r="AG1365" t="b">
            <v>1</v>
          </cell>
          <cell r="AH1365" t="b">
            <v>1</v>
          </cell>
          <cell r="AI1365" t="str">
            <v>医療法人　平成会　理事長　川本　亮</v>
          </cell>
          <cell r="AJ1365" t="str">
            <v>6391132</v>
          </cell>
          <cell r="AK1365" t="str">
            <v>川本耳鼻咽喉科(大和郡山市高田町６番１)</v>
          </cell>
          <cell r="AL1365" t="str">
            <v>0743540333</v>
          </cell>
          <cell r="AM1365">
            <v>1</v>
          </cell>
          <cell r="AN1365" t="str">
            <v>261C179255611</v>
          </cell>
          <cell r="AO1365" t="str">
            <v>261C17925561AI-0000309189</v>
          </cell>
          <cell r="AP1365" t="str">
            <v>O100</v>
          </cell>
          <cell r="AQ1365" t="str">
            <v>O100</v>
          </cell>
          <cell r="AR1365" t="str">
            <v>ABC</v>
          </cell>
          <cell r="AS1365" t="str">
            <v>✓</v>
          </cell>
          <cell r="AT1365" t="str">
            <v>✓</v>
          </cell>
          <cell r="AU1365" t="str">
            <v>✓</v>
          </cell>
          <cell r="AV1365" t="str">
            <v>✓</v>
          </cell>
          <cell r="AW1365" t="str">
            <v>AI-0000309189_医療法人平成会川本耳鼻咽喉科_口座情報写し.jpeg</v>
          </cell>
          <cell r="AX1365" t="str">
            <v/>
          </cell>
          <cell r="AY1365" t="str">
            <v/>
          </cell>
          <cell r="AZ1365" t="str">
            <v>賃上げ</v>
          </cell>
          <cell r="BA1365" t="str">
            <v>物価</v>
          </cell>
          <cell r="BB1365" t="str">
            <v>TRUE</v>
          </cell>
          <cell r="BC1365" t="str">
            <v>2026/05/21 18:22</v>
          </cell>
        </row>
        <row r="1366">
          <cell r="A1366" t="str">
            <v>261D15675346</v>
          </cell>
          <cell r="B1366" t="str">
            <v>AI-0000308800</v>
          </cell>
          <cell r="C1366" t="str">
            <v>令和８年度奈良県医療機関等における賃上げ・物価上昇に対する支援事業交付【診療所・訪問看護事業所】</v>
          </cell>
          <cell r="D1366">
            <v>46163.780555555553</v>
          </cell>
          <cell r="E1366" t="str">
            <v>本審査</v>
          </cell>
          <cell r="F1366" t="str">
            <v>最終審査中</v>
          </cell>
          <cell r="G1366" t="str">
            <v>訪問看護事業所</v>
          </cell>
          <cell r="H1366" t="str">
            <v>賃上げのみ</v>
          </cell>
          <cell r="I1366" t="str">
            <v/>
          </cell>
          <cell r="J1366">
            <v>228000</v>
          </cell>
          <cell r="K1366" t="str">
            <v/>
          </cell>
          <cell r="L1366" t="str">
            <v>奈良県医療機関等における賃上げ・物価上昇に対する支援事業交付要綱第2条に基づき、別表1に規定された額(賃上げ支援事業分)（228,000円）を申請します。</v>
          </cell>
          <cell r="M1366" t="str">
            <v/>
          </cell>
          <cell r="N1366" t="str">
            <v>２．令和８年３月１日時点において、１に掲げる診療報酬の対象外だが、令和８年６月１日時点で令和８年度診療報酬改定による見直し後のベースアップ評価料を届け出る。</v>
          </cell>
          <cell r="O1366" t="str">
            <v/>
          </cell>
          <cell r="P1366" t="b">
            <v>1</v>
          </cell>
          <cell r="Q136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366" t="b">
            <v>1</v>
          </cell>
          <cell r="S1366" t="b">
            <v>1</v>
          </cell>
          <cell r="T1366" t="b">
            <v>1</v>
          </cell>
          <cell r="U1366" t="b">
            <v>1</v>
          </cell>
          <cell r="V1366" t="str">
            <v>1668</v>
          </cell>
          <cell r="W1366" t="str">
            <v>025</v>
          </cell>
          <cell r="X1366" t="str">
            <v>1.普通預金</v>
          </cell>
          <cell r="Y1366" t="str">
            <v>0063158</v>
          </cell>
          <cell r="Z1366" t="str">
            <v>ｺﾞｳﾄﾞｳｶﾞｲｼｬｶｶﾞﾔｷﾀﾞｲﾋｮｳｼｬｲﾝｳｴｷﾅﾐｴ</v>
          </cell>
          <cell r="AB1366" t="str">
            <v>訪問看護ステーション　さんこりの</v>
          </cell>
          <cell r="AC1366" t="str">
            <v>0744337701</v>
          </cell>
          <cell r="AD1366" t="b">
            <v>1</v>
          </cell>
          <cell r="AE1366" t="b">
            <v>1</v>
          </cell>
          <cell r="AF1366" t="b">
            <v>1</v>
          </cell>
          <cell r="AG1366" t="b">
            <v>1</v>
          </cell>
          <cell r="AH1366" t="b">
            <v>1</v>
          </cell>
          <cell r="AI1366" t="str">
            <v>合同会社かがやき　代表社員　植木　奈美枝</v>
          </cell>
          <cell r="AJ1366">
            <v>6340014</v>
          </cell>
          <cell r="AK1366" t="str">
            <v>訪問看護ステーションさんこりの(橿原市石原田町102-13)</v>
          </cell>
          <cell r="AL1366" t="str">
            <v>0744295422</v>
          </cell>
          <cell r="AM1366">
            <v>1</v>
          </cell>
          <cell r="AN1366" t="str">
            <v>261D156753461</v>
          </cell>
          <cell r="AO1366" t="str">
            <v>261D15675346AI-0000308800</v>
          </cell>
          <cell r="AP1366" t="str">
            <v/>
          </cell>
          <cell r="AQ1366" t="str">
            <v>今後届出（職種構成OK)</v>
          </cell>
          <cell r="AR1366" t="str">
            <v>AB</v>
          </cell>
          <cell r="AS1366" t="str">
            <v>✓</v>
          </cell>
          <cell r="AT1366" t="str">
            <v>✓</v>
          </cell>
          <cell r="AU1366" t="str">
            <v>✓</v>
          </cell>
          <cell r="AV1366" t="str">
            <v>✓</v>
          </cell>
          <cell r="AW1366" t="str">
            <v>AI-0000308800_訪問看護ステーション　さんこりの_口座情報写し.jpg</v>
          </cell>
          <cell r="AX1366" t="str">
            <v/>
          </cell>
          <cell r="AY1366" t="str">
            <v/>
          </cell>
          <cell r="AZ1366" t="str">
            <v>賃上げ</v>
          </cell>
          <cell r="BA1366" t="str">
            <v/>
          </cell>
          <cell r="BB1366" t="str">
            <v>TRUE</v>
          </cell>
          <cell r="BC1366" t="str">
            <v>2026/05/21 18:44</v>
          </cell>
        </row>
        <row r="1367">
          <cell r="A1367" t="str">
            <v>261B15705239</v>
          </cell>
          <cell r="B1367" t="str">
            <v>AI-0000309228</v>
          </cell>
          <cell r="C1367" t="str">
            <v>令和８年度奈良県医療機関等における賃上げ・物価上昇に対する支援事業交付【診療所・訪問看護事業所】</v>
          </cell>
          <cell r="D1367">
            <v>46163.781944444447</v>
          </cell>
          <cell r="E1367" t="str">
            <v>本審査</v>
          </cell>
          <cell r="F1367" t="str">
            <v>最終審査中</v>
          </cell>
          <cell r="G1367" t="str">
            <v>有床診療所</v>
          </cell>
          <cell r="H1367" t="str">
            <v>物価と賃上げの両方</v>
          </cell>
          <cell r="I1367" t="str">
            <v>18</v>
          </cell>
          <cell r="J1367">
            <v>1296000</v>
          </cell>
          <cell r="K1367">
            <v>234000</v>
          </cell>
          <cell r="L1367" t="str">
            <v>奈良県医療機関等における賃上げ・物価上昇に対する支援事業交付要綱第2条に基づき、別表1のとおり、許可病床数に72,000円を乗じた額(賃上げ支援事業分)（下欄の申請の額）を申請します。</v>
          </cell>
          <cell r="M1367"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367"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1367" t="str">
            <v>O100 外来・在宅ベースアップ評価料（Ⅰ）</v>
          </cell>
          <cell r="P1367" t="str">
            <v/>
          </cell>
          <cell r="Q1367" t="str">
            <v>Ａ．本事業の補助額を活用してベースアップを実施し、令和８年６月１日から当該ベースアップの水準を維持又は拡大する。</v>
          </cell>
          <cell r="R1367" t="b">
            <v>1</v>
          </cell>
          <cell r="S1367" t="b">
            <v>1</v>
          </cell>
          <cell r="T1367" t="b">
            <v>1</v>
          </cell>
          <cell r="U1367" t="b">
            <v>1</v>
          </cell>
          <cell r="V1367" t="str">
            <v>0162</v>
          </cell>
          <cell r="W1367" t="str">
            <v>490</v>
          </cell>
          <cell r="X1367" t="str">
            <v>1.普通預金</v>
          </cell>
          <cell r="Y1367" t="str">
            <v>0647598</v>
          </cell>
          <cell r="Z1367" t="str">
            <v>イリョウホウジンヘイジカイ</v>
          </cell>
          <cell r="AB1367" t="str">
            <v>医療法人平治会　さくらレディースクリニック</v>
          </cell>
          <cell r="AC1367" t="str">
            <v>0744202239</v>
          </cell>
          <cell r="AD1367" t="b">
            <v>1</v>
          </cell>
          <cell r="AE1367" t="b">
            <v>1</v>
          </cell>
          <cell r="AF1367" t="b">
            <v>1</v>
          </cell>
          <cell r="AG1367" t="b">
            <v>1</v>
          </cell>
          <cell r="AH1367" t="b">
            <v>1</v>
          </cell>
          <cell r="AI1367" t="str">
            <v>医療法人平治会　理事長　阪本　義晴</v>
          </cell>
          <cell r="AJ1367" t="str">
            <v>6340803</v>
          </cell>
          <cell r="AK1367" t="str">
            <v>医療法人平治会　さくらレディースクリニック(橿原市上品寺町５２８番地)</v>
          </cell>
          <cell r="AL1367" t="str">
            <v>0744231199</v>
          </cell>
          <cell r="AM1367">
            <v>1</v>
          </cell>
          <cell r="AN1367" t="str">
            <v>261B157052391</v>
          </cell>
          <cell r="AO1367" t="str">
            <v>261B15705239AI-0000309228</v>
          </cell>
          <cell r="AP1367" t="str">
            <v>O100</v>
          </cell>
          <cell r="AQ1367" t="str">
            <v>O100</v>
          </cell>
          <cell r="AR1367" t="str">
            <v>A</v>
          </cell>
          <cell r="AS1367" t="str">
            <v>✓</v>
          </cell>
          <cell r="AT1367" t="str">
            <v>✓</v>
          </cell>
          <cell r="AU1367" t="str">
            <v>✓</v>
          </cell>
          <cell r="AV1367" t="str">
            <v>✓</v>
          </cell>
          <cell r="AW1367" t="str">
            <v>AI-0000309228_医療法人平治会さくらレディースクリニック_口座情報写し.jpg</v>
          </cell>
          <cell r="AX1367" t="str">
            <v>【　許可病床数 ： 18　　申請の額（賃上げ支援事業分）： 1,296,000円　】</v>
          </cell>
          <cell r="AY1367" t="str">
            <v>【　許可病床数 ： 18　　申請及び請求の額（物価上昇支援事業分）： 234,000円　】</v>
          </cell>
          <cell r="AZ1367" t="str">
            <v>賃上げ</v>
          </cell>
          <cell r="BA1367" t="str">
            <v>物価</v>
          </cell>
          <cell r="BB1367" t="str">
            <v>TRUE</v>
          </cell>
          <cell r="BC1367" t="str">
            <v>2026/05/21 18:46</v>
          </cell>
        </row>
        <row r="1368">
          <cell r="A1368" t="str">
            <v>261C13000543</v>
          </cell>
          <cell r="B1368" t="str">
            <v>AI-0000309135</v>
          </cell>
          <cell r="C1368" t="str">
            <v>令和８年度奈良県医療機関等における賃上げ・物価上昇に対する支援事業交付【診療所・訪問看護事業所】</v>
          </cell>
          <cell r="D1368">
            <v>46163.794444444444</v>
          </cell>
          <cell r="E1368" t="str">
            <v>本審査</v>
          </cell>
          <cell r="F1368" t="str">
            <v>最終審査中</v>
          </cell>
          <cell r="G1368" t="str">
            <v>無床診療所</v>
          </cell>
          <cell r="H1368" t="str">
            <v>物価と賃上げの両方</v>
          </cell>
          <cell r="I1368" t="str">
            <v/>
          </cell>
          <cell r="J1368">
            <v>150000</v>
          </cell>
          <cell r="K1368">
            <v>170000</v>
          </cell>
          <cell r="L1368" t="str">
            <v>奈良県医療機関等における賃上げ・物価上昇に対する支援事業交付要綱第2条に基づき、別表1に規定された額(賃上げ支援事業分)（150,000円）を申請します。</v>
          </cell>
          <cell r="M13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8" t="str">
            <v>２．令和８年３月１日時点において、１に掲げる診療報酬の対象外だが、令和８年６月１日時点で令和８年度診療報酬改定による見直し後のベースアップ評価料を届け出る。</v>
          </cell>
          <cell r="O1368" t="str">
            <v/>
          </cell>
          <cell r="P1368" t="b">
            <v>1</v>
          </cell>
          <cell r="Q1368" t="str">
            <v>Ａ．本事業の補助額を活用してベースアップを実施し、令和８年６月１日から当該ベースアップの水準を維持又は拡大する。</v>
          </cell>
          <cell r="R1368" t="b">
            <v>1</v>
          </cell>
          <cell r="S1368" t="b">
            <v>1</v>
          </cell>
          <cell r="T1368" t="b">
            <v>1</v>
          </cell>
          <cell r="U1368" t="b">
            <v>1</v>
          </cell>
          <cell r="V1368" t="str">
            <v>0162</v>
          </cell>
          <cell r="W1368" t="str">
            <v>100</v>
          </cell>
          <cell r="X1368" t="str">
            <v>1.普通預金</v>
          </cell>
          <cell r="Y1368" t="str">
            <v>0063018</v>
          </cell>
          <cell r="Z1368" t="str">
            <v>サダミツケンイチロウ</v>
          </cell>
          <cell r="AB1368" t="str">
            <v>貞光歯科医院</v>
          </cell>
          <cell r="AC1368" t="str">
            <v>0742417000</v>
          </cell>
          <cell r="AD1368" t="b">
            <v>1</v>
          </cell>
          <cell r="AE1368" t="b">
            <v>1</v>
          </cell>
          <cell r="AF1368" t="b">
            <v>1</v>
          </cell>
          <cell r="AG1368" t="b">
            <v>1</v>
          </cell>
          <cell r="AH1368" t="b">
            <v>1</v>
          </cell>
          <cell r="AI1368" t="str">
            <v>貞光　謙一郎</v>
          </cell>
          <cell r="AJ1368" t="str">
            <v>6310016</v>
          </cell>
          <cell r="AK1368" t="str">
            <v>貞光歯科医院(奈良市学園朝日町２－３)</v>
          </cell>
          <cell r="AL1368" t="str">
            <v>0742417000</v>
          </cell>
          <cell r="AM1368">
            <v>1</v>
          </cell>
          <cell r="AN1368" t="str">
            <v>261C130005431</v>
          </cell>
          <cell r="AO1368" t="str">
            <v>261C13000543AI-0000309135</v>
          </cell>
          <cell r="AP1368" t="str">
            <v/>
          </cell>
          <cell r="AQ1368" t="str">
            <v>今後届出（職種構成OK)</v>
          </cell>
          <cell r="AR1368" t="str">
            <v>A</v>
          </cell>
          <cell r="AS1368" t="str">
            <v>✓</v>
          </cell>
          <cell r="AT1368" t="str">
            <v>✓</v>
          </cell>
          <cell r="AU1368" t="str">
            <v>✓</v>
          </cell>
          <cell r="AV1368" t="str">
            <v>✓</v>
          </cell>
          <cell r="AW1368" t="str">
            <v>AI-0000309135_貞光歯科医院_口座情報写し.jpeg</v>
          </cell>
          <cell r="AX1368" t="str">
            <v/>
          </cell>
          <cell r="AY1368" t="str">
            <v/>
          </cell>
          <cell r="AZ1368" t="str">
            <v>賃上げ</v>
          </cell>
          <cell r="BA1368" t="str">
            <v>物価</v>
          </cell>
          <cell r="BB1368" t="str">
            <v>TRUE</v>
          </cell>
          <cell r="BC1368" t="str">
            <v>2026/05/21 19:04</v>
          </cell>
        </row>
        <row r="1369">
          <cell r="A1369" t="str">
            <v>261C17881588</v>
          </cell>
          <cell r="B1369" t="str">
            <v>AI-0000309231</v>
          </cell>
          <cell r="C1369" t="str">
            <v>令和８年度奈良県医療機関等における賃上げ・物価上昇に対する支援事業交付【診療所・訪問看護事業所】</v>
          </cell>
          <cell r="D1369">
            <v>46163.79791666667</v>
          </cell>
          <cell r="E1369" t="str">
            <v>本審査</v>
          </cell>
          <cell r="F1369" t="str">
            <v>最終審査中</v>
          </cell>
          <cell r="G1369" t="str">
            <v>無床診療所</v>
          </cell>
          <cell r="H1369" t="str">
            <v>物価と賃上げの両方</v>
          </cell>
          <cell r="I1369" t="str">
            <v/>
          </cell>
          <cell r="J1369">
            <v>150000</v>
          </cell>
          <cell r="K1369">
            <v>170000</v>
          </cell>
          <cell r="L1369" t="str">
            <v>奈良県医療機関等における賃上げ・物価上昇に対する支援事業交付要綱第2条に基づき、別表1に規定された額(賃上げ支援事業分)（150,000円）を申請します。</v>
          </cell>
          <cell r="M13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69" t="str">
            <v>１．令和８年３月１日時点において、O100 外来・在宅ベースアップ評価料（Ⅰ）、P100 歯科外来・在宅ベースアップ評価料（Ⅰ）、訪問看護ベースアップ評価料（Ⅰ）のいずれかを届け出ている。</v>
          </cell>
          <cell r="O1369" t="str">
            <v>O100 外来・在宅ベースアップ評価料（Ⅰ）</v>
          </cell>
          <cell r="P1369" t="str">
            <v/>
          </cell>
          <cell r="Q1369" t="str">
            <v>Ａ．本事業の補助額を活用してベースアップを実施し、令和８年６月１日から当該ベースアップの水準を維持又は拡大する。</v>
          </cell>
          <cell r="R1369" t="b">
            <v>1</v>
          </cell>
          <cell r="S1369" t="b">
            <v>1</v>
          </cell>
          <cell r="T1369" t="b">
            <v>1</v>
          </cell>
          <cell r="U1369" t="b">
            <v>1</v>
          </cell>
          <cell r="V1369" t="str">
            <v>0162</v>
          </cell>
          <cell r="W1369" t="str">
            <v>540</v>
          </cell>
          <cell r="X1369" t="str">
            <v>1.普通預金</v>
          </cell>
          <cell r="Y1369" t="str">
            <v>2193887</v>
          </cell>
          <cell r="Z1369" t="str">
            <v>イリョウホウジン　ハシュウカイ</v>
          </cell>
          <cell r="AB1369" t="str">
            <v>医療法人波集会　はえの医院</v>
          </cell>
          <cell r="AC1369" t="str">
            <v>0745340067</v>
          </cell>
          <cell r="AD1369" t="b">
            <v>1</v>
          </cell>
          <cell r="AE1369" t="b">
            <v>1</v>
          </cell>
          <cell r="AF1369" t="b">
            <v>1</v>
          </cell>
          <cell r="AG1369" t="b">
            <v>1</v>
          </cell>
          <cell r="AH1369" t="b">
            <v>1</v>
          </cell>
          <cell r="AI1369" t="str">
            <v>医療法人波集会　理事長　波江野　美和子</v>
          </cell>
          <cell r="AJ1369" t="str">
            <v>6360081</v>
          </cell>
          <cell r="AK1369" t="str">
            <v>医療法人波集会　はえの医院(北葛城郡河合町星和台二丁目１番地１３)</v>
          </cell>
          <cell r="AL1369" t="str">
            <v>0745340067</v>
          </cell>
          <cell r="AM1369">
            <v>1</v>
          </cell>
          <cell r="AN1369" t="str">
            <v>261C178815881</v>
          </cell>
          <cell r="AO1369" t="str">
            <v>261C17881588AI-0000309231</v>
          </cell>
          <cell r="AP1369" t="str">
            <v>O100</v>
          </cell>
          <cell r="AQ1369" t="str">
            <v>O100</v>
          </cell>
          <cell r="AR1369" t="str">
            <v>A</v>
          </cell>
          <cell r="AS1369" t="str">
            <v>✓</v>
          </cell>
          <cell r="AT1369" t="str">
            <v>✓</v>
          </cell>
          <cell r="AU1369" t="str">
            <v>✓</v>
          </cell>
          <cell r="AV1369" t="str">
            <v>✓</v>
          </cell>
          <cell r="AW1369" t="str">
            <v>AI-0000309231_医療法人波集会はえの医院_口座情報写し.jpeg</v>
          </cell>
          <cell r="AX1369" t="str">
            <v/>
          </cell>
          <cell r="AY1369" t="str">
            <v/>
          </cell>
          <cell r="AZ1369" t="str">
            <v>賃上げ</v>
          </cell>
          <cell r="BA1369" t="str">
            <v>物価</v>
          </cell>
          <cell r="BB1369" t="str">
            <v>TRUE</v>
          </cell>
          <cell r="BC1369" t="str">
            <v>2026/05/21 19:09</v>
          </cell>
        </row>
        <row r="1370">
          <cell r="A1370" t="str">
            <v>261C13589643</v>
          </cell>
          <cell r="B1370" t="str">
            <v>AI-0000309232</v>
          </cell>
          <cell r="C1370" t="str">
            <v>令和８年度奈良県医療機関等における賃上げ・物価上昇に対する支援事業交付【診療所・訪問看護事業所】</v>
          </cell>
          <cell r="D1370">
            <v>46163.813888888886</v>
          </cell>
          <cell r="E1370" t="str">
            <v>本審査</v>
          </cell>
          <cell r="F1370" t="str">
            <v>最終審査中</v>
          </cell>
          <cell r="G1370" t="str">
            <v>無床診療所</v>
          </cell>
          <cell r="H1370" t="str">
            <v>物価と賃上げの両方</v>
          </cell>
          <cell r="I1370" t="str">
            <v/>
          </cell>
          <cell r="J1370">
            <v>150000</v>
          </cell>
          <cell r="K1370">
            <v>170000</v>
          </cell>
          <cell r="L1370" t="str">
            <v>奈良県医療機関等における賃上げ・物価上昇に対する支援事業交付要綱第2条に基づき、別表1に規定された額(賃上げ支援事業分)（150,000円）を申請します。</v>
          </cell>
          <cell r="M13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0" t="str">
            <v>１．令和８年３月１日時点において、O100 外来・在宅ベースアップ評価料（Ⅰ）、P100 歯科外来・在宅ベースアップ評価料（Ⅰ）、訪問看護ベースアップ評価料（Ⅰ）のいずれかを届け出ている。</v>
          </cell>
          <cell r="O1370" t="str">
            <v>P100 歯科外来・在宅ベースアップ評価料（Ⅰ）</v>
          </cell>
          <cell r="P1370" t="str">
            <v/>
          </cell>
          <cell r="Q137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370" t="b">
            <v>1</v>
          </cell>
          <cell r="S1370" t="b">
            <v>1</v>
          </cell>
          <cell r="T1370" t="b">
            <v>1</v>
          </cell>
          <cell r="U1370" t="b">
            <v>1</v>
          </cell>
          <cell r="V1370" t="str">
            <v>0162</v>
          </cell>
          <cell r="W1370" t="str">
            <v>450</v>
          </cell>
          <cell r="X1370" t="str">
            <v>1.普通預金</v>
          </cell>
          <cell r="Y1370" t="str">
            <v>0252488</v>
          </cell>
          <cell r="Z1370" t="str">
            <v>ﾌｼﾞﾓﾄ　ﾍｲｿﾞｳ</v>
          </cell>
          <cell r="AB1370" t="str">
            <v>フジモト歯科</v>
          </cell>
          <cell r="AC1370" t="str">
            <v>0745628117</v>
          </cell>
          <cell r="AD1370" t="b">
            <v>1</v>
          </cell>
          <cell r="AE1370" t="b">
            <v>1</v>
          </cell>
          <cell r="AF1370" t="b">
            <v>1</v>
          </cell>
          <cell r="AG1370" t="b">
            <v>1</v>
          </cell>
          <cell r="AH1370" t="b">
            <v>1</v>
          </cell>
          <cell r="AI1370" t="str">
            <v>藤本　平蔵</v>
          </cell>
          <cell r="AJ1370" t="str">
            <v>6392304</v>
          </cell>
          <cell r="AK1370" t="str">
            <v>フジモト歯科(御所市大広町３１９番地)</v>
          </cell>
          <cell r="AL1370" t="str">
            <v>0745628117</v>
          </cell>
          <cell r="AM1370">
            <v>1</v>
          </cell>
          <cell r="AN1370" t="str">
            <v>261C135896431</v>
          </cell>
          <cell r="AO1370" t="str">
            <v>261C13589643AI-0000309232</v>
          </cell>
          <cell r="AP1370" t="str">
            <v>P100</v>
          </cell>
          <cell r="AQ1370" t="str">
            <v>P100</v>
          </cell>
          <cell r="AR1370" t="str">
            <v>AB</v>
          </cell>
          <cell r="AS1370" t="str">
            <v>✓</v>
          </cell>
          <cell r="AT1370" t="str">
            <v>✓</v>
          </cell>
          <cell r="AU1370" t="str">
            <v>✓</v>
          </cell>
          <cell r="AV1370" t="str">
            <v>✓</v>
          </cell>
          <cell r="AW1370" t="str">
            <v>AI-0000309232_フジモト歯科_口座情報写し.JPG</v>
          </cell>
          <cell r="AX1370" t="str">
            <v/>
          </cell>
          <cell r="AY1370" t="str">
            <v/>
          </cell>
          <cell r="AZ1370" t="str">
            <v>賃上げ</v>
          </cell>
          <cell r="BA1370" t="str">
            <v>物価</v>
          </cell>
          <cell r="BB1370" t="str">
            <v>TRUE</v>
          </cell>
          <cell r="BC1370" t="str">
            <v>2026/05/21 19:32</v>
          </cell>
        </row>
        <row r="1371">
          <cell r="A1371" t="str">
            <v>261C19216522</v>
          </cell>
          <cell r="B1371" t="str">
            <v>AI-0000309117</v>
          </cell>
          <cell r="C1371" t="str">
            <v>令和８年度奈良県医療機関等における賃上げ・物価上昇に対する支援事業交付【診療所・訪問看護事業所】</v>
          </cell>
          <cell r="D1371">
            <v>46163.817361111112</v>
          </cell>
          <cell r="E1371" t="str">
            <v>本審査</v>
          </cell>
          <cell r="F1371" t="str">
            <v>最終審査中</v>
          </cell>
          <cell r="G1371" t="str">
            <v>無床診療所</v>
          </cell>
          <cell r="H1371" t="str">
            <v>物価のみ</v>
          </cell>
          <cell r="I1371" t="str">
            <v/>
          </cell>
          <cell r="J1371" t="str">
            <v/>
          </cell>
          <cell r="K1371">
            <v>170000</v>
          </cell>
          <cell r="L1371" t="str">
            <v/>
          </cell>
          <cell r="M13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1" t="str">
            <v/>
          </cell>
          <cell r="O1371" t="str">
            <v/>
          </cell>
          <cell r="P1371" t="str">
            <v/>
          </cell>
          <cell r="Q1371" t="str">
            <v/>
          </cell>
          <cell r="R1371" t="str">
            <v/>
          </cell>
          <cell r="S1371" t="str">
            <v/>
          </cell>
          <cell r="T1371" t="str">
            <v/>
          </cell>
          <cell r="U1371" t="str">
            <v/>
          </cell>
          <cell r="V1371" t="str">
            <v>0162</v>
          </cell>
          <cell r="W1371" t="str">
            <v>545</v>
          </cell>
          <cell r="X1371" t="str">
            <v>1.普通預金</v>
          </cell>
          <cell r="Y1371" t="str">
            <v>2071167</v>
          </cell>
          <cell r="Z1371" t="str">
            <v>オオウラゲン</v>
          </cell>
          <cell r="AB1371" t="str">
            <v>大浦内科クリニック</v>
          </cell>
          <cell r="AC1371" t="str">
            <v>0745437287</v>
          </cell>
          <cell r="AD1371" t="b">
            <v>1</v>
          </cell>
          <cell r="AE1371" t="b">
            <v>1</v>
          </cell>
          <cell r="AF1371" t="b">
            <v>1</v>
          </cell>
          <cell r="AG1371" t="b">
            <v>1</v>
          </cell>
          <cell r="AH1371" t="b">
            <v>1</v>
          </cell>
          <cell r="AI1371" t="str">
            <v>大浦　元</v>
          </cell>
          <cell r="AJ1371" t="str">
            <v>6360072</v>
          </cell>
          <cell r="AK1371" t="str">
            <v>大浦内科クリニック(北葛城郡河合町中山台１丁目１－１８)</v>
          </cell>
          <cell r="AL1371" t="str">
            <v>0745437287</v>
          </cell>
          <cell r="AM1371">
            <v>1</v>
          </cell>
          <cell r="AN1371" t="str">
            <v>261C192165221</v>
          </cell>
          <cell r="AO1371" t="str">
            <v>261C19216522AI-0000309117</v>
          </cell>
          <cell r="AP1371" t="str">
            <v/>
          </cell>
          <cell r="AQ1371" t="str">
            <v/>
          </cell>
          <cell r="AR1371" t="str">
            <v/>
          </cell>
          <cell r="AS1371" t="str">
            <v/>
          </cell>
          <cell r="AT1371" t="str">
            <v/>
          </cell>
          <cell r="AU1371" t="str">
            <v/>
          </cell>
          <cell r="AV1371" t="str">
            <v/>
          </cell>
          <cell r="AW1371" t="str">
            <v>AI-0000309117_大浦内科クリニック_口座情報写し.jpeg</v>
          </cell>
          <cell r="AX1371" t="str">
            <v/>
          </cell>
          <cell r="AY1371" t="str">
            <v/>
          </cell>
          <cell r="AZ1371" t="str">
            <v/>
          </cell>
          <cell r="BA1371" t="str">
            <v>物価</v>
          </cell>
          <cell r="BB1371" t="str">
            <v>TRUE</v>
          </cell>
          <cell r="BC1371" t="str">
            <v>2026/05/21 19:37</v>
          </cell>
        </row>
        <row r="1372">
          <cell r="A1372" t="str">
            <v>261C15923102</v>
          </cell>
          <cell r="B1372" t="str">
            <v>AI-0000309230</v>
          </cell>
          <cell r="C1372" t="str">
            <v>令和８年度奈良県医療機関等における賃上げ・物価上昇に対する支援事業交付【診療所・訪問看護事業所】</v>
          </cell>
          <cell r="D1372">
            <v>46163.822222222225</v>
          </cell>
          <cell r="E1372" t="str">
            <v>本審査</v>
          </cell>
          <cell r="F1372" t="str">
            <v>最終審査中</v>
          </cell>
          <cell r="G1372" t="str">
            <v>無床診療所</v>
          </cell>
          <cell r="H1372" t="str">
            <v>物価と賃上げの両方</v>
          </cell>
          <cell r="I1372" t="str">
            <v/>
          </cell>
          <cell r="J1372">
            <v>150000</v>
          </cell>
          <cell r="K1372">
            <v>170000</v>
          </cell>
          <cell r="L1372" t="str">
            <v>奈良県医療機関等における賃上げ・物価上昇に対する支援事業交付要綱第2条に基づき、別表1に規定された額(賃上げ支援事業分)（150,000円）を申請します。</v>
          </cell>
          <cell r="M13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2" t="str">
            <v>１．令和８年３月１日時点において、O100 外来・在宅ベースアップ評価料（Ⅰ）、P100 歯科外来・在宅ベースアップ評価料（Ⅰ）、訪問看護ベースアップ評価料（Ⅰ）のいずれかを届け出ている。</v>
          </cell>
          <cell r="O1372" t="str">
            <v>O100 外来・在宅ベースアップ評価料（Ⅰ）</v>
          </cell>
          <cell r="P1372" t="str">
            <v/>
          </cell>
          <cell r="Q1372" t="str">
            <v>Ａ．本事業の補助額を活用してベースアップを実施し、令和８年６月１日から当該ベースアップの水準を維持又は拡大する。</v>
          </cell>
          <cell r="R1372" t="b">
            <v>1</v>
          </cell>
          <cell r="S1372" t="b">
            <v>1</v>
          </cell>
          <cell r="T1372" t="b">
            <v>1</v>
          </cell>
          <cell r="U1372" t="b">
            <v>1</v>
          </cell>
          <cell r="V1372" t="str">
            <v>0162</v>
          </cell>
          <cell r="W1372" t="str">
            <v>550</v>
          </cell>
          <cell r="X1372" t="str">
            <v>1.普通預金</v>
          </cell>
          <cell r="Y1372" t="str">
            <v>2007033</v>
          </cell>
          <cell r="Z1372" t="str">
            <v>イリョウホウジン　エイコウカイ</v>
          </cell>
          <cell r="AB1372" t="str">
            <v>ますなが皮フ科形成外科</v>
          </cell>
          <cell r="AC1372" t="str">
            <v>0745751277</v>
          </cell>
          <cell r="AD1372" t="b">
            <v>1</v>
          </cell>
          <cell r="AE1372" t="b">
            <v>1</v>
          </cell>
          <cell r="AF1372" t="b">
            <v>1</v>
          </cell>
          <cell r="AG1372" t="b">
            <v>1</v>
          </cell>
          <cell r="AH1372" t="b">
            <v>1</v>
          </cell>
          <cell r="AI1372" t="str">
            <v>医療法人永幸会　理事長　増永　博幸</v>
          </cell>
          <cell r="AJ1372" t="str">
            <v>6360123</v>
          </cell>
          <cell r="AK1372" t="str">
            <v>ますなが皮フ科形成外科(生駒郡斑鳩町興留四丁目１０－１５　野口ビル１Ｆ)</v>
          </cell>
          <cell r="AL1372" t="str">
            <v>0745751277</v>
          </cell>
          <cell r="AM1372">
            <v>1</v>
          </cell>
          <cell r="AN1372" t="str">
            <v>261C159231021</v>
          </cell>
          <cell r="AO1372" t="str">
            <v>261C15923102AI-0000309230</v>
          </cell>
          <cell r="AP1372" t="str">
            <v>O100</v>
          </cell>
          <cell r="AQ1372" t="str">
            <v>O100</v>
          </cell>
          <cell r="AR1372" t="str">
            <v>A</v>
          </cell>
          <cell r="AS1372" t="str">
            <v>✓</v>
          </cell>
          <cell r="AT1372" t="str">
            <v>✓</v>
          </cell>
          <cell r="AU1372" t="str">
            <v>✓</v>
          </cell>
          <cell r="AV1372" t="str">
            <v>✓</v>
          </cell>
          <cell r="AW1372" t="str">
            <v>AI-0000309230_ますなが皮フ科形成外科_口座情報写し.jpeg</v>
          </cell>
          <cell r="AX1372" t="str">
            <v/>
          </cell>
          <cell r="AY1372" t="str">
            <v/>
          </cell>
          <cell r="AZ1372" t="str">
            <v>賃上げ</v>
          </cell>
          <cell r="BA1372" t="str">
            <v>物価</v>
          </cell>
          <cell r="BB1372" t="str">
            <v>TRUE</v>
          </cell>
          <cell r="BC1372" t="str">
            <v>2026/05/21 19:44</v>
          </cell>
        </row>
        <row r="1373">
          <cell r="A1373" t="str">
            <v>261C17394988</v>
          </cell>
          <cell r="B1373" t="str">
            <v>AI-0000309237</v>
          </cell>
          <cell r="C1373" t="str">
            <v>令和８年度奈良県医療機関等における賃上げ・物価上昇に対する支援事業交付【診療所・訪問看護事業所】</v>
          </cell>
          <cell r="D1373">
            <v>46163.85833333333</v>
          </cell>
          <cell r="E1373" t="str">
            <v>本審査</v>
          </cell>
          <cell r="F1373" t="str">
            <v>最終審査中</v>
          </cell>
          <cell r="G1373" t="str">
            <v>無床診療所</v>
          </cell>
          <cell r="H1373" t="str">
            <v>物価のみ</v>
          </cell>
          <cell r="I1373" t="str">
            <v/>
          </cell>
          <cell r="J1373" t="str">
            <v/>
          </cell>
          <cell r="K1373">
            <v>170000</v>
          </cell>
          <cell r="L1373" t="str">
            <v/>
          </cell>
          <cell r="M13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3" t="str">
            <v/>
          </cell>
          <cell r="O1373" t="str">
            <v/>
          </cell>
          <cell r="P1373" t="str">
            <v/>
          </cell>
          <cell r="Q1373" t="str">
            <v/>
          </cell>
          <cell r="R1373" t="str">
            <v/>
          </cell>
          <cell r="S1373" t="str">
            <v/>
          </cell>
          <cell r="T1373" t="str">
            <v/>
          </cell>
          <cell r="U1373" t="str">
            <v/>
          </cell>
          <cell r="V1373" t="str">
            <v>0162</v>
          </cell>
          <cell r="W1373" t="str">
            <v>040</v>
          </cell>
          <cell r="X1373" t="str">
            <v>1.普通預金</v>
          </cell>
          <cell r="Y1373" t="str">
            <v>2094491</v>
          </cell>
          <cell r="Z1373" t="str">
            <v>イリョウホウジンソウキカイ</v>
          </cell>
          <cell r="AB1373" t="str">
            <v>つくだクリニック</v>
          </cell>
          <cell r="AC1373" t="str">
            <v>0742361110</v>
          </cell>
          <cell r="AD1373" t="b">
            <v>1</v>
          </cell>
          <cell r="AE1373" t="b">
            <v>1</v>
          </cell>
          <cell r="AF1373" t="b">
            <v>1</v>
          </cell>
          <cell r="AG1373" t="b">
            <v>1</v>
          </cell>
          <cell r="AH1373" t="b">
            <v>1</v>
          </cell>
          <cell r="AI1373" t="str">
            <v>医療法人宗紀会　　理事長　佃　宗紀</v>
          </cell>
          <cell r="AJ1373" t="str">
            <v>6308013</v>
          </cell>
          <cell r="AK1373" t="str">
            <v>つくだクリニック(奈良市三条大路１丁目１０番４３号ＦＯＲＥＳＴ　ＳＱＵＡＲＥ２階)</v>
          </cell>
          <cell r="AL1373" t="str">
            <v>0742361110</v>
          </cell>
          <cell r="AM1373">
            <v>1</v>
          </cell>
          <cell r="AN1373" t="str">
            <v>261C173949881</v>
          </cell>
          <cell r="AO1373" t="str">
            <v>261C17394988AI-0000309237</v>
          </cell>
          <cell r="AP1373" t="str">
            <v/>
          </cell>
          <cell r="AQ1373" t="str">
            <v/>
          </cell>
          <cell r="AR1373" t="str">
            <v/>
          </cell>
          <cell r="AS1373" t="str">
            <v/>
          </cell>
          <cell r="AT1373" t="str">
            <v/>
          </cell>
          <cell r="AU1373" t="str">
            <v/>
          </cell>
          <cell r="AV1373" t="str">
            <v/>
          </cell>
          <cell r="AW1373" t="str">
            <v>AI-0000309237_つくだクリニック_口座情報写し.jpg</v>
          </cell>
          <cell r="AX1373" t="str">
            <v/>
          </cell>
          <cell r="AY1373" t="str">
            <v/>
          </cell>
          <cell r="AZ1373" t="str">
            <v/>
          </cell>
          <cell r="BA1373" t="str">
            <v>物価</v>
          </cell>
          <cell r="BB1373" t="str">
            <v>TRUE</v>
          </cell>
          <cell r="BC1373" t="str">
            <v>2026/05/21 20:36</v>
          </cell>
        </row>
        <row r="1374">
          <cell r="A1374" t="str">
            <v>261C13204995</v>
          </cell>
          <cell r="B1374" t="str">
            <v>AI-0000309241</v>
          </cell>
          <cell r="C1374" t="str">
            <v>令和８年度奈良県医療機関等における賃上げ・物価上昇に対する支援事業交付【診療所・訪問看護事業所】</v>
          </cell>
          <cell r="D1374">
            <v>46163.888888888891</v>
          </cell>
          <cell r="E1374" t="str">
            <v>本審査</v>
          </cell>
          <cell r="F1374" t="str">
            <v>最終審査中</v>
          </cell>
          <cell r="G1374" t="str">
            <v>無床診療所</v>
          </cell>
          <cell r="H1374" t="str">
            <v>物価のみ</v>
          </cell>
          <cell r="I1374" t="str">
            <v/>
          </cell>
          <cell r="J1374" t="str">
            <v/>
          </cell>
          <cell r="K1374">
            <v>170000</v>
          </cell>
          <cell r="L1374" t="str">
            <v/>
          </cell>
          <cell r="M13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4" t="str">
            <v/>
          </cell>
          <cell r="O1374" t="str">
            <v/>
          </cell>
          <cell r="P1374" t="str">
            <v/>
          </cell>
          <cell r="Q1374" t="str">
            <v/>
          </cell>
          <cell r="R1374" t="str">
            <v/>
          </cell>
          <cell r="S1374" t="str">
            <v/>
          </cell>
          <cell r="T1374" t="str">
            <v/>
          </cell>
          <cell r="U1374" t="str">
            <v/>
          </cell>
          <cell r="V1374" t="str">
            <v>0010</v>
          </cell>
          <cell r="W1374" t="str">
            <v>526</v>
          </cell>
          <cell r="X1374" t="str">
            <v>1.普通預金</v>
          </cell>
          <cell r="Y1374" t="str">
            <v>0293641</v>
          </cell>
          <cell r="Z1374" t="str">
            <v>ﾑﾗｶﾐ ｶｽﾞﾏｻ</v>
          </cell>
          <cell r="AB1374" t="str">
            <v>のぞみ歯科クリニック</v>
          </cell>
          <cell r="AC1374" t="str">
            <v>0745711155</v>
          </cell>
          <cell r="AD1374" t="b">
            <v>1</v>
          </cell>
          <cell r="AE1374" t="b">
            <v>1</v>
          </cell>
          <cell r="AF1374" t="b">
            <v>1</v>
          </cell>
          <cell r="AG1374" t="b">
            <v>1</v>
          </cell>
          <cell r="AH1374" t="b">
            <v>1</v>
          </cell>
          <cell r="AI1374" t="str">
            <v>村上　一将</v>
          </cell>
          <cell r="AJ1374" t="str">
            <v>6390231</v>
          </cell>
          <cell r="AK1374" t="str">
            <v>のぞみ歯科クリニック(香芝市下田西３丁目１番２６号)</v>
          </cell>
          <cell r="AL1374" t="str">
            <v>0745711155</v>
          </cell>
          <cell r="AM1374">
            <v>1</v>
          </cell>
          <cell r="AN1374" t="str">
            <v>261C132049951</v>
          </cell>
          <cell r="AO1374" t="str">
            <v>261C13204995AI-0000309241</v>
          </cell>
          <cell r="AP1374" t="str">
            <v/>
          </cell>
          <cell r="AQ1374" t="str">
            <v/>
          </cell>
          <cell r="AR1374" t="str">
            <v/>
          </cell>
          <cell r="AS1374" t="str">
            <v/>
          </cell>
          <cell r="AT1374" t="str">
            <v/>
          </cell>
          <cell r="AU1374" t="str">
            <v/>
          </cell>
          <cell r="AV1374" t="str">
            <v/>
          </cell>
          <cell r="AW1374" t="str">
            <v>AI-0000309241_のぞみ歯科クリニック_口座情報写し.jpeg</v>
          </cell>
          <cell r="AX1374" t="str">
            <v/>
          </cell>
          <cell r="AY1374" t="str">
            <v/>
          </cell>
          <cell r="AZ1374" t="str">
            <v/>
          </cell>
          <cell r="BA1374" t="str">
            <v>物価</v>
          </cell>
          <cell r="BB1374" t="str">
            <v>TRUE</v>
          </cell>
          <cell r="BC1374" t="str">
            <v>2026/05/21 21:20</v>
          </cell>
        </row>
        <row r="1375">
          <cell r="A1375" t="str">
            <v>261C19212247</v>
          </cell>
          <cell r="B1375" t="str">
            <v>AI-0000309252</v>
          </cell>
          <cell r="C1375" t="str">
            <v>令和８年度奈良県医療機関等における賃上げ・物価上昇に対する支援事業交付【診療所・訪問看護事業所】</v>
          </cell>
          <cell r="D1375">
            <v>46164.265972222223</v>
          </cell>
          <cell r="E1375" t="str">
            <v>本審査</v>
          </cell>
          <cell r="F1375" t="str">
            <v>最終審査中</v>
          </cell>
          <cell r="G1375" t="str">
            <v>無床診療所</v>
          </cell>
          <cell r="H1375" t="str">
            <v>物価のみ</v>
          </cell>
          <cell r="I1375" t="str">
            <v/>
          </cell>
          <cell r="J1375" t="str">
            <v/>
          </cell>
          <cell r="K1375">
            <v>170000</v>
          </cell>
          <cell r="L1375" t="str">
            <v/>
          </cell>
          <cell r="M13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5" t="str">
            <v/>
          </cell>
          <cell r="O1375" t="str">
            <v/>
          </cell>
          <cell r="P1375" t="str">
            <v/>
          </cell>
          <cell r="Q1375" t="str">
            <v/>
          </cell>
          <cell r="R1375" t="str">
            <v/>
          </cell>
          <cell r="S1375" t="str">
            <v/>
          </cell>
          <cell r="T1375" t="str">
            <v/>
          </cell>
          <cell r="U1375" t="str">
            <v/>
          </cell>
          <cell r="V1375" t="str">
            <v>0162</v>
          </cell>
          <cell r="W1375" t="str">
            <v>130</v>
          </cell>
          <cell r="X1375" t="str">
            <v>1.普通預金</v>
          </cell>
          <cell r="Y1375" t="str">
            <v>2132984</v>
          </cell>
          <cell r="Z1375" t="str">
            <v>スガ　トシマサ</v>
          </cell>
          <cell r="AB1375" t="str">
            <v>にこにこ歯科</v>
          </cell>
          <cell r="AC1375" t="str">
            <v>0742814182</v>
          </cell>
          <cell r="AD1375" t="b">
            <v>1</v>
          </cell>
          <cell r="AE1375" t="b">
            <v>1</v>
          </cell>
          <cell r="AF1375" t="b">
            <v>1</v>
          </cell>
          <cell r="AG1375" t="b">
            <v>1</v>
          </cell>
          <cell r="AH1375" t="b">
            <v>1</v>
          </cell>
          <cell r="AI1375" t="str">
            <v>菅　敏正</v>
          </cell>
          <cell r="AJ1375" t="str">
            <v>6310054</v>
          </cell>
          <cell r="AK1375" t="str">
            <v>にこにこ歯科(奈良市石木町１００－１イオンタウン富雄南ＳＣ内)</v>
          </cell>
          <cell r="AL1375" t="str">
            <v>0742814182</v>
          </cell>
          <cell r="AM1375">
            <v>1</v>
          </cell>
          <cell r="AN1375" t="str">
            <v>261C192122471</v>
          </cell>
          <cell r="AO1375" t="str">
            <v>261C19212247AI-0000309252</v>
          </cell>
          <cell r="AP1375" t="str">
            <v/>
          </cell>
          <cell r="AQ1375" t="str">
            <v/>
          </cell>
          <cell r="AR1375" t="str">
            <v/>
          </cell>
          <cell r="AS1375" t="str">
            <v/>
          </cell>
          <cell r="AT1375" t="str">
            <v/>
          </cell>
          <cell r="AU1375" t="str">
            <v/>
          </cell>
          <cell r="AV1375" t="str">
            <v/>
          </cell>
          <cell r="AW1375" t="str">
            <v>AI-0000309252_にこにこ歯科_口座情報写し.jpg</v>
          </cell>
          <cell r="AX1375" t="str">
            <v/>
          </cell>
          <cell r="AY1375" t="str">
            <v/>
          </cell>
          <cell r="AZ1375" t="str">
            <v/>
          </cell>
          <cell r="BA1375" t="str">
            <v>物価</v>
          </cell>
          <cell r="BB1375" t="str">
            <v>TRUE</v>
          </cell>
          <cell r="BC1375" t="str">
            <v>2026/05/22 6:23</v>
          </cell>
        </row>
        <row r="1376">
          <cell r="A1376" t="str">
            <v>261C11588488</v>
          </cell>
          <cell r="B1376" t="str">
            <v>AI-0000309255</v>
          </cell>
          <cell r="C1376" t="str">
            <v>令和８年度奈良県医療機関等における賃上げ・物価上昇に対する支援事業交付【診療所・訪問看護事業所】</v>
          </cell>
          <cell r="D1376">
            <v>46164.328472222223</v>
          </cell>
          <cell r="E1376" t="str">
            <v>本審査</v>
          </cell>
          <cell r="F1376" t="str">
            <v>最終審査中</v>
          </cell>
          <cell r="G1376" t="str">
            <v>無床診療所</v>
          </cell>
          <cell r="H1376" t="str">
            <v>物価と賃上げの両方</v>
          </cell>
          <cell r="I1376" t="str">
            <v/>
          </cell>
          <cell r="J1376">
            <v>150000</v>
          </cell>
          <cell r="K1376">
            <v>170000</v>
          </cell>
          <cell r="L1376" t="str">
            <v>奈良県医療機関等における賃上げ・物価上昇に対する支援事業交付要綱第2条に基づき、別表1に規定された額(賃上げ支援事業分)（150,000円）を申請します。</v>
          </cell>
          <cell r="M13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6" t="str">
            <v>１．令和８年３月１日時点において、O100 外来・在宅ベースアップ評価料（Ⅰ）、P100 歯科外来・在宅ベースアップ評価料（Ⅰ）、訪問看護ベースアップ評価料（Ⅰ）のいずれかを届け出ている。</v>
          </cell>
          <cell r="O1376" t="str">
            <v>P100 歯科外来・在宅ベースアップ評価料（Ⅰ）</v>
          </cell>
          <cell r="P1376" t="str">
            <v/>
          </cell>
          <cell r="Q1376" t="str">
            <v>Ａ．本事業の補助額を活用してベースアップを実施し、令和８年６月１日から当該ベースアップの水準を維持又は拡大する。</v>
          </cell>
          <cell r="R1376" t="b">
            <v>1</v>
          </cell>
          <cell r="S1376" t="b">
            <v>1</v>
          </cell>
          <cell r="T1376" t="b">
            <v>1</v>
          </cell>
          <cell r="U1376" t="b">
            <v>1</v>
          </cell>
          <cell r="V1376" t="str">
            <v>0162</v>
          </cell>
          <cell r="W1376" t="str">
            <v>515</v>
          </cell>
          <cell r="X1376" t="str">
            <v>1.普通預金</v>
          </cell>
          <cell r="Y1376" t="str">
            <v>0145244</v>
          </cell>
          <cell r="Z1376" t="str">
            <v>ヨシダ　セイジ</v>
          </cell>
          <cell r="AB1376" t="str">
            <v>せいじ歯科医院</v>
          </cell>
          <cell r="AC1376" t="str">
            <v>0744285817</v>
          </cell>
          <cell r="AD1376" t="b">
            <v>1</v>
          </cell>
          <cell r="AE1376" t="b">
            <v>1</v>
          </cell>
          <cell r="AF1376" t="b">
            <v>1</v>
          </cell>
          <cell r="AG1376" t="b">
            <v>1</v>
          </cell>
          <cell r="AH1376" t="b">
            <v>1</v>
          </cell>
          <cell r="AI1376" t="str">
            <v>吉田　精司</v>
          </cell>
          <cell r="AJ1376" t="str">
            <v>6340821</v>
          </cell>
          <cell r="AK1376" t="str">
            <v>せいじ歯科医院(橿原市西池尻町３４０－３)</v>
          </cell>
          <cell r="AL1376" t="str">
            <v>0744285817</v>
          </cell>
          <cell r="AM1376">
            <v>1</v>
          </cell>
          <cell r="AN1376" t="str">
            <v>261C115884881</v>
          </cell>
          <cell r="AO1376" t="str">
            <v>261C11588488AI-0000309255</v>
          </cell>
          <cell r="AP1376" t="str">
            <v>P100</v>
          </cell>
          <cell r="AQ1376" t="str">
            <v>P100</v>
          </cell>
          <cell r="AR1376" t="str">
            <v>A</v>
          </cell>
          <cell r="AS1376" t="str">
            <v>✓</v>
          </cell>
          <cell r="AT1376" t="str">
            <v>✓</v>
          </cell>
          <cell r="AU1376" t="str">
            <v>✓</v>
          </cell>
          <cell r="AV1376" t="str">
            <v>✓</v>
          </cell>
          <cell r="AW1376" t="str">
            <v>AI-0000309255_せいじ歯科医院_口座情報写し.JPG</v>
          </cell>
          <cell r="AX1376" t="str">
            <v/>
          </cell>
          <cell r="AY1376" t="str">
            <v/>
          </cell>
          <cell r="AZ1376" t="str">
            <v>賃上げ</v>
          </cell>
          <cell r="BA1376" t="str">
            <v>物価</v>
          </cell>
          <cell r="BB1376" t="str">
            <v>TRUE</v>
          </cell>
          <cell r="BC1376" t="str">
            <v>2026/05/22 7:53</v>
          </cell>
        </row>
        <row r="1377">
          <cell r="A1377" t="str">
            <v>261C16567351</v>
          </cell>
          <cell r="B1377" t="str">
            <v>AI-0000301438</v>
          </cell>
          <cell r="C1377" t="str">
            <v>令和８年度奈良県医療機関等における賃上げ・物価上昇に対する支援事業交付【診療所・訪問看護事業所】</v>
          </cell>
          <cell r="D1377">
            <v>46164.348611111112</v>
          </cell>
          <cell r="E1377" t="str">
            <v>本審査</v>
          </cell>
          <cell r="F1377" t="str">
            <v>最終審査中</v>
          </cell>
          <cell r="G1377" t="str">
            <v>無床診療所</v>
          </cell>
          <cell r="H1377" t="str">
            <v>物価と賃上げの両方</v>
          </cell>
          <cell r="I1377" t="str">
            <v/>
          </cell>
          <cell r="J1377">
            <v>150000</v>
          </cell>
          <cell r="K1377">
            <v>170000</v>
          </cell>
          <cell r="L1377" t="str">
            <v>奈良県医療機関等における賃上げ・物価上昇に対する支援事業交付要綱第2条に基づき、別表1に規定された額(賃上げ支援事業分)（150,000円）を申請します。</v>
          </cell>
          <cell r="M13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7" t="str">
            <v>２．令和８年３月１日時点において、１に掲げる診療報酬の対象外だが、令和８年６月１日時点で令和８年度診療報酬改定による見直し後のベースアップ評価料を届け出る。</v>
          </cell>
          <cell r="O1377" t="str">
            <v/>
          </cell>
          <cell r="P1377" t="b">
            <v>1</v>
          </cell>
          <cell r="Q1377" t="str">
            <v>Ｂ．賃金表等や給与規程等の変更に時間を要するため、本事業の補助額を活用して一時金又は特別手当を支給し、令和８年６月１日から支給した対象職員のベースアップを実施する。</v>
          </cell>
          <cell r="R1377" t="b">
            <v>1</v>
          </cell>
          <cell r="S1377" t="b">
            <v>1</v>
          </cell>
          <cell r="T1377" t="b">
            <v>1</v>
          </cell>
          <cell r="U1377" t="b">
            <v>1</v>
          </cell>
          <cell r="V1377" t="str">
            <v>0162</v>
          </cell>
          <cell r="W1377" t="str">
            <v>450</v>
          </cell>
          <cell r="X1377" t="str">
            <v>1.普通預金</v>
          </cell>
          <cell r="Y1377" t="str">
            <v>2226853</v>
          </cell>
          <cell r="Z1377" t="str">
            <v>ｳｴﾀﾞﾋﾃﾞｷ</v>
          </cell>
          <cell r="AB1377" t="str">
            <v>ウエダ歯科</v>
          </cell>
          <cell r="AC1377" t="str">
            <v>0745228241</v>
          </cell>
          <cell r="AD1377" t="b">
            <v>1</v>
          </cell>
          <cell r="AE1377" t="b">
            <v>1</v>
          </cell>
          <cell r="AF1377" t="b">
            <v>1</v>
          </cell>
          <cell r="AG1377" t="b">
            <v>1</v>
          </cell>
          <cell r="AH1377" t="b">
            <v>1</v>
          </cell>
          <cell r="AI1377" t="str">
            <v>上田　秀起</v>
          </cell>
          <cell r="AJ1377" t="str">
            <v>6350085</v>
          </cell>
          <cell r="AK1377" t="str">
            <v>ウエダ歯科(大和高田市片塩町６－１０)</v>
          </cell>
          <cell r="AL1377" t="str">
            <v>0745228241</v>
          </cell>
          <cell r="AM1377">
            <v>1</v>
          </cell>
          <cell r="AN1377" t="str">
            <v>261C165673511</v>
          </cell>
          <cell r="AO1377" t="str">
            <v>261C16567351AI-0000301438</v>
          </cell>
          <cell r="AP1377" t="str">
            <v/>
          </cell>
          <cell r="AQ1377" t="str">
            <v>今後届出（職種構成OK)</v>
          </cell>
          <cell r="AR1377" t="str">
            <v>B</v>
          </cell>
          <cell r="AS1377" t="str">
            <v>✓</v>
          </cell>
          <cell r="AT1377" t="str">
            <v>✓</v>
          </cell>
          <cell r="AU1377" t="str">
            <v>✓</v>
          </cell>
          <cell r="AV1377" t="str">
            <v>✓</v>
          </cell>
          <cell r="AW1377" t="str">
            <v>AI-0000301438_ウエダ歯科_口座情報写し.jpeg</v>
          </cell>
          <cell r="AX1377" t="str">
            <v/>
          </cell>
          <cell r="AY1377" t="str">
            <v/>
          </cell>
          <cell r="AZ1377" t="str">
            <v>賃上げ</v>
          </cell>
          <cell r="BA1377" t="str">
            <v>物価</v>
          </cell>
          <cell r="BB1377" t="str">
            <v>TRUE</v>
          </cell>
          <cell r="BC1377" t="str">
            <v>2026/05/22 8:22</v>
          </cell>
        </row>
        <row r="1378">
          <cell r="A1378" t="str">
            <v>261C13806534</v>
          </cell>
          <cell r="B1378" t="str">
            <v>AI-0000305013</v>
          </cell>
          <cell r="C1378" t="str">
            <v>令和８年度奈良県医療機関等における賃上げ・物価上昇に対する支援事業交付【診療所・訪問看護事業所】</v>
          </cell>
          <cell r="D1378">
            <v>46164.37222222222</v>
          </cell>
          <cell r="E1378" t="str">
            <v>本審査</v>
          </cell>
          <cell r="F1378" t="str">
            <v>最終審査中</v>
          </cell>
          <cell r="G1378" t="str">
            <v>無床診療所</v>
          </cell>
          <cell r="H1378" t="str">
            <v>物価のみ</v>
          </cell>
          <cell r="I1378" t="str">
            <v/>
          </cell>
          <cell r="J1378" t="str">
            <v/>
          </cell>
          <cell r="K1378">
            <v>170000</v>
          </cell>
          <cell r="L1378" t="str">
            <v/>
          </cell>
          <cell r="M13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8" t="str">
            <v/>
          </cell>
          <cell r="O1378" t="str">
            <v/>
          </cell>
          <cell r="P1378" t="str">
            <v/>
          </cell>
          <cell r="Q1378" t="str">
            <v/>
          </cell>
          <cell r="R1378" t="str">
            <v/>
          </cell>
          <cell r="S1378" t="str">
            <v/>
          </cell>
          <cell r="T1378" t="str">
            <v/>
          </cell>
          <cell r="U1378" t="str">
            <v/>
          </cell>
          <cell r="V1378" t="str">
            <v>0162</v>
          </cell>
          <cell r="W1378" t="str">
            <v>150</v>
          </cell>
          <cell r="X1378" t="str">
            <v>1.普通預金</v>
          </cell>
          <cell r="Y1378" t="str">
            <v>2352577</v>
          </cell>
          <cell r="Z1378" t="str">
            <v>ウエハラホウモンシンリョウジョ　ウエハラマサヒロ</v>
          </cell>
          <cell r="AB1378" t="str">
            <v>うえはら訪問診療所</v>
          </cell>
          <cell r="AC1378" t="str">
            <v>0743762710</v>
          </cell>
          <cell r="AD1378" t="b">
            <v>1</v>
          </cell>
          <cell r="AE1378" t="b">
            <v>1</v>
          </cell>
          <cell r="AF1378" t="b">
            <v>1</v>
          </cell>
          <cell r="AG1378" t="b">
            <v>1</v>
          </cell>
          <cell r="AH1378" t="b">
            <v>1</v>
          </cell>
          <cell r="AI1378" t="str">
            <v>上原　正弘</v>
          </cell>
          <cell r="AJ1378" t="str">
            <v>6300223</v>
          </cell>
          <cell r="AK1378" t="str">
            <v>うえはら訪問診療所(生駒市小瀬町１０１－１　メゾン・コンフォール１０１号)</v>
          </cell>
          <cell r="AL1378" t="str">
            <v>0743762710</v>
          </cell>
          <cell r="AM1378">
            <v>1</v>
          </cell>
          <cell r="AN1378" t="str">
            <v>261C138065341</v>
          </cell>
          <cell r="AO1378" t="str">
            <v>261C13806534AI-0000305013</v>
          </cell>
          <cell r="AP1378" t="str">
            <v/>
          </cell>
          <cell r="AQ1378" t="str">
            <v/>
          </cell>
          <cell r="AR1378" t="str">
            <v/>
          </cell>
          <cell r="AS1378" t="str">
            <v/>
          </cell>
          <cell r="AT1378" t="str">
            <v/>
          </cell>
          <cell r="AU1378" t="str">
            <v/>
          </cell>
          <cell r="AV1378" t="str">
            <v/>
          </cell>
          <cell r="AW1378" t="str">
            <v>AI-0000305013_うえはら訪問診療所_口座情報写し.jpg</v>
          </cell>
          <cell r="AX1378" t="str">
            <v/>
          </cell>
          <cell r="AY1378" t="str">
            <v/>
          </cell>
          <cell r="AZ1378" t="str">
            <v/>
          </cell>
          <cell r="BA1378" t="str">
            <v>物価</v>
          </cell>
          <cell r="BB1378" t="str">
            <v>TRUE</v>
          </cell>
          <cell r="BC1378" t="str">
            <v>2026/05/22 8:56</v>
          </cell>
        </row>
        <row r="1379">
          <cell r="A1379" t="str">
            <v>261C14121924</v>
          </cell>
          <cell r="B1379" t="str">
            <v>AI-0000309269</v>
          </cell>
          <cell r="C1379" t="str">
            <v>令和８年度奈良県医療機関等における賃上げ・物価上昇に対する支援事業交付【診療所・訪問看護事業所】</v>
          </cell>
          <cell r="D1379">
            <v>46164.390277777777</v>
          </cell>
          <cell r="E1379" t="str">
            <v>本審査</v>
          </cell>
          <cell r="F1379" t="str">
            <v>最終審査中</v>
          </cell>
          <cell r="G1379" t="str">
            <v>無床診療所</v>
          </cell>
          <cell r="H1379" t="str">
            <v>物価のみ</v>
          </cell>
          <cell r="I1379" t="str">
            <v/>
          </cell>
          <cell r="J1379" t="str">
            <v/>
          </cell>
          <cell r="K1379">
            <v>170000</v>
          </cell>
          <cell r="L1379" t="str">
            <v/>
          </cell>
          <cell r="M13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79" t="str">
            <v/>
          </cell>
          <cell r="O1379" t="str">
            <v/>
          </cell>
          <cell r="P1379" t="str">
            <v/>
          </cell>
          <cell r="Q1379" t="str">
            <v/>
          </cell>
          <cell r="R1379" t="str">
            <v/>
          </cell>
          <cell r="S1379" t="str">
            <v/>
          </cell>
          <cell r="T1379" t="str">
            <v/>
          </cell>
          <cell r="U1379" t="str">
            <v/>
          </cell>
          <cell r="V1379" t="str">
            <v>1668</v>
          </cell>
          <cell r="W1379" t="str">
            <v>014</v>
          </cell>
          <cell r="X1379" t="str">
            <v>1.普通預金</v>
          </cell>
          <cell r="Y1379" t="str">
            <v>0119554</v>
          </cell>
          <cell r="Z1379" t="str">
            <v>ヨシムラタカヒト</v>
          </cell>
          <cell r="AB1379" t="str">
            <v>吉村歯科医院</v>
          </cell>
          <cell r="AC1379" t="str">
            <v>0745744107</v>
          </cell>
          <cell r="AD1379" t="b">
            <v>1</v>
          </cell>
          <cell r="AE1379" t="b">
            <v>1</v>
          </cell>
          <cell r="AF1379" t="b">
            <v>1</v>
          </cell>
          <cell r="AG1379" t="b">
            <v>1</v>
          </cell>
          <cell r="AH1379" t="b">
            <v>1</v>
          </cell>
          <cell r="AI1379" t="str">
            <v>吉村　貴人</v>
          </cell>
          <cell r="AJ1379" t="str">
            <v>6360123</v>
          </cell>
          <cell r="AK1379" t="str">
            <v>吉村歯科医院(生駒郡斑鳩町興留７－６－１３)</v>
          </cell>
          <cell r="AL1379" t="str">
            <v>0745744107</v>
          </cell>
          <cell r="AM1379">
            <v>1</v>
          </cell>
          <cell r="AN1379" t="str">
            <v>261C141219241</v>
          </cell>
          <cell r="AO1379" t="str">
            <v>261C14121924AI-0000309269</v>
          </cell>
          <cell r="AP1379" t="str">
            <v/>
          </cell>
          <cell r="AQ1379" t="str">
            <v/>
          </cell>
          <cell r="AR1379" t="str">
            <v/>
          </cell>
          <cell r="AS1379" t="str">
            <v/>
          </cell>
          <cell r="AT1379" t="str">
            <v/>
          </cell>
          <cell r="AU1379" t="str">
            <v/>
          </cell>
          <cell r="AV1379" t="str">
            <v/>
          </cell>
          <cell r="AW1379" t="str">
            <v>AI-0000309269_吉村歯科医院_口座情報写し.jpg</v>
          </cell>
          <cell r="AX1379" t="str">
            <v/>
          </cell>
          <cell r="AY1379" t="str">
            <v/>
          </cell>
          <cell r="AZ1379" t="str">
            <v/>
          </cell>
          <cell r="BA1379" t="str">
            <v>物価</v>
          </cell>
          <cell r="BB1379" t="str">
            <v>TRUE</v>
          </cell>
          <cell r="BC1379" t="str">
            <v>2026/05/22 9:22</v>
          </cell>
        </row>
        <row r="1380">
          <cell r="A1380" t="str">
            <v>261C18883336</v>
          </cell>
          <cell r="B1380" t="str">
            <v>AI-0000309273</v>
          </cell>
          <cell r="C1380" t="str">
            <v>令和８年度奈良県医療機関等における賃上げ・物価上昇に対する支援事業交付【診療所・訪問看護事業所】</v>
          </cell>
          <cell r="D1380">
            <v>46164.397222222222</v>
          </cell>
          <cell r="E1380" t="str">
            <v>本審査</v>
          </cell>
          <cell r="F1380" t="str">
            <v>最終審査中</v>
          </cell>
          <cell r="G1380" t="str">
            <v>無床診療所</v>
          </cell>
          <cell r="H1380" t="str">
            <v>物価と賃上げの両方</v>
          </cell>
          <cell r="I1380" t="str">
            <v/>
          </cell>
          <cell r="J1380">
            <v>150000</v>
          </cell>
          <cell r="K1380">
            <v>170000</v>
          </cell>
          <cell r="L1380" t="str">
            <v>奈良県医療機関等における賃上げ・物価上昇に対する支援事業交付要綱第2条に基づき、別表1に規定された額(賃上げ支援事業分)（150,000円）を申請します。</v>
          </cell>
          <cell r="M13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0" t="str">
            <v>１．令和８年３月１日時点において、O100 外来・在宅ベースアップ評価料（Ⅰ）、P100 歯科外来・在宅ベースアップ評価料（Ⅰ）、訪問看護ベースアップ評価料（Ⅰ）のいずれかを届け出ている。</v>
          </cell>
          <cell r="O1380" t="str">
            <v>O100 外来・在宅ベースアップ評価料（Ⅰ）</v>
          </cell>
          <cell r="P1380" t="str">
            <v/>
          </cell>
          <cell r="Q1380" t="str">
            <v>Ａ．本事業の補助額を活用してベースアップを実施し、令和８年６月１日から当該ベースアップの水準を維持又は拡大する。</v>
          </cell>
          <cell r="R1380" t="b">
            <v>1</v>
          </cell>
          <cell r="S1380" t="b">
            <v>1</v>
          </cell>
          <cell r="T1380" t="b">
            <v>1</v>
          </cell>
          <cell r="U1380" t="b">
            <v>1</v>
          </cell>
          <cell r="V1380" t="str">
            <v>0162</v>
          </cell>
          <cell r="W1380" t="str">
            <v>450</v>
          </cell>
          <cell r="X1380" t="str">
            <v>1.普通預金</v>
          </cell>
          <cell r="Y1380" t="str">
            <v>0322349</v>
          </cell>
          <cell r="Z1380" t="str">
            <v>イリョウホウジン　ヤマシタイイン</v>
          </cell>
          <cell r="AB1380" t="str">
            <v>医療法人　山下医院</v>
          </cell>
          <cell r="AC1380" t="str">
            <v>0745651033</v>
          </cell>
          <cell r="AD1380" t="b">
            <v>1</v>
          </cell>
          <cell r="AE1380" t="b">
            <v>1</v>
          </cell>
          <cell r="AF1380" t="b">
            <v>1</v>
          </cell>
          <cell r="AG1380" t="b">
            <v>1</v>
          </cell>
          <cell r="AH1380" t="b">
            <v>1</v>
          </cell>
          <cell r="AI1380" t="str">
            <v>医療法人山下医院　理事長　山下　和邦</v>
          </cell>
          <cell r="AJ1380" t="str">
            <v>6392306</v>
          </cell>
          <cell r="AK1380" t="str">
            <v>医療法人山下医院(御所市三室１１０番地の１)</v>
          </cell>
          <cell r="AL1380" t="str">
            <v>0745651033</v>
          </cell>
          <cell r="AM1380">
            <v>1</v>
          </cell>
          <cell r="AN1380" t="str">
            <v>261C188833361</v>
          </cell>
          <cell r="AO1380" t="str">
            <v>261C18883336AI-0000309273</v>
          </cell>
          <cell r="AP1380" t="str">
            <v>O100</v>
          </cell>
          <cell r="AQ1380" t="str">
            <v>O100</v>
          </cell>
          <cell r="AR1380" t="str">
            <v>A</v>
          </cell>
          <cell r="AS1380" t="str">
            <v>✓</v>
          </cell>
          <cell r="AT1380" t="str">
            <v>✓</v>
          </cell>
          <cell r="AU1380" t="str">
            <v>✓</v>
          </cell>
          <cell r="AV1380" t="str">
            <v>✓</v>
          </cell>
          <cell r="AW1380" t="str">
            <v>AI-0000309273_医療法人　山下医院_口座情報写し.jpeg</v>
          </cell>
          <cell r="AX1380" t="str">
            <v/>
          </cell>
          <cell r="AY1380" t="str">
            <v/>
          </cell>
          <cell r="AZ1380" t="str">
            <v>賃上げ</v>
          </cell>
          <cell r="BA1380" t="str">
            <v>物価</v>
          </cell>
          <cell r="BB1380" t="str">
            <v>TRUE</v>
          </cell>
          <cell r="BC1380" t="str">
            <v>2026/05/22 9:32</v>
          </cell>
        </row>
        <row r="1381">
          <cell r="A1381" t="str">
            <v>261C16982262</v>
          </cell>
          <cell r="B1381" t="str">
            <v>AI-0000309290</v>
          </cell>
          <cell r="C1381" t="str">
            <v>令和８年度奈良県医療機関等における賃上げ・物価上昇に対する支援事業交付【診療所・訪問看護事業所】</v>
          </cell>
          <cell r="D1381">
            <v>46164.459027777775</v>
          </cell>
          <cell r="E1381" t="str">
            <v>本審査</v>
          </cell>
          <cell r="F1381" t="str">
            <v>最終審査中</v>
          </cell>
          <cell r="G1381" t="str">
            <v>無床診療所</v>
          </cell>
          <cell r="H1381" t="str">
            <v>物価と賃上げの両方</v>
          </cell>
          <cell r="I1381" t="str">
            <v/>
          </cell>
          <cell r="J1381">
            <v>150000</v>
          </cell>
          <cell r="K1381">
            <v>170000</v>
          </cell>
          <cell r="L1381" t="str">
            <v>奈良県医療機関等における賃上げ・物価上昇に対する支援事業交付要綱第2条に基づき、別表1に規定された額(賃上げ支援事業分)（150,000円）を申請します。</v>
          </cell>
          <cell r="M13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1" t="str">
            <v>２．令和８年３月１日時点において、１に掲げる診療報酬の対象外だが、令和８年６月１日時点で令和８年度診療報酬改定による見直し後のベースアップ評価料を届け出る。</v>
          </cell>
          <cell r="O1381" t="str">
            <v/>
          </cell>
          <cell r="P1381" t="b">
            <v>1</v>
          </cell>
          <cell r="Q1381" t="str">
            <v>Ａ．本事業の補助額を活用してベースアップを実施し、令和８年６月１日から当該ベースアップの水準を維持又は拡大する。</v>
          </cell>
          <cell r="R1381" t="b">
            <v>1</v>
          </cell>
          <cell r="S1381" t="b">
            <v>1</v>
          </cell>
          <cell r="T1381" t="b">
            <v>1</v>
          </cell>
          <cell r="U1381" t="b">
            <v>1</v>
          </cell>
          <cell r="V1381" t="str">
            <v>0162</v>
          </cell>
          <cell r="W1381" t="str">
            <v>220</v>
          </cell>
          <cell r="X1381" t="str">
            <v>1.普通預金</v>
          </cell>
          <cell r="Y1381" t="str">
            <v>0257729</v>
          </cell>
          <cell r="Z1381" t="str">
            <v>ナカヤマ　ケイコ</v>
          </cell>
          <cell r="AB1381" t="str">
            <v>松井歯科医院</v>
          </cell>
          <cell r="AC1381" t="str">
            <v>0743632340</v>
          </cell>
          <cell r="AD1381" t="b">
            <v>1</v>
          </cell>
          <cell r="AE1381" t="b">
            <v>1</v>
          </cell>
          <cell r="AF1381" t="b">
            <v>1</v>
          </cell>
          <cell r="AG1381" t="b">
            <v>1</v>
          </cell>
          <cell r="AH1381" t="b">
            <v>1</v>
          </cell>
          <cell r="AI1381" t="str">
            <v>中山　啓子</v>
          </cell>
          <cell r="AJ1381" t="str">
            <v>6320071</v>
          </cell>
          <cell r="AK1381" t="str">
            <v>松井歯科医院(天理市田井庄町５２１)</v>
          </cell>
          <cell r="AL1381" t="str">
            <v>0743632340</v>
          </cell>
          <cell r="AM1381">
            <v>1</v>
          </cell>
          <cell r="AN1381" t="str">
            <v>261C169822621</v>
          </cell>
          <cell r="AO1381" t="str">
            <v>261C16982262AI-0000309290</v>
          </cell>
          <cell r="AP1381" t="str">
            <v/>
          </cell>
          <cell r="AQ1381" t="str">
            <v>今後届出（職種構成OK)</v>
          </cell>
          <cell r="AR1381" t="str">
            <v>A</v>
          </cell>
          <cell r="AS1381" t="str">
            <v>✓</v>
          </cell>
          <cell r="AT1381" t="str">
            <v>✓</v>
          </cell>
          <cell r="AU1381" t="str">
            <v>✓</v>
          </cell>
          <cell r="AV1381" t="str">
            <v>✓</v>
          </cell>
          <cell r="AW1381" t="str">
            <v>AI-0000309290_松井歯科医院_口座情報写し.jpg</v>
          </cell>
          <cell r="AX1381" t="str">
            <v/>
          </cell>
          <cell r="AY1381" t="str">
            <v/>
          </cell>
          <cell r="AZ1381" t="str">
            <v>賃上げ</v>
          </cell>
          <cell r="BA1381" t="str">
            <v>物価</v>
          </cell>
          <cell r="BB1381" t="str">
            <v>TRUE</v>
          </cell>
          <cell r="BC1381" t="str">
            <v>2026/05/22 11:01</v>
          </cell>
        </row>
        <row r="1382">
          <cell r="A1382" t="str">
            <v>261C14612369</v>
          </cell>
          <cell r="B1382" t="str">
            <v>AI-0000309310</v>
          </cell>
          <cell r="C1382" t="str">
            <v>令和８年度奈良県医療機関等における賃上げ・物価上昇に対する支援事業交付【診療所・訪問看護事業所】</v>
          </cell>
          <cell r="D1382">
            <v>46164.466666666667</v>
          </cell>
          <cell r="E1382" t="str">
            <v>本審査</v>
          </cell>
          <cell r="F1382" t="str">
            <v>最終審査中</v>
          </cell>
          <cell r="G1382" t="str">
            <v>無床診療所</v>
          </cell>
          <cell r="H1382" t="str">
            <v>物価と賃上げの両方</v>
          </cell>
          <cell r="I1382" t="str">
            <v/>
          </cell>
          <cell r="J1382">
            <v>150000</v>
          </cell>
          <cell r="K1382">
            <v>170000</v>
          </cell>
          <cell r="L1382" t="str">
            <v>奈良県医療機関等における賃上げ・物価上昇に対する支援事業交付要綱第2条に基づき、別表1に規定された額(賃上げ支援事業分)（150,000円）を申請します。</v>
          </cell>
          <cell r="M13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2" t="str">
            <v>１．令和８年３月１日時点において、O100 外来・在宅ベースアップ評価料（Ⅰ）、P100 歯科外来・在宅ベースアップ評価料（Ⅰ）、訪問看護ベースアップ評価料（Ⅰ）のいずれかを届け出ている。</v>
          </cell>
          <cell r="O1382" t="str">
            <v>O100 外来・在宅ベースアップ評価料（Ⅰ）</v>
          </cell>
          <cell r="P1382" t="str">
            <v/>
          </cell>
          <cell r="Q138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382" t="b">
            <v>1</v>
          </cell>
          <cell r="S1382" t="b">
            <v>1</v>
          </cell>
          <cell r="T1382" t="b">
            <v>1</v>
          </cell>
          <cell r="U1382" t="b">
            <v>1</v>
          </cell>
          <cell r="V1382" t="str">
            <v>0162</v>
          </cell>
          <cell r="W1382" t="str">
            <v>099</v>
          </cell>
          <cell r="X1382" t="str">
            <v>1.普通預金</v>
          </cell>
          <cell r="Y1382" t="str">
            <v>0110281</v>
          </cell>
          <cell r="Z1382" t="str">
            <v>ｲﾘｮｳﾎｳｼﾞﾝｹﾝｾｲｶｲ</v>
          </cell>
          <cell r="AB1382" t="str">
            <v>あやめ池診療所</v>
          </cell>
          <cell r="AC1382" t="str">
            <v>0742450460</v>
          </cell>
          <cell r="AD1382" t="b">
            <v>1</v>
          </cell>
          <cell r="AE1382" t="b">
            <v>1</v>
          </cell>
          <cell r="AF1382" t="b">
            <v>1</v>
          </cell>
          <cell r="AG1382" t="b">
            <v>1</v>
          </cell>
          <cell r="AH1382" t="b">
            <v>1</v>
          </cell>
          <cell r="AI1382" t="str">
            <v>社会医療法人健生会　理事長　横山　知司</v>
          </cell>
          <cell r="AJ1382" t="str">
            <v>6310033</v>
          </cell>
          <cell r="AK1382" t="str">
            <v>あやめ池診療所(奈良市あやめ池南６丁目１番７号)</v>
          </cell>
          <cell r="AL1382" t="str">
            <v>0742450460</v>
          </cell>
          <cell r="AM1382">
            <v>1</v>
          </cell>
          <cell r="AN1382" t="str">
            <v>261C146123691</v>
          </cell>
          <cell r="AO1382" t="str">
            <v>261C14612369AI-0000309310</v>
          </cell>
          <cell r="AP1382" t="str">
            <v>O100</v>
          </cell>
          <cell r="AQ1382" t="str">
            <v>O100</v>
          </cell>
          <cell r="AR1382" t="str">
            <v>AC</v>
          </cell>
          <cell r="AS1382" t="str">
            <v>✓</v>
          </cell>
          <cell r="AT1382" t="str">
            <v>✓</v>
          </cell>
          <cell r="AU1382" t="str">
            <v>✓</v>
          </cell>
          <cell r="AV1382" t="str">
            <v>✓</v>
          </cell>
          <cell r="AW1382" t="str">
            <v>AI-0000309310_あやめ池診療所_口座情報写し.jpeg</v>
          </cell>
          <cell r="AX1382" t="str">
            <v/>
          </cell>
          <cell r="AY1382" t="str">
            <v/>
          </cell>
          <cell r="AZ1382" t="str">
            <v>賃上げ</v>
          </cell>
          <cell r="BA1382" t="str">
            <v>物価</v>
          </cell>
          <cell r="BB1382" t="str">
            <v>TRUE</v>
          </cell>
          <cell r="BC1382" t="str">
            <v>2026/05/22 11:12</v>
          </cell>
        </row>
        <row r="1383">
          <cell r="A1383" t="str">
            <v>261C13964148</v>
          </cell>
          <cell r="B1383" t="str">
            <v>AI-0000309118</v>
          </cell>
          <cell r="C1383" t="str">
            <v>令和８年度奈良県医療機関等における賃上げ・物価上昇に対する支援事業交付【診療所・訪問看護事業所】</v>
          </cell>
          <cell r="D1383">
            <v>46164.46875</v>
          </cell>
          <cell r="E1383" t="str">
            <v>本審査</v>
          </cell>
          <cell r="F1383" t="str">
            <v>最終審査中</v>
          </cell>
          <cell r="G1383" t="str">
            <v>無床診療所</v>
          </cell>
          <cell r="H1383" t="str">
            <v>物価のみ</v>
          </cell>
          <cell r="I1383" t="str">
            <v/>
          </cell>
          <cell r="J1383" t="str">
            <v/>
          </cell>
          <cell r="K1383">
            <v>170000</v>
          </cell>
          <cell r="L1383" t="str">
            <v/>
          </cell>
          <cell r="M13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3" t="str">
            <v/>
          </cell>
          <cell r="O1383" t="str">
            <v/>
          </cell>
          <cell r="P1383" t="str">
            <v/>
          </cell>
          <cell r="Q1383" t="str">
            <v/>
          </cell>
          <cell r="R1383" t="str">
            <v/>
          </cell>
          <cell r="S1383" t="str">
            <v/>
          </cell>
          <cell r="T1383" t="str">
            <v/>
          </cell>
          <cell r="U1383" t="str">
            <v/>
          </cell>
          <cell r="V1383" t="str">
            <v>0162</v>
          </cell>
          <cell r="W1383" t="str">
            <v>450</v>
          </cell>
          <cell r="X1383" t="str">
            <v>1.普通預金</v>
          </cell>
          <cell r="Y1383" t="str">
            <v>2110705</v>
          </cell>
          <cell r="Z1383" t="str">
            <v>ｼﾝﾎﾟｳｲｲﾝ ﾆｼｶﾜﾄｼｸﾆ</v>
          </cell>
          <cell r="AB1383" t="str">
            <v>神宝医院</v>
          </cell>
          <cell r="AC1383" t="str">
            <v>0745622240</v>
          </cell>
          <cell r="AD1383" t="b">
            <v>1</v>
          </cell>
          <cell r="AE1383" t="b">
            <v>1</v>
          </cell>
          <cell r="AF1383" t="b">
            <v>1</v>
          </cell>
          <cell r="AG1383" t="b">
            <v>1</v>
          </cell>
          <cell r="AH1383" t="b">
            <v>1</v>
          </cell>
          <cell r="AI1383" t="str">
            <v>西川　俊邦</v>
          </cell>
          <cell r="AJ1383" t="str">
            <v>6392232</v>
          </cell>
          <cell r="AK1383" t="str">
            <v>神宝医院(御所市御門町６３０－５)</v>
          </cell>
          <cell r="AL1383" t="str">
            <v>0745622240</v>
          </cell>
          <cell r="AM1383">
            <v>1</v>
          </cell>
          <cell r="AN1383" t="str">
            <v>261C139641481</v>
          </cell>
          <cell r="AO1383" t="str">
            <v>261C13964148AI-0000309118</v>
          </cell>
          <cell r="AP1383" t="str">
            <v/>
          </cell>
          <cell r="AQ1383" t="str">
            <v/>
          </cell>
          <cell r="AR1383" t="str">
            <v/>
          </cell>
          <cell r="AS1383" t="str">
            <v/>
          </cell>
          <cell r="AT1383" t="str">
            <v/>
          </cell>
          <cell r="AU1383" t="str">
            <v/>
          </cell>
          <cell r="AV1383" t="str">
            <v/>
          </cell>
          <cell r="AW1383" t="str">
            <v>AI-0000309118_神宝医院_口座情報写し.jpg</v>
          </cell>
          <cell r="AX1383" t="str">
            <v/>
          </cell>
          <cell r="AY1383" t="str">
            <v/>
          </cell>
          <cell r="AZ1383" t="str">
            <v/>
          </cell>
          <cell r="BA1383" t="str">
            <v>物価</v>
          </cell>
          <cell r="BB1383" t="str">
            <v>TRUE</v>
          </cell>
          <cell r="BC1383" t="str">
            <v>2026/05/22 11:15</v>
          </cell>
        </row>
        <row r="1384">
          <cell r="A1384" t="str">
            <v>261C13700290</v>
          </cell>
          <cell r="B1384" t="str">
            <v>AI-0000309321</v>
          </cell>
          <cell r="C1384" t="str">
            <v>令和８年度奈良県医療機関等における賃上げ・物価上昇に対する支援事業交付【診療所・訪問看護事業所】</v>
          </cell>
          <cell r="D1384">
            <v>46164.474999999999</v>
          </cell>
          <cell r="E1384" t="str">
            <v>本審査</v>
          </cell>
          <cell r="F1384" t="str">
            <v>最終審査中</v>
          </cell>
          <cell r="G1384" t="str">
            <v>無床診療所</v>
          </cell>
          <cell r="H1384" t="str">
            <v>物価のみ</v>
          </cell>
          <cell r="I1384" t="str">
            <v/>
          </cell>
          <cell r="J1384" t="str">
            <v/>
          </cell>
          <cell r="K1384">
            <v>170000</v>
          </cell>
          <cell r="L1384" t="str">
            <v/>
          </cell>
          <cell r="M13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4" t="str">
            <v/>
          </cell>
          <cell r="O1384" t="str">
            <v/>
          </cell>
          <cell r="P1384" t="str">
            <v/>
          </cell>
          <cell r="Q1384" t="str">
            <v/>
          </cell>
          <cell r="R1384" t="str">
            <v/>
          </cell>
          <cell r="S1384" t="str">
            <v/>
          </cell>
          <cell r="T1384" t="str">
            <v/>
          </cell>
          <cell r="U1384" t="str">
            <v/>
          </cell>
          <cell r="V1384" t="str">
            <v>1667</v>
          </cell>
          <cell r="W1384" t="str">
            <v>013</v>
          </cell>
          <cell r="X1384" t="str">
            <v>1.普通預金</v>
          </cell>
          <cell r="Y1384" t="str">
            <v>2133821</v>
          </cell>
          <cell r="Z1384" t="str">
            <v>ｲﾘｮｳﾎｳｼﾞﾝｻｶﾈｲｲﾝ ﾘｼﾞﾁｮｳ ｻｶﾈｼｭﾝｽｹ</v>
          </cell>
          <cell r="AB1384" t="str">
            <v>医療法人坂根医院</v>
          </cell>
          <cell r="AC1384" t="str">
            <v>0744343300</v>
          </cell>
          <cell r="AD1384" t="b">
            <v>1</v>
          </cell>
          <cell r="AE1384" t="b">
            <v>1</v>
          </cell>
          <cell r="AF1384" t="b">
            <v>1</v>
          </cell>
          <cell r="AG1384" t="b">
            <v>1</v>
          </cell>
          <cell r="AH1384" t="b">
            <v>1</v>
          </cell>
          <cell r="AI1384" t="str">
            <v>医療法人坂根医院　理事長　坂根　俊輔</v>
          </cell>
          <cell r="AJ1384" t="str">
            <v>6360346</v>
          </cell>
          <cell r="AK1384" t="str">
            <v>医療法人坂根医院(磯城郡田原本町大字矢部３３７番地１)</v>
          </cell>
          <cell r="AL1384" t="str">
            <v>0744343300</v>
          </cell>
          <cell r="AM1384">
            <v>1</v>
          </cell>
          <cell r="AN1384" t="str">
            <v>261C137002901</v>
          </cell>
          <cell r="AO1384" t="str">
            <v>261C13700290AI-0000309321</v>
          </cell>
          <cell r="AP1384" t="str">
            <v/>
          </cell>
          <cell r="AQ1384" t="str">
            <v/>
          </cell>
          <cell r="AR1384" t="str">
            <v/>
          </cell>
          <cell r="AS1384" t="str">
            <v/>
          </cell>
          <cell r="AT1384" t="str">
            <v/>
          </cell>
          <cell r="AU1384" t="str">
            <v/>
          </cell>
          <cell r="AV1384" t="str">
            <v/>
          </cell>
          <cell r="AW1384" t="str">
            <v>AI-0000309321_医療法人坂根医院_口座情報写し.jpg</v>
          </cell>
          <cell r="AX1384" t="str">
            <v/>
          </cell>
          <cell r="AY1384" t="str">
            <v/>
          </cell>
          <cell r="AZ1384" t="str">
            <v/>
          </cell>
          <cell r="BA1384" t="str">
            <v>物価</v>
          </cell>
          <cell r="BB1384" t="str">
            <v>TRUE</v>
          </cell>
          <cell r="BC1384" t="str">
            <v>2026/05/22 11:24</v>
          </cell>
        </row>
        <row r="1385">
          <cell r="A1385" t="str">
            <v>261C15740056</v>
          </cell>
          <cell r="B1385" t="str">
            <v>AI-0000309337</v>
          </cell>
          <cell r="C1385" t="str">
            <v>令和８年度奈良県医療機関等における賃上げ・物価上昇に対する支援事業交付【診療所・訪問看護事業所】</v>
          </cell>
          <cell r="D1385">
            <v>46164.499305555553</v>
          </cell>
          <cell r="E1385" t="str">
            <v>本審査</v>
          </cell>
          <cell r="F1385" t="str">
            <v>最終審査中</v>
          </cell>
          <cell r="G1385" t="str">
            <v>無床診療所</v>
          </cell>
          <cell r="H1385" t="str">
            <v>物価と賃上げの両方</v>
          </cell>
          <cell r="I1385" t="str">
            <v/>
          </cell>
          <cell r="J1385">
            <v>150000</v>
          </cell>
          <cell r="K1385">
            <v>170000</v>
          </cell>
          <cell r="L1385" t="str">
            <v>奈良県医療機関等における賃上げ・物価上昇に対する支援事業交付要綱第2条に基づき、別表1に規定された額(賃上げ支援事業分)（150,000円）を申請します。</v>
          </cell>
          <cell r="M13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5" t="str">
            <v>１．令和８年３月１日時点において、O100 外来・在宅ベースアップ評価料（Ⅰ）、P100 歯科外来・在宅ベースアップ評価料（Ⅰ）、訪問看護ベースアップ評価料（Ⅰ）のいずれかを届け出ている。</v>
          </cell>
          <cell r="O1385" t="str">
            <v>P100 歯科外来・在宅ベースアップ評価料（Ⅰ）</v>
          </cell>
          <cell r="P1385" t="str">
            <v/>
          </cell>
          <cell r="Q1385" t="str">
            <v>Ａ．本事業の補助額を活用してベースアップを実施し、令和８年６月１日から当該ベースアップの水準を維持又は拡大する。</v>
          </cell>
          <cell r="R1385" t="b">
            <v>1</v>
          </cell>
          <cell r="S1385" t="b">
            <v>1</v>
          </cell>
          <cell r="T1385" t="b">
            <v>1</v>
          </cell>
          <cell r="U1385" t="b">
            <v>1</v>
          </cell>
          <cell r="V1385" t="str">
            <v>0162</v>
          </cell>
          <cell r="W1385" t="str">
            <v>545</v>
          </cell>
          <cell r="X1385" t="str">
            <v>1.普通預金</v>
          </cell>
          <cell r="Y1385" t="str">
            <v>0240048</v>
          </cell>
          <cell r="Z1385" t="str">
            <v>ｵﾉ ﾋﾛｷ</v>
          </cell>
          <cell r="AB1385" t="str">
            <v>高塚台ひろき歯科</v>
          </cell>
          <cell r="AC1385" t="str">
            <v>0745337418</v>
          </cell>
          <cell r="AD1385" t="b">
            <v>1</v>
          </cell>
          <cell r="AE1385" t="b">
            <v>1</v>
          </cell>
          <cell r="AF1385" t="b">
            <v>1</v>
          </cell>
          <cell r="AG1385" t="b">
            <v>1</v>
          </cell>
          <cell r="AH1385" t="b">
            <v>1</v>
          </cell>
          <cell r="AI1385" t="str">
            <v>斧　宏貴</v>
          </cell>
          <cell r="AJ1385" t="str">
            <v>6360071</v>
          </cell>
          <cell r="AK1385" t="str">
            <v>高塚台ひろき歯科(北葛城郡河合町高塚台２丁目３９－１６)</v>
          </cell>
          <cell r="AL1385" t="str">
            <v>0745337418</v>
          </cell>
          <cell r="AM1385">
            <v>1</v>
          </cell>
          <cell r="AN1385" t="str">
            <v>261C157400561</v>
          </cell>
          <cell r="AO1385" t="str">
            <v>261C15740056AI-0000309337</v>
          </cell>
          <cell r="AP1385" t="str">
            <v>P100</v>
          </cell>
          <cell r="AQ1385" t="str">
            <v>P100</v>
          </cell>
          <cell r="AR1385" t="str">
            <v>A</v>
          </cell>
          <cell r="AS1385" t="str">
            <v>✓</v>
          </cell>
          <cell r="AT1385" t="str">
            <v>✓</v>
          </cell>
          <cell r="AU1385" t="str">
            <v>✓</v>
          </cell>
          <cell r="AV1385" t="str">
            <v>✓</v>
          </cell>
          <cell r="AW1385" t="str">
            <v>AI-0000309337_高塚台ひろき歯科_口座情報写し.jpeg</v>
          </cell>
          <cell r="AX1385" t="str">
            <v/>
          </cell>
          <cell r="AY1385" t="str">
            <v/>
          </cell>
          <cell r="AZ1385" t="str">
            <v>賃上げ</v>
          </cell>
          <cell r="BA1385" t="str">
            <v>物価</v>
          </cell>
          <cell r="BB1385" t="str">
            <v>TRUE</v>
          </cell>
          <cell r="BC1385" t="str">
            <v>2026/05/22 11:59</v>
          </cell>
        </row>
        <row r="1386">
          <cell r="A1386" t="str">
            <v>261C15587480</v>
          </cell>
          <cell r="B1386" t="str">
            <v>AI-0000309366</v>
          </cell>
          <cell r="C1386" t="str">
            <v>令和８年度奈良県医療機関等における賃上げ・物価上昇に対する支援事業交付【診療所・訪問看護事業所】</v>
          </cell>
          <cell r="D1386">
            <v>46164.536111111112</v>
          </cell>
          <cell r="E1386" t="str">
            <v>本審査</v>
          </cell>
          <cell r="F1386" t="str">
            <v>最終審査中</v>
          </cell>
          <cell r="G1386" t="str">
            <v>無床診療所</v>
          </cell>
          <cell r="H1386" t="str">
            <v>物価と賃上げの両方</v>
          </cell>
          <cell r="I1386" t="str">
            <v/>
          </cell>
          <cell r="J1386">
            <v>150000</v>
          </cell>
          <cell r="K1386">
            <v>170000</v>
          </cell>
          <cell r="L1386" t="str">
            <v>奈良県医療機関等における賃上げ・物価上昇に対する支援事業交付要綱第2条に基づき、別表1に規定された額(賃上げ支援事業分)（150,000円）を申請します。</v>
          </cell>
          <cell r="M13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6" t="str">
            <v>２．令和８年３月１日時点において、１に掲げる診療報酬の対象外だが、令和８年６月１日時点で令和８年度診療報酬改定による見直し後のベースアップ評価料を届け出る。</v>
          </cell>
          <cell r="O1386" t="str">
            <v/>
          </cell>
          <cell r="P1386" t="b">
            <v>1</v>
          </cell>
          <cell r="Q1386" t="str">
            <v>Ａ．本事業の補助額を活用してベースアップを実施し、令和８年６月１日から当該ベースアップの水準を維持又は拡大する。</v>
          </cell>
          <cell r="R1386" t="b">
            <v>1</v>
          </cell>
          <cell r="S1386" t="b">
            <v>1</v>
          </cell>
          <cell r="T1386" t="b">
            <v>1</v>
          </cell>
          <cell r="U1386" t="b">
            <v>1</v>
          </cell>
          <cell r="V1386" t="str">
            <v>0005</v>
          </cell>
          <cell r="W1386" t="str">
            <v>719</v>
          </cell>
          <cell r="X1386" t="str">
            <v>1.普通預金</v>
          </cell>
          <cell r="Y1386" t="str">
            <v>0236660</v>
          </cell>
          <cell r="Z1386" t="str">
            <v>イリョウホウジンジュケイカイ</v>
          </cell>
          <cell r="AB1386" t="str">
            <v>樹のひかり形成外科・皮ふ科奈良本院</v>
          </cell>
          <cell r="AC1386" t="str">
            <v>0742201142</v>
          </cell>
          <cell r="AD1386" t="b">
            <v>1</v>
          </cell>
          <cell r="AE1386" t="b">
            <v>1</v>
          </cell>
          <cell r="AF1386" t="b">
            <v>1</v>
          </cell>
          <cell r="AG1386" t="b">
            <v>1</v>
          </cell>
          <cell r="AH1386" t="b">
            <v>1</v>
          </cell>
          <cell r="AI1386" t="str">
            <v>医療法人　樹恵会　理事長　山中　佑次</v>
          </cell>
          <cell r="AJ1386" t="str">
            <v>6308226</v>
          </cell>
          <cell r="AK1386" t="str">
            <v>樹のひかり形成外科・皮ふ科　奈良本院(奈良市小西町２５番１号　奈良テラス２階)</v>
          </cell>
          <cell r="AL1386" t="str">
            <v>0742201142</v>
          </cell>
          <cell r="AM1386">
            <v>1</v>
          </cell>
          <cell r="AN1386" t="str">
            <v>261C155874801</v>
          </cell>
          <cell r="AO1386" t="str">
            <v>261C15587480AI-0000309366</v>
          </cell>
          <cell r="AP1386" t="str">
            <v/>
          </cell>
          <cell r="AQ1386" t="str">
            <v>今後届出（職種構成OK)</v>
          </cell>
          <cell r="AR1386" t="str">
            <v>A</v>
          </cell>
          <cell r="AS1386" t="str">
            <v>✓</v>
          </cell>
          <cell r="AT1386" t="str">
            <v>✓</v>
          </cell>
          <cell r="AU1386" t="str">
            <v>✓</v>
          </cell>
          <cell r="AV1386" t="str">
            <v>✓</v>
          </cell>
          <cell r="AW1386" t="str">
            <v>AI-0000309366_樹のひかり形成外科・皮ふ科奈良本院_口座情報写し.jpg</v>
          </cell>
          <cell r="AX1386" t="str">
            <v/>
          </cell>
          <cell r="AY1386" t="str">
            <v/>
          </cell>
          <cell r="AZ1386" t="str">
            <v>賃上げ</v>
          </cell>
          <cell r="BA1386" t="str">
            <v>物価</v>
          </cell>
          <cell r="BB1386" t="str">
            <v>TRUE</v>
          </cell>
          <cell r="BC1386" t="str">
            <v>2026/05/22 12:52</v>
          </cell>
        </row>
        <row r="1387">
          <cell r="A1387" t="str">
            <v>261C18290530</v>
          </cell>
          <cell r="B1387" t="str">
            <v>AI-0000309369</v>
          </cell>
          <cell r="C1387" t="str">
            <v>令和８年度奈良県医療機関等における賃上げ・物価上昇に対する支援事業交付【診療所・訪問看護事業所】</v>
          </cell>
          <cell r="D1387">
            <v>46164.538888888892</v>
          </cell>
          <cell r="E1387" t="str">
            <v>本審査</v>
          </cell>
          <cell r="F1387" t="str">
            <v>最終審査中</v>
          </cell>
          <cell r="G1387" t="str">
            <v>無床診療所</v>
          </cell>
          <cell r="H1387" t="str">
            <v>物価と賃上げの両方</v>
          </cell>
          <cell r="I1387" t="str">
            <v/>
          </cell>
          <cell r="J1387">
            <v>150000</v>
          </cell>
          <cell r="K1387">
            <v>170000</v>
          </cell>
          <cell r="L1387" t="str">
            <v>奈良県医療機関等における賃上げ・物価上昇に対する支援事業交付要綱第2条に基づき、別表1に規定された額(賃上げ支援事業分)（150,000円）を申請します。</v>
          </cell>
          <cell r="M13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7" t="str">
            <v>２．令和８年３月１日時点において、１に掲げる診療報酬の対象外だが、令和８年６月１日時点で令和８年度診療報酬改定による見直し後のベースアップ評価料を届け出る。</v>
          </cell>
          <cell r="O1387" t="str">
            <v/>
          </cell>
          <cell r="P1387" t="b">
            <v>1</v>
          </cell>
          <cell r="Q1387" t="str">
            <v>Ａ．本事業の補助額を活用してベースアップを実施し、令和８年６月１日から当該ベースアップの水準を維持又は拡大する。</v>
          </cell>
          <cell r="R1387" t="b">
            <v>1</v>
          </cell>
          <cell r="S1387" t="b">
            <v>1</v>
          </cell>
          <cell r="T1387" t="b">
            <v>1</v>
          </cell>
          <cell r="U1387" t="b">
            <v>1</v>
          </cell>
          <cell r="V1387" t="str">
            <v>0005</v>
          </cell>
          <cell r="W1387" t="str">
            <v>719</v>
          </cell>
          <cell r="X1387" t="str">
            <v>1.普通預金</v>
          </cell>
          <cell r="Y1387" t="str">
            <v>0236660</v>
          </cell>
          <cell r="Z1387" t="str">
            <v>イリョウホウジンジュケイカイ</v>
          </cell>
          <cell r="AB1387" t="str">
            <v>樹のひかり形成外科・皮ふ科橿原八木院</v>
          </cell>
          <cell r="AC1387" t="str">
            <v>0742201142</v>
          </cell>
          <cell r="AD1387" t="b">
            <v>1</v>
          </cell>
          <cell r="AE1387" t="b">
            <v>1</v>
          </cell>
          <cell r="AF1387" t="b">
            <v>1</v>
          </cell>
          <cell r="AG1387" t="b">
            <v>1</v>
          </cell>
          <cell r="AH1387" t="b">
            <v>1</v>
          </cell>
          <cell r="AI1387" t="str">
            <v>医療法人樹恵会　理事長　山中　佑次</v>
          </cell>
          <cell r="AJ1387" t="str">
            <v>6340804</v>
          </cell>
          <cell r="AK1387" t="str">
            <v>樹のひかり形成外科・皮ふ科　橿原八木院(橿原市内膳町５丁目２番４０号ＦＡＣＥビル４Ｆ)</v>
          </cell>
          <cell r="AL1387" t="str">
            <v>0744201005</v>
          </cell>
          <cell r="AM1387">
            <v>1</v>
          </cell>
          <cell r="AN1387" t="str">
            <v>261C182905301</v>
          </cell>
          <cell r="AO1387" t="str">
            <v>261C18290530AI-0000309369</v>
          </cell>
          <cell r="AP1387" t="str">
            <v/>
          </cell>
          <cell r="AQ1387" t="str">
            <v>今後届出（職種構成OK)</v>
          </cell>
          <cell r="AR1387" t="str">
            <v>A</v>
          </cell>
          <cell r="AS1387" t="str">
            <v>✓</v>
          </cell>
          <cell r="AT1387" t="str">
            <v>✓</v>
          </cell>
          <cell r="AU1387" t="str">
            <v>✓</v>
          </cell>
          <cell r="AV1387" t="str">
            <v>✓</v>
          </cell>
          <cell r="AW1387" t="str">
            <v>AI-0000309369_樹のひかり形成外科・皮ふ科橿原八木院_口座情報写し.jpg</v>
          </cell>
          <cell r="AX1387" t="str">
            <v/>
          </cell>
          <cell r="AY1387" t="str">
            <v/>
          </cell>
          <cell r="AZ1387" t="str">
            <v>賃上げ</v>
          </cell>
          <cell r="BA1387" t="str">
            <v>物価</v>
          </cell>
          <cell r="BB1387" t="str">
            <v>TRUE</v>
          </cell>
          <cell r="BC1387" t="str">
            <v>2026/05/22 12:56</v>
          </cell>
        </row>
        <row r="1388">
          <cell r="A1388" t="str">
            <v>261C14562598</v>
          </cell>
          <cell r="B1388" t="str">
            <v>AI-0000309372</v>
          </cell>
          <cell r="C1388" t="str">
            <v>令和８年度奈良県医療機関等における賃上げ・物価上昇に対する支援事業交付【診療所・訪問看護事業所】</v>
          </cell>
          <cell r="D1388">
            <v>46164.55</v>
          </cell>
          <cell r="E1388" t="str">
            <v>本審査</v>
          </cell>
          <cell r="F1388" t="str">
            <v>最終審査中</v>
          </cell>
          <cell r="G1388" t="str">
            <v>無床診療所</v>
          </cell>
          <cell r="H1388" t="str">
            <v>物価のみ</v>
          </cell>
          <cell r="I1388" t="str">
            <v/>
          </cell>
          <cell r="J1388" t="str">
            <v/>
          </cell>
          <cell r="K1388">
            <v>170000</v>
          </cell>
          <cell r="L1388" t="str">
            <v/>
          </cell>
          <cell r="M13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8" t="str">
            <v/>
          </cell>
          <cell r="O1388" t="str">
            <v/>
          </cell>
          <cell r="P1388" t="str">
            <v/>
          </cell>
          <cell r="Q1388" t="str">
            <v/>
          </cell>
          <cell r="R1388" t="str">
            <v/>
          </cell>
          <cell r="S1388" t="str">
            <v/>
          </cell>
          <cell r="T1388" t="str">
            <v/>
          </cell>
          <cell r="U1388" t="str">
            <v/>
          </cell>
          <cell r="V1388" t="str">
            <v>0009</v>
          </cell>
          <cell r="W1388" t="str">
            <v>543</v>
          </cell>
          <cell r="X1388" t="str">
            <v>1.普通預金</v>
          </cell>
          <cell r="Y1388" t="str">
            <v>0946606</v>
          </cell>
          <cell r="Z1388" t="str">
            <v>ｲﾘｮｳﾎｳｼﾞﾝﾘｮｸﾕｳｶｲ</v>
          </cell>
          <cell r="AB1388" t="str">
            <v>なら新大宮クリニック</v>
          </cell>
          <cell r="AC1388" t="str">
            <v>0742350022</v>
          </cell>
          <cell r="AD1388" t="b">
            <v>1</v>
          </cell>
          <cell r="AE1388" t="b">
            <v>1</v>
          </cell>
          <cell r="AF1388" t="b">
            <v>1</v>
          </cell>
          <cell r="AG1388" t="b">
            <v>1</v>
          </cell>
          <cell r="AH1388" t="b">
            <v>1</v>
          </cell>
          <cell r="AI1388" t="str">
            <v>医療法人緑友会　理事長　吉田　司</v>
          </cell>
          <cell r="AJ1388" t="str">
            <v>6308114</v>
          </cell>
          <cell r="AK1388" t="str">
            <v>なら新大宮クリニック(奈良市芝辻町４－２－２新大宮伝宝ビル６階)</v>
          </cell>
          <cell r="AL1388" t="str">
            <v>0742350022</v>
          </cell>
          <cell r="AM1388">
            <v>1</v>
          </cell>
          <cell r="AN1388" t="str">
            <v>261C145625981</v>
          </cell>
          <cell r="AO1388" t="str">
            <v>261C14562598AI-0000309372</v>
          </cell>
          <cell r="AP1388" t="str">
            <v/>
          </cell>
          <cell r="AQ1388" t="str">
            <v/>
          </cell>
          <cell r="AR1388" t="str">
            <v/>
          </cell>
          <cell r="AS1388" t="str">
            <v/>
          </cell>
          <cell r="AT1388" t="str">
            <v/>
          </cell>
          <cell r="AU1388" t="str">
            <v/>
          </cell>
          <cell r="AV1388" t="str">
            <v/>
          </cell>
          <cell r="AW1388" t="str">
            <v>AI-0000309372_なら新大宮クリニック_口座情報写し.jpg</v>
          </cell>
          <cell r="AX1388" t="str">
            <v/>
          </cell>
          <cell r="AY1388" t="str">
            <v/>
          </cell>
          <cell r="AZ1388" t="str">
            <v/>
          </cell>
          <cell r="BA1388" t="str">
            <v>物価</v>
          </cell>
          <cell r="BB1388" t="str">
            <v>TRUE</v>
          </cell>
          <cell r="BC1388" t="str">
            <v>2026/05/22 13:12</v>
          </cell>
        </row>
        <row r="1389">
          <cell r="A1389" t="str">
            <v>261C14938975</v>
          </cell>
          <cell r="B1389" t="str">
            <v>AI-0000308126</v>
          </cell>
          <cell r="C1389" t="str">
            <v>令和８年度奈良県医療機関等における賃上げ・物価上昇に対する支援事業交付【診療所・訪問看護事業所】</v>
          </cell>
          <cell r="D1389">
            <v>46164.559027777781</v>
          </cell>
          <cell r="E1389" t="str">
            <v>本審査</v>
          </cell>
          <cell r="F1389" t="str">
            <v>最終審査中</v>
          </cell>
          <cell r="G1389" t="str">
            <v>無床診療所</v>
          </cell>
          <cell r="H1389" t="str">
            <v>物価のみ</v>
          </cell>
          <cell r="I1389" t="str">
            <v/>
          </cell>
          <cell r="J1389" t="str">
            <v/>
          </cell>
          <cell r="K1389">
            <v>170000</v>
          </cell>
          <cell r="L1389" t="str">
            <v/>
          </cell>
          <cell r="M13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89" t="str">
            <v/>
          </cell>
          <cell r="O1389" t="str">
            <v/>
          </cell>
          <cell r="P1389" t="str">
            <v/>
          </cell>
          <cell r="Q1389" t="str">
            <v/>
          </cell>
          <cell r="R1389" t="str">
            <v/>
          </cell>
          <cell r="S1389" t="str">
            <v/>
          </cell>
          <cell r="T1389" t="str">
            <v/>
          </cell>
          <cell r="U1389" t="str">
            <v/>
          </cell>
          <cell r="V1389" t="str">
            <v>0159</v>
          </cell>
          <cell r="W1389" t="str">
            <v>201</v>
          </cell>
          <cell r="X1389" t="str">
            <v>1.普通預金</v>
          </cell>
          <cell r="Y1389" t="str">
            <v>0013478</v>
          </cell>
          <cell r="Z1389" t="str">
            <v>ﾅｶﾉ ｶｽﾞﾋﾄ</v>
          </cell>
          <cell r="AB1389" t="str">
            <v>奈良なかの皮ふ科</v>
          </cell>
          <cell r="AC1389" t="str">
            <v>0742255570</v>
          </cell>
          <cell r="AD1389" t="b">
            <v>1</v>
          </cell>
          <cell r="AE1389" t="b">
            <v>1</v>
          </cell>
          <cell r="AF1389" t="b">
            <v>1</v>
          </cell>
          <cell r="AG1389" t="b">
            <v>1</v>
          </cell>
          <cell r="AH1389" t="b">
            <v>1</v>
          </cell>
          <cell r="AI1389" t="str">
            <v>中野　一仁</v>
          </cell>
          <cell r="AJ1389" t="str">
            <v>6308266</v>
          </cell>
          <cell r="AK1389" t="str">
            <v>奈良なかの皮ふ科(奈良市花芝町２３　高橋ビル１Ｆ)</v>
          </cell>
          <cell r="AL1389" t="str">
            <v>0742255570</v>
          </cell>
          <cell r="AM1389">
            <v>1</v>
          </cell>
          <cell r="AN1389" t="str">
            <v>261C149389751</v>
          </cell>
          <cell r="AO1389" t="str">
            <v>261C14938975AI-0000308126</v>
          </cell>
          <cell r="AP1389" t="str">
            <v/>
          </cell>
          <cell r="AQ1389" t="str">
            <v/>
          </cell>
          <cell r="AR1389" t="str">
            <v/>
          </cell>
          <cell r="AS1389" t="str">
            <v/>
          </cell>
          <cell r="AT1389" t="str">
            <v/>
          </cell>
          <cell r="AU1389" t="str">
            <v/>
          </cell>
          <cell r="AV1389" t="str">
            <v/>
          </cell>
          <cell r="AW1389" t="str">
            <v>AI-0000308126_奈良なかの皮ふ科_口座情報写し.jpg</v>
          </cell>
          <cell r="AX1389" t="str">
            <v/>
          </cell>
          <cell r="AY1389" t="str">
            <v/>
          </cell>
          <cell r="AZ1389" t="str">
            <v/>
          </cell>
          <cell r="BA1389" t="str">
            <v>物価</v>
          </cell>
          <cell r="BB1389" t="str">
            <v>TRUE</v>
          </cell>
          <cell r="BC1389" t="str">
            <v>2026/05/22 13:25</v>
          </cell>
        </row>
        <row r="1390">
          <cell r="A1390" t="str">
            <v>261C18853070</v>
          </cell>
          <cell r="B1390" t="str">
            <v>AI-0000309377</v>
          </cell>
          <cell r="C1390" t="str">
            <v>令和８年度奈良県医療機関等における賃上げ・物価上昇に対する支援事業交付【診療所・訪問看護事業所】</v>
          </cell>
          <cell r="D1390">
            <v>46164.55972222222</v>
          </cell>
          <cell r="E1390" t="str">
            <v>本審査</v>
          </cell>
          <cell r="F1390" t="str">
            <v>最終審査中</v>
          </cell>
          <cell r="G1390" t="str">
            <v>無床診療所</v>
          </cell>
          <cell r="H1390" t="str">
            <v>物価のみ</v>
          </cell>
          <cell r="I1390" t="str">
            <v/>
          </cell>
          <cell r="J1390" t="str">
            <v/>
          </cell>
          <cell r="K1390">
            <v>170000</v>
          </cell>
          <cell r="L1390" t="str">
            <v/>
          </cell>
          <cell r="M13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0" t="str">
            <v/>
          </cell>
          <cell r="O1390" t="str">
            <v/>
          </cell>
          <cell r="P1390" t="str">
            <v/>
          </cell>
          <cell r="Q1390" t="str">
            <v/>
          </cell>
          <cell r="R1390" t="str">
            <v/>
          </cell>
          <cell r="S1390" t="str">
            <v/>
          </cell>
          <cell r="T1390" t="str">
            <v/>
          </cell>
          <cell r="U1390" t="str">
            <v/>
          </cell>
          <cell r="V1390" t="str">
            <v>1666</v>
          </cell>
          <cell r="W1390" t="str">
            <v>008</v>
          </cell>
          <cell r="X1390" t="str">
            <v>1.普通預金</v>
          </cell>
          <cell r="Y1390" t="str">
            <v>0185106</v>
          </cell>
          <cell r="Z1390" t="str">
            <v>イリョウホウジンヤマウチヤマウチシカクリニックリジチョウヤマウチコウジ</v>
          </cell>
          <cell r="AB1390" t="str">
            <v>医療法人YAMAUCHI やまうち歯科クリニック</v>
          </cell>
          <cell r="AC1390" t="str">
            <v>0743585455</v>
          </cell>
          <cell r="AD1390" t="b">
            <v>1</v>
          </cell>
          <cell r="AE1390" t="b">
            <v>1</v>
          </cell>
          <cell r="AF1390" t="b">
            <v>1</v>
          </cell>
          <cell r="AG1390" t="b">
            <v>1</v>
          </cell>
          <cell r="AH1390" t="b">
            <v>1</v>
          </cell>
          <cell r="AI1390" t="str">
            <v>医療法人ＹＡＭＡＵＣＨＩ　理事長　山内　康嗣</v>
          </cell>
          <cell r="AJ1390" t="str">
            <v>6391042</v>
          </cell>
          <cell r="AK1390" t="str">
            <v>医療法人ＹＡＭＡＵＣＨＩ　やまうち歯科クリニック(大和郡山市小泉町５６２番地２)</v>
          </cell>
          <cell r="AL1390" t="str">
            <v>0743585454</v>
          </cell>
          <cell r="AM1390">
            <v>2</v>
          </cell>
          <cell r="AN1390" t="str">
            <v>261C188530702</v>
          </cell>
          <cell r="AO1390" t="str">
            <v>261C18853070AI-0000309377</v>
          </cell>
          <cell r="AP1390" t="str">
            <v/>
          </cell>
          <cell r="AQ1390" t="str">
            <v/>
          </cell>
          <cell r="AR1390" t="str">
            <v/>
          </cell>
          <cell r="AS1390" t="str">
            <v/>
          </cell>
          <cell r="AT1390" t="str">
            <v/>
          </cell>
          <cell r="AU1390" t="str">
            <v/>
          </cell>
          <cell r="AV1390" t="str">
            <v/>
          </cell>
          <cell r="AW1390" t="str">
            <v>AI-0000309377_医療法人YAMAUCHIやまうち歯科クリニック_口座情報写し.jpg</v>
          </cell>
          <cell r="AX1390" t="str">
            <v/>
          </cell>
          <cell r="AY1390" t="str">
            <v/>
          </cell>
          <cell r="AZ1390" t="str">
            <v/>
          </cell>
          <cell r="BA1390" t="str">
            <v>物価</v>
          </cell>
          <cell r="BB1390" t="str">
            <v>TRUE</v>
          </cell>
          <cell r="BC1390" t="str">
            <v>2026/05/22 13:26</v>
          </cell>
        </row>
        <row r="1391">
          <cell r="A1391" t="str">
            <v>261C15188768</v>
          </cell>
          <cell r="B1391" t="str">
            <v>AI-0000309378</v>
          </cell>
          <cell r="C1391" t="str">
            <v>令和８年度奈良県医療機関等における賃上げ・物価上昇に対する支援事業交付【診療所・訪問看護事業所】</v>
          </cell>
          <cell r="D1391">
            <v>46164.563194444447</v>
          </cell>
          <cell r="E1391" t="str">
            <v>本審査</v>
          </cell>
          <cell r="F1391" t="str">
            <v>最終審査中</v>
          </cell>
          <cell r="G1391" t="str">
            <v>無床診療所</v>
          </cell>
          <cell r="H1391" t="str">
            <v>物価のみ</v>
          </cell>
          <cell r="I1391" t="str">
            <v/>
          </cell>
          <cell r="J1391" t="str">
            <v/>
          </cell>
          <cell r="K1391">
            <v>170000</v>
          </cell>
          <cell r="L1391" t="str">
            <v/>
          </cell>
          <cell r="M13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1" t="str">
            <v/>
          </cell>
          <cell r="O1391" t="str">
            <v/>
          </cell>
          <cell r="P1391" t="str">
            <v/>
          </cell>
          <cell r="Q1391" t="str">
            <v/>
          </cell>
          <cell r="R1391" t="str">
            <v/>
          </cell>
          <cell r="S1391" t="str">
            <v/>
          </cell>
          <cell r="T1391" t="str">
            <v/>
          </cell>
          <cell r="U1391" t="str">
            <v/>
          </cell>
          <cell r="V1391" t="str">
            <v>0163</v>
          </cell>
          <cell r="W1391" t="str">
            <v>851</v>
          </cell>
          <cell r="X1391" t="str">
            <v>1.普通預金</v>
          </cell>
          <cell r="Y1391" t="str">
            <v>0735729</v>
          </cell>
          <cell r="Z1391" t="str">
            <v>ｲﾘｮｳﾎｳｼﾞﾝﾎｳｴｲｶｲﾘｼﾞﾁｮｳﾔｽﾀﾞｺｳ</v>
          </cell>
          <cell r="AB1391" t="str">
            <v>医療法人豊永会香芝KNデンタルクリニック</v>
          </cell>
          <cell r="AC1391" t="str">
            <v>0745717001</v>
          </cell>
          <cell r="AD1391" t="b">
            <v>1</v>
          </cell>
          <cell r="AE1391" t="b">
            <v>1</v>
          </cell>
          <cell r="AF1391" t="b">
            <v>1</v>
          </cell>
          <cell r="AG1391" t="b">
            <v>1</v>
          </cell>
          <cell r="AH1391" t="b">
            <v>1</v>
          </cell>
          <cell r="AI1391" t="str">
            <v>医療法人豊永会　理事長　安田　耕</v>
          </cell>
          <cell r="AJ1391" t="str">
            <v>6390265</v>
          </cell>
          <cell r="AK1391" t="str">
            <v>医療法人豊永会　香芝ＫＮデンタルクリニック(香芝市上中１３２番地１)</v>
          </cell>
          <cell r="AL1391" t="str">
            <v>0745717001</v>
          </cell>
          <cell r="AM1391">
            <v>1</v>
          </cell>
          <cell r="AN1391" t="str">
            <v>261C151887681</v>
          </cell>
          <cell r="AO1391" t="str">
            <v>261C15188768AI-0000309378</v>
          </cell>
          <cell r="AP1391" t="str">
            <v/>
          </cell>
          <cell r="AQ1391" t="str">
            <v/>
          </cell>
          <cell r="AR1391" t="str">
            <v/>
          </cell>
          <cell r="AS1391" t="str">
            <v/>
          </cell>
          <cell r="AT1391" t="str">
            <v/>
          </cell>
          <cell r="AU1391" t="str">
            <v/>
          </cell>
          <cell r="AV1391" t="str">
            <v/>
          </cell>
          <cell r="AW1391" t="str">
            <v>AI-0000309378_医療法人豊永会香芝KNデンタルクリニック_口座情報写し.JPG</v>
          </cell>
          <cell r="AX1391" t="str">
            <v/>
          </cell>
          <cell r="AY1391" t="str">
            <v/>
          </cell>
          <cell r="AZ1391" t="str">
            <v/>
          </cell>
          <cell r="BA1391" t="str">
            <v>物価</v>
          </cell>
          <cell r="BB1391" t="str">
            <v>TRUE</v>
          </cell>
          <cell r="BC1391" t="str">
            <v>2026/05/22 13:31</v>
          </cell>
        </row>
        <row r="1392">
          <cell r="A1392" t="str">
            <v>261D17288648</v>
          </cell>
          <cell r="B1392" t="str">
            <v>AI-0000307299</v>
          </cell>
          <cell r="C1392" t="str">
            <v>令和８年度奈良県医療機関等における賃上げ・物価上昇に対する支援事業交付【診療所・訪問看護事業所】</v>
          </cell>
          <cell r="D1392">
            <v>46164.572222222225</v>
          </cell>
          <cell r="E1392" t="str">
            <v>本審査</v>
          </cell>
          <cell r="F1392" t="str">
            <v>最終審査中</v>
          </cell>
          <cell r="G1392" t="str">
            <v>訪問看護事業所</v>
          </cell>
          <cell r="H1392" t="str">
            <v>賃上げのみ</v>
          </cell>
          <cell r="I1392" t="str">
            <v/>
          </cell>
          <cell r="J1392">
            <v>228000</v>
          </cell>
          <cell r="K1392" t="str">
            <v/>
          </cell>
          <cell r="L1392" t="str">
            <v>奈良県医療機関等における賃上げ・物価上昇に対する支援事業交付要綱第2条に基づき、別表1に規定された額(賃上げ支援事業分)（228,000円）を申請します。</v>
          </cell>
          <cell r="M1392" t="str">
            <v/>
          </cell>
          <cell r="N1392" t="str">
            <v>１．令和８年３月１日時点において、O100 外来・在宅ベースアップ評価料（Ⅰ）、P100 歯科外来・在宅ベースアップ評価料（Ⅰ）、訪問看護ベースアップ評価料（Ⅰ）のいずれかを届け出ている。</v>
          </cell>
          <cell r="O1392" t="str">
            <v>訪問看護ベースアップ評価料（Ⅰ）</v>
          </cell>
          <cell r="P1392" t="str">
            <v/>
          </cell>
          <cell r="Q1392" t="str">
            <v>Ｃ．令和７年度の対象職員のベースアップが令和７年３月31日時点の賃金水準と比較して2.0％を上回って実施しており、令和７年12月から令和８年５月までの間の当該2.0％を上回る部分に充てる。</v>
          </cell>
          <cell r="R1392" t="b">
            <v>1</v>
          </cell>
          <cell r="S1392" t="b">
            <v>1</v>
          </cell>
          <cell r="T1392" t="b">
            <v>1</v>
          </cell>
          <cell r="U1392" t="b">
            <v>1</v>
          </cell>
          <cell r="V1392" t="str">
            <v>0162</v>
          </cell>
          <cell r="W1392" t="str">
            <v>080</v>
          </cell>
          <cell r="X1392" t="str">
            <v>1.普通預金</v>
          </cell>
          <cell r="Y1392" t="str">
            <v>0145237</v>
          </cell>
          <cell r="Z1392" t="str">
            <v>ｲﾘｮｳﾎｳｼﾞﾝｹﾝﾜｶｲ　ｽﾃｰｼｮﾝﾋﾏﾜﾘﾂｳ　ﾘｼﾞﾁｮｳ　ﾃﾂﾑﾗｼﾝｼﾞ</v>
          </cell>
          <cell r="AB1392" t="str">
            <v>天理訪問看護ステーションひまわり２</v>
          </cell>
          <cell r="AC1392" t="str">
            <v>0743650202</v>
          </cell>
          <cell r="AD1392" t="b">
            <v>1</v>
          </cell>
          <cell r="AE1392" t="b">
            <v>1</v>
          </cell>
          <cell r="AF1392" t="b">
            <v>1</v>
          </cell>
          <cell r="AG1392" t="b">
            <v>1</v>
          </cell>
          <cell r="AH1392" t="b">
            <v>1</v>
          </cell>
          <cell r="AI1392" t="str">
            <v>医療法人健和会　理事長　鉄村　信治</v>
          </cell>
          <cell r="AJ1392">
            <v>6320001</v>
          </cell>
          <cell r="AK1392" t="str">
            <v>天理訪問看護ステーションひまわり2(天理市中之庄町483)</v>
          </cell>
          <cell r="AL1392" t="str">
            <v>0743650202</v>
          </cell>
          <cell r="AM1392">
            <v>1</v>
          </cell>
          <cell r="AN1392" t="str">
            <v>261D172886481</v>
          </cell>
          <cell r="AO1392" t="str">
            <v>261D17288648AI-0000307299</v>
          </cell>
          <cell r="AP1392" t="str">
            <v>訪問看護</v>
          </cell>
          <cell r="AQ1392" t="str">
            <v>訪問看護</v>
          </cell>
          <cell r="AR1392" t="str">
            <v>C</v>
          </cell>
          <cell r="AS1392" t="str">
            <v>✓</v>
          </cell>
          <cell r="AT1392" t="str">
            <v>✓</v>
          </cell>
          <cell r="AU1392" t="str">
            <v>✓</v>
          </cell>
          <cell r="AV1392" t="str">
            <v>✓</v>
          </cell>
          <cell r="AW1392" t="str">
            <v>AI-0000307299_天理訪問看護ステーションひまわりⅡ_口座情報写し.jpg</v>
          </cell>
          <cell r="AX1392" t="str">
            <v/>
          </cell>
          <cell r="AY1392" t="str">
            <v/>
          </cell>
          <cell r="AZ1392" t="str">
            <v>賃上げ</v>
          </cell>
          <cell r="BA1392" t="str">
            <v/>
          </cell>
          <cell r="BB1392" t="str">
            <v>TRUE</v>
          </cell>
          <cell r="BC1392" t="str">
            <v>2026/05/22 13:44</v>
          </cell>
        </row>
        <row r="1393">
          <cell r="A1393" t="str">
            <v>261C17053406</v>
          </cell>
          <cell r="B1393" t="str">
            <v>AI-0000309383</v>
          </cell>
          <cell r="C1393" t="str">
            <v>令和８年度奈良県医療機関等における賃上げ・物価上昇に対する支援事業交付【診療所・訪問看護事業所】</v>
          </cell>
          <cell r="D1393">
            <v>46164.590277777781</v>
          </cell>
          <cell r="E1393" t="str">
            <v>本審査</v>
          </cell>
          <cell r="F1393" t="str">
            <v>最終審査中</v>
          </cell>
          <cell r="G1393" t="str">
            <v>無床診療所</v>
          </cell>
          <cell r="H1393" t="str">
            <v>物価のみ</v>
          </cell>
          <cell r="I1393" t="str">
            <v/>
          </cell>
          <cell r="J1393" t="str">
            <v/>
          </cell>
          <cell r="K1393">
            <v>170000</v>
          </cell>
          <cell r="L1393" t="str">
            <v/>
          </cell>
          <cell r="M13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3" t="str">
            <v/>
          </cell>
          <cell r="O1393" t="str">
            <v/>
          </cell>
          <cell r="P1393" t="str">
            <v/>
          </cell>
          <cell r="Q1393" t="str">
            <v/>
          </cell>
          <cell r="R1393" t="str">
            <v/>
          </cell>
          <cell r="S1393" t="str">
            <v/>
          </cell>
          <cell r="T1393" t="str">
            <v/>
          </cell>
          <cell r="U1393" t="str">
            <v/>
          </cell>
          <cell r="V1393" t="str">
            <v>0158</v>
          </cell>
          <cell r="W1393" t="str">
            <v>546</v>
          </cell>
          <cell r="X1393" t="str">
            <v>1.普通預金</v>
          </cell>
          <cell r="Y1393" t="str">
            <v>1078589</v>
          </cell>
          <cell r="Z1393" t="str">
            <v>ｽｽﾞｷ ﾋﾛﾀｶ</v>
          </cell>
          <cell r="AB1393" t="str">
            <v>富雄すずき歯科</v>
          </cell>
          <cell r="AC1393" t="str">
            <v>0742530418</v>
          </cell>
          <cell r="AD1393" t="b">
            <v>1</v>
          </cell>
          <cell r="AE1393" t="b">
            <v>1</v>
          </cell>
          <cell r="AF1393" t="b">
            <v>1</v>
          </cell>
          <cell r="AG1393" t="b">
            <v>1</v>
          </cell>
          <cell r="AH1393" t="b">
            <v>1</v>
          </cell>
          <cell r="AI1393" t="str">
            <v>鈴木　博尚</v>
          </cell>
          <cell r="AJ1393" t="str">
            <v>6310065</v>
          </cell>
          <cell r="AK1393" t="str">
            <v>富雄すずき歯科(奈良市鳥見町１丁目９－６)</v>
          </cell>
          <cell r="AL1393" t="str">
            <v>0742530418</v>
          </cell>
          <cell r="AM1393">
            <v>1</v>
          </cell>
          <cell r="AN1393" t="str">
            <v>261C170534061</v>
          </cell>
          <cell r="AO1393" t="str">
            <v>261C17053406AI-0000309383</v>
          </cell>
          <cell r="AP1393" t="str">
            <v/>
          </cell>
          <cell r="AQ1393" t="str">
            <v/>
          </cell>
          <cell r="AR1393" t="str">
            <v/>
          </cell>
          <cell r="AS1393" t="str">
            <v/>
          </cell>
          <cell r="AT1393" t="str">
            <v/>
          </cell>
          <cell r="AU1393" t="str">
            <v/>
          </cell>
          <cell r="AV1393" t="str">
            <v/>
          </cell>
          <cell r="AW1393" t="str">
            <v>AI-0000309383_富雄すずき歯科_口座情報写し.jpg</v>
          </cell>
          <cell r="AX1393" t="str">
            <v/>
          </cell>
          <cell r="AY1393" t="str">
            <v/>
          </cell>
          <cell r="AZ1393" t="str">
            <v/>
          </cell>
          <cell r="BA1393" t="str">
            <v>物価</v>
          </cell>
          <cell r="BB1393" t="str">
            <v>TRUE</v>
          </cell>
          <cell r="BC1393" t="str">
            <v>2026/05/22 14:10</v>
          </cell>
        </row>
        <row r="1394">
          <cell r="A1394" t="str">
            <v>261C18812587</v>
          </cell>
          <cell r="B1394" t="str">
            <v>AI-0000309391</v>
          </cell>
          <cell r="C1394" t="str">
            <v>令和８年度奈良県医療機関等における賃上げ・物価上昇に対する支援事業交付【診療所・訪問看護事業所】</v>
          </cell>
          <cell r="D1394">
            <v>46164.597222222219</v>
          </cell>
          <cell r="E1394" t="str">
            <v>本審査</v>
          </cell>
          <cell r="F1394" t="str">
            <v>最終審査中</v>
          </cell>
          <cell r="G1394" t="str">
            <v>無床診療所</v>
          </cell>
          <cell r="H1394" t="str">
            <v>物価と賃上げの両方</v>
          </cell>
          <cell r="I1394" t="str">
            <v/>
          </cell>
          <cell r="J1394">
            <v>150000</v>
          </cell>
          <cell r="K1394">
            <v>170000</v>
          </cell>
          <cell r="L1394" t="str">
            <v>奈良県医療機関等における賃上げ・物価上昇に対する支援事業交付要綱第2条に基づき、別表1に規定された額(賃上げ支援事業分)（150,000円）を申請します。</v>
          </cell>
          <cell r="M13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4" t="str">
            <v>１．令和８年３月１日時点において、O100 外来・在宅ベースアップ評価料（Ⅰ）、P100 歯科外来・在宅ベースアップ評価料（Ⅰ）、訪問看護ベースアップ評価料（Ⅰ）のいずれかを届け出ている。</v>
          </cell>
          <cell r="O1394" t="str">
            <v>P100 歯科外来・在宅ベースアップ評価料（Ⅰ）</v>
          </cell>
          <cell r="P1394" t="str">
            <v/>
          </cell>
          <cell r="Q1394" t="str">
            <v>Ａ．本事業の補助額を活用してベースアップを実施し、令和８年６月１日から当該ベースアップの水準を維持又は拡大する。</v>
          </cell>
          <cell r="R1394" t="b">
            <v>1</v>
          </cell>
          <cell r="S1394" t="b">
            <v>1</v>
          </cell>
          <cell r="T1394" t="b">
            <v>1</v>
          </cell>
          <cell r="U1394" t="b">
            <v>1</v>
          </cell>
          <cell r="V1394" t="str">
            <v>0162</v>
          </cell>
          <cell r="W1394" t="str">
            <v>010</v>
          </cell>
          <cell r="X1394" t="str">
            <v>1.普通預金</v>
          </cell>
          <cell r="Y1394" t="str">
            <v>0903197</v>
          </cell>
          <cell r="Z1394" t="str">
            <v>ヨコイ　サトル</v>
          </cell>
          <cell r="AB1394" t="str">
            <v>横井歯科医院　朱雀診療所</v>
          </cell>
          <cell r="AC1394" t="str">
            <v>0742702223</v>
          </cell>
          <cell r="AD1394" t="b">
            <v>1</v>
          </cell>
          <cell r="AE1394" t="b">
            <v>1</v>
          </cell>
          <cell r="AF1394" t="b">
            <v>1</v>
          </cell>
          <cell r="AG1394" t="b">
            <v>1</v>
          </cell>
          <cell r="AH1394" t="b">
            <v>1</v>
          </cell>
          <cell r="AI1394" t="str">
            <v>横井　理</v>
          </cell>
          <cell r="AJ1394" t="str">
            <v>6310806</v>
          </cell>
          <cell r="AK1394" t="str">
            <v>横井歯科医院朱雀診療所(奈良市朱雀５丁目１６－２１)</v>
          </cell>
          <cell r="AL1394" t="str">
            <v>0742702223</v>
          </cell>
          <cell r="AM1394">
            <v>1</v>
          </cell>
          <cell r="AN1394" t="str">
            <v>261C188125871</v>
          </cell>
          <cell r="AO1394" t="str">
            <v>261C18812587AI-0000309391</v>
          </cell>
          <cell r="AP1394" t="str">
            <v>P100</v>
          </cell>
          <cell r="AQ1394" t="str">
            <v>P100</v>
          </cell>
          <cell r="AR1394" t="str">
            <v>A</v>
          </cell>
          <cell r="AS1394" t="str">
            <v>✓</v>
          </cell>
          <cell r="AT1394" t="str">
            <v>✓</v>
          </cell>
          <cell r="AU1394" t="str">
            <v>✓</v>
          </cell>
          <cell r="AV1394" t="str">
            <v>✓</v>
          </cell>
          <cell r="AW1394" t="str">
            <v>AI-0000309391_横井歯科医院　朱雀診療所_口座情報写し.jpeg</v>
          </cell>
          <cell r="AX1394" t="str">
            <v/>
          </cell>
          <cell r="AY1394" t="str">
            <v/>
          </cell>
          <cell r="AZ1394" t="str">
            <v>賃上げ</v>
          </cell>
          <cell r="BA1394" t="str">
            <v>物価</v>
          </cell>
          <cell r="BB1394" t="str">
            <v>TRUE</v>
          </cell>
          <cell r="BC1394" t="str">
            <v>2026/05/22 14:20</v>
          </cell>
        </row>
        <row r="1395">
          <cell r="A1395" t="str">
            <v>261C14337740</v>
          </cell>
          <cell r="B1395" t="str">
            <v>AI-0000309393</v>
          </cell>
          <cell r="C1395" t="str">
            <v>令和８年度奈良県医療機関等における賃上げ・物価上昇に対する支援事業交付【診療所・訪問看護事業所】</v>
          </cell>
          <cell r="D1395">
            <v>46164.602777777778</v>
          </cell>
          <cell r="E1395" t="str">
            <v>本審査</v>
          </cell>
          <cell r="F1395" t="str">
            <v>最終審査中</v>
          </cell>
          <cell r="G1395" t="str">
            <v>無床診療所</v>
          </cell>
          <cell r="H1395" t="str">
            <v>物価のみ</v>
          </cell>
          <cell r="I1395" t="str">
            <v/>
          </cell>
          <cell r="J1395" t="str">
            <v/>
          </cell>
          <cell r="K1395">
            <v>170000</v>
          </cell>
          <cell r="L1395" t="str">
            <v/>
          </cell>
          <cell r="M13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5" t="str">
            <v/>
          </cell>
          <cell r="O1395" t="str">
            <v/>
          </cell>
          <cell r="P1395" t="str">
            <v/>
          </cell>
          <cell r="Q1395" t="str">
            <v/>
          </cell>
          <cell r="R1395" t="str">
            <v/>
          </cell>
          <cell r="S1395" t="str">
            <v/>
          </cell>
          <cell r="T1395" t="str">
            <v/>
          </cell>
          <cell r="U1395" t="str">
            <v/>
          </cell>
          <cell r="V1395" t="str">
            <v>0010</v>
          </cell>
          <cell r="W1395" t="str">
            <v>524</v>
          </cell>
          <cell r="X1395" t="str">
            <v>1.普通預金</v>
          </cell>
          <cell r="Y1395" t="str">
            <v>0031285</v>
          </cell>
          <cell r="Z1395" t="str">
            <v>コウチ　ノブヒロ</v>
          </cell>
          <cell r="AB1395" t="str">
            <v>胡内歯科</v>
          </cell>
          <cell r="AC1395" t="str">
            <v>0743566555</v>
          </cell>
          <cell r="AD1395" t="b">
            <v>1</v>
          </cell>
          <cell r="AE1395" t="b">
            <v>1</v>
          </cell>
          <cell r="AF1395" t="b">
            <v>1</v>
          </cell>
          <cell r="AG1395" t="b">
            <v>1</v>
          </cell>
          <cell r="AH1395" t="b">
            <v>1</v>
          </cell>
          <cell r="AI1395" t="str">
            <v>胡内　延啓</v>
          </cell>
          <cell r="AJ1395" t="str">
            <v>6391121</v>
          </cell>
          <cell r="AK1395" t="str">
            <v>胡内歯科(大和郡山市杉町２６８番地)</v>
          </cell>
          <cell r="AL1395" t="str">
            <v>0743566555</v>
          </cell>
          <cell r="AM1395">
            <v>1</v>
          </cell>
          <cell r="AN1395" t="str">
            <v>261C143377401</v>
          </cell>
          <cell r="AO1395" t="str">
            <v>261C14337740AI-0000309393</v>
          </cell>
          <cell r="AP1395" t="str">
            <v/>
          </cell>
          <cell r="AQ1395" t="str">
            <v/>
          </cell>
          <cell r="AR1395" t="str">
            <v/>
          </cell>
          <cell r="AS1395" t="str">
            <v/>
          </cell>
          <cell r="AT1395" t="str">
            <v/>
          </cell>
          <cell r="AU1395" t="str">
            <v/>
          </cell>
          <cell r="AV1395" t="str">
            <v/>
          </cell>
          <cell r="AW1395" t="str">
            <v>AI-0000309393_胡内歯科_口座情報写し.jpg</v>
          </cell>
          <cell r="AX1395" t="str">
            <v/>
          </cell>
          <cell r="AY1395" t="str">
            <v/>
          </cell>
          <cell r="AZ1395" t="str">
            <v/>
          </cell>
          <cell r="BA1395" t="str">
            <v>物価</v>
          </cell>
          <cell r="BB1395" t="str">
            <v>TRUE</v>
          </cell>
          <cell r="BC1395" t="str">
            <v>2026/05/22 14:28</v>
          </cell>
        </row>
        <row r="1396">
          <cell r="A1396" t="str">
            <v>261C11660339</v>
          </cell>
          <cell r="B1396" t="str">
            <v>AI-0000309396</v>
          </cell>
          <cell r="C1396" t="str">
            <v>令和８年度奈良県医療機関等における賃上げ・物価上昇に対する支援事業交付【診療所・訪問看護事業所】</v>
          </cell>
          <cell r="D1396">
            <v>46164.604861111111</v>
          </cell>
          <cell r="E1396" t="str">
            <v>本審査</v>
          </cell>
          <cell r="F1396" t="str">
            <v>最終審査中</v>
          </cell>
          <cell r="G1396" t="str">
            <v>無床診療所</v>
          </cell>
          <cell r="H1396" t="str">
            <v>物価と賃上げの両方</v>
          </cell>
          <cell r="I1396" t="str">
            <v/>
          </cell>
          <cell r="J1396">
            <v>150000</v>
          </cell>
          <cell r="K1396">
            <v>170000</v>
          </cell>
          <cell r="L1396" t="str">
            <v>奈良県医療機関等における賃上げ・物価上昇に対する支援事業交付要綱第2条に基づき、別表1に規定された額(賃上げ支援事業分)（150,000円）を申請します。</v>
          </cell>
          <cell r="M13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6" t="str">
            <v>１．令和８年３月１日時点において、O100 外来・在宅ベースアップ評価料（Ⅰ）、P100 歯科外来・在宅ベースアップ評価料（Ⅰ）、訪問看護ベースアップ評価料（Ⅰ）のいずれかを届け出ている。</v>
          </cell>
          <cell r="O1396" t="str">
            <v>O100 外来・在宅ベースアップ評価料（Ⅰ）</v>
          </cell>
          <cell r="P1396" t="str">
            <v/>
          </cell>
          <cell r="Q1396" t="str">
            <v>Ａ．本事業の補助額を活用してベースアップを実施し、令和８年６月１日から当該ベースアップの水準を維持又は拡大する。</v>
          </cell>
          <cell r="R1396" t="b">
            <v>1</v>
          </cell>
          <cell r="S1396" t="b">
            <v>1</v>
          </cell>
          <cell r="T1396" t="b">
            <v>1</v>
          </cell>
          <cell r="U1396" t="b">
            <v>1</v>
          </cell>
          <cell r="V1396" t="str">
            <v>0162</v>
          </cell>
          <cell r="W1396" t="str">
            <v>150</v>
          </cell>
          <cell r="X1396" t="str">
            <v>1.普通預金</v>
          </cell>
          <cell r="Y1396" t="str">
            <v>0454335</v>
          </cell>
          <cell r="Z1396" t="str">
            <v>ウエダ　ショウイチ</v>
          </cell>
          <cell r="AB1396" t="str">
            <v>生駒もとまちクリニック</v>
          </cell>
          <cell r="AC1396" t="str">
            <v>0743758146</v>
          </cell>
          <cell r="AD1396" t="b">
            <v>1</v>
          </cell>
          <cell r="AE1396" t="b">
            <v>1</v>
          </cell>
          <cell r="AF1396" t="b">
            <v>1</v>
          </cell>
          <cell r="AG1396" t="b">
            <v>1</v>
          </cell>
          <cell r="AH1396" t="b">
            <v>1</v>
          </cell>
          <cell r="AI1396" t="str">
            <v>植田　昭一</v>
          </cell>
          <cell r="AJ1396" t="str">
            <v>6300257</v>
          </cell>
          <cell r="AK1396" t="str">
            <v>生駒もとまちクリニック(生駒市元町１丁目５番５号　オベラス生駒３０１)</v>
          </cell>
          <cell r="AL1396" t="str">
            <v>0743758146</v>
          </cell>
          <cell r="AM1396">
            <v>1</v>
          </cell>
          <cell r="AN1396" t="str">
            <v>261C116603391</v>
          </cell>
          <cell r="AO1396" t="str">
            <v>261C11660339AI-0000309396</v>
          </cell>
          <cell r="AP1396" t="str">
            <v>O100</v>
          </cell>
          <cell r="AQ1396" t="str">
            <v>O100</v>
          </cell>
          <cell r="AR1396" t="str">
            <v>A</v>
          </cell>
          <cell r="AS1396" t="str">
            <v>✓</v>
          </cell>
          <cell r="AT1396" t="str">
            <v>✓</v>
          </cell>
          <cell r="AU1396" t="str">
            <v>✓</v>
          </cell>
          <cell r="AV1396" t="str">
            <v>✓</v>
          </cell>
          <cell r="AW1396" t="str">
            <v>AI-0000309396_生駒もとまちクリニック_口座情報写し.jpg</v>
          </cell>
          <cell r="AX1396" t="str">
            <v/>
          </cell>
          <cell r="AY1396" t="str">
            <v/>
          </cell>
          <cell r="AZ1396" t="str">
            <v>賃上げ</v>
          </cell>
          <cell r="BA1396" t="str">
            <v>物価</v>
          </cell>
          <cell r="BB1396" t="str">
            <v>TRUE</v>
          </cell>
          <cell r="BC1396" t="str">
            <v>2026/05/22 14:31</v>
          </cell>
        </row>
        <row r="1397">
          <cell r="A1397" t="str">
            <v>261C13300832</v>
          </cell>
          <cell r="B1397" t="str">
            <v>AI-0000309402</v>
          </cell>
          <cell r="C1397" t="str">
            <v>令和８年度奈良県医療機関等における賃上げ・物価上昇に対する支援事業交付【診療所・訪問看護事業所】</v>
          </cell>
          <cell r="D1397">
            <v>46164.613888888889</v>
          </cell>
          <cell r="E1397" t="str">
            <v>本審査</v>
          </cell>
          <cell r="F1397" t="str">
            <v>最終審査中</v>
          </cell>
          <cell r="G1397" t="str">
            <v>無床診療所</v>
          </cell>
          <cell r="H1397" t="str">
            <v>物価と賃上げの両方</v>
          </cell>
          <cell r="I1397" t="str">
            <v/>
          </cell>
          <cell r="J1397">
            <v>150000</v>
          </cell>
          <cell r="K1397">
            <v>170000</v>
          </cell>
          <cell r="L1397" t="str">
            <v>奈良県医療機関等における賃上げ・物価上昇に対する支援事業交付要綱第2条に基づき、別表1に規定された額(賃上げ支援事業分)（150,000円）を申請します。</v>
          </cell>
          <cell r="M13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7" t="str">
            <v>２．令和８年３月１日時点において、１に掲げる診療報酬の対象外だが、令和８年６月１日時点で令和８年度診療報酬改定による見直し後のベースアップ評価料を届け出る。</v>
          </cell>
          <cell r="O1397" t="str">
            <v/>
          </cell>
          <cell r="P1397" t="b">
            <v>1</v>
          </cell>
          <cell r="Q1397" t="str">
            <v>Ａ．本事業の補助額を活用してベースアップを実施し、令和８年６月１日から当該ベースアップの水準を維持又は拡大する。</v>
          </cell>
          <cell r="R1397" t="b">
            <v>1</v>
          </cell>
          <cell r="S1397" t="b">
            <v>1</v>
          </cell>
          <cell r="T1397" t="b">
            <v>1</v>
          </cell>
          <cell r="U1397" t="b">
            <v>1</v>
          </cell>
          <cell r="V1397" t="str">
            <v>1667</v>
          </cell>
          <cell r="W1397" t="str">
            <v>013</v>
          </cell>
          <cell r="X1397" t="str">
            <v>1.普通預金</v>
          </cell>
          <cell r="Y1397" t="str">
            <v>2098885</v>
          </cell>
          <cell r="Z1397" t="str">
            <v>ｲ)ｴｽｴｲｴｽｴｲｼｶｲｲﾝｲｵﾝﾓｰﾙﾔﾏﾄｺｵﾘﾔﾏ</v>
          </cell>
          <cell r="AB1397" t="str">
            <v>医療法人エスエイ　医療法人エスエイ　エスエイ歯科医院イオンモール大和郡山</v>
          </cell>
          <cell r="AC1397" t="str">
            <v>0743586528</v>
          </cell>
          <cell r="AD1397" t="b">
            <v>1</v>
          </cell>
          <cell r="AE1397" t="b">
            <v>1</v>
          </cell>
          <cell r="AF1397" t="b">
            <v>1</v>
          </cell>
          <cell r="AG1397" t="b">
            <v>1</v>
          </cell>
          <cell r="AH1397" t="b">
            <v>1</v>
          </cell>
          <cell r="AI1397" t="str">
            <v>医療法人エスエイ　理事長　坂本　光世</v>
          </cell>
          <cell r="AJ1397" t="str">
            <v>6391101</v>
          </cell>
          <cell r="AK1397" t="str">
            <v>医療法人エスエイ　医療法人エスエイ　エスエイ歯科医院イオンモール大和郡山(大和郡山市下三橋町７４１　イオンモール大和郡山１階)</v>
          </cell>
          <cell r="AL1397" t="str">
            <v>0743586528</v>
          </cell>
          <cell r="AM1397">
            <v>1</v>
          </cell>
          <cell r="AN1397" t="str">
            <v>261C133008321</v>
          </cell>
          <cell r="AO1397" t="str">
            <v>261C13300832AI-0000309402</v>
          </cell>
          <cell r="AP1397" t="str">
            <v/>
          </cell>
          <cell r="AQ1397" t="str">
            <v>今後届出（職種構成OK)</v>
          </cell>
          <cell r="AR1397" t="str">
            <v>A</v>
          </cell>
          <cell r="AS1397" t="str">
            <v>✓</v>
          </cell>
          <cell r="AT1397" t="str">
            <v>✓</v>
          </cell>
          <cell r="AU1397" t="str">
            <v>✓</v>
          </cell>
          <cell r="AV1397" t="str">
            <v>✓</v>
          </cell>
          <cell r="AW1397" t="str">
            <v>AI-0000309402_医療法人エスエイ　医療法人エスエイ　エスエイ歯科医院イオンモール大和郡山_口座情報写し.jpg</v>
          </cell>
          <cell r="AX1397" t="str">
            <v/>
          </cell>
          <cell r="AY1397" t="str">
            <v/>
          </cell>
          <cell r="AZ1397" t="str">
            <v>賃上げ</v>
          </cell>
          <cell r="BA1397" t="str">
            <v>物価</v>
          </cell>
          <cell r="BB1397" t="str">
            <v>TRUE</v>
          </cell>
          <cell r="BC1397" t="str">
            <v>2026/05/22 14:44</v>
          </cell>
        </row>
        <row r="1398">
          <cell r="A1398" t="str">
            <v>261C18561967</v>
          </cell>
          <cell r="B1398" t="str">
            <v>AI-0000309400</v>
          </cell>
          <cell r="C1398" t="str">
            <v>令和８年度奈良県医療機関等における賃上げ・物価上昇に対する支援事業交付【診療所・訪問看護事業所】</v>
          </cell>
          <cell r="D1398">
            <v>46164.616666666669</v>
          </cell>
          <cell r="E1398" t="str">
            <v>本審査</v>
          </cell>
          <cell r="F1398" t="str">
            <v>最終審査中</v>
          </cell>
          <cell r="G1398" t="str">
            <v>無床診療所</v>
          </cell>
          <cell r="H1398" t="str">
            <v>物価のみ</v>
          </cell>
          <cell r="I1398" t="str">
            <v/>
          </cell>
          <cell r="J1398" t="str">
            <v/>
          </cell>
          <cell r="K1398">
            <v>170000</v>
          </cell>
          <cell r="L1398" t="str">
            <v/>
          </cell>
          <cell r="M13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8" t="str">
            <v/>
          </cell>
          <cell r="O1398" t="str">
            <v/>
          </cell>
          <cell r="P1398" t="str">
            <v/>
          </cell>
          <cell r="Q1398" t="str">
            <v/>
          </cell>
          <cell r="R1398" t="str">
            <v/>
          </cell>
          <cell r="S1398" t="str">
            <v/>
          </cell>
          <cell r="T1398" t="str">
            <v/>
          </cell>
          <cell r="U1398" t="str">
            <v/>
          </cell>
          <cell r="V1398" t="str">
            <v>0162</v>
          </cell>
          <cell r="W1398" t="str">
            <v>430</v>
          </cell>
          <cell r="X1398" t="str">
            <v>1.普通預金</v>
          </cell>
          <cell r="Y1398" t="str">
            <v>2202524</v>
          </cell>
          <cell r="Z1398" t="str">
            <v>アオノ　ヒデユキ</v>
          </cell>
          <cell r="AB1398" t="str">
            <v>ノアクリニック</v>
          </cell>
          <cell r="AC1398" t="str">
            <v>0745436558</v>
          </cell>
          <cell r="AD1398" t="b">
            <v>1</v>
          </cell>
          <cell r="AE1398" t="b">
            <v>1</v>
          </cell>
          <cell r="AF1398" t="b">
            <v>1</v>
          </cell>
          <cell r="AG1398" t="b">
            <v>1</v>
          </cell>
          <cell r="AH1398" t="b">
            <v>1</v>
          </cell>
          <cell r="AI1398" t="str">
            <v>青野　英幸</v>
          </cell>
          <cell r="AJ1398" t="str">
            <v>6390265</v>
          </cell>
          <cell r="AK1398" t="str">
            <v>ノアクリニック(香芝市上中２００２－１)</v>
          </cell>
          <cell r="AL1398" t="str">
            <v>0745436558</v>
          </cell>
          <cell r="AM1398">
            <v>1</v>
          </cell>
          <cell r="AN1398" t="str">
            <v>261C185619671</v>
          </cell>
          <cell r="AO1398" t="str">
            <v>261C18561967AI-0000309400</v>
          </cell>
          <cell r="AP1398" t="str">
            <v/>
          </cell>
          <cell r="AQ1398" t="str">
            <v/>
          </cell>
          <cell r="AR1398" t="str">
            <v/>
          </cell>
          <cell r="AS1398" t="str">
            <v/>
          </cell>
          <cell r="AT1398" t="str">
            <v/>
          </cell>
          <cell r="AU1398" t="str">
            <v/>
          </cell>
          <cell r="AV1398" t="str">
            <v/>
          </cell>
          <cell r="AW1398" t="str">
            <v>AI-0000309400_ノアクリニック_口座情報写し.jpeg</v>
          </cell>
          <cell r="AX1398" t="str">
            <v/>
          </cell>
          <cell r="AY1398" t="str">
            <v/>
          </cell>
          <cell r="AZ1398" t="str">
            <v/>
          </cell>
          <cell r="BA1398" t="str">
            <v>物価</v>
          </cell>
          <cell r="BB1398" t="str">
            <v>TRUE</v>
          </cell>
          <cell r="BC1398" t="str">
            <v>2026/05/22 14:48</v>
          </cell>
        </row>
        <row r="1399">
          <cell r="A1399" t="str">
            <v>261C15528289</v>
          </cell>
          <cell r="B1399" t="str">
            <v>AI-0000308128</v>
          </cell>
          <cell r="C1399" t="str">
            <v>令和８年度奈良県医療機関等における賃上げ・物価上昇に対する支援事業交付【診療所・訪問看護事業所】</v>
          </cell>
          <cell r="D1399">
            <v>46164.617361111108</v>
          </cell>
          <cell r="E1399" t="str">
            <v>本審査</v>
          </cell>
          <cell r="F1399" t="str">
            <v>最終審査中</v>
          </cell>
          <cell r="G1399" t="str">
            <v>無床診療所</v>
          </cell>
          <cell r="H1399" t="str">
            <v>物価と賃上げの両方</v>
          </cell>
          <cell r="I1399" t="str">
            <v/>
          </cell>
          <cell r="J1399">
            <v>150000</v>
          </cell>
          <cell r="K1399">
            <v>170000</v>
          </cell>
          <cell r="L1399" t="str">
            <v>奈良県医療機関等における賃上げ・物価上昇に対する支援事業交付要綱第2条に基づき、別表1に規定された額(賃上げ支援事業分)（150,000円）を申請します。</v>
          </cell>
          <cell r="M13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399" t="str">
            <v>１．令和８年３月１日時点において、O100 外来・在宅ベースアップ評価料（Ⅰ）、P100 歯科外来・在宅ベースアップ評価料（Ⅰ）、訪問看護ベースアップ評価料（Ⅰ）のいずれかを届け出ている。</v>
          </cell>
          <cell r="O1399" t="str">
            <v>O100 外来・在宅ベースアップ評価料（Ⅰ）</v>
          </cell>
          <cell r="P1399" t="str">
            <v/>
          </cell>
          <cell r="Q1399" t="str">
            <v>Ａ．本事業の補助額を活用してベースアップを実施し、令和８年６月１日から当該ベースアップの水準を維持又は拡大する。</v>
          </cell>
          <cell r="R1399" t="b">
            <v>1</v>
          </cell>
          <cell r="S1399" t="b">
            <v>1</v>
          </cell>
          <cell r="T1399" t="b">
            <v>1</v>
          </cell>
          <cell r="U1399" t="b">
            <v>1</v>
          </cell>
          <cell r="V1399" t="str">
            <v>0010</v>
          </cell>
          <cell r="W1399" t="str">
            <v>008</v>
          </cell>
          <cell r="X1399" t="str">
            <v>1.普通預金</v>
          </cell>
          <cell r="Y1399" t="str">
            <v>0056187</v>
          </cell>
          <cell r="Z1399" t="str">
            <v>ｲﾘｮｳﾎｳｼﾞﾝｵｳｼｮｳｶｲ　ﾅｶﾂｼﾞｲｲﾝ</v>
          </cell>
          <cell r="AB1399" t="str">
            <v>中辻医院</v>
          </cell>
          <cell r="AC1399" t="str">
            <v>0747528586</v>
          </cell>
          <cell r="AD1399" t="b">
            <v>1</v>
          </cell>
          <cell r="AE1399" t="b">
            <v>1</v>
          </cell>
          <cell r="AF1399" t="b">
            <v>1</v>
          </cell>
          <cell r="AG1399" t="b">
            <v>1</v>
          </cell>
          <cell r="AH1399" t="b">
            <v>1</v>
          </cell>
          <cell r="AI1399" t="str">
            <v>医療法人　桜翔会　理事長　中辻　史好</v>
          </cell>
          <cell r="AJ1399" t="str">
            <v>6380812</v>
          </cell>
          <cell r="AK1399" t="str">
            <v>中辻医院(吉野郡大淀町大字桧垣本１０４番地の２)</v>
          </cell>
          <cell r="AL1399" t="str">
            <v>0747528586</v>
          </cell>
          <cell r="AM1399">
            <v>1</v>
          </cell>
          <cell r="AN1399" t="str">
            <v>261C155282891</v>
          </cell>
          <cell r="AO1399" t="str">
            <v>261C15528289AI-0000308128</v>
          </cell>
          <cell r="AP1399" t="str">
            <v>O100</v>
          </cell>
          <cell r="AQ1399" t="str">
            <v>O100</v>
          </cell>
          <cell r="AR1399" t="str">
            <v>A</v>
          </cell>
          <cell r="AS1399" t="str">
            <v>✓</v>
          </cell>
          <cell r="AT1399" t="str">
            <v>✓</v>
          </cell>
          <cell r="AU1399" t="str">
            <v>✓</v>
          </cell>
          <cell r="AV1399" t="str">
            <v>✓</v>
          </cell>
          <cell r="AW1399" t="str">
            <v>AI-0000308128_中辻医院_口座情報写し.jpg</v>
          </cell>
          <cell r="AX1399" t="str">
            <v/>
          </cell>
          <cell r="AY1399" t="str">
            <v/>
          </cell>
          <cell r="AZ1399" t="str">
            <v>賃上げ</v>
          </cell>
          <cell r="BA1399" t="str">
            <v>物価</v>
          </cell>
          <cell r="BB1399" t="str">
            <v>TRUE</v>
          </cell>
          <cell r="BC1399" t="str">
            <v>2026/05/22 14:49</v>
          </cell>
        </row>
        <row r="1400">
          <cell r="A1400" t="str">
            <v>261C18158576</v>
          </cell>
          <cell r="B1400" t="str">
            <v>AI-0000309371</v>
          </cell>
          <cell r="C1400" t="str">
            <v>令和８年度奈良県医療機関等における賃上げ・物価上昇に対する支援事業交付【診療所・訪問看護事業所】</v>
          </cell>
          <cell r="D1400">
            <v>46164.621527777781</v>
          </cell>
          <cell r="E1400" t="str">
            <v>本審査</v>
          </cell>
          <cell r="F1400" t="str">
            <v>最終審査中</v>
          </cell>
          <cell r="G1400" t="str">
            <v>無床診療所</v>
          </cell>
          <cell r="H1400" t="str">
            <v>物価と賃上げの両方</v>
          </cell>
          <cell r="I1400" t="str">
            <v/>
          </cell>
          <cell r="J1400">
            <v>150000</v>
          </cell>
          <cell r="K1400">
            <v>170000</v>
          </cell>
          <cell r="L1400" t="str">
            <v>奈良県医療機関等における賃上げ・物価上昇に対する支援事業交付要綱第2条に基づき、別表1に規定された額(賃上げ支援事業分)（150,000円）を申請します。</v>
          </cell>
          <cell r="M14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0" t="str">
            <v>１．令和８年３月１日時点において、O100 外来・在宅ベースアップ評価料（Ⅰ）、P100 歯科外来・在宅ベースアップ評価料（Ⅰ）、訪問看護ベースアップ評価料（Ⅰ）のいずれかを届け出ている。</v>
          </cell>
          <cell r="O1400" t="str">
            <v>O100 外来・在宅ベースアップ評価料（Ⅰ）</v>
          </cell>
          <cell r="P1400" t="str">
            <v/>
          </cell>
          <cell r="Q14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400" t="b">
            <v>1</v>
          </cell>
          <cell r="S1400" t="b">
            <v>1</v>
          </cell>
          <cell r="T1400" t="b">
            <v>1</v>
          </cell>
          <cell r="U1400" t="b">
            <v>1</v>
          </cell>
          <cell r="V1400" t="str">
            <v>0162</v>
          </cell>
          <cell r="W1400" t="str">
            <v>560</v>
          </cell>
          <cell r="X1400" t="str">
            <v>1.普通預金</v>
          </cell>
          <cell r="Y1400" t="str">
            <v>0131093</v>
          </cell>
          <cell r="Z1400" t="str">
            <v>イリョウホウジンイケダイイン</v>
          </cell>
          <cell r="AB1400" t="str">
            <v>池田医院</v>
          </cell>
          <cell r="AC1400" t="str">
            <v>0745441818</v>
          </cell>
          <cell r="AD1400" t="b">
            <v>1</v>
          </cell>
          <cell r="AE1400" t="b">
            <v>1</v>
          </cell>
          <cell r="AF1400" t="b">
            <v>1</v>
          </cell>
          <cell r="AG1400" t="b">
            <v>1</v>
          </cell>
          <cell r="AH1400" t="b">
            <v>1</v>
          </cell>
          <cell r="AI1400" t="str">
            <v>医療法人池田医院　理事長　池田　富一</v>
          </cell>
          <cell r="AJ1400" t="str">
            <v>6360204</v>
          </cell>
          <cell r="AK1400" t="str">
            <v>医療法人池田医院(磯城郡川西町大字唐院３９８番地の１)</v>
          </cell>
          <cell r="AL1400" t="str">
            <v>0745441818</v>
          </cell>
          <cell r="AM1400">
            <v>1</v>
          </cell>
          <cell r="AN1400" t="str">
            <v>261C181585761</v>
          </cell>
          <cell r="AO1400" t="str">
            <v>261C18158576AI-0000309371</v>
          </cell>
          <cell r="AP1400" t="str">
            <v>O100</v>
          </cell>
          <cell r="AQ1400" t="str">
            <v>O100</v>
          </cell>
          <cell r="AR1400" t="str">
            <v>ABC</v>
          </cell>
          <cell r="AS1400" t="str">
            <v>✓</v>
          </cell>
          <cell r="AT1400" t="str">
            <v>✓</v>
          </cell>
          <cell r="AU1400" t="str">
            <v>✓</v>
          </cell>
          <cell r="AV1400" t="str">
            <v>✓</v>
          </cell>
          <cell r="AW1400" t="str">
            <v>AI-0000309371_池田医院_口座情報写し.jpeg</v>
          </cell>
          <cell r="AX1400" t="str">
            <v/>
          </cell>
          <cell r="AY1400" t="str">
            <v/>
          </cell>
          <cell r="AZ1400" t="str">
            <v>賃上げ</v>
          </cell>
          <cell r="BA1400" t="str">
            <v>物価</v>
          </cell>
          <cell r="BB1400" t="str">
            <v>TRUE</v>
          </cell>
          <cell r="BC1400" t="str">
            <v>2026/05/22 14:55</v>
          </cell>
        </row>
        <row r="1401">
          <cell r="A1401" t="str">
            <v>261C15800816</v>
          </cell>
          <cell r="B1401" t="str">
            <v>AI-0000309409</v>
          </cell>
          <cell r="C1401" t="str">
            <v>令和８年度奈良県医療機関等における賃上げ・物価上昇に対する支援事業交付【診療所・訪問看護事業所】</v>
          </cell>
          <cell r="D1401">
            <v>46164.62222222222</v>
          </cell>
          <cell r="E1401" t="str">
            <v>本審査</v>
          </cell>
          <cell r="F1401" t="str">
            <v>最終審査中</v>
          </cell>
          <cell r="G1401" t="str">
            <v>無床診療所</v>
          </cell>
          <cell r="H1401" t="str">
            <v>物価と賃上げの両方</v>
          </cell>
          <cell r="I1401" t="str">
            <v/>
          </cell>
          <cell r="J1401">
            <v>150000</v>
          </cell>
          <cell r="K1401">
            <v>170000</v>
          </cell>
          <cell r="L1401" t="str">
            <v>奈良県医療機関等における賃上げ・物価上昇に対する支援事業交付要綱第2条に基づき、別表1に規定された額(賃上げ支援事業分)（150,000円）を申請します。</v>
          </cell>
          <cell r="M14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1" t="str">
            <v>１．令和８年３月１日時点において、O100 外来・在宅ベースアップ評価料（Ⅰ）、P100 歯科外来・在宅ベースアップ評価料（Ⅰ）、訪問看護ベースアップ評価料（Ⅰ）のいずれかを届け出ている。</v>
          </cell>
          <cell r="O1401" t="str">
            <v>O100 外来・在宅ベースアップ評価料（Ⅰ）</v>
          </cell>
          <cell r="P1401" t="str">
            <v/>
          </cell>
          <cell r="Q1401" t="str">
            <v>Ａ．本事業の補助額を活用してベースアップを実施し、令和８年６月１日から当該ベースアップの水準を維持又は拡大する。</v>
          </cell>
          <cell r="R1401" t="b">
            <v>1</v>
          </cell>
          <cell r="S1401" t="b">
            <v>1</v>
          </cell>
          <cell r="T1401" t="b">
            <v>1</v>
          </cell>
          <cell r="U1401" t="b">
            <v>1</v>
          </cell>
          <cell r="V1401" t="str">
            <v>0005</v>
          </cell>
          <cell r="W1401" t="str">
            <v>719</v>
          </cell>
          <cell r="X1401" t="str">
            <v>1.普通預金</v>
          </cell>
          <cell r="Y1401" t="str">
            <v>0233138</v>
          </cell>
          <cell r="Z1401" t="str">
            <v>ｺｳｴｷｼｬﾀﾞﾝﾎｳｼﾞﾝ ﾁｲｷｲﾘｮｳｼﾝｺｳｷｮｳｶｲ ﾅﾗｼﾘﾂﾔｷﾞｭｳｼﾝﾘｮｳｼｮ</v>
          </cell>
          <cell r="AB1401" t="str">
            <v>奈良市立柳生診療所</v>
          </cell>
          <cell r="AC1401" t="str">
            <v>0742940210</v>
          </cell>
          <cell r="AD1401" t="b">
            <v>1</v>
          </cell>
          <cell r="AE1401" t="b">
            <v>1</v>
          </cell>
          <cell r="AF1401" t="b">
            <v>1</v>
          </cell>
          <cell r="AG1401" t="b">
            <v>1</v>
          </cell>
          <cell r="AH1401" t="b">
            <v>1</v>
          </cell>
          <cell r="AI1401" t="str">
            <v>奈良市　奈良市長　仲川　元庸</v>
          </cell>
          <cell r="AJ1401" t="str">
            <v>6301233</v>
          </cell>
          <cell r="AK1401" t="str">
            <v>奈良市立柳生診療所(奈良市邑地町２７８６－１)</v>
          </cell>
          <cell r="AL1401" t="str">
            <v>0742940210</v>
          </cell>
          <cell r="AM1401">
            <v>1</v>
          </cell>
          <cell r="AN1401" t="str">
            <v>261C158008161</v>
          </cell>
          <cell r="AO1401" t="str">
            <v>261C15800816AI-0000309409</v>
          </cell>
          <cell r="AP1401" t="str">
            <v>O100</v>
          </cell>
          <cell r="AQ1401" t="str">
            <v>O100</v>
          </cell>
          <cell r="AR1401" t="str">
            <v>A</v>
          </cell>
          <cell r="AS1401" t="str">
            <v>✓</v>
          </cell>
          <cell r="AT1401" t="str">
            <v>✓</v>
          </cell>
          <cell r="AU1401" t="str">
            <v>✓</v>
          </cell>
          <cell r="AV1401" t="str">
            <v>✓</v>
          </cell>
          <cell r="AW1401" t="str">
            <v>AI-0000309409_奈良市立柳生診療所_口座情報写し.jpg</v>
          </cell>
          <cell r="AX1401" t="str">
            <v/>
          </cell>
          <cell r="AY1401" t="str">
            <v/>
          </cell>
          <cell r="AZ1401" t="str">
            <v>賃上げ</v>
          </cell>
          <cell r="BA1401" t="str">
            <v>物価</v>
          </cell>
          <cell r="BB1401" t="str">
            <v>TRUE</v>
          </cell>
          <cell r="BC1401" t="str">
            <v>2026/05/22 14:56</v>
          </cell>
        </row>
        <row r="1402">
          <cell r="A1402" t="str">
            <v>261C16250231</v>
          </cell>
          <cell r="B1402" t="str">
            <v>AI-0000309412</v>
          </cell>
          <cell r="C1402" t="str">
            <v>令和８年度奈良県医療機関等における賃上げ・物価上昇に対する支援事業交付【診療所・訪問看護事業所】</v>
          </cell>
          <cell r="D1402">
            <v>46164.626388888886</v>
          </cell>
          <cell r="E1402" t="str">
            <v>本審査</v>
          </cell>
          <cell r="F1402" t="str">
            <v>最終審査中</v>
          </cell>
          <cell r="G1402" t="str">
            <v>無床診療所</v>
          </cell>
          <cell r="H1402" t="str">
            <v>物価と賃上げの両方</v>
          </cell>
          <cell r="I1402" t="str">
            <v/>
          </cell>
          <cell r="J1402">
            <v>150000</v>
          </cell>
          <cell r="K1402">
            <v>170000</v>
          </cell>
          <cell r="L1402" t="str">
            <v>奈良県医療機関等における賃上げ・物価上昇に対する支援事業交付要綱第2条に基づき、別表1に規定された額(賃上げ支援事業分)（150,000円）を申請します。</v>
          </cell>
          <cell r="M14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2" t="str">
            <v>１．令和８年３月１日時点において、O100 外来・在宅ベースアップ評価料（Ⅰ）、P100 歯科外来・在宅ベースアップ評価料（Ⅰ）、訪問看護ベースアップ評価料（Ⅰ）のいずれかを届け出ている。</v>
          </cell>
          <cell r="O1402" t="str">
            <v>O100 外来・在宅ベースアップ評価料（Ⅰ）</v>
          </cell>
          <cell r="P1402" t="str">
            <v/>
          </cell>
          <cell r="Q1402" t="str">
            <v>Ａ．本事業の補助額を活用してベースアップを実施し、令和８年６月１日から当該ベースアップの水準を維持又は拡大する。</v>
          </cell>
          <cell r="R1402" t="b">
            <v>1</v>
          </cell>
          <cell r="S1402" t="b">
            <v>1</v>
          </cell>
          <cell r="T1402" t="b">
            <v>1</v>
          </cell>
          <cell r="U1402" t="b">
            <v>1</v>
          </cell>
          <cell r="V1402" t="str">
            <v>0005</v>
          </cell>
          <cell r="W1402" t="str">
            <v>719</v>
          </cell>
          <cell r="X1402" t="str">
            <v>1.普通預金</v>
          </cell>
          <cell r="Y1402" t="str">
            <v>0233141</v>
          </cell>
          <cell r="Z1402" t="str">
            <v>ｺｳｴｷｼｬﾀﾞﾝﾎｳｼﾞﾝ ﾁｲｷｲﾘｮｳｼﾝｺｳｷｮｳｶｲ ﾅﾗｼﾘﾂﾀﾜﾗｼﾝﾘｮｳｼｮ</v>
          </cell>
          <cell r="AB1402" t="str">
            <v>奈良市立田原診療所</v>
          </cell>
          <cell r="AC1402" t="str">
            <v>0742810027</v>
          </cell>
          <cell r="AD1402" t="b">
            <v>1</v>
          </cell>
          <cell r="AE1402" t="b">
            <v>1</v>
          </cell>
          <cell r="AF1402" t="b">
            <v>1</v>
          </cell>
          <cell r="AG1402" t="b">
            <v>1</v>
          </cell>
          <cell r="AH1402" t="b">
            <v>1</v>
          </cell>
          <cell r="AI1402" t="str">
            <v>奈良市　奈良市長　仲川　元庸</v>
          </cell>
          <cell r="AJ1402" t="str">
            <v>6302174</v>
          </cell>
          <cell r="AK1402" t="str">
            <v>奈良市立田原診療所(奈良市横田町３３６－１)</v>
          </cell>
          <cell r="AL1402" t="str">
            <v>0742810027</v>
          </cell>
          <cell r="AM1402">
            <v>1</v>
          </cell>
          <cell r="AN1402" t="str">
            <v>261C162502311</v>
          </cell>
          <cell r="AO1402" t="str">
            <v>261C16250231AI-0000309412</v>
          </cell>
          <cell r="AP1402" t="str">
            <v>O100</v>
          </cell>
          <cell r="AQ1402" t="str">
            <v>O100</v>
          </cell>
          <cell r="AR1402" t="str">
            <v>A</v>
          </cell>
          <cell r="AS1402" t="str">
            <v>✓</v>
          </cell>
          <cell r="AT1402" t="str">
            <v>✓</v>
          </cell>
          <cell r="AU1402" t="str">
            <v>✓</v>
          </cell>
          <cell r="AV1402" t="str">
            <v>✓</v>
          </cell>
          <cell r="AW1402" t="str">
            <v>AI-0000309412_奈良市立田原診療所_口座情報写し.jpg</v>
          </cell>
          <cell r="AX1402" t="str">
            <v/>
          </cell>
          <cell r="AY1402" t="str">
            <v/>
          </cell>
          <cell r="AZ1402" t="str">
            <v>賃上げ</v>
          </cell>
          <cell r="BA1402" t="str">
            <v>物価</v>
          </cell>
          <cell r="BB1402" t="str">
            <v>TRUE</v>
          </cell>
          <cell r="BC1402" t="str">
            <v>2026/05/22 15:02</v>
          </cell>
        </row>
        <row r="1403">
          <cell r="A1403" t="str">
            <v>261C19127889</v>
          </cell>
          <cell r="B1403" t="str">
            <v>AI-0000309417</v>
          </cell>
          <cell r="C1403" t="str">
            <v>令和８年度奈良県医療機関等における賃上げ・物価上昇に対する支援事業交付【診療所・訪問看護事業所】</v>
          </cell>
          <cell r="D1403">
            <v>46164.631944444445</v>
          </cell>
          <cell r="E1403" t="str">
            <v>本審査</v>
          </cell>
          <cell r="F1403" t="str">
            <v>最終審査中</v>
          </cell>
          <cell r="G1403" t="str">
            <v>無床診療所</v>
          </cell>
          <cell r="H1403" t="str">
            <v>物価と賃上げの両方</v>
          </cell>
          <cell r="I1403" t="str">
            <v/>
          </cell>
          <cell r="J1403">
            <v>150000</v>
          </cell>
          <cell r="K1403">
            <v>170000</v>
          </cell>
          <cell r="L1403" t="str">
            <v>奈良県医療機関等における賃上げ・物価上昇に対する支援事業交付要綱第2条に基づき、別表1に規定された額(賃上げ支援事業分)（150,000円）を申請します。</v>
          </cell>
          <cell r="M14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3" t="str">
            <v>１．令和８年３月１日時点において、O100 外来・在宅ベースアップ評価料（Ⅰ）、P100 歯科外来・在宅ベースアップ評価料（Ⅰ）、訪問看護ベースアップ評価料（Ⅰ）のいずれかを届け出ている。</v>
          </cell>
          <cell r="O1403" t="str">
            <v>O100 外来・在宅ベースアップ評価料（Ⅰ）</v>
          </cell>
          <cell r="P1403" t="str">
            <v/>
          </cell>
          <cell r="Q1403" t="str">
            <v>Ａ．本事業の補助額を活用してベースアップを実施し、令和８年６月１日から当該ベースアップの水準を維持又は拡大する。</v>
          </cell>
          <cell r="R1403" t="b">
            <v>1</v>
          </cell>
          <cell r="S1403" t="b">
            <v>1</v>
          </cell>
          <cell r="T1403" t="b">
            <v>1</v>
          </cell>
          <cell r="U1403" t="b">
            <v>1</v>
          </cell>
          <cell r="V1403" t="str">
            <v>0005</v>
          </cell>
          <cell r="W1403" t="str">
            <v>719</v>
          </cell>
          <cell r="X1403" t="str">
            <v>1.普通預金</v>
          </cell>
          <cell r="Y1403" t="str">
            <v>0233154</v>
          </cell>
          <cell r="Z1403" t="str">
            <v>ｺｳｴｷｼｬﾀﾞﾝﾎｳｼﾞﾝ ﾁｲｷｲﾘｮｳｼﾝｺｳｷｮｳｶｲ ﾅﾗｼﾘﾂﾂｷｶﾞｾｼﾝﾘｮｳｼｮ</v>
          </cell>
          <cell r="AB1403" t="str">
            <v>奈良市立月ヶ瀬診療所</v>
          </cell>
          <cell r="AC1403" t="str">
            <v>0743920030</v>
          </cell>
          <cell r="AD1403" t="b">
            <v>1</v>
          </cell>
          <cell r="AE1403" t="b">
            <v>1</v>
          </cell>
          <cell r="AF1403" t="b">
            <v>1</v>
          </cell>
          <cell r="AG1403" t="b">
            <v>1</v>
          </cell>
          <cell r="AH1403" t="b">
            <v>1</v>
          </cell>
          <cell r="AI1403" t="str">
            <v>奈良市　奈良市長　仲川　元庸</v>
          </cell>
          <cell r="AJ1403" t="str">
            <v>6302302</v>
          </cell>
          <cell r="AK1403" t="str">
            <v>奈良市立月ヶ瀬診療所(奈良市月ヶ瀬尾山２７９０番地)</v>
          </cell>
          <cell r="AL1403" t="str">
            <v>0743920030</v>
          </cell>
          <cell r="AM1403">
            <v>1</v>
          </cell>
          <cell r="AN1403" t="str">
            <v>261C191278891</v>
          </cell>
          <cell r="AO1403" t="str">
            <v>261C19127889AI-0000309417</v>
          </cell>
          <cell r="AP1403" t="str">
            <v>O100</v>
          </cell>
          <cell r="AQ1403" t="str">
            <v>O100</v>
          </cell>
          <cell r="AR1403" t="str">
            <v>A</v>
          </cell>
          <cell r="AS1403" t="str">
            <v>✓</v>
          </cell>
          <cell r="AT1403" t="str">
            <v>✓</v>
          </cell>
          <cell r="AU1403" t="str">
            <v>✓</v>
          </cell>
          <cell r="AV1403" t="str">
            <v>✓</v>
          </cell>
          <cell r="AW1403" t="str">
            <v>AI-0000309417_奈良市立月ヶ瀬診療所_口座情報写し.jpg</v>
          </cell>
          <cell r="AX1403" t="str">
            <v/>
          </cell>
          <cell r="AY1403" t="str">
            <v/>
          </cell>
          <cell r="AZ1403" t="str">
            <v>賃上げ</v>
          </cell>
          <cell r="BA1403" t="str">
            <v>物価</v>
          </cell>
          <cell r="BB1403" t="str">
            <v>TRUE</v>
          </cell>
          <cell r="BC1403" t="str">
            <v>2026/05/22 15:10</v>
          </cell>
        </row>
        <row r="1404">
          <cell r="A1404" t="str">
            <v>261C17714062</v>
          </cell>
          <cell r="B1404" t="str">
            <v>AI-0000309418</v>
          </cell>
          <cell r="C1404" t="str">
            <v>令和８年度奈良県医療機関等における賃上げ・物価上昇に対する支援事業交付【診療所・訪問看護事業所】</v>
          </cell>
          <cell r="D1404">
            <v>46164.636111111111</v>
          </cell>
          <cell r="E1404" t="str">
            <v>本審査</v>
          </cell>
          <cell r="F1404" t="str">
            <v>最終審査中</v>
          </cell>
          <cell r="G1404" t="str">
            <v>無床診療所</v>
          </cell>
          <cell r="H1404" t="str">
            <v>物価と賃上げの両方</v>
          </cell>
          <cell r="I1404" t="str">
            <v/>
          </cell>
          <cell r="J1404">
            <v>150000</v>
          </cell>
          <cell r="K1404">
            <v>170000</v>
          </cell>
          <cell r="L1404" t="str">
            <v>奈良県医療機関等における賃上げ・物価上昇に対する支援事業交付要綱第2条に基づき、別表1に規定された額(賃上げ支援事業分)（150,000円）を申請します。</v>
          </cell>
          <cell r="M14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4" t="str">
            <v>１．令和８年３月１日時点において、O100 外来・在宅ベースアップ評価料（Ⅰ）、P100 歯科外来・在宅ベースアップ評価料（Ⅰ）、訪問看護ベースアップ評価料（Ⅰ）のいずれかを届け出ている。</v>
          </cell>
          <cell r="O1404" t="str">
            <v>O100 外来・在宅ベースアップ評価料（Ⅰ）</v>
          </cell>
          <cell r="P1404" t="str">
            <v/>
          </cell>
          <cell r="Q1404" t="str">
            <v>Ａ．本事業の補助額を活用してベースアップを実施し、令和８年６月１日から当該ベースアップの水準を維持又は拡大する。</v>
          </cell>
          <cell r="R1404" t="b">
            <v>1</v>
          </cell>
          <cell r="S1404" t="b">
            <v>1</v>
          </cell>
          <cell r="T1404" t="b">
            <v>1</v>
          </cell>
          <cell r="U1404" t="b">
            <v>1</v>
          </cell>
          <cell r="V1404" t="str">
            <v>0005</v>
          </cell>
          <cell r="W1404" t="str">
            <v>719</v>
          </cell>
          <cell r="X1404" t="str">
            <v>1.普通預金</v>
          </cell>
          <cell r="Y1404" t="str">
            <v>0233167</v>
          </cell>
          <cell r="Z1404" t="str">
            <v>ｺｳｴｷｼｬﾀﾞﾝﾎｳｼﾞﾝ ﾁｲｷｲﾘｮｳｼﾝｺｳｷｮｳｶｲ ﾅﾗｼﾘﾂﾂｹﾞｼﾝﾘｮｳｼｮ</v>
          </cell>
          <cell r="AB1404" t="str">
            <v>奈良市立都祁診療所</v>
          </cell>
          <cell r="AC1404" t="str">
            <v>0743821411</v>
          </cell>
          <cell r="AD1404" t="b">
            <v>1</v>
          </cell>
          <cell r="AE1404" t="b">
            <v>1</v>
          </cell>
          <cell r="AF1404" t="b">
            <v>1</v>
          </cell>
          <cell r="AG1404" t="b">
            <v>1</v>
          </cell>
          <cell r="AH1404" t="b">
            <v>1</v>
          </cell>
          <cell r="AI1404" t="str">
            <v>奈良市　奈良市長　仲川　元庸</v>
          </cell>
          <cell r="AJ1404" t="str">
            <v>6320221</v>
          </cell>
          <cell r="AK1404" t="str">
            <v>奈良市立都祁診療所(奈良市都祁白石町１０８４番地)</v>
          </cell>
          <cell r="AL1404" t="str">
            <v>0743821411</v>
          </cell>
          <cell r="AM1404">
            <v>1</v>
          </cell>
          <cell r="AN1404" t="str">
            <v>261C177140621</v>
          </cell>
          <cell r="AO1404" t="str">
            <v>261C17714062AI-0000309418</v>
          </cell>
          <cell r="AP1404" t="str">
            <v>O100</v>
          </cell>
          <cell r="AQ1404" t="str">
            <v>O100</v>
          </cell>
          <cell r="AR1404" t="str">
            <v>A</v>
          </cell>
          <cell r="AS1404" t="str">
            <v>✓</v>
          </cell>
          <cell r="AT1404" t="str">
            <v>✓</v>
          </cell>
          <cell r="AU1404" t="str">
            <v>✓</v>
          </cell>
          <cell r="AV1404" t="str">
            <v>✓</v>
          </cell>
          <cell r="AW1404" t="str">
            <v>AI-0000309418_奈良市立都祁診療所_口座情報写し.jpg</v>
          </cell>
          <cell r="AX1404" t="str">
            <v/>
          </cell>
          <cell r="AY1404" t="str">
            <v/>
          </cell>
          <cell r="AZ1404" t="str">
            <v>賃上げ</v>
          </cell>
          <cell r="BA1404" t="str">
            <v>物価</v>
          </cell>
          <cell r="BB1404" t="str">
            <v>TRUE</v>
          </cell>
          <cell r="BC1404" t="str">
            <v>2026/05/22 15:16</v>
          </cell>
        </row>
        <row r="1405">
          <cell r="A1405" t="str">
            <v>261C15263479</v>
          </cell>
          <cell r="B1405" t="str">
            <v>AI-0000309426</v>
          </cell>
          <cell r="C1405" t="str">
            <v>令和８年度奈良県医療機関等における賃上げ・物価上昇に対する支援事業交付【診療所・訪問看護事業所】</v>
          </cell>
          <cell r="D1405">
            <v>46164.643055555556</v>
          </cell>
          <cell r="E1405" t="str">
            <v>本審査</v>
          </cell>
          <cell r="F1405" t="str">
            <v>最終審査中</v>
          </cell>
          <cell r="G1405" t="str">
            <v>無床診療所</v>
          </cell>
          <cell r="H1405" t="str">
            <v>物価と賃上げの両方</v>
          </cell>
          <cell r="I1405" t="str">
            <v/>
          </cell>
          <cell r="J1405">
            <v>150000</v>
          </cell>
          <cell r="K1405">
            <v>170000</v>
          </cell>
          <cell r="L1405" t="str">
            <v>奈良県医療機関等における賃上げ・物価上昇に対する支援事業交付要綱第2条に基づき、別表1に規定された額(賃上げ支援事業分)（150,000円）を申請します。</v>
          </cell>
          <cell r="M14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5" t="str">
            <v>１．令和８年３月１日時点において、O100 外来・在宅ベースアップ評価料（Ⅰ）、P100 歯科外来・在宅ベースアップ評価料（Ⅰ）、訪問看護ベースアップ評価料（Ⅰ）のいずれかを届け出ている。</v>
          </cell>
          <cell r="O1405" t="str">
            <v>O100 外来・在宅ベースアップ評価料（Ⅰ）</v>
          </cell>
          <cell r="P1405" t="str">
            <v/>
          </cell>
          <cell r="Q1405" t="str">
            <v>Ａ．本事業の補助額を活用してベースアップを実施し、令和８年６月１日から当該ベースアップの水準を維持又は拡大する。</v>
          </cell>
          <cell r="R1405" t="b">
            <v>1</v>
          </cell>
          <cell r="S1405" t="b">
            <v>1</v>
          </cell>
          <cell r="T1405" t="b">
            <v>1</v>
          </cell>
          <cell r="U1405" t="b">
            <v>1</v>
          </cell>
          <cell r="V1405" t="str">
            <v>0005</v>
          </cell>
          <cell r="W1405" t="str">
            <v>719</v>
          </cell>
          <cell r="X1405" t="str">
            <v>1.普通預金</v>
          </cell>
          <cell r="Y1405" t="str">
            <v>0233125</v>
          </cell>
          <cell r="Z1405" t="str">
            <v>ｺｳｴｷｼｬﾀﾞﾝﾎｳｼﾞﾝ ﾁｲｷｲﾘｮｳｼﾝｺｳｷｮｳｶｲ ｱｽｶﾑﾗｺｸﾐﾝｹﾝｺｳﾎｹﾝｼﾝ</v>
          </cell>
          <cell r="AB1405" t="str">
            <v>明日香村国民健康保険診療所</v>
          </cell>
          <cell r="AC1405" t="str">
            <v>0744543005</v>
          </cell>
          <cell r="AD1405" t="b">
            <v>1</v>
          </cell>
          <cell r="AE1405" t="b">
            <v>1</v>
          </cell>
          <cell r="AF1405" t="b">
            <v>1</v>
          </cell>
          <cell r="AG1405" t="b">
            <v>1</v>
          </cell>
          <cell r="AH1405" t="b">
            <v>1</v>
          </cell>
          <cell r="AI1405" t="str">
            <v>明日香村　村長　森川　裕一</v>
          </cell>
          <cell r="AJ1405" t="str">
            <v>6340143</v>
          </cell>
          <cell r="AK1405" t="str">
            <v>明日香村国民健康保険診療所(高市郡明日香村大字立部７４５番地)</v>
          </cell>
          <cell r="AL1405" t="str">
            <v>0744543005</v>
          </cell>
          <cell r="AM1405">
            <v>1</v>
          </cell>
          <cell r="AN1405" t="str">
            <v>261C152634791</v>
          </cell>
          <cell r="AO1405" t="str">
            <v>261C15263479AI-0000309426</v>
          </cell>
          <cell r="AP1405" t="str">
            <v>O100</v>
          </cell>
          <cell r="AQ1405" t="str">
            <v>O100</v>
          </cell>
          <cell r="AR1405" t="str">
            <v>A</v>
          </cell>
          <cell r="AS1405" t="str">
            <v>✓</v>
          </cell>
          <cell r="AT1405" t="str">
            <v>✓</v>
          </cell>
          <cell r="AU1405" t="str">
            <v>✓</v>
          </cell>
          <cell r="AV1405" t="str">
            <v>✓</v>
          </cell>
          <cell r="AW1405" t="str">
            <v>AI-0000309426_明日香村国民健康保険診療所_口座情報写し.jpg</v>
          </cell>
          <cell r="AX1405" t="str">
            <v/>
          </cell>
          <cell r="AY1405" t="str">
            <v/>
          </cell>
          <cell r="AZ1405" t="str">
            <v>賃上げ</v>
          </cell>
          <cell r="BA1405" t="str">
            <v>物価</v>
          </cell>
          <cell r="BB1405" t="str">
            <v>TRUE</v>
          </cell>
          <cell r="BC1405" t="str">
            <v>2026/05/22 15:26</v>
          </cell>
        </row>
        <row r="1406">
          <cell r="A1406" t="str">
            <v>261C18175675</v>
          </cell>
          <cell r="B1406" t="str">
            <v>AI-0000309429</v>
          </cell>
          <cell r="C1406" t="str">
            <v>令和８年度奈良県医療機関等における賃上げ・物価上昇に対する支援事業交付【診療所・訪問看護事業所】</v>
          </cell>
          <cell r="D1406">
            <v>46164.646527777775</v>
          </cell>
          <cell r="E1406" t="str">
            <v>本審査</v>
          </cell>
          <cell r="F1406" t="str">
            <v>最終審査中</v>
          </cell>
          <cell r="G1406" t="str">
            <v>無床診療所</v>
          </cell>
          <cell r="H1406" t="str">
            <v>物価と賃上げの両方</v>
          </cell>
          <cell r="I1406" t="str">
            <v/>
          </cell>
          <cell r="J1406">
            <v>150000</v>
          </cell>
          <cell r="K1406">
            <v>170000</v>
          </cell>
          <cell r="L1406" t="str">
            <v>奈良県医療機関等における賃上げ・物価上昇に対する支援事業交付要綱第2条に基づき、別表1に規定された額(賃上げ支援事業分)（150,000円）を申請します。</v>
          </cell>
          <cell r="M14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6" t="str">
            <v>１．令和８年３月１日時点において、O100 外来・在宅ベースアップ評価料（Ⅰ）、P100 歯科外来・在宅ベースアップ評価料（Ⅰ）、訪問看護ベースアップ評価料（Ⅰ）のいずれかを届け出ている。</v>
          </cell>
          <cell r="O1406" t="str">
            <v>O100 外来・在宅ベースアップ評価料（Ⅰ）</v>
          </cell>
          <cell r="P1406" t="str">
            <v/>
          </cell>
          <cell r="Q1406" t="str">
            <v>Ａ．本事業の補助額を活用してベースアップを実施し、令和８年６月１日から当該ベースアップの水準を維持又は拡大する。</v>
          </cell>
          <cell r="R1406" t="b">
            <v>1</v>
          </cell>
          <cell r="S1406" t="b">
            <v>1</v>
          </cell>
          <cell r="T1406" t="b">
            <v>1</v>
          </cell>
          <cell r="U1406" t="b">
            <v>1</v>
          </cell>
          <cell r="V1406" t="str">
            <v>0005</v>
          </cell>
          <cell r="W1406" t="str">
            <v>719</v>
          </cell>
          <cell r="X1406" t="str">
            <v>1.普通預金</v>
          </cell>
          <cell r="Y1406" t="str">
            <v>0233256</v>
          </cell>
          <cell r="Z1406" t="str">
            <v>ｺｳｴｷｼｬﾀﾞﾝﾎｳｼﾞﾝ ﾁｲｷｲﾘｮｳｼﾝｺｳｷｮｳｶｲ ﾅﾗｼﾘﾂｺｳﾄｳｼﾝﾘｮｳｼｮ</v>
          </cell>
          <cell r="AB1406" t="str">
            <v>奈良市立興東診療所</v>
          </cell>
          <cell r="AC1406" t="str">
            <v>0742930130</v>
          </cell>
          <cell r="AD1406" t="b">
            <v>1</v>
          </cell>
          <cell r="AE1406" t="b">
            <v>1</v>
          </cell>
          <cell r="AF1406" t="b">
            <v>1</v>
          </cell>
          <cell r="AG1406" t="b">
            <v>1</v>
          </cell>
          <cell r="AH1406" t="b">
            <v>1</v>
          </cell>
          <cell r="AI1406" t="str">
            <v>奈良市　奈良市長　仲川　元庸</v>
          </cell>
          <cell r="AJ1406" t="str">
            <v>6301242</v>
          </cell>
          <cell r="AK1406" t="str">
            <v>奈良市立興東診療所(奈良市大柳生町４２５４番地)</v>
          </cell>
          <cell r="AL1406" t="str">
            <v>0742930130</v>
          </cell>
          <cell r="AM1406">
            <v>1</v>
          </cell>
          <cell r="AN1406" t="str">
            <v>261C181756751</v>
          </cell>
          <cell r="AO1406" t="str">
            <v>261C18175675AI-0000309429</v>
          </cell>
          <cell r="AP1406" t="str">
            <v>O100</v>
          </cell>
          <cell r="AQ1406" t="str">
            <v>O100</v>
          </cell>
          <cell r="AR1406" t="str">
            <v>A</v>
          </cell>
          <cell r="AS1406" t="str">
            <v>✓</v>
          </cell>
          <cell r="AT1406" t="str">
            <v>✓</v>
          </cell>
          <cell r="AU1406" t="str">
            <v>✓</v>
          </cell>
          <cell r="AV1406" t="str">
            <v>✓</v>
          </cell>
          <cell r="AW1406" t="str">
            <v>AI-0000309429_奈良市立興東診療所_口座情報写し.jpg</v>
          </cell>
          <cell r="AX1406" t="str">
            <v/>
          </cell>
          <cell r="AY1406" t="str">
            <v/>
          </cell>
          <cell r="AZ1406" t="str">
            <v>賃上げ</v>
          </cell>
          <cell r="BA1406" t="str">
            <v>物価</v>
          </cell>
          <cell r="BB1406" t="str">
            <v>TRUE</v>
          </cell>
          <cell r="BC1406" t="str">
            <v>2026/05/22 15:31</v>
          </cell>
        </row>
        <row r="1407">
          <cell r="A1407" t="str">
            <v>261C18229972</v>
          </cell>
          <cell r="B1407" t="str">
            <v>AI-0000308768</v>
          </cell>
          <cell r="C1407" t="str">
            <v>令和８年度奈良県医療機関等における賃上げ・物価上昇に対する支援事業交付【診療所・訪問看護事業所】</v>
          </cell>
          <cell r="D1407">
            <v>46164.682638888888</v>
          </cell>
          <cell r="E1407" t="str">
            <v>本審査</v>
          </cell>
          <cell r="F1407" t="str">
            <v>最終審査中</v>
          </cell>
          <cell r="G1407" t="str">
            <v>無床診療所</v>
          </cell>
          <cell r="H1407" t="str">
            <v>物価のみ</v>
          </cell>
          <cell r="I1407" t="str">
            <v/>
          </cell>
          <cell r="J1407" t="str">
            <v/>
          </cell>
          <cell r="K1407">
            <v>170000</v>
          </cell>
          <cell r="L1407" t="str">
            <v/>
          </cell>
          <cell r="M14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7" t="str">
            <v/>
          </cell>
          <cell r="O1407" t="str">
            <v/>
          </cell>
          <cell r="P1407" t="str">
            <v/>
          </cell>
          <cell r="Q1407" t="str">
            <v/>
          </cell>
          <cell r="R1407" t="str">
            <v/>
          </cell>
          <cell r="S1407" t="str">
            <v/>
          </cell>
          <cell r="T1407" t="str">
            <v/>
          </cell>
          <cell r="U1407" t="str">
            <v/>
          </cell>
          <cell r="V1407" t="str">
            <v>0162</v>
          </cell>
          <cell r="W1407" t="str">
            <v>160</v>
          </cell>
          <cell r="X1407" t="str">
            <v>1.普通預金</v>
          </cell>
          <cell r="Y1407" t="str">
            <v>2357689</v>
          </cell>
          <cell r="Z1407" t="str">
            <v>ﾔﾏﾓﾄｼﾞﾋﾞｲﾝｺｳｶｲｲﾝ　ﾔﾏﾓﾄｱｷﾋﾃﾞ</v>
          </cell>
          <cell r="AB1407" t="str">
            <v>山本耳鼻咽喉科医院</v>
          </cell>
          <cell r="AC1407" t="str">
            <v>0743543967</v>
          </cell>
          <cell r="AD1407" t="b">
            <v>1</v>
          </cell>
          <cell r="AE1407" t="b">
            <v>1</v>
          </cell>
          <cell r="AF1407" t="b">
            <v>1</v>
          </cell>
          <cell r="AG1407" t="b">
            <v>1</v>
          </cell>
          <cell r="AH1407" t="b">
            <v>1</v>
          </cell>
          <cell r="AI1407" t="str">
            <v>山本　暁秀</v>
          </cell>
          <cell r="AJ1407" t="str">
            <v>6391007</v>
          </cell>
          <cell r="AK1407" t="str">
            <v>山本耳鼻咽喉科医院(大和郡山市南郡山町５２０－１近鉄郡山駅前ビル　マインド２１　７階)</v>
          </cell>
          <cell r="AL1407" t="str">
            <v>0743543967</v>
          </cell>
          <cell r="AM1407">
            <v>1</v>
          </cell>
          <cell r="AN1407" t="str">
            <v>261C182299721</v>
          </cell>
          <cell r="AO1407" t="str">
            <v>261C18229972AI-0000308768</v>
          </cell>
          <cell r="AP1407" t="str">
            <v/>
          </cell>
          <cell r="AQ1407" t="str">
            <v/>
          </cell>
          <cell r="AR1407" t="str">
            <v/>
          </cell>
          <cell r="AS1407" t="str">
            <v/>
          </cell>
          <cell r="AT1407" t="str">
            <v/>
          </cell>
          <cell r="AU1407" t="str">
            <v/>
          </cell>
          <cell r="AV1407" t="str">
            <v/>
          </cell>
          <cell r="AW1407" t="str">
            <v>AI-0000308768_山本耳鼻咽喉科医院_口座情報写し.jpg</v>
          </cell>
          <cell r="AX1407" t="str">
            <v/>
          </cell>
          <cell r="AY1407" t="str">
            <v/>
          </cell>
          <cell r="AZ1407" t="str">
            <v/>
          </cell>
          <cell r="BA1407" t="str">
            <v>物価</v>
          </cell>
          <cell r="BB1407" t="str">
            <v>TRUE</v>
          </cell>
          <cell r="BC1407" t="str">
            <v>2026/05/22 16:23</v>
          </cell>
        </row>
        <row r="1408">
          <cell r="A1408" t="str">
            <v>261C11410202</v>
          </cell>
          <cell r="B1408" t="str">
            <v>AI-0000309452</v>
          </cell>
          <cell r="C1408" t="str">
            <v>令和８年度奈良県医療機関等における賃上げ・物価上昇に対する支援事業交付【診療所・訪問看護事業所】</v>
          </cell>
          <cell r="D1408">
            <v>46164.68472222222</v>
          </cell>
          <cell r="E1408" t="str">
            <v>本審査</v>
          </cell>
          <cell r="F1408" t="str">
            <v>最終審査中</v>
          </cell>
          <cell r="G1408" t="str">
            <v>無床診療所</v>
          </cell>
          <cell r="H1408" t="str">
            <v>物価のみ</v>
          </cell>
          <cell r="I1408" t="str">
            <v/>
          </cell>
          <cell r="J1408" t="str">
            <v/>
          </cell>
          <cell r="K1408">
            <v>170000</v>
          </cell>
          <cell r="L1408" t="str">
            <v/>
          </cell>
          <cell r="M14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8" t="str">
            <v/>
          </cell>
          <cell r="O1408" t="str">
            <v/>
          </cell>
          <cell r="P1408" t="str">
            <v/>
          </cell>
          <cell r="Q1408" t="str">
            <v/>
          </cell>
          <cell r="R1408" t="str">
            <v/>
          </cell>
          <cell r="S1408" t="str">
            <v/>
          </cell>
          <cell r="T1408" t="str">
            <v/>
          </cell>
          <cell r="U1408" t="str">
            <v/>
          </cell>
          <cell r="V1408" t="str">
            <v>0162</v>
          </cell>
          <cell r="W1408" t="str">
            <v>240</v>
          </cell>
          <cell r="X1408" t="str">
            <v>1.普通預金</v>
          </cell>
          <cell r="Y1408" t="str">
            <v>0570578</v>
          </cell>
          <cell r="Z1408" t="str">
            <v>オカモト　シンジ</v>
          </cell>
          <cell r="AB1408" t="str">
            <v>岡本クリニック</v>
          </cell>
          <cell r="AC1408" t="str">
            <v>0745540001</v>
          </cell>
          <cell r="AD1408" t="b">
            <v>1</v>
          </cell>
          <cell r="AE1408" t="b">
            <v>1</v>
          </cell>
          <cell r="AF1408" t="b">
            <v>1</v>
          </cell>
          <cell r="AG1408" t="b">
            <v>1</v>
          </cell>
          <cell r="AH1408" t="b">
            <v>1</v>
          </cell>
          <cell r="AI1408" t="str">
            <v>岡本　新司</v>
          </cell>
          <cell r="AJ1408" t="str">
            <v>6350823</v>
          </cell>
          <cell r="AK1408" t="str">
            <v>岡本クリニック(北葛城郡広陵町大字三吉元斉音寺方字清水５４２－２)</v>
          </cell>
          <cell r="AL1408" t="str">
            <v>0745540001</v>
          </cell>
          <cell r="AM1408">
            <v>1</v>
          </cell>
          <cell r="AN1408" t="str">
            <v>261C114102021</v>
          </cell>
          <cell r="AO1408" t="str">
            <v>261C11410202AI-0000309452</v>
          </cell>
          <cell r="AP1408" t="str">
            <v/>
          </cell>
          <cell r="AQ1408" t="str">
            <v/>
          </cell>
          <cell r="AR1408" t="str">
            <v/>
          </cell>
          <cell r="AS1408" t="str">
            <v/>
          </cell>
          <cell r="AT1408" t="str">
            <v/>
          </cell>
          <cell r="AU1408" t="str">
            <v/>
          </cell>
          <cell r="AV1408" t="str">
            <v/>
          </cell>
          <cell r="AW1408" t="str">
            <v>AI-0000309452_岡本クリニック_口座情報写し.jpeg</v>
          </cell>
          <cell r="AX1408" t="str">
            <v/>
          </cell>
          <cell r="AY1408" t="str">
            <v/>
          </cell>
          <cell r="AZ1408" t="str">
            <v/>
          </cell>
          <cell r="BA1408" t="str">
            <v>物価</v>
          </cell>
          <cell r="BB1408" t="str">
            <v>TRUE</v>
          </cell>
          <cell r="BC1408" t="str">
            <v>2026/05/22 16:26</v>
          </cell>
        </row>
        <row r="1409">
          <cell r="A1409" t="str">
            <v>261C16741619</v>
          </cell>
          <cell r="B1409" t="str">
            <v>AI-0000308091</v>
          </cell>
          <cell r="C1409" t="str">
            <v>令和８年度奈良県医療機関等における賃上げ・物価上昇に対する支援事業交付【診療所・訪問看護事業所】</v>
          </cell>
          <cell r="D1409">
            <v>46164.7</v>
          </cell>
          <cell r="E1409" t="str">
            <v>本審査</v>
          </cell>
          <cell r="F1409" t="str">
            <v>最終審査中</v>
          </cell>
          <cell r="G1409" t="str">
            <v>無床診療所</v>
          </cell>
          <cell r="H1409" t="str">
            <v>物価と賃上げの両方</v>
          </cell>
          <cell r="I1409" t="str">
            <v/>
          </cell>
          <cell r="J1409">
            <v>150000</v>
          </cell>
          <cell r="K1409">
            <v>170000</v>
          </cell>
          <cell r="L1409" t="str">
            <v>奈良県医療機関等における賃上げ・物価上昇に対する支援事業交付要綱第2条に基づき、別表1に規定された額(賃上げ支援事業分)（150,000円）を申請します。</v>
          </cell>
          <cell r="M14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09" t="str">
            <v>２．令和８年３月１日時点において、１に掲げる診療報酬の対象外だが、令和８年６月１日時点で令和８年度診療報酬改定による見直し後のベースアップ評価料を届け出る。</v>
          </cell>
          <cell r="O1409" t="str">
            <v/>
          </cell>
          <cell r="P1409" t="b">
            <v>1</v>
          </cell>
          <cell r="Q1409" t="str">
            <v>Ｂ．賃金表等や給与規程等の変更に時間を要するため、本事業の補助額を活用して一時金又は特別手当を支給し、令和８年６月１日から支給した対象職員のベースアップを実施する。</v>
          </cell>
          <cell r="R1409" t="b">
            <v>1</v>
          </cell>
          <cell r="S1409" t="b">
            <v>1</v>
          </cell>
          <cell r="T1409" t="b">
            <v>1</v>
          </cell>
          <cell r="U1409" t="b">
            <v>1</v>
          </cell>
          <cell r="V1409" t="str">
            <v>0010</v>
          </cell>
          <cell r="W1409" t="str">
            <v>121</v>
          </cell>
          <cell r="X1409" t="str">
            <v>1.普通預金</v>
          </cell>
          <cell r="Y1409" t="str">
            <v>0109565</v>
          </cell>
          <cell r="Z1409" t="str">
            <v>ｵｶﾓﾘ ﾀﾞｲｽｹ</v>
          </cell>
          <cell r="AB1409" t="str">
            <v>森本歯科医院</v>
          </cell>
          <cell r="AC1409" t="str">
            <v>0746322180</v>
          </cell>
          <cell r="AD1409" t="b">
            <v>1</v>
          </cell>
          <cell r="AE1409" t="b">
            <v>1</v>
          </cell>
          <cell r="AF1409" t="b">
            <v>1</v>
          </cell>
          <cell r="AG1409" t="b">
            <v>1</v>
          </cell>
          <cell r="AH1409" t="b">
            <v>1</v>
          </cell>
          <cell r="AI1409" t="str">
            <v>岡森　大典</v>
          </cell>
          <cell r="AJ1409" t="str">
            <v>6393111</v>
          </cell>
          <cell r="AK1409" t="str">
            <v>森本歯科医院(吉野郡吉野町大字上市１３７番地)</v>
          </cell>
          <cell r="AL1409" t="str">
            <v>0746322180</v>
          </cell>
          <cell r="AM1409">
            <v>2</v>
          </cell>
          <cell r="AN1409" t="str">
            <v>261C167416192</v>
          </cell>
          <cell r="AO1409" t="str">
            <v>261C16741619AI-0000308091</v>
          </cell>
          <cell r="AP1409" t="str">
            <v/>
          </cell>
          <cell r="AQ1409" t="str">
            <v>今後届出（職種構成OK)</v>
          </cell>
          <cell r="AR1409" t="str">
            <v>B</v>
          </cell>
          <cell r="AS1409" t="str">
            <v>✓</v>
          </cell>
          <cell r="AT1409" t="str">
            <v>✓</v>
          </cell>
          <cell r="AU1409" t="str">
            <v>✓</v>
          </cell>
          <cell r="AV1409" t="str">
            <v>✓</v>
          </cell>
          <cell r="AW1409" t="str">
            <v>AI-0000308091_森本歯科医院_口座情報写し.jpg</v>
          </cell>
          <cell r="AX1409" t="str">
            <v/>
          </cell>
          <cell r="AY1409" t="str">
            <v/>
          </cell>
          <cell r="AZ1409" t="str">
            <v>賃上げ</v>
          </cell>
          <cell r="BA1409" t="str">
            <v>物価</v>
          </cell>
          <cell r="BB1409" t="str">
            <v>TRUE</v>
          </cell>
          <cell r="BC1409" t="str">
            <v>2026/05/22 16:48</v>
          </cell>
        </row>
        <row r="1410">
          <cell r="A1410" t="str">
            <v>261C14614441</v>
          </cell>
          <cell r="B1410" t="str">
            <v>AI-0000309457</v>
          </cell>
          <cell r="C1410" t="str">
            <v>令和８年度奈良県医療機関等における賃上げ・物価上昇に対する支援事業交付【診療所・訪問看護事業所】</v>
          </cell>
          <cell r="D1410">
            <v>46164.702777777777</v>
          </cell>
          <cell r="E1410" t="str">
            <v>本審査</v>
          </cell>
          <cell r="F1410" t="str">
            <v>最終審査中</v>
          </cell>
          <cell r="G1410" t="str">
            <v>無床診療所</v>
          </cell>
          <cell r="H1410" t="str">
            <v>物価と賃上げの両方</v>
          </cell>
          <cell r="I1410" t="str">
            <v/>
          </cell>
          <cell r="J1410">
            <v>150000</v>
          </cell>
          <cell r="K1410">
            <v>170000</v>
          </cell>
          <cell r="L1410" t="str">
            <v>奈良県医療機関等における賃上げ・物価上昇に対する支援事業交付要綱第2条に基づき、別表1に規定された額(賃上げ支援事業分)（150,000円）を申請します。</v>
          </cell>
          <cell r="M14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0" t="str">
            <v>１．令和８年３月１日時点において、O100 外来・在宅ベースアップ評価料（Ⅰ）、P100 歯科外来・在宅ベースアップ評価料（Ⅰ）、訪問看護ベースアップ評価料（Ⅰ）のいずれかを届け出ている。</v>
          </cell>
          <cell r="O1410" t="str">
            <v>O100 外来・在宅ベースアップ評価料（Ⅰ）</v>
          </cell>
          <cell r="P1410" t="str">
            <v/>
          </cell>
          <cell r="Q1410" t="str">
            <v>Ａ．本事業の補助額を活用してベースアップを実施し、令和８年６月１日から当該ベースアップの水準を維持又は拡大する。</v>
          </cell>
          <cell r="R1410" t="b">
            <v>1</v>
          </cell>
          <cell r="S1410" t="b">
            <v>1</v>
          </cell>
          <cell r="T1410" t="b">
            <v>1</v>
          </cell>
          <cell r="U1410" t="b">
            <v>1</v>
          </cell>
          <cell r="V1410" t="str">
            <v>0162</v>
          </cell>
          <cell r="W1410" t="str">
            <v>070</v>
          </cell>
          <cell r="X1410" t="str">
            <v>1.普通預金</v>
          </cell>
          <cell r="Y1410" t="str">
            <v>2004937</v>
          </cell>
          <cell r="Z1410" t="str">
            <v>イリョウホウジンマエダセイケイゲカ</v>
          </cell>
          <cell r="AB1410" t="str">
            <v>まえだ整形外科</v>
          </cell>
          <cell r="AC1410" t="str">
            <v>0742245595</v>
          </cell>
          <cell r="AD1410" t="b">
            <v>1</v>
          </cell>
          <cell r="AE1410" t="b">
            <v>1</v>
          </cell>
          <cell r="AF1410" t="b">
            <v>1</v>
          </cell>
          <cell r="AG1410" t="b">
            <v>1</v>
          </cell>
          <cell r="AH1410" t="b">
            <v>1</v>
          </cell>
          <cell r="AI1410" t="str">
            <v>医療法人まえだ整形外科　理事長　前田　学</v>
          </cell>
          <cell r="AJ1410" t="str">
            <v>6308306</v>
          </cell>
          <cell r="AK1410" t="str">
            <v>まえだ整形外科(奈良市紀寺町８６４番地１)</v>
          </cell>
          <cell r="AL1410" t="str">
            <v>0742245595</v>
          </cell>
          <cell r="AM1410">
            <v>1</v>
          </cell>
          <cell r="AN1410" t="str">
            <v>261C146144411</v>
          </cell>
          <cell r="AO1410" t="str">
            <v>261C14614441AI-0000309457</v>
          </cell>
          <cell r="AP1410" t="str">
            <v>O100</v>
          </cell>
          <cell r="AQ1410" t="str">
            <v>O100</v>
          </cell>
          <cell r="AR1410" t="str">
            <v>A</v>
          </cell>
          <cell r="AS1410" t="str">
            <v>✓</v>
          </cell>
          <cell r="AT1410" t="str">
            <v>✓</v>
          </cell>
          <cell r="AU1410" t="str">
            <v>✓</v>
          </cell>
          <cell r="AV1410" t="str">
            <v>✓</v>
          </cell>
          <cell r="AW1410" t="str">
            <v>AI-0000309457_まえだ整形外科_口座情報写し.JPG</v>
          </cell>
          <cell r="AX1410" t="str">
            <v/>
          </cell>
          <cell r="AY1410" t="str">
            <v/>
          </cell>
          <cell r="AZ1410" t="str">
            <v>賃上げ</v>
          </cell>
          <cell r="BA1410" t="str">
            <v>物価</v>
          </cell>
          <cell r="BB1410" t="str">
            <v>TRUE</v>
          </cell>
          <cell r="BC1410" t="str">
            <v>2026/05/22 16:52</v>
          </cell>
        </row>
        <row r="1411">
          <cell r="A1411" t="str">
            <v>261C12905144</v>
          </cell>
          <cell r="B1411" t="str">
            <v>AI-0000309474</v>
          </cell>
          <cell r="C1411" t="str">
            <v>令和８年度奈良県医療機関等における賃上げ・物価上昇に対する支援事業交付【診療所・訪問看護事業所】</v>
          </cell>
          <cell r="D1411">
            <v>46164.731249999997</v>
          </cell>
          <cell r="E1411" t="str">
            <v>本審査</v>
          </cell>
          <cell r="F1411" t="str">
            <v>最終審査中</v>
          </cell>
          <cell r="G1411" t="str">
            <v>無床診療所</v>
          </cell>
          <cell r="H1411" t="str">
            <v>物価のみ</v>
          </cell>
          <cell r="I1411" t="str">
            <v/>
          </cell>
          <cell r="J1411" t="str">
            <v/>
          </cell>
          <cell r="K1411">
            <v>170000</v>
          </cell>
          <cell r="L1411" t="str">
            <v/>
          </cell>
          <cell r="M14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1" t="str">
            <v/>
          </cell>
          <cell r="O1411" t="str">
            <v/>
          </cell>
          <cell r="P1411" t="str">
            <v/>
          </cell>
          <cell r="Q1411" t="str">
            <v/>
          </cell>
          <cell r="R1411" t="str">
            <v/>
          </cell>
          <cell r="S1411" t="str">
            <v/>
          </cell>
          <cell r="T1411" t="str">
            <v/>
          </cell>
          <cell r="U1411" t="str">
            <v/>
          </cell>
          <cell r="V1411" t="str">
            <v>0162</v>
          </cell>
          <cell r="W1411" t="str">
            <v>220</v>
          </cell>
          <cell r="X1411" t="str">
            <v>1.普通預金</v>
          </cell>
          <cell r="Y1411" t="str">
            <v>0111537</v>
          </cell>
          <cell r="Z1411" t="str">
            <v>カワバタマモル</v>
          </cell>
          <cell r="AB1411" t="str">
            <v>川畑歯科医院</v>
          </cell>
          <cell r="AC1411" t="str">
            <v>0743662104</v>
          </cell>
          <cell r="AD1411" t="b">
            <v>1</v>
          </cell>
          <cell r="AE1411" t="b">
            <v>1</v>
          </cell>
          <cell r="AF1411" t="b">
            <v>1</v>
          </cell>
          <cell r="AG1411" t="b">
            <v>1</v>
          </cell>
          <cell r="AH1411" t="b">
            <v>1</v>
          </cell>
          <cell r="AI1411" t="str">
            <v>川畑　衛</v>
          </cell>
          <cell r="AJ1411" t="str">
            <v>6320052</v>
          </cell>
          <cell r="AK1411" t="str">
            <v>川畑歯科医院(天理市柳本町１３０２)</v>
          </cell>
          <cell r="AL1411" t="str">
            <v>0743662104</v>
          </cell>
          <cell r="AM1411">
            <v>1</v>
          </cell>
          <cell r="AN1411" t="str">
            <v>261C129051441</v>
          </cell>
          <cell r="AO1411" t="str">
            <v>261C12905144AI-0000309474</v>
          </cell>
          <cell r="AP1411" t="str">
            <v/>
          </cell>
          <cell r="AQ1411" t="str">
            <v/>
          </cell>
          <cell r="AR1411" t="str">
            <v/>
          </cell>
          <cell r="AS1411" t="str">
            <v/>
          </cell>
          <cell r="AT1411" t="str">
            <v/>
          </cell>
          <cell r="AU1411" t="str">
            <v/>
          </cell>
          <cell r="AV1411" t="str">
            <v/>
          </cell>
          <cell r="AW1411" t="str">
            <v>AI-0000309474_川畑歯科医院_口座情報写し.jpg</v>
          </cell>
          <cell r="AX1411" t="str">
            <v/>
          </cell>
          <cell r="AY1411" t="str">
            <v/>
          </cell>
          <cell r="AZ1411" t="str">
            <v/>
          </cell>
          <cell r="BA1411" t="str">
            <v>物価</v>
          </cell>
          <cell r="BB1411" t="str">
            <v>TRUE</v>
          </cell>
          <cell r="BC1411" t="str">
            <v>2026/05/22 17:33</v>
          </cell>
        </row>
        <row r="1412">
          <cell r="A1412" t="str">
            <v>261C17878231</v>
          </cell>
          <cell r="B1412" t="str">
            <v>AI-0000308956</v>
          </cell>
          <cell r="C1412" t="str">
            <v>令和８年度奈良県医療機関等における賃上げ・物価上昇に対する支援事業交付【診療所・訪問看護事業所】</v>
          </cell>
          <cell r="D1412">
            <v>46164.731944444444</v>
          </cell>
          <cell r="E1412" t="str">
            <v>本審査</v>
          </cell>
          <cell r="F1412" t="str">
            <v>最終審査中</v>
          </cell>
          <cell r="G1412" t="str">
            <v>無床診療所</v>
          </cell>
          <cell r="H1412" t="str">
            <v>物価のみ</v>
          </cell>
          <cell r="I1412" t="str">
            <v/>
          </cell>
          <cell r="J1412" t="str">
            <v/>
          </cell>
          <cell r="K1412">
            <v>170000</v>
          </cell>
          <cell r="L1412" t="str">
            <v/>
          </cell>
          <cell r="M14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2" t="str">
            <v/>
          </cell>
          <cell r="O1412" t="str">
            <v/>
          </cell>
          <cell r="P1412" t="str">
            <v/>
          </cell>
          <cell r="Q1412" t="str">
            <v/>
          </cell>
          <cell r="R1412" t="str">
            <v/>
          </cell>
          <cell r="S1412" t="str">
            <v/>
          </cell>
          <cell r="T1412" t="str">
            <v/>
          </cell>
          <cell r="U1412" t="str">
            <v/>
          </cell>
          <cell r="V1412" t="str">
            <v>0158</v>
          </cell>
          <cell r="W1412" t="str">
            <v>546</v>
          </cell>
          <cell r="X1412" t="str">
            <v>1.普通預金</v>
          </cell>
          <cell r="Y1412" t="str">
            <v>1058070</v>
          </cell>
          <cell r="Z1412" t="str">
            <v>ﾎﾝﾀﾞ ｼﾖｳｺﾞ</v>
          </cell>
          <cell r="AB1412" t="str">
            <v>本多矯正歯科</v>
          </cell>
          <cell r="AC1412" t="str">
            <v>0743718817</v>
          </cell>
          <cell r="AD1412" t="b">
            <v>1</v>
          </cell>
          <cell r="AE1412" t="b">
            <v>1</v>
          </cell>
          <cell r="AF1412" t="b">
            <v>1</v>
          </cell>
          <cell r="AG1412" t="b">
            <v>1</v>
          </cell>
          <cell r="AH1412" t="b">
            <v>1</v>
          </cell>
          <cell r="AI1412" t="str">
            <v>本多　正剛</v>
          </cell>
          <cell r="AJ1412" t="str">
            <v>6300245</v>
          </cell>
          <cell r="AK1412" t="str">
            <v>本多矯正歯科(生駒市北新町１２－３８－２０２ビアンプラッセ２Ｆ)</v>
          </cell>
          <cell r="AL1412" t="str">
            <v>0743718817</v>
          </cell>
          <cell r="AM1412">
            <v>1</v>
          </cell>
          <cell r="AN1412" t="str">
            <v>261C178782311</v>
          </cell>
          <cell r="AO1412" t="str">
            <v>261C17878231AI-0000308956</v>
          </cell>
          <cell r="AP1412" t="str">
            <v/>
          </cell>
          <cell r="AQ1412" t="str">
            <v/>
          </cell>
          <cell r="AR1412" t="str">
            <v/>
          </cell>
          <cell r="AS1412" t="str">
            <v/>
          </cell>
          <cell r="AT1412" t="str">
            <v/>
          </cell>
          <cell r="AU1412" t="str">
            <v/>
          </cell>
          <cell r="AV1412" t="str">
            <v/>
          </cell>
          <cell r="AW1412" t="str">
            <v>AI-0000308956_本多矯正歯科_口座情報写し.jpeg</v>
          </cell>
          <cell r="AX1412" t="str">
            <v/>
          </cell>
          <cell r="AY1412" t="str">
            <v/>
          </cell>
          <cell r="AZ1412" t="str">
            <v/>
          </cell>
          <cell r="BA1412" t="str">
            <v>物価</v>
          </cell>
          <cell r="BB1412" t="str">
            <v>TRUE</v>
          </cell>
          <cell r="BC1412" t="str">
            <v>2026/05/22 17:34</v>
          </cell>
        </row>
        <row r="1413">
          <cell r="A1413" t="str">
            <v>261C12443973</v>
          </cell>
          <cell r="B1413" t="str">
            <v>AI-0000309490</v>
          </cell>
          <cell r="C1413" t="str">
            <v>令和８年度奈良県医療機関等における賃上げ・物価上昇に対する支援事業交付【診療所・訪問看護事業所】</v>
          </cell>
          <cell r="D1413">
            <v>46164.802083333336</v>
          </cell>
          <cell r="E1413" t="str">
            <v>本審査</v>
          </cell>
          <cell r="F1413" t="str">
            <v>最終審査中</v>
          </cell>
          <cell r="G1413" t="str">
            <v>無床診療所</v>
          </cell>
          <cell r="H1413" t="str">
            <v>物価と賃上げの両方</v>
          </cell>
          <cell r="I1413" t="str">
            <v/>
          </cell>
          <cell r="J1413">
            <v>150000</v>
          </cell>
          <cell r="K1413">
            <v>170000</v>
          </cell>
          <cell r="L1413" t="str">
            <v>奈良県医療機関等における賃上げ・物価上昇に対する支援事業交付要綱第2条に基づき、別表1に規定された額(賃上げ支援事業分)（150,000円）を申請します。</v>
          </cell>
          <cell r="M14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3" t="str">
            <v>１．令和８年３月１日時点において、O100 外来・在宅ベースアップ評価料（Ⅰ）、P100 歯科外来・在宅ベースアップ評価料（Ⅰ）、訪問看護ベースアップ評価料（Ⅰ）のいずれかを届け出ている。</v>
          </cell>
          <cell r="O1413" t="str">
            <v>O100 外来・在宅ベースアップ評価料（Ⅰ）</v>
          </cell>
          <cell r="P1413" t="str">
            <v/>
          </cell>
          <cell r="Q1413" t="str">
            <v>Ａ．本事業の補助額を活用してベースアップを実施し、令和８年６月１日から当該ベースアップの水準を維持又は拡大する。</v>
          </cell>
          <cell r="R1413" t="b">
            <v>1</v>
          </cell>
          <cell r="S1413" t="b">
            <v>1</v>
          </cell>
          <cell r="T1413" t="b">
            <v>1</v>
          </cell>
          <cell r="U1413" t="b">
            <v>1</v>
          </cell>
          <cell r="V1413" t="str">
            <v>0005</v>
          </cell>
          <cell r="W1413" t="str">
            <v>458</v>
          </cell>
          <cell r="X1413" t="str">
            <v>1.普通預金</v>
          </cell>
          <cell r="Y1413" t="str">
            <v>3929442</v>
          </cell>
          <cell r="Z1413" t="str">
            <v>ｲﾘｮｳﾎｳｼﾞﾝ ﾀｹﾀﾆﾅｲｶｲｲﾝ</v>
          </cell>
          <cell r="AB1413" t="str">
            <v>医療法人竹谷内科医院</v>
          </cell>
          <cell r="AC1413" t="str">
            <v>0742452011</v>
          </cell>
          <cell r="AD1413" t="b">
            <v>1</v>
          </cell>
          <cell r="AE1413" t="b">
            <v>1</v>
          </cell>
          <cell r="AF1413" t="b">
            <v>1</v>
          </cell>
          <cell r="AG1413" t="b">
            <v>1</v>
          </cell>
          <cell r="AH1413" t="b">
            <v>1</v>
          </cell>
          <cell r="AI1413" t="str">
            <v>医療法人竹谷内科医院　理事長　竹谷　直喜</v>
          </cell>
          <cell r="AJ1413" t="str">
            <v>6310078</v>
          </cell>
          <cell r="AK1413" t="str">
            <v>医療法人竹谷内科医院(奈良市富雄元町２丁目１番１９号奥川ビル２階)</v>
          </cell>
          <cell r="AL1413" t="str">
            <v>0742452011</v>
          </cell>
          <cell r="AM1413">
            <v>1</v>
          </cell>
          <cell r="AN1413" t="str">
            <v>261C124439731</v>
          </cell>
          <cell r="AO1413" t="str">
            <v>261C12443973AI-0000309490</v>
          </cell>
          <cell r="AP1413" t="str">
            <v>O100</v>
          </cell>
          <cell r="AQ1413" t="str">
            <v>O100</v>
          </cell>
          <cell r="AR1413" t="str">
            <v>A</v>
          </cell>
          <cell r="AS1413" t="str">
            <v>✓</v>
          </cell>
          <cell r="AT1413" t="str">
            <v>✓</v>
          </cell>
          <cell r="AU1413" t="str">
            <v>✓</v>
          </cell>
          <cell r="AV1413" t="str">
            <v>✓</v>
          </cell>
          <cell r="AW1413" t="str">
            <v>AI-0000309490_医療法人竹谷内科医院_口座情報写し.jpg</v>
          </cell>
          <cell r="AX1413" t="str">
            <v/>
          </cell>
          <cell r="AY1413" t="str">
            <v/>
          </cell>
          <cell r="AZ1413" t="str">
            <v>賃上げ</v>
          </cell>
          <cell r="BA1413" t="str">
            <v>物価</v>
          </cell>
          <cell r="BB1413" t="str">
            <v>TRUE</v>
          </cell>
          <cell r="BC1413" t="str">
            <v>2026/05/22 19:15</v>
          </cell>
        </row>
        <row r="1414">
          <cell r="A1414" t="str">
            <v>261C13473638</v>
          </cell>
          <cell r="B1414" t="str">
            <v>AI-0000309504</v>
          </cell>
          <cell r="C1414" t="str">
            <v>令和８年度奈良県医療機関等における賃上げ・物価上昇に対する支援事業交付【診療所・訪問看護事業所】</v>
          </cell>
          <cell r="D1414">
            <v>46164.829861111109</v>
          </cell>
          <cell r="E1414" t="str">
            <v>本審査</v>
          </cell>
          <cell r="F1414" t="str">
            <v>最終審査中</v>
          </cell>
          <cell r="G1414" t="str">
            <v>無床診療所</v>
          </cell>
          <cell r="H1414" t="str">
            <v>物価のみ</v>
          </cell>
          <cell r="I1414" t="str">
            <v/>
          </cell>
          <cell r="J1414" t="str">
            <v/>
          </cell>
          <cell r="K1414">
            <v>170000</v>
          </cell>
          <cell r="L1414" t="str">
            <v/>
          </cell>
          <cell r="M14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4" t="str">
            <v/>
          </cell>
          <cell r="O1414" t="str">
            <v/>
          </cell>
          <cell r="P1414" t="str">
            <v/>
          </cell>
          <cell r="Q1414" t="str">
            <v/>
          </cell>
          <cell r="R1414" t="str">
            <v/>
          </cell>
          <cell r="S1414" t="str">
            <v/>
          </cell>
          <cell r="T1414" t="str">
            <v/>
          </cell>
          <cell r="U1414" t="str">
            <v/>
          </cell>
          <cell r="V1414" t="str">
            <v>0162</v>
          </cell>
          <cell r="W1414" t="str">
            <v>330</v>
          </cell>
          <cell r="X1414" t="str">
            <v>1.普通預金</v>
          </cell>
          <cell r="Y1414" t="str">
            <v>0124069</v>
          </cell>
          <cell r="Z1414" t="str">
            <v>シマダエツジ</v>
          </cell>
          <cell r="AB1414" t="str">
            <v>島田医院</v>
          </cell>
          <cell r="AC1414" t="str">
            <v>0746322026</v>
          </cell>
          <cell r="AD1414" t="b">
            <v>1</v>
          </cell>
          <cell r="AE1414" t="b">
            <v>1</v>
          </cell>
          <cell r="AF1414" t="b">
            <v>1</v>
          </cell>
          <cell r="AG1414" t="b">
            <v>1</v>
          </cell>
          <cell r="AH1414" t="b">
            <v>1</v>
          </cell>
          <cell r="AI1414" t="str">
            <v>島田　悦治</v>
          </cell>
          <cell r="AJ1414" t="str">
            <v>6393111</v>
          </cell>
          <cell r="AK1414" t="str">
            <v>島田医院(吉野郡吉野町上市１２６)</v>
          </cell>
          <cell r="AL1414" t="str">
            <v>0746322026</v>
          </cell>
          <cell r="AM1414">
            <v>1</v>
          </cell>
          <cell r="AN1414" t="str">
            <v>261C134736381</v>
          </cell>
          <cell r="AO1414" t="str">
            <v>261C13473638AI-0000309504</v>
          </cell>
          <cell r="AP1414" t="str">
            <v/>
          </cell>
          <cell r="AQ1414" t="str">
            <v/>
          </cell>
          <cell r="AR1414" t="str">
            <v/>
          </cell>
          <cell r="AS1414" t="str">
            <v/>
          </cell>
          <cell r="AT1414" t="str">
            <v/>
          </cell>
          <cell r="AU1414" t="str">
            <v/>
          </cell>
          <cell r="AV1414" t="str">
            <v/>
          </cell>
          <cell r="AW1414" t="str">
            <v>AI-0000309504_島田医院_口座情報写し.JPEG</v>
          </cell>
          <cell r="AX1414" t="str">
            <v/>
          </cell>
          <cell r="AY1414" t="str">
            <v/>
          </cell>
          <cell r="AZ1414" t="str">
            <v/>
          </cell>
          <cell r="BA1414" t="str">
            <v>物価</v>
          </cell>
          <cell r="BB1414" t="str">
            <v>TRUE</v>
          </cell>
          <cell r="BC1414" t="str">
            <v>2026/05/22 19:55</v>
          </cell>
        </row>
        <row r="1415">
          <cell r="A1415" t="str">
            <v>261C15166820</v>
          </cell>
          <cell r="B1415" t="str">
            <v>AI-0000309357</v>
          </cell>
          <cell r="C1415" t="str">
            <v>令和８年度奈良県医療機関等における賃上げ・物価上昇に対する支援事業交付【診療所・訪問看護事業所】</v>
          </cell>
          <cell r="D1415">
            <v>46164.834027777775</v>
          </cell>
          <cell r="E1415" t="str">
            <v>本審査</v>
          </cell>
          <cell r="F1415" t="str">
            <v>最終審査中</v>
          </cell>
          <cell r="G1415" t="str">
            <v>無床診療所</v>
          </cell>
          <cell r="H1415" t="str">
            <v>物価のみ</v>
          </cell>
          <cell r="I1415" t="str">
            <v/>
          </cell>
          <cell r="J1415" t="str">
            <v/>
          </cell>
          <cell r="K1415">
            <v>170000</v>
          </cell>
          <cell r="L1415" t="str">
            <v/>
          </cell>
          <cell r="M14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5" t="str">
            <v/>
          </cell>
          <cell r="O1415" t="str">
            <v/>
          </cell>
          <cell r="P1415" t="str">
            <v/>
          </cell>
          <cell r="Q1415" t="str">
            <v/>
          </cell>
          <cell r="R1415" t="str">
            <v/>
          </cell>
          <cell r="S1415" t="str">
            <v/>
          </cell>
          <cell r="T1415" t="str">
            <v/>
          </cell>
          <cell r="U1415" t="str">
            <v/>
          </cell>
          <cell r="V1415" t="str">
            <v>0162</v>
          </cell>
          <cell r="W1415" t="str">
            <v>096</v>
          </cell>
          <cell r="X1415" t="str">
            <v>1.普通預金</v>
          </cell>
          <cell r="Y1415" t="str">
            <v>0128181</v>
          </cell>
          <cell r="Z1415" t="str">
            <v>ﾀﾂﾐﾅｲｶｲｲﾝﾀﾂﾐｶﾂﾋｺ</v>
          </cell>
          <cell r="AB1415" t="str">
            <v>辰己内科医院</v>
          </cell>
          <cell r="AC1415" t="str">
            <v>0742469330</v>
          </cell>
          <cell r="AD1415" t="b">
            <v>1</v>
          </cell>
          <cell r="AE1415" t="b">
            <v>1</v>
          </cell>
          <cell r="AF1415" t="b">
            <v>1</v>
          </cell>
          <cell r="AG1415" t="b">
            <v>1</v>
          </cell>
          <cell r="AH1415" t="b">
            <v>1</v>
          </cell>
          <cell r="AI1415" t="str">
            <v>辰己　勝彦</v>
          </cell>
          <cell r="AJ1415" t="str">
            <v>6308043</v>
          </cell>
          <cell r="AK1415" t="str">
            <v>辰己内科医院(奈良市六条１－３－３９)</v>
          </cell>
          <cell r="AL1415" t="str">
            <v>0742469330</v>
          </cell>
          <cell r="AM1415">
            <v>1</v>
          </cell>
          <cell r="AN1415" t="str">
            <v>261C151668201</v>
          </cell>
          <cell r="AO1415" t="str">
            <v>261C15166820AI-0000309357</v>
          </cell>
          <cell r="AP1415" t="str">
            <v/>
          </cell>
          <cell r="AQ1415" t="str">
            <v/>
          </cell>
          <cell r="AR1415" t="str">
            <v/>
          </cell>
          <cell r="AS1415" t="str">
            <v/>
          </cell>
          <cell r="AT1415" t="str">
            <v/>
          </cell>
          <cell r="AU1415" t="str">
            <v/>
          </cell>
          <cell r="AV1415" t="str">
            <v/>
          </cell>
          <cell r="AW1415" t="str">
            <v>AI-0000309357_辰己内科医院_口座情報写し.jpeg</v>
          </cell>
          <cell r="AX1415" t="str">
            <v/>
          </cell>
          <cell r="AY1415" t="str">
            <v/>
          </cell>
          <cell r="AZ1415" t="str">
            <v/>
          </cell>
          <cell r="BA1415" t="str">
            <v>物価</v>
          </cell>
          <cell r="BB1415" t="str">
            <v>TRUE</v>
          </cell>
          <cell r="BC1415" t="str">
            <v>2026/05/22 20:01</v>
          </cell>
        </row>
        <row r="1416">
          <cell r="A1416" t="str">
            <v>261C15123072</v>
          </cell>
          <cell r="B1416" t="str">
            <v>AI-0000309505</v>
          </cell>
          <cell r="C1416" t="str">
            <v>令和８年度奈良県医療機関等における賃上げ・物価上昇に対する支援事業交付【診療所・訪問看護事業所】</v>
          </cell>
          <cell r="D1416">
            <v>46164.834722222222</v>
          </cell>
          <cell r="E1416" t="str">
            <v>本審査</v>
          </cell>
          <cell r="F1416" t="str">
            <v>最終審査中</v>
          </cell>
          <cell r="G1416" t="str">
            <v>無床診療所</v>
          </cell>
          <cell r="H1416" t="str">
            <v>物価と賃上げの両方</v>
          </cell>
          <cell r="I1416" t="str">
            <v/>
          </cell>
          <cell r="J1416">
            <v>150000</v>
          </cell>
          <cell r="K1416">
            <v>170000</v>
          </cell>
          <cell r="L1416" t="str">
            <v>奈良県医療機関等における賃上げ・物価上昇に対する支援事業交付要綱第2条に基づき、別表1に規定された額(賃上げ支援事業分)（150,000円）を申請します。</v>
          </cell>
          <cell r="M14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6" t="str">
            <v>１．令和８年３月１日時点において、O100 外来・在宅ベースアップ評価料（Ⅰ）、P100 歯科外来・在宅ベースアップ評価料（Ⅰ）、訪問看護ベースアップ評価料（Ⅰ）のいずれかを届け出ている。</v>
          </cell>
          <cell r="O1416" t="str">
            <v>O100 外来・在宅ベースアップ評価料（Ⅰ）</v>
          </cell>
          <cell r="P1416" t="str">
            <v/>
          </cell>
          <cell r="Q1416" t="str">
            <v>Ｂ．賃金表等や給与規程等の変更に時間を要するため、本事業の補助額を活用して一時金又は特別手当を支給し、令和８年６月１日から支給した対象職員のベースアップを実施する。</v>
          </cell>
          <cell r="R1416" t="b">
            <v>1</v>
          </cell>
          <cell r="S1416" t="b">
            <v>1</v>
          </cell>
          <cell r="T1416" t="b">
            <v>1</v>
          </cell>
          <cell r="U1416" t="b">
            <v>1</v>
          </cell>
          <cell r="V1416" t="str">
            <v>0162</v>
          </cell>
          <cell r="W1416" t="str">
            <v>490</v>
          </cell>
          <cell r="X1416" t="str">
            <v>1.普通預金</v>
          </cell>
          <cell r="Y1416" t="str">
            <v>2174349</v>
          </cell>
          <cell r="Z1416" t="str">
            <v>ミズモト　リョウ</v>
          </cell>
          <cell r="AB1416" t="str">
            <v>飛鳥川クリニック</v>
          </cell>
          <cell r="AC1416" t="str">
            <v>0744237441</v>
          </cell>
          <cell r="AD1416" t="b">
            <v>1</v>
          </cell>
          <cell r="AE1416" t="b">
            <v>1</v>
          </cell>
          <cell r="AF1416" t="b">
            <v>1</v>
          </cell>
          <cell r="AG1416" t="b">
            <v>1</v>
          </cell>
          <cell r="AH1416" t="b">
            <v>1</v>
          </cell>
          <cell r="AI1416" t="str">
            <v>水本　領</v>
          </cell>
          <cell r="AJ1416" t="str">
            <v>6340802</v>
          </cell>
          <cell r="AK1416" t="str">
            <v>飛鳥川クリニック(橿原市新口町１１９－３)</v>
          </cell>
          <cell r="AL1416" t="str">
            <v>0744237441</v>
          </cell>
          <cell r="AM1416">
            <v>1</v>
          </cell>
          <cell r="AN1416" t="str">
            <v>261C151230721</v>
          </cell>
          <cell r="AO1416" t="str">
            <v>261C15123072AI-0000309505</v>
          </cell>
          <cell r="AP1416" t="str">
            <v>O100</v>
          </cell>
          <cell r="AQ1416" t="str">
            <v>O100</v>
          </cell>
          <cell r="AR1416" t="str">
            <v>B</v>
          </cell>
          <cell r="AS1416" t="str">
            <v>✓</v>
          </cell>
          <cell r="AT1416" t="str">
            <v>✓</v>
          </cell>
          <cell r="AU1416" t="str">
            <v>✓</v>
          </cell>
          <cell r="AV1416" t="str">
            <v>✓</v>
          </cell>
          <cell r="AW1416" t="str">
            <v>AI-0000309505_飛鳥川クリニック_口座情報写し.jpg</v>
          </cell>
          <cell r="AX1416" t="str">
            <v/>
          </cell>
          <cell r="AY1416" t="str">
            <v/>
          </cell>
          <cell r="AZ1416" t="str">
            <v>賃上げ</v>
          </cell>
          <cell r="BA1416" t="str">
            <v>物価</v>
          </cell>
          <cell r="BB1416" t="str">
            <v>TRUE</v>
          </cell>
          <cell r="BC1416" t="str">
            <v>2026/05/22 20:02</v>
          </cell>
        </row>
        <row r="1417">
          <cell r="A1417" t="str">
            <v>261C11173473</v>
          </cell>
          <cell r="B1417" t="str">
            <v>AI-0000309427</v>
          </cell>
          <cell r="C1417" t="str">
            <v>令和８年度奈良県医療機関等における賃上げ・物価上昇に対する支援事業交付【診療所・訪問看護事業所】</v>
          </cell>
          <cell r="D1417">
            <v>46164.886111111111</v>
          </cell>
          <cell r="E1417" t="str">
            <v>本審査</v>
          </cell>
          <cell r="F1417" t="str">
            <v>最終審査中</v>
          </cell>
          <cell r="G1417" t="str">
            <v>無床診療所</v>
          </cell>
          <cell r="H1417" t="str">
            <v>物価のみ</v>
          </cell>
          <cell r="I1417" t="str">
            <v/>
          </cell>
          <cell r="J1417" t="str">
            <v/>
          </cell>
          <cell r="K1417">
            <v>170000</v>
          </cell>
          <cell r="L1417" t="str">
            <v/>
          </cell>
          <cell r="M14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7" t="str">
            <v/>
          </cell>
          <cell r="O1417" t="str">
            <v/>
          </cell>
          <cell r="P1417" t="str">
            <v/>
          </cell>
          <cell r="Q1417" t="str">
            <v/>
          </cell>
          <cell r="R1417" t="str">
            <v/>
          </cell>
          <cell r="S1417" t="str">
            <v/>
          </cell>
          <cell r="T1417" t="str">
            <v/>
          </cell>
          <cell r="U1417" t="str">
            <v/>
          </cell>
          <cell r="V1417" t="str">
            <v>0001</v>
          </cell>
          <cell r="W1417" t="str">
            <v>620</v>
          </cell>
          <cell r="X1417" t="str">
            <v>1.普通預金</v>
          </cell>
          <cell r="Y1417" t="str">
            <v>1501863</v>
          </cell>
          <cell r="Z1417" t="str">
            <v>ヤオ　タカハル</v>
          </cell>
          <cell r="AB1417" t="str">
            <v>やお歯科医院</v>
          </cell>
          <cell r="AC1417" t="str">
            <v>0742365058</v>
          </cell>
          <cell r="AD1417" t="b">
            <v>1</v>
          </cell>
          <cell r="AE1417" t="b">
            <v>1</v>
          </cell>
          <cell r="AF1417" t="b">
            <v>1</v>
          </cell>
          <cell r="AG1417" t="b">
            <v>1</v>
          </cell>
          <cell r="AH1417" t="b">
            <v>1</v>
          </cell>
          <cell r="AI1417" t="str">
            <v>八尾　隆治</v>
          </cell>
          <cell r="AJ1417" t="str">
            <v>6308115</v>
          </cell>
          <cell r="AK1417" t="str">
            <v>やお歯科医院(奈良市大宮町７丁目２番５号　田村ビル２０１号)</v>
          </cell>
          <cell r="AL1417" t="str">
            <v>0742365058</v>
          </cell>
          <cell r="AM1417">
            <v>1</v>
          </cell>
          <cell r="AN1417" t="str">
            <v>261C111734731</v>
          </cell>
          <cell r="AO1417" t="str">
            <v>261C11173473AI-0000309427</v>
          </cell>
          <cell r="AP1417" t="str">
            <v/>
          </cell>
          <cell r="AQ1417" t="str">
            <v/>
          </cell>
          <cell r="AR1417" t="str">
            <v/>
          </cell>
          <cell r="AS1417" t="str">
            <v/>
          </cell>
          <cell r="AT1417" t="str">
            <v/>
          </cell>
          <cell r="AU1417" t="str">
            <v/>
          </cell>
          <cell r="AV1417" t="str">
            <v/>
          </cell>
          <cell r="AW1417" t="str">
            <v>AI-0000309427_やお歯科医院_口座情報写し.jpeg</v>
          </cell>
          <cell r="AX1417" t="str">
            <v/>
          </cell>
          <cell r="AY1417" t="str">
            <v/>
          </cell>
          <cell r="AZ1417" t="str">
            <v/>
          </cell>
          <cell r="BA1417" t="str">
            <v>物価</v>
          </cell>
          <cell r="BB1417" t="str">
            <v>TRUE</v>
          </cell>
          <cell r="BC1417" t="str">
            <v>2026/05/22 21:16</v>
          </cell>
        </row>
        <row r="1418">
          <cell r="A1418" t="str">
            <v>261C17469137</v>
          </cell>
          <cell r="B1418" t="str">
            <v>AI-0000309511</v>
          </cell>
          <cell r="C1418" t="str">
            <v>令和８年度奈良県医療機関等における賃上げ・物価上昇に対する支援事業交付【診療所・訪問看護事業所】</v>
          </cell>
          <cell r="D1418">
            <v>46164.888194444444</v>
          </cell>
          <cell r="E1418" t="str">
            <v>本審査</v>
          </cell>
          <cell r="F1418" t="str">
            <v>最終審査中</v>
          </cell>
          <cell r="G1418" t="str">
            <v>無床診療所</v>
          </cell>
          <cell r="H1418" t="str">
            <v>物価と賃上げの両方</v>
          </cell>
          <cell r="I1418" t="str">
            <v/>
          </cell>
          <cell r="J1418">
            <v>150000</v>
          </cell>
          <cell r="K1418">
            <v>170000</v>
          </cell>
          <cell r="L1418" t="str">
            <v>奈良県医療機関等における賃上げ・物価上昇に対する支援事業交付要綱第2条に基づき、別表1に規定された額(賃上げ支援事業分)（150,000円）を申請します。</v>
          </cell>
          <cell r="M14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8" t="str">
            <v>２．令和８年３月１日時点において、１に掲げる診療報酬の対象外だが、令和８年６月１日時点で令和８年度診療報酬改定による見直し後のベースアップ評価料を届け出る。</v>
          </cell>
          <cell r="O1418" t="str">
            <v/>
          </cell>
          <cell r="P1418" t="b">
            <v>1</v>
          </cell>
          <cell r="Q14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18" t="b">
            <v>1</v>
          </cell>
          <cell r="S1418" t="b">
            <v>1</v>
          </cell>
          <cell r="T1418" t="b">
            <v>1</v>
          </cell>
          <cell r="U1418" t="b">
            <v>1</v>
          </cell>
          <cell r="V1418" t="str">
            <v>0162</v>
          </cell>
          <cell r="W1418" t="str">
            <v>547</v>
          </cell>
          <cell r="X1418" t="str">
            <v>1.普通預金</v>
          </cell>
          <cell r="Y1418" t="str">
            <v>0193200</v>
          </cell>
          <cell r="Z1418" t="str">
            <v>イリョウホウジンハシモトカイハシモトクリニック</v>
          </cell>
          <cell r="AB1418" t="str">
            <v>医療法人はしもと会はしもとクリニック</v>
          </cell>
          <cell r="AC1418" t="str">
            <v>0745456003</v>
          </cell>
          <cell r="AD1418" t="b">
            <v>1</v>
          </cell>
          <cell r="AE1418" t="b">
            <v>1</v>
          </cell>
          <cell r="AF1418" t="b">
            <v>1</v>
          </cell>
          <cell r="AG1418" t="b">
            <v>1</v>
          </cell>
          <cell r="AH1418" t="b">
            <v>1</v>
          </cell>
          <cell r="AI1418" t="str">
            <v>医療法人はしもと会　理事長　橋本　恵介</v>
          </cell>
          <cell r="AJ1418" t="str">
            <v>6360904</v>
          </cell>
          <cell r="AK1418" t="str">
            <v>医療法人はしもと会　はしもとクリニック(生駒郡平群町三里３８４－１)</v>
          </cell>
          <cell r="AL1418" t="str">
            <v>0745456003</v>
          </cell>
          <cell r="AM1418">
            <v>2</v>
          </cell>
          <cell r="AN1418" t="str">
            <v>261C174691372</v>
          </cell>
          <cell r="AO1418" t="str">
            <v>261C17469137AI-0000309511</v>
          </cell>
          <cell r="AP1418" t="str">
            <v/>
          </cell>
          <cell r="AQ1418" t="str">
            <v>今後届出（職種構成OK)</v>
          </cell>
          <cell r="AR1418" t="str">
            <v>AB</v>
          </cell>
          <cell r="AS1418" t="str">
            <v>✓</v>
          </cell>
          <cell r="AT1418" t="str">
            <v>✓</v>
          </cell>
          <cell r="AU1418" t="str">
            <v>✓</v>
          </cell>
          <cell r="AV1418" t="str">
            <v>✓</v>
          </cell>
          <cell r="AW1418" t="str">
            <v>AI-0000309511_医療法人はしもと会はしもとクリニック_口座情報写し.jpeg</v>
          </cell>
          <cell r="AX1418" t="str">
            <v/>
          </cell>
          <cell r="AY1418" t="str">
            <v/>
          </cell>
          <cell r="AZ1418" t="str">
            <v>賃上げ</v>
          </cell>
          <cell r="BA1418" t="str">
            <v>物価</v>
          </cell>
          <cell r="BB1418" t="str">
            <v>TRUE</v>
          </cell>
          <cell r="BC1418" t="str">
            <v>2026/05/22 21:19</v>
          </cell>
        </row>
        <row r="1419">
          <cell r="A1419" t="str">
            <v>261C12668622</v>
          </cell>
          <cell r="B1419" t="str">
            <v>AI-0000309514</v>
          </cell>
          <cell r="C1419" t="str">
            <v>令和８年度奈良県医療機関等における賃上げ・物価上昇に対する支援事業交付【診療所・訪問看護事業所】</v>
          </cell>
          <cell r="D1419">
            <v>46164.918749999997</v>
          </cell>
          <cell r="E1419" t="str">
            <v>本審査</v>
          </cell>
          <cell r="F1419" t="str">
            <v>最終審査中</v>
          </cell>
          <cell r="G1419" t="str">
            <v>無床診療所</v>
          </cell>
          <cell r="H1419" t="str">
            <v>物価と賃上げの両方</v>
          </cell>
          <cell r="I1419" t="str">
            <v/>
          </cell>
          <cell r="J1419">
            <v>150000</v>
          </cell>
          <cell r="K1419">
            <v>170000</v>
          </cell>
          <cell r="L1419" t="str">
            <v>奈良県医療機関等における賃上げ・物価上昇に対する支援事業交付要綱第2条に基づき、別表1に規定された額(賃上げ支援事業分)（150,000円）を申請します。</v>
          </cell>
          <cell r="M14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19" t="str">
            <v>１．令和８年３月１日時点において、O100 外来・在宅ベースアップ評価料（Ⅰ）、P100 歯科外来・在宅ベースアップ評価料（Ⅰ）、訪問看護ベースアップ評価料（Ⅰ）のいずれかを届け出ている。</v>
          </cell>
          <cell r="O1419" t="str">
            <v>O100 外来・在宅ベースアップ評価料（Ⅰ）</v>
          </cell>
          <cell r="P1419" t="str">
            <v/>
          </cell>
          <cell r="Q1419" t="str">
            <v>Ａ．本事業の補助額を活用してベースアップを実施し、令和８年６月１日から当該ベースアップの水準を維持又は拡大する。</v>
          </cell>
          <cell r="R1419" t="b">
            <v>1</v>
          </cell>
          <cell r="S1419" t="b">
            <v>1</v>
          </cell>
          <cell r="T1419" t="b">
            <v>1</v>
          </cell>
          <cell r="U1419" t="b">
            <v>1</v>
          </cell>
          <cell r="V1419" t="str">
            <v>0162</v>
          </cell>
          <cell r="W1419" t="str">
            <v>050</v>
          </cell>
          <cell r="X1419" t="str">
            <v>1.普通預金</v>
          </cell>
          <cell r="Y1419" t="str">
            <v>0070415</v>
          </cell>
          <cell r="Z1419" t="str">
            <v>ｲﾘｮｳﾎｳｼﾞﾝｼｬﾀﾞﾝｲﾜｲｾｲｹｲｹﾞｶﾅｲｶ</v>
          </cell>
          <cell r="AB1419" t="str">
            <v>岩井整形外科</v>
          </cell>
          <cell r="AC1419" t="str">
            <v>0742337950</v>
          </cell>
          <cell r="AD1419" t="b">
            <v>1</v>
          </cell>
          <cell r="AE1419" t="b">
            <v>1</v>
          </cell>
          <cell r="AF1419" t="b">
            <v>1</v>
          </cell>
          <cell r="AG1419" t="b">
            <v>1</v>
          </cell>
          <cell r="AH1419" t="b">
            <v>1</v>
          </cell>
          <cell r="AI1419" t="str">
            <v>医療法人社団　岩井整形外科・内科　理事長　岩井　誠</v>
          </cell>
          <cell r="AJ1419" t="str">
            <v>6308115</v>
          </cell>
          <cell r="AK1419" t="str">
            <v>岩井整形外科(奈良市大宮町４－３３１－１)</v>
          </cell>
          <cell r="AL1419" t="str">
            <v>0742337950</v>
          </cell>
          <cell r="AM1419">
            <v>1</v>
          </cell>
          <cell r="AN1419" t="str">
            <v>261C126686221</v>
          </cell>
          <cell r="AO1419" t="str">
            <v>261C12668622AI-0000309514</v>
          </cell>
          <cell r="AP1419" t="str">
            <v>O100</v>
          </cell>
          <cell r="AQ1419" t="str">
            <v>O100</v>
          </cell>
          <cell r="AR1419" t="str">
            <v>A</v>
          </cell>
          <cell r="AS1419" t="str">
            <v>✓</v>
          </cell>
          <cell r="AT1419" t="str">
            <v>✓</v>
          </cell>
          <cell r="AU1419" t="str">
            <v>✓</v>
          </cell>
          <cell r="AV1419" t="str">
            <v>✓</v>
          </cell>
          <cell r="AW1419" t="str">
            <v>AI-0000309514_岩井整形外科_口座情報写し.jpg</v>
          </cell>
          <cell r="AX1419" t="str">
            <v/>
          </cell>
          <cell r="AY1419" t="str">
            <v/>
          </cell>
          <cell r="AZ1419" t="str">
            <v>賃上げ</v>
          </cell>
          <cell r="BA1419" t="str">
            <v>物価</v>
          </cell>
          <cell r="BB1419" t="str">
            <v>TRUE</v>
          </cell>
          <cell r="BC1419" t="str">
            <v>2026/05/22 22:03</v>
          </cell>
        </row>
        <row r="1420">
          <cell r="A1420" t="str">
            <v>261C16904436</v>
          </cell>
          <cell r="B1420" t="str">
            <v>AI-0000309516</v>
          </cell>
          <cell r="C1420" t="str">
            <v>令和８年度奈良県医療機関等における賃上げ・物価上昇に対する支援事業交付【診療所・訪問看護事業所】</v>
          </cell>
          <cell r="D1420">
            <v>46164.978472222225</v>
          </cell>
          <cell r="E1420" t="str">
            <v>本審査</v>
          </cell>
          <cell r="F1420" t="str">
            <v>最終審査中</v>
          </cell>
          <cell r="G1420" t="str">
            <v>無床診療所</v>
          </cell>
          <cell r="H1420" t="str">
            <v>物価のみ</v>
          </cell>
          <cell r="I1420" t="str">
            <v/>
          </cell>
          <cell r="J1420" t="str">
            <v/>
          </cell>
          <cell r="K1420">
            <v>170000</v>
          </cell>
          <cell r="L1420" t="str">
            <v/>
          </cell>
          <cell r="M14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0" t="str">
            <v/>
          </cell>
          <cell r="O1420" t="str">
            <v/>
          </cell>
          <cell r="P1420" t="str">
            <v/>
          </cell>
          <cell r="Q1420" t="str">
            <v/>
          </cell>
          <cell r="R1420" t="str">
            <v/>
          </cell>
          <cell r="S1420" t="str">
            <v/>
          </cell>
          <cell r="T1420" t="str">
            <v/>
          </cell>
          <cell r="U1420" t="str">
            <v/>
          </cell>
          <cell r="V1420" t="str">
            <v>0159</v>
          </cell>
          <cell r="W1420" t="str">
            <v>467</v>
          </cell>
          <cell r="X1420" t="str">
            <v>1.普通預金</v>
          </cell>
          <cell r="Y1420" t="str">
            <v>0355645</v>
          </cell>
          <cell r="Z1420" t="str">
            <v>ﾆｼﾀﾞﾊﾙﾋｺ</v>
          </cell>
          <cell r="AB1420" t="str">
            <v>にしだ小児歯科医院</v>
          </cell>
          <cell r="AC1420" t="str">
            <v>0742340118</v>
          </cell>
          <cell r="AD1420" t="b">
            <v>1</v>
          </cell>
          <cell r="AE1420" t="b">
            <v>1</v>
          </cell>
          <cell r="AF1420" t="b">
            <v>1</v>
          </cell>
          <cell r="AG1420" t="b">
            <v>1</v>
          </cell>
          <cell r="AH1420" t="b">
            <v>1</v>
          </cell>
          <cell r="AI1420" t="str">
            <v>西田　晴彦</v>
          </cell>
          <cell r="AJ1420" t="str">
            <v>6308124</v>
          </cell>
          <cell r="AK1420" t="str">
            <v>にしだ小児歯科医院(奈良市三条桧町１７－１７　ＭｅｄｉＣｏｕｒｔ　ＦＳＡ　２Ｆ)</v>
          </cell>
          <cell r="AL1420" t="str">
            <v>0742340118</v>
          </cell>
          <cell r="AM1420">
            <v>1</v>
          </cell>
          <cell r="AN1420" t="str">
            <v>261C169044361</v>
          </cell>
          <cell r="AO1420" t="str">
            <v>261C16904436AI-0000309516</v>
          </cell>
          <cell r="AP1420" t="str">
            <v/>
          </cell>
          <cell r="AQ1420" t="str">
            <v/>
          </cell>
          <cell r="AR1420" t="str">
            <v/>
          </cell>
          <cell r="AS1420" t="str">
            <v/>
          </cell>
          <cell r="AT1420" t="str">
            <v/>
          </cell>
          <cell r="AU1420" t="str">
            <v/>
          </cell>
          <cell r="AV1420" t="str">
            <v/>
          </cell>
          <cell r="AW1420" t="str">
            <v>AI-0000309516_にしだ小児歯科医院_口座情報写し.jpg</v>
          </cell>
          <cell r="AX1420" t="str">
            <v/>
          </cell>
          <cell r="AY1420" t="str">
            <v/>
          </cell>
          <cell r="AZ1420" t="str">
            <v/>
          </cell>
          <cell r="BA1420" t="str">
            <v>物価</v>
          </cell>
          <cell r="BB1420" t="str">
            <v>TRUE</v>
          </cell>
          <cell r="BC1420" t="str">
            <v>2026/05/22 23:29</v>
          </cell>
        </row>
        <row r="1421">
          <cell r="A1421" t="str">
            <v>261C16539807</v>
          </cell>
          <cell r="B1421" t="str">
            <v>AI-0000309517</v>
          </cell>
          <cell r="C1421" t="str">
            <v>令和８年度奈良県医療機関等における賃上げ・物価上昇に対する支援事業交付【診療所・訪問看護事業所】</v>
          </cell>
          <cell r="D1421">
            <v>46164.979861111111</v>
          </cell>
          <cell r="E1421" t="str">
            <v>本審査</v>
          </cell>
          <cell r="F1421" t="str">
            <v>最終審査中</v>
          </cell>
          <cell r="G1421" t="str">
            <v>無床診療所</v>
          </cell>
          <cell r="H1421" t="str">
            <v>物価のみ</v>
          </cell>
          <cell r="I1421" t="str">
            <v/>
          </cell>
          <cell r="J1421" t="str">
            <v/>
          </cell>
          <cell r="K1421">
            <v>170000</v>
          </cell>
          <cell r="L1421" t="str">
            <v/>
          </cell>
          <cell r="M14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1" t="str">
            <v/>
          </cell>
          <cell r="O1421" t="str">
            <v/>
          </cell>
          <cell r="P1421" t="str">
            <v/>
          </cell>
          <cell r="Q1421" t="str">
            <v/>
          </cell>
          <cell r="R1421" t="str">
            <v/>
          </cell>
          <cell r="S1421" t="str">
            <v/>
          </cell>
          <cell r="T1421" t="str">
            <v/>
          </cell>
          <cell r="U1421" t="str">
            <v/>
          </cell>
          <cell r="V1421" t="str">
            <v>0158</v>
          </cell>
          <cell r="W1421" t="str">
            <v>547</v>
          </cell>
          <cell r="X1421" t="str">
            <v>1.普通預金</v>
          </cell>
          <cell r="Y1421" t="str">
            <v>1022538</v>
          </cell>
          <cell r="Z1421" t="str">
            <v>ウエダコウゾウ</v>
          </cell>
          <cell r="AB1421" t="str">
            <v>うえだ歯科クリニック</v>
          </cell>
          <cell r="AC1421" t="str">
            <v>0745771185</v>
          </cell>
          <cell r="AD1421" t="b">
            <v>1</v>
          </cell>
          <cell r="AE1421" t="b">
            <v>1</v>
          </cell>
          <cell r="AF1421" t="b">
            <v>1</v>
          </cell>
          <cell r="AG1421" t="b">
            <v>1</v>
          </cell>
          <cell r="AH1421" t="b">
            <v>1</v>
          </cell>
          <cell r="AI1421" t="str">
            <v>上田　耕三</v>
          </cell>
          <cell r="AJ1421" t="str">
            <v>6390222</v>
          </cell>
          <cell r="AK1421" t="str">
            <v>うえだ歯科クリニック(香芝市西真美３－１０－１)</v>
          </cell>
          <cell r="AL1421" t="str">
            <v>0745771185</v>
          </cell>
          <cell r="AM1421">
            <v>1</v>
          </cell>
          <cell r="AN1421" t="str">
            <v>261C165398071</v>
          </cell>
          <cell r="AO1421" t="str">
            <v>261C16539807AI-0000309517</v>
          </cell>
          <cell r="AP1421" t="str">
            <v/>
          </cell>
          <cell r="AQ1421" t="str">
            <v/>
          </cell>
          <cell r="AR1421" t="str">
            <v/>
          </cell>
          <cell r="AS1421" t="str">
            <v/>
          </cell>
          <cell r="AT1421" t="str">
            <v/>
          </cell>
          <cell r="AU1421" t="str">
            <v/>
          </cell>
          <cell r="AV1421" t="str">
            <v/>
          </cell>
          <cell r="AW1421" t="str">
            <v>AI-0000309517_うえだ歯科クリニック_口座情報写し.jpg</v>
          </cell>
          <cell r="AX1421" t="str">
            <v/>
          </cell>
          <cell r="AY1421" t="str">
            <v/>
          </cell>
          <cell r="AZ1421" t="str">
            <v/>
          </cell>
          <cell r="BA1421" t="str">
            <v>物価</v>
          </cell>
          <cell r="BB1421" t="str">
            <v>TRUE</v>
          </cell>
          <cell r="BC1421" t="str">
            <v>2026/05/22 23:31</v>
          </cell>
        </row>
        <row r="1422">
          <cell r="A1422" t="str">
            <v>261C13413546</v>
          </cell>
          <cell r="B1422" t="str">
            <v>AI-0000309041</v>
          </cell>
          <cell r="C1422" t="str">
            <v>令和８年度奈良県医療機関等における賃上げ・物価上昇に対する支援事業交付【診療所・訪問看護事業所】</v>
          </cell>
          <cell r="D1422">
            <v>46165.307638888888</v>
          </cell>
          <cell r="E1422" t="str">
            <v>本審査</v>
          </cell>
          <cell r="F1422" t="str">
            <v>最終審査中</v>
          </cell>
          <cell r="G1422" t="str">
            <v>無床診療所</v>
          </cell>
          <cell r="H1422" t="str">
            <v>物価と賃上げの両方</v>
          </cell>
          <cell r="I1422" t="str">
            <v/>
          </cell>
          <cell r="J1422">
            <v>150000</v>
          </cell>
          <cell r="K1422">
            <v>170000</v>
          </cell>
          <cell r="L1422" t="str">
            <v>奈良県医療機関等における賃上げ・物価上昇に対する支援事業交付要綱第2条に基づき、別表1に規定された額(賃上げ支援事業分)（150,000円）を申請します。</v>
          </cell>
          <cell r="M14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2" t="str">
            <v>１．令和８年３月１日時点において、O100 外来・在宅ベースアップ評価料（Ⅰ）、P100 歯科外来・在宅ベースアップ評価料（Ⅰ）、訪問看護ベースアップ評価料（Ⅰ）のいずれかを届け出ている。</v>
          </cell>
          <cell r="O1422" t="str">
            <v>O100 外来・在宅ベースアップ評価料（Ⅰ）</v>
          </cell>
          <cell r="P1422" t="str">
            <v/>
          </cell>
          <cell r="Q1422" t="str">
            <v>Ａ．本事業の補助額を活用してベースアップを実施し、令和８年６月１日から当該ベースアップの水準を維持又は拡大する。</v>
          </cell>
          <cell r="R1422" t="b">
            <v>1</v>
          </cell>
          <cell r="S1422" t="b">
            <v>1</v>
          </cell>
          <cell r="T1422" t="b">
            <v>1</v>
          </cell>
          <cell r="U1422" t="b">
            <v>1</v>
          </cell>
          <cell r="V1422" t="str">
            <v>0162</v>
          </cell>
          <cell r="W1422" t="str">
            <v>505</v>
          </cell>
          <cell r="X1422" t="str">
            <v>1.普通預金</v>
          </cell>
          <cell r="Y1422" t="str">
            <v>0154630</v>
          </cell>
          <cell r="Z1422" t="str">
            <v>イリョウホウジンマツタニイイン</v>
          </cell>
          <cell r="AB1422" t="str">
            <v>医療法人　松谷医院</v>
          </cell>
          <cell r="AC1422" t="str">
            <v>0744291180</v>
          </cell>
          <cell r="AD1422" t="b">
            <v>1</v>
          </cell>
          <cell r="AE1422" t="b">
            <v>1</v>
          </cell>
          <cell r="AF1422" t="b">
            <v>1</v>
          </cell>
          <cell r="AG1422" t="b">
            <v>1</v>
          </cell>
          <cell r="AH1422" t="b">
            <v>1</v>
          </cell>
          <cell r="AI1422" t="str">
            <v>医療法人松谷医院　理事長　松谷　恵一</v>
          </cell>
          <cell r="AJ1422" t="str">
            <v>6340845</v>
          </cell>
          <cell r="AK1422" t="str">
            <v>医療法人　松谷医院(橿原市中曽司町７５番地１)</v>
          </cell>
          <cell r="AL1422" t="str">
            <v>0744291180</v>
          </cell>
          <cell r="AM1422">
            <v>1</v>
          </cell>
          <cell r="AN1422" t="str">
            <v>261C134135461</v>
          </cell>
          <cell r="AO1422" t="str">
            <v>261C13413546AI-0000309041</v>
          </cell>
          <cell r="AP1422" t="str">
            <v>O100</v>
          </cell>
          <cell r="AQ1422" t="str">
            <v>O100</v>
          </cell>
          <cell r="AR1422" t="str">
            <v>A</v>
          </cell>
          <cell r="AS1422" t="str">
            <v>✓</v>
          </cell>
          <cell r="AT1422" t="str">
            <v>✓</v>
          </cell>
          <cell r="AU1422" t="str">
            <v>✓</v>
          </cell>
          <cell r="AV1422" t="str">
            <v>✓</v>
          </cell>
          <cell r="AW1422" t="str">
            <v>AI-0000309041_医療法人松谷医院_口座情報写し.JPG</v>
          </cell>
          <cell r="AX1422" t="str">
            <v/>
          </cell>
          <cell r="AY1422" t="str">
            <v/>
          </cell>
          <cell r="AZ1422" t="str">
            <v>賃上げ</v>
          </cell>
          <cell r="BA1422" t="str">
            <v>物価</v>
          </cell>
          <cell r="BB1422" t="str">
            <v>TRUE</v>
          </cell>
          <cell r="BC1422" t="str">
            <v>2026/05/23 7:23</v>
          </cell>
        </row>
        <row r="1423">
          <cell r="A1423" t="str">
            <v>261C16404387</v>
          </cell>
          <cell r="B1423" t="str">
            <v>AI-0000309456</v>
          </cell>
          <cell r="C1423" t="str">
            <v>令和８年度奈良県医療機関等における賃上げ・物価上昇に対する支援事業交付【診療所・訪問看護事業所】</v>
          </cell>
          <cell r="D1423">
            <v>46165.359722222223</v>
          </cell>
          <cell r="E1423" t="str">
            <v>本審査</v>
          </cell>
          <cell r="F1423" t="str">
            <v>最終審査中</v>
          </cell>
          <cell r="G1423" t="str">
            <v>無床診療所</v>
          </cell>
          <cell r="H1423" t="str">
            <v>物価と賃上げの両方</v>
          </cell>
          <cell r="I1423" t="str">
            <v/>
          </cell>
          <cell r="J1423">
            <v>150000</v>
          </cell>
          <cell r="K1423">
            <v>170000</v>
          </cell>
          <cell r="L1423" t="str">
            <v>奈良県医療機関等における賃上げ・物価上昇に対する支援事業交付要綱第2条に基づき、別表1に規定された額(賃上げ支援事業分)（150,000円）を申請します。</v>
          </cell>
          <cell r="M14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3" t="str">
            <v>２．令和８年３月１日時点において、１に掲げる診療報酬の対象外だが、令和８年６月１日時点で令和８年度診療報酬改定による見直し後のベースアップ評価料を届け出る。</v>
          </cell>
          <cell r="O1423" t="str">
            <v/>
          </cell>
          <cell r="P1423" t="b">
            <v>1</v>
          </cell>
          <cell r="Q14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23" t="b">
            <v>1</v>
          </cell>
          <cell r="S1423" t="b">
            <v>1</v>
          </cell>
          <cell r="T1423" t="b">
            <v>1</v>
          </cell>
          <cell r="U1423" t="b">
            <v>1</v>
          </cell>
          <cell r="V1423" t="str">
            <v>0005</v>
          </cell>
          <cell r="W1423" t="str">
            <v>455</v>
          </cell>
          <cell r="X1423" t="str">
            <v>1.普通預金</v>
          </cell>
          <cell r="Y1423" t="str">
            <v>3503968</v>
          </cell>
          <cell r="Z1423" t="str">
            <v>ｲﾘｮｳﾎｳｼﾞﾝﾅｶﾔｲｲﾝ</v>
          </cell>
          <cell r="AB1423" t="str">
            <v>医療法人　中家医院</v>
          </cell>
          <cell r="AC1423" t="str">
            <v>0745525386</v>
          </cell>
          <cell r="AD1423" t="b">
            <v>1</v>
          </cell>
          <cell r="AE1423" t="b">
            <v>1</v>
          </cell>
          <cell r="AF1423" t="b">
            <v>1</v>
          </cell>
          <cell r="AG1423" t="b">
            <v>1</v>
          </cell>
          <cell r="AH1423" t="b">
            <v>1</v>
          </cell>
          <cell r="AI1423" t="str">
            <v>医療法人　中家医院　理事長　曽我美　純子</v>
          </cell>
          <cell r="AJ1423" t="str">
            <v>6350072</v>
          </cell>
          <cell r="AK1423" t="str">
            <v>医療法人中家医院(大和高田市有井５９番地の１０)</v>
          </cell>
          <cell r="AL1423" t="str">
            <v>0745535386</v>
          </cell>
          <cell r="AM1423">
            <v>1</v>
          </cell>
          <cell r="AN1423" t="str">
            <v>261C164043871</v>
          </cell>
          <cell r="AO1423" t="str">
            <v>261C16404387AI-0000309456</v>
          </cell>
          <cell r="AP1423" t="str">
            <v/>
          </cell>
          <cell r="AQ1423" t="str">
            <v>今後届出（職種構成OK)</v>
          </cell>
          <cell r="AR1423" t="str">
            <v>AB</v>
          </cell>
          <cell r="AS1423" t="str">
            <v>✓</v>
          </cell>
          <cell r="AT1423" t="str">
            <v>✓</v>
          </cell>
          <cell r="AU1423" t="str">
            <v>✓</v>
          </cell>
          <cell r="AV1423" t="str">
            <v>✓</v>
          </cell>
          <cell r="AW1423" t="str">
            <v>AI-0000309456_中家医院_口座情報写し.jpg</v>
          </cell>
          <cell r="AX1423" t="str">
            <v/>
          </cell>
          <cell r="AY1423" t="str">
            <v/>
          </cell>
          <cell r="AZ1423" t="str">
            <v>賃上げ</v>
          </cell>
          <cell r="BA1423" t="str">
            <v>物価</v>
          </cell>
          <cell r="BB1423" t="str">
            <v>TRUE</v>
          </cell>
          <cell r="BC1423" t="str">
            <v>2026/05/23 8:38</v>
          </cell>
        </row>
        <row r="1424">
          <cell r="A1424" t="str">
            <v>261C16332124</v>
          </cell>
          <cell r="B1424" t="str">
            <v>AI-0000309533</v>
          </cell>
          <cell r="C1424" t="str">
            <v>令和８年度奈良県医療機関等における賃上げ・物価上昇に対する支援事業交付【診療所・訪問看護事業所】</v>
          </cell>
          <cell r="D1424">
            <v>46165.404166666667</v>
          </cell>
          <cell r="E1424" t="str">
            <v>本審査</v>
          </cell>
          <cell r="F1424" t="str">
            <v>職権取り下げ</v>
          </cell>
          <cell r="G1424" t="str">
            <v>無床診療所</v>
          </cell>
          <cell r="H1424" t="str">
            <v>物価と賃上げの両方</v>
          </cell>
          <cell r="I1424" t="str">
            <v/>
          </cell>
          <cell r="J1424">
            <v>150000</v>
          </cell>
          <cell r="K1424">
            <v>170000</v>
          </cell>
          <cell r="L1424" t="str">
            <v>奈良県医療機関等における賃上げ・物価上昇に対する支援事業交付要綱第2条に基づき、別表1に規定された額(賃上げ支援事業分)（150,000円）を申請します。</v>
          </cell>
          <cell r="M14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4" t="str">
            <v>１．令和８年３月１日時点において、O100 外来・在宅ベースアップ評価料（Ⅰ）、P100 歯科外来・在宅ベースアップ評価料（Ⅰ）、訪問看護ベースアップ評価料（Ⅰ）のいずれかを届け出ている。</v>
          </cell>
          <cell r="O1424" t="str">
            <v>O100 外来・在宅ベースアップ評価料（Ⅰ）</v>
          </cell>
          <cell r="P1424" t="str">
            <v/>
          </cell>
          <cell r="Q1424" t="str">
            <v>Ａ．本事業の補助額を活用してベースアップを実施し、令和８年６月１日から当該ベースアップの水準を維持又は拡大する。</v>
          </cell>
          <cell r="R1424" t="b">
            <v>1</v>
          </cell>
          <cell r="S1424" t="b">
            <v>1</v>
          </cell>
          <cell r="T1424" t="b">
            <v>1</v>
          </cell>
          <cell r="U1424" t="b">
            <v>1</v>
          </cell>
          <cell r="V1424" t="str">
            <v>0010</v>
          </cell>
          <cell r="W1424" t="str">
            <v>050</v>
          </cell>
          <cell r="X1424" t="str">
            <v>1.普通預金</v>
          </cell>
          <cell r="Y1424" t="str">
            <v>1041129</v>
          </cell>
          <cell r="Z1424" t="str">
            <v>イ）セイワカイ　リジチョウ　コクブ　キヨカズ</v>
          </cell>
          <cell r="AB1424" t="str">
            <v>医療法人清和会国分医院</v>
          </cell>
          <cell r="AC1424" t="str">
            <v>0742222266</v>
          </cell>
          <cell r="AD1424" t="b">
            <v>1</v>
          </cell>
          <cell r="AE1424" t="b">
            <v>1</v>
          </cell>
          <cell r="AF1424" t="b">
            <v>1</v>
          </cell>
          <cell r="AG1424" t="b">
            <v>1</v>
          </cell>
          <cell r="AH1424" t="b">
            <v>1</v>
          </cell>
          <cell r="AI1424" t="str">
            <v>医療法人　清和会　理事長　国分　清和</v>
          </cell>
          <cell r="AJ1424" t="str">
            <v>6308303</v>
          </cell>
          <cell r="AK1424" t="str">
            <v>医療法人清和会国分医院(奈良市南紀寺町５丁目５３番地の１)</v>
          </cell>
          <cell r="AL1424" t="str">
            <v>0742222266</v>
          </cell>
          <cell r="AM1424">
            <v>2</v>
          </cell>
          <cell r="AN1424" t="str">
            <v>261C163321242</v>
          </cell>
          <cell r="AO1424" t="str">
            <v>261C16332124AI-0000309533</v>
          </cell>
          <cell r="AP1424" t="str">
            <v>O100</v>
          </cell>
          <cell r="AQ1424" t="str">
            <v>O100</v>
          </cell>
          <cell r="AR1424" t="str">
            <v>A</v>
          </cell>
          <cell r="AS1424" t="str">
            <v>✓</v>
          </cell>
          <cell r="AT1424" t="str">
            <v>✓</v>
          </cell>
          <cell r="AU1424" t="str">
            <v>✓</v>
          </cell>
          <cell r="AV1424" t="str">
            <v>✓</v>
          </cell>
          <cell r="AW1424" t="str">
            <v/>
          </cell>
          <cell r="AX1424" t="str">
            <v/>
          </cell>
          <cell r="AY1424" t="str">
            <v/>
          </cell>
          <cell r="AZ1424" t="str">
            <v>賃上げ</v>
          </cell>
          <cell r="BA1424" t="str">
            <v>物価</v>
          </cell>
          <cell r="BB1424" t="str">
            <v>TRUE</v>
          </cell>
          <cell r="BC1424" t="str">
            <v>2026/05/23 9:42</v>
          </cell>
        </row>
        <row r="1425">
          <cell r="A1425" t="str">
            <v>261C11500341</v>
          </cell>
          <cell r="B1425" t="str">
            <v>AI-0000309540</v>
          </cell>
          <cell r="C1425" t="str">
            <v>令和８年度奈良県医療機関等における賃上げ・物価上昇に対する支援事業交付【診療所・訪問看護事業所】</v>
          </cell>
          <cell r="D1425">
            <v>46165.484722222223</v>
          </cell>
          <cell r="E1425" t="str">
            <v>本審査</v>
          </cell>
          <cell r="F1425" t="str">
            <v>最終審査中</v>
          </cell>
          <cell r="G1425" t="str">
            <v>無床診療所</v>
          </cell>
          <cell r="H1425" t="str">
            <v>物価と賃上げの両方</v>
          </cell>
          <cell r="I1425" t="str">
            <v/>
          </cell>
          <cell r="J1425">
            <v>150000</v>
          </cell>
          <cell r="K1425">
            <v>170000</v>
          </cell>
          <cell r="L1425" t="str">
            <v>奈良県医療機関等における賃上げ・物価上昇に対する支援事業交付要綱第2条に基づき、別表1に規定された額(賃上げ支援事業分)（150,000円）を申請します。</v>
          </cell>
          <cell r="M14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5" t="str">
            <v>２．令和８年３月１日時点において、１に掲げる診療報酬の対象外だが、令和８年６月１日時点で令和８年度診療報酬改定による見直し後のベースアップ評価料を届け出る。</v>
          </cell>
          <cell r="O1425" t="str">
            <v/>
          </cell>
          <cell r="P1425" t="b">
            <v>1</v>
          </cell>
          <cell r="Q142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425" t="b">
            <v>1</v>
          </cell>
          <cell r="S1425" t="b">
            <v>1</v>
          </cell>
          <cell r="T1425" t="b">
            <v>1</v>
          </cell>
          <cell r="U1425" t="b">
            <v>1</v>
          </cell>
          <cell r="V1425" t="str">
            <v>0005</v>
          </cell>
          <cell r="W1425" t="str">
            <v>526</v>
          </cell>
          <cell r="X1425" t="str">
            <v>1.普通預金</v>
          </cell>
          <cell r="Y1425" t="str">
            <v>0358988</v>
          </cell>
          <cell r="Z1425" t="str">
            <v>サイトウユウジ</v>
          </cell>
          <cell r="AB1425" t="str">
            <v>齋藤医院</v>
          </cell>
          <cell r="AC1425" t="str">
            <v>0742443656</v>
          </cell>
          <cell r="AD1425" t="b">
            <v>1</v>
          </cell>
          <cell r="AE1425" t="b">
            <v>1</v>
          </cell>
          <cell r="AF1425" t="b">
            <v>1</v>
          </cell>
          <cell r="AG1425" t="b">
            <v>1</v>
          </cell>
          <cell r="AH1425" t="b">
            <v>1</v>
          </cell>
          <cell r="AI1425" t="str">
            <v>斎藤　裕司</v>
          </cell>
          <cell r="AJ1425" t="str">
            <v>6310003</v>
          </cell>
          <cell r="AK1425" t="str">
            <v>斎藤医院(奈良市中登美ケ丘２丁目１９８４－５８)</v>
          </cell>
          <cell r="AL1425" t="str">
            <v>0742443656</v>
          </cell>
          <cell r="AM1425">
            <v>1</v>
          </cell>
          <cell r="AN1425" t="str">
            <v>261C115003411</v>
          </cell>
          <cell r="AO1425" t="str">
            <v>261C11500341AI-0000309540</v>
          </cell>
          <cell r="AP1425" t="str">
            <v/>
          </cell>
          <cell r="AQ1425" t="str">
            <v>今後届出（職種構成OK)</v>
          </cell>
          <cell r="AR1425" t="str">
            <v>AC</v>
          </cell>
          <cell r="AS1425" t="str">
            <v>✓</v>
          </cell>
          <cell r="AT1425" t="str">
            <v>✓</v>
          </cell>
          <cell r="AU1425" t="str">
            <v>✓</v>
          </cell>
          <cell r="AV1425" t="str">
            <v>✓</v>
          </cell>
          <cell r="AW1425" t="str">
            <v>AI-0000309540_齋藤医院_口座情報写し.jpeg</v>
          </cell>
          <cell r="AX1425" t="str">
            <v/>
          </cell>
          <cell r="AY1425" t="str">
            <v/>
          </cell>
          <cell r="AZ1425" t="str">
            <v>賃上げ</v>
          </cell>
          <cell r="BA1425" t="str">
            <v>物価</v>
          </cell>
          <cell r="BB1425" t="str">
            <v>TRUE</v>
          </cell>
          <cell r="BC1425" t="str">
            <v>2026/05/23 11:38</v>
          </cell>
        </row>
        <row r="1426">
          <cell r="A1426" t="str">
            <v>261C19582385</v>
          </cell>
          <cell r="B1426" t="str">
            <v>AI-0000309541</v>
          </cell>
          <cell r="C1426" t="str">
            <v>令和８年度奈良県医療機関等における賃上げ・物価上昇に対する支援事業交付【診療所・訪問看護事業所】</v>
          </cell>
          <cell r="D1426">
            <v>46165.498611111114</v>
          </cell>
          <cell r="E1426" t="str">
            <v>本審査</v>
          </cell>
          <cell r="F1426" t="str">
            <v>職権取り下げ</v>
          </cell>
          <cell r="G1426" t="str">
            <v>無床診療所</v>
          </cell>
          <cell r="H1426" t="str">
            <v>物価のみ</v>
          </cell>
          <cell r="I1426" t="str">
            <v/>
          </cell>
          <cell r="J1426" t="str">
            <v/>
          </cell>
          <cell r="K1426">
            <v>170000</v>
          </cell>
          <cell r="L1426" t="str">
            <v/>
          </cell>
          <cell r="M14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6" t="str">
            <v/>
          </cell>
          <cell r="O1426" t="str">
            <v/>
          </cell>
          <cell r="P1426" t="str">
            <v/>
          </cell>
          <cell r="Q1426" t="str">
            <v/>
          </cell>
          <cell r="R1426" t="str">
            <v/>
          </cell>
          <cell r="S1426" t="str">
            <v/>
          </cell>
          <cell r="T1426" t="str">
            <v/>
          </cell>
          <cell r="U1426" t="str">
            <v/>
          </cell>
          <cell r="V1426" t="str">
            <v>0162</v>
          </cell>
          <cell r="W1426" t="str">
            <v>240</v>
          </cell>
          <cell r="X1426" t="str">
            <v>1.普通預金</v>
          </cell>
          <cell r="Y1426" t="str">
            <v>2026931</v>
          </cell>
          <cell r="Z1426" t="str">
            <v>ｲﾘｮｳﾎｳｼﾞﾝﾕｳｼﾝｶｲ</v>
          </cell>
          <cell r="AB1426" t="str">
            <v>医療法人優心会 吉江医院</v>
          </cell>
          <cell r="AC1426" t="str">
            <v>0744463340</v>
          </cell>
          <cell r="AD1426" t="b">
            <v>1</v>
          </cell>
          <cell r="AE1426" t="b">
            <v>1</v>
          </cell>
          <cell r="AF1426" t="b">
            <v>1</v>
          </cell>
          <cell r="AG1426" t="b">
            <v>1</v>
          </cell>
          <cell r="AH1426" t="b">
            <v>1</v>
          </cell>
          <cell r="AI1426" t="str">
            <v>医療法人　優心会　理事長　吉江　貫</v>
          </cell>
          <cell r="AJ1426" t="str">
            <v>6330068</v>
          </cell>
          <cell r="AK1426" t="str">
            <v>医療法人優心会　吉江医院(桜井市東新堂８３－１)</v>
          </cell>
          <cell r="AL1426" t="str">
            <v>0744463340</v>
          </cell>
          <cell r="AM1426">
            <v>1</v>
          </cell>
          <cell r="AN1426" t="str">
            <v>261C195823851</v>
          </cell>
          <cell r="AO1426" t="str">
            <v>261C19582385AI-0000309541</v>
          </cell>
          <cell r="AP1426" t="str">
            <v/>
          </cell>
          <cell r="AQ1426" t="str">
            <v/>
          </cell>
          <cell r="AR1426" t="str">
            <v/>
          </cell>
          <cell r="AS1426" t="str">
            <v/>
          </cell>
          <cell r="AT1426" t="str">
            <v/>
          </cell>
          <cell r="AU1426" t="str">
            <v/>
          </cell>
          <cell r="AV1426" t="str">
            <v/>
          </cell>
          <cell r="AW1426" t="str">
            <v/>
          </cell>
          <cell r="AX1426" t="str">
            <v/>
          </cell>
          <cell r="AY1426" t="str">
            <v/>
          </cell>
          <cell r="AZ1426" t="str">
            <v/>
          </cell>
          <cell r="BA1426" t="str">
            <v>物価</v>
          </cell>
          <cell r="BB1426" t="str">
            <v>TRUE</v>
          </cell>
          <cell r="BC1426" t="str">
            <v>2026/05/23 11:58</v>
          </cell>
        </row>
        <row r="1427">
          <cell r="A1427" t="str">
            <v>261C14130494</v>
          </cell>
          <cell r="B1427" t="str">
            <v>AI-0000309546</v>
          </cell>
          <cell r="C1427" t="str">
            <v>令和８年度奈良県医療機関等における賃上げ・物価上昇に対する支援事業交付【診療所・訪問看護事業所】</v>
          </cell>
          <cell r="D1427">
            <v>46165.519444444442</v>
          </cell>
          <cell r="E1427" t="str">
            <v>本審査</v>
          </cell>
          <cell r="F1427" t="str">
            <v>最終審査中</v>
          </cell>
          <cell r="G1427" t="str">
            <v>無床診療所</v>
          </cell>
          <cell r="H1427" t="str">
            <v>物価と賃上げの両方</v>
          </cell>
          <cell r="I1427" t="str">
            <v/>
          </cell>
          <cell r="J1427">
            <v>150000</v>
          </cell>
          <cell r="K1427">
            <v>170000</v>
          </cell>
          <cell r="L1427" t="str">
            <v>奈良県医療機関等における賃上げ・物価上昇に対する支援事業交付要綱第2条に基づき、別表1に規定された額(賃上げ支援事業分)（150,000円）を申請します。</v>
          </cell>
          <cell r="M14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7" t="str">
            <v>１．令和８年３月１日時点において、O100 外来・在宅ベースアップ評価料（Ⅰ）、P100 歯科外来・在宅ベースアップ評価料（Ⅰ）、訪問看護ベースアップ評価料（Ⅰ）のいずれかを届け出ている。</v>
          </cell>
          <cell r="O1427" t="str">
            <v>O100 外来・在宅ベースアップ評価料（Ⅰ）</v>
          </cell>
          <cell r="P1427" t="str">
            <v/>
          </cell>
          <cell r="Q142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427" t="b">
            <v>1</v>
          </cell>
          <cell r="S1427" t="b">
            <v>1</v>
          </cell>
          <cell r="T1427" t="b">
            <v>1</v>
          </cell>
          <cell r="U1427" t="b">
            <v>1</v>
          </cell>
          <cell r="V1427" t="str">
            <v>0162</v>
          </cell>
          <cell r="W1427" t="str">
            <v>090</v>
          </cell>
          <cell r="X1427" t="str">
            <v>1.普通預金</v>
          </cell>
          <cell r="Y1427" t="str">
            <v>0337339</v>
          </cell>
          <cell r="Z1427" t="str">
            <v>ｲﾘｮｳﾎｳｼﾞﾝｼﾝｼﾞﾝｶｲ ﾓﾘﾀﾅｲｶｼﾞｭﾝｶﾝｷｶｸﾘﾆｯｸ</v>
          </cell>
          <cell r="AB1427" t="str">
            <v>医療法人森仁会　森田内科循環器科クリニック</v>
          </cell>
          <cell r="AC1427" t="str">
            <v>0742475177</v>
          </cell>
          <cell r="AD1427" t="b">
            <v>1</v>
          </cell>
          <cell r="AE1427" t="b">
            <v>1</v>
          </cell>
          <cell r="AF1427" t="b">
            <v>1</v>
          </cell>
          <cell r="AG1427" t="b">
            <v>1</v>
          </cell>
          <cell r="AH1427" t="b">
            <v>1</v>
          </cell>
          <cell r="AI1427" t="str">
            <v>医療法人森仁会　理事長　森田　隆一</v>
          </cell>
          <cell r="AJ1427" t="str">
            <v>6310845</v>
          </cell>
          <cell r="AK1427" t="str">
            <v>医療法人森仁会森田内科循環器科クリニック(奈良市宝来三丁目３番２１号)</v>
          </cell>
          <cell r="AL1427" t="str">
            <v>0742475177</v>
          </cell>
          <cell r="AM1427">
            <v>1</v>
          </cell>
          <cell r="AN1427" t="str">
            <v>261C141304941</v>
          </cell>
          <cell r="AO1427" t="str">
            <v>261C14130494AI-0000309546</v>
          </cell>
          <cell r="AP1427" t="str">
            <v>O100</v>
          </cell>
          <cell r="AQ1427" t="str">
            <v>O100</v>
          </cell>
          <cell r="AR1427" t="str">
            <v>AC</v>
          </cell>
          <cell r="AS1427" t="str">
            <v>✓</v>
          </cell>
          <cell r="AT1427" t="str">
            <v>✓</v>
          </cell>
          <cell r="AU1427" t="str">
            <v>✓</v>
          </cell>
          <cell r="AV1427" t="str">
            <v>✓</v>
          </cell>
          <cell r="AW1427" t="str">
            <v>AI-0000309546_医療法人森仁会　森田内科循環器科クリニック_口座情報写し.png</v>
          </cell>
          <cell r="AX1427" t="str">
            <v/>
          </cell>
          <cell r="AY1427" t="str">
            <v/>
          </cell>
          <cell r="AZ1427" t="str">
            <v>賃上げ</v>
          </cell>
          <cell r="BA1427" t="str">
            <v>物価</v>
          </cell>
          <cell r="BB1427" t="str">
            <v>TRUE</v>
          </cell>
          <cell r="BC1427" t="str">
            <v>2026/05/23 12:28</v>
          </cell>
        </row>
        <row r="1428">
          <cell r="A1428" t="str">
            <v>261C11809069</v>
          </cell>
          <cell r="B1428" t="str">
            <v>AI-0000309563</v>
          </cell>
          <cell r="C1428" t="str">
            <v>令和８年度奈良県医療機関等における賃上げ・物価上昇に対する支援事業交付【診療所・訪問看護事業所】</v>
          </cell>
          <cell r="D1428">
            <v>46165.62777777778</v>
          </cell>
          <cell r="E1428" t="str">
            <v>本審査</v>
          </cell>
          <cell r="F1428" t="str">
            <v>最終審査中</v>
          </cell>
          <cell r="G1428" t="str">
            <v>無床診療所</v>
          </cell>
          <cell r="H1428" t="str">
            <v>物価のみ</v>
          </cell>
          <cell r="I1428" t="str">
            <v/>
          </cell>
          <cell r="J1428" t="str">
            <v/>
          </cell>
          <cell r="K1428">
            <v>170000</v>
          </cell>
          <cell r="L1428" t="str">
            <v/>
          </cell>
          <cell r="M14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8" t="str">
            <v/>
          </cell>
          <cell r="O1428" t="str">
            <v/>
          </cell>
          <cell r="P1428" t="str">
            <v/>
          </cell>
          <cell r="Q1428" t="str">
            <v/>
          </cell>
          <cell r="R1428" t="str">
            <v/>
          </cell>
          <cell r="S1428" t="str">
            <v/>
          </cell>
          <cell r="T1428" t="str">
            <v/>
          </cell>
          <cell r="U1428" t="str">
            <v/>
          </cell>
          <cell r="V1428" t="str">
            <v>0009</v>
          </cell>
          <cell r="W1428" t="str">
            <v>546</v>
          </cell>
          <cell r="X1428" t="str">
            <v>1.普通預金</v>
          </cell>
          <cell r="Y1428" t="str">
            <v>3661635</v>
          </cell>
          <cell r="Z1428" t="str">
            <v>カトウ　セイイチロウ</v>
          </cell>
          <cell r="AB1428" t="str">
            <v>かとう眼科クリニック</v>
          </cell>
          <cell r="AC1428" t="str">
            <v>0742706222</v>
          </cell>
          <cell r="AD1428" t="b">
            <v>1</v>
          </cell>
          <cell r="AE1428" t="b">
            <v>1</v>
          </cell>
          <cell r="AF1428" t="b">
            <v>1</v>
          </cell>
          <cell r="AG1428" t="b">
            <v>1</v>
          </cell>
          <cell r="AH1428" t="b">
            <v>1</v>
          </cell>
          <cell r="AI1428" t="str">
            <v>加藤　静一郎</v>
          </cell>
          <cell r="AJ1428" t="str">
            <v>6310805</v>
          </cell>
          <cell r="AK1428" t="str">
            <v>かとう眼科クリニック(奈良市右京１丁目３番４号　サンタウンすずらん館１Ｆ)</v>
          </cell>
          <cell r="AL1428" t="str">
            <v>0742706222</v>
          </cell>
          <cell r="AM1428">
            <v>1</v>
          </cell>
          <cell r="AN1428" t="str">
            <v>261C118090691</v>
          </cell>
          <cell r="AO1428" t="str">
            <v>261C11809069AI-0000309563</v>
          </cell>
          <cell r="AP1428" t="str">
            <v/>
          </cell>
          <cell r="AQ1428" t="str">
            <v/>
          </cell>
          <cell r="AR1428" t="str">
            <v/>
          </cell>
          <cell r="AS1428" t="str">
            <v/>
          </cell>
          <cell r="AT1428" t="str">
            <v/>
          </cell>
          <cell r="AU1428" t="str">
            <v/>
          </cell>
          <cell r="AV1428" t="str">
            <v/>
          </cell>
          <cell r="AW1428" t="str">
            <v>AI-0000309563_かとう眼科クリニック_口座情報写し.jpeg</v>
          </cell>
          <cell r="AX1428" t="str">
            <v/>
          </cell>
          <cell r="AY1428" t="str">
            <v/>
          </cell>
          <cell r="AZ1428" t="str">
            <v/>
          </cell>
          <cell r="BA1428" t="str">
            <v>物価</v>
          </cell>
          <cell r="BB1428" t="str">
            <v>TRUE</v>
          </cell>
          <cell r="BC1428" t="str">
            <v>2026/05/23 15:04</v>
          </cell>
        </row>
        <row r="1429">
          <cell r="A1429" t="str">
            <v>261C14183425</v>
          </cell>
          <cell r="B1429" t="str">
            <v>AI-0000309407</v>
          </cell>
          <cell r="C1429" t="str">
            <v>令和８年度奈良県医療機関等における賃上げ・物価上昇に対する支援事業交付【診療所・訪問看護事業所】</v>
          </cell>
          <cell r="D1429">
            <v>46165.652777777781</v>
          </cell>
          <cell r="E1429" t="str">
            <v>本審査</v>
          </cell>
          <cell r="F1429" t="str">
            <v>最終審査中</v>
          </cell>
          <cell r="G1429" t="str">
            <v>無床診療所</v>
          </cell>
          <cell r="H1429" t="str">
            <v>物価のみ</v>
          </cell>
          <cell r="I1429" t="str">
            <v/>
          </cell>
          <cell r="J1429" t="str">
            <v/>
          </cell>
          <cell r="K1429">
            <v>170000</v>
          </cell>
          <cell r="L1429" t="str">
            <v/>
          </cell>
          <cell r="M14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29" t="str">
            <v/>
          </cell>
          <cell r="O1429" t="str">
            <v/>
          </cell>
          <cell r="P1429" t="str">
            <v/>
          </cell>
          <cell r="Q1429" t="str">
            <v/>
          </cell>
          <cell r="R1429" t="str">
            <v/>
          </cell>
          <cell r="S1429" t="str">
            <v/>
          </cell>
          <cell r="T1429" t="str">
            <v/>
          </cell>
          <cell r="U1429" t="str">
            <v/>
          </cell>
          <cell r="V1429" t="str">
            <v>0162</v>
          </cell>
          <cell r="W1429" t="str">
            <v>440</v>
          </cell>
          <cell r="X1429" t="str">
            <v>1.普通預金</v>
          </cell>
          <cell r="Y1429" t="str">
            <v>2059074</v>
          </cell>
          <cell r="Z1429" t="str">
            <v>ツネマツ　マサキ</v>
          </cell>
          <cell r="AB1429" t="str">
            <v>つねまつ歯科クリニック</v>
          </cell>
          <cell r="AC1429" t="str">
            <v>0745696300</v>
          </cell>
          <cell r="AD1429" t="b">
            <v>1</v>
          </cell>
          <cell r="AE1429" t="b">
            <v>1</v>
          </cell>
          <cell r="AF1429" t="b">
            <v>1</v>
          </cell>
          <cell r="AG1429" t="b">
            <v>1</v>
          </cell>
          <cell r="AH1429" t="b">
            <v>1</v>
          </cell>
          <cell r="AI1429" t="str">
            <v>恒松　昌樹</v>
          </cell>
          <cell r="AJ1429" t="str">
            <v>6392101</v>
          </cell>
          <cell r="AK1429" t="str">
            <v>つねまつ歯科クリニック(葛城市疋田４４－１)</v>
          </cell>
          <cell r="AL1429" t="str">
            <v>0745696300</v>
          </cell>
          <cell r="AM1429">
            <v>1</v>
          </cell>
          <cell r="AN1429" t="str">
            <v>261C141834251</v>
          </cell>
          <cell r="AO1429" t="str">
            <v>261C14183425AI-0000309407</v>
          </cell>
          <cell r="AP1429" t="str">
            <v/>
          </cell>
          <cell r="AQ1429" t="str">
            <v/>
          </cell>
          <cell r="AR1429" t="str">
            <v/>
          </cell>
          <cell r="AS1429" t="str">
            <v/>
          </cell>
          <cell r="AT1429" t="str">
            <v/>
          </cell>
          <cell r="AU1429" t="str">
            <v/>
          </cell>
          <cell r="AV1429" t="str">
            <v/>
          </cell>
          <cell r="AW1429" t="str">
            <v>AI-0000309407_つねまつ歯科クリニック_口座情報写し.jpg</v>
          </cell>
          <cell r="AX1429" t="str">
            <v/>
          </cell>
          <cell r="AY1429" t="str">
            <v/>
          </cell>
          <cell r="AZ1429" t="str">
            <v/>
          </cell>
          <cell r="BA1429" t="str">
            <v>物価</v>
          </cell>
          <cell r="BB1429" t="str">
            <v>TRUE</v>
          </cell>
          <cell r="BC1429" t="str">
            <v>2026/05/23 15:40</v>
          </cell>
        </row>
        <row r="1430">
          <cell r="A1430" t="str">
            <v>261D15555516</v>
          </cell>
          <cell r="B1430" t="str">
            <v>AI-0000306101</v>
          </cell>
          <cell r="C1430" t="str">
            <v>令和８年度奈良県医療機関等における賃上げ・物価上昇に対する支援事業交付【診療所・訪問看護事業所】</v>
          </cell>
          <cell r="D1430">
            <v>46165.652777777781</v>
          </cell>
          <cell r="E1430" t="str">
            <v>本審査</v>
          </cell>
          <cell r="F1430" t="str">
            <v>最終審査中</v>
          </cell>
          <cell r="G1430" t="str">
            <v>訪問看護事業所</v>
          </cell>
          <cell r="H1430" t="str">
            <v>賃上げのみ</v>
          </cell>
          <cell r="I1430" t="str">
            <v/>
          </cell>
          <cell r="J1430">
            <v>228000</v>
          </cell>
          <cell r="K1430" t="str">
            <v/>
          </cell>
          <cell r="L1430" t="str">
            <v>奈良県医療機関等における賃上げ・物価上昇に対する支援事業交付要綱第2条に基づき、別表1に規定された額(賃上げ支援事業分)（228,000円）を申請します。</v>
          </cell>
          <cell r="M1430" t="str">
            <v/>
          </cell>
          <cell r="N1430" t="str">
            <v>１．令和８年３月１日時点において、O100 外来・在宅ベースアップ評価料（Ⅰ）、P100 歯科外来・在宅ベースアップ評価料（Ⅰ）、訪問看護ベースアップ評価料（Ⅰ）のいずれかを届け出ている。</v>
          </cell>
          <cell r="O1430" t="str">
            <v>訪問看護ベースアップ評価料（Ⅰ）</v>
          </cell>
          <cell r="P1430" t="str">
            <v/>
          </cell>
          <cell r="Q143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30" t="b">
            <v>1</v>
          </cell>
          <cell r="S1430" t="b">
            <v>1</v>
          </cell>
          <cell r="T1430" t="b">
            <v>1</v>
          </cell>
          <cell r="U1430" t="b">
            <v>1</v>
          </cell>
          <cell r="V1430" t="str">
            <v>1667</v>
          </cell>
          <cell r="W1430" t="str">
            <v>008</v>
          </cell>
          <cell r="X1430" t="str">
            <v>1.普通預金</v>
          </cell>
          <cell r="Y1430" t="str">
            <v>2109855</v>
          </cell>
          <cell r="Z1430" t="str">
            <v>カブシキカイシャツーライフ　ダイヒョウトリシマリヤクニシカワチフネ</v>
          </cell>
          <cell r="AB1430" t="str">
            <v>訪問看護ステーション　ハートイージング</v>
          </cell>
          <cell r="AC1430" t="str">
            <v>0744480145</v>
          </cell>
          <cell r="AD1430" t="b">
            <v>1</v>
          </cell>
          <cell r="AE1430" t="b">
            <v>1</v>
          </cell>
          <cell r="AF1430" t="b">
            <v>1</v>
          </cell>
          <cell r="AG1430" t="b">
            <v>1</v>
          </cell>
          <cell r="AH1430" t="b">
            <v>1</v>
          </cell>
          <cell r="AI1430" t="str">
            <v>株式会社ツー・ライフ　代表取締役　西川　千船</v>
          </cell>
          <cell r="AJ1430">
            <v>6340042</v>
          </cell>
          <cell r="AK1430" t="str">
            <v>訪問看護ステーション　ハートイージング(橿原市菖蒲町4-506-1)</v>
          </cell>
          <cell r="AL1430" t="str">
            <v>0744480145</v>
          </cell>
          <cell r="AM1430">
            <v>1</v>
          </cell>
          <cell r="AN1430" t="str">
            <v>261D155555161</v>
          </cell>
          <cell r="AO1430" t="str">
            <v>261D15555516AI-0000306101</v>
          </cell>
          <cell r="AP1430" t="str">
            <v>訪問看護</v>
          </cell>
          <cell r="AQ1430" t="str">
            <v>訪問看護</v>
          </cell>
          <cell r="AR1430" t="str">
            <v>AB</v>
          </cell>
          <cell r="AS1430" t="str">
            <v>✓</v>
          </cell>
          <cell r="AT1430" t="str">
            <v>✓</v>
          </cell>
          <cell r="AU1430" t="str">
            <v>✓</v>
          </cell>
          <cell r="AV1430" t="str">
            <v>✓</v>
          </cell>
          <cell r="AW1430" t="str">
            <v>AI-0000306101_訪問看護ステーション　ハートイージング_口座情報写し.jpeg</v>
          </cell>
          <cell r="AX1430" t="str">
            <v/>
          </cell>
          <cell r="AY1430" t="str">
            <v/>
          </cell>
          <cell r="AZ1430" t="str">
            <v>賃上げ</v>
          </cell>
          <cell r="BA1430" t="str">
            <v/>
          </cell>
          <cell r="BB1430" t="str">
            <v>TRUE</v>
          </cell>
          <cell r="BC1430" t="str">
            <v>2026/05/23 15:40</v>
          </cell>
        </row>
        <row r="1431">
          <cell r="A1431" t="str">
            <v>261C19945875</v>
          </cell>
          <cell r="B1431" t="str">
            <v>AI-0000309571</v>
          </cell>
          <cell r="C1431" t="str">
            <v>令和８年度奈良県医療機関等における賃上げ・物価上昇に対する支援事業交付【診療所・訪問看護事業所】</v>
          </cell>
          <cell r="D1431">
            <v>46165.661805555559</v>
          </cell>
          <cell r="E1431" t="str">
            <v>本審査</v>
          </cell>
          <cell r="F1431" t="str">
            <v>最終審査中</v>
          </cell>
          <cell r="G1431" t="str">
            <v>無床診療所</v>
          </cell>
          <cell r="H1431" t="str">
            <v>物価と賃上げの両方</v>
          </cell>
          <cell r="I1431" t="str">
            <v/>
          </cell>
          <cell r="J1431">
            <v>150000</v>
          </cell>
          <cell r="K1431">
            <v>170000</v>
          </cell>
          <cell r="L1431" t="str">
            <v>奈良県医療機関等における賃上げ・物価上昇に対する支援事業交付要綱第2条に基づき、別表1に規定された額(賃上げ支援事業分)（150,000円）を申請します。</v>
          </cell>
          <cell r="M14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1" t="str">
            <v>２．令和８年３月１日時点において、１に掲げる診療報酬の対象外だが、令和８年６月１日時点で令和８年度診療報酬改定による見直し後のベースアップ評価料を届け出る。</v>
          </cell>
          <cell r="O1431" t="str">
            <v/>
          </cell>
          <cell r="P1431" t="b">
            <v>1</v>
          </cell>
          <cell r="Q1431" t="str">
            <v>Ａ．本事業の補助額を活用してベースアップを実施し、令和８年６月１日から当該ベースアップの水準を維持又は拡大する。</v>
          </cell>
          <cell r="R1431" t="b">
            <v>1</v>
          </cell>
          <cell r="S1431" t="b">
            <v>1</v>
          </cell>
          <cell r="T1431" t="b">
            <v>1</v>
          </cell>
          <cell r="U1431" t="b">
            <v>1</v>
          </cell>
          <cell r="V1431" t="str">
            <v>0162</v>
          </cell>
          <cell r="W1431" t="str">
            <v>430</v>
          </cell>
          <cell r="X1431" t="str">
            <v>1.普通預金</v>
          </cell>
          <cell r="Y1431" t="str">
            <v>2219812</v>
          </cell>
          <cell r="Z1431" t="str">
            <v>イリョウホウジンエルアンドエル</v>
          </cell>
          <cell r="AB1431" t="str">
            <v>医療法人L&amp;Lルナ歯科・矯正歯科クリニック</v>
          </cell>
          <cell r="AC1431" t="str">
            <v>0745791182</v>
          </cell>
          <cell r="AD1431" t="b">
            <v>1</v>
          </cell>
          <cell r="AE1431" t="b">
            <v>1</v>
          </cell>
          <cell r="AF1431" t="b">
            <v>1</v>
          </cell>
          <cell r="AG1431" t="b">
            <v>1</v>
          </cell>
          <cell r="AH1431" t="b">
            <v>1</v>
          </cell>
          <cell r="AI1431" t="str">
            <v>医療法人Ｌ＆Ｌ　理事長　川村　和宏</v>
          </cell>
          <cell r="AJ1431" t="str">
            <v>6390265</v>
          </cell>
          <cell r="AK1431" t="str">
            <v>ルナ歯科・矯正歯科クリニック(香芝市上中７８８－１)</v>
          </cell>
          <cell r="AL1431" t="str">
            <v>0745791182</v>
          </cell>
          <cell r="AM1431">
            <v>1</v>
          </cell>
          <cell r="AN1431" t="str">
            <v>261C199458751</v>
          </cell>
          <cell r="AO1431" t="str">
            <v>261C19945875AI-0000309571</v>
          </cell>
          <cell r="AP1431" t="str">
            <v/>
          </cell>
          <cell r="AQ1431" t="str">
            <v>今後届出（職種構成OK)</v>
          </cell>
          <cell r="AR1431" t="str">
            <v>A</v>
          </cell>
          <cell r="AS1431" t="str">
            <v>✓</v>
          </cell>
          <cell r="AT1431" t="str">
            <v>✓</v>
          </cell>
          <cell r="AU1431" t="str">
            <v>✓</v>
          </cell>
          <cell r="AV1431" t="str">
            <v>✓</v>
          </cell>
          <cell r="AW1431" t="str">
            <v>AI-0000309571_医療法人L&amp;Lルナ歯科・矯正歯科クリニック_口座情報写し.jpeg</v>
          </cell>
          <cell r="AX1431" t="str">
            <v/>
          </cell>
          <cell r="AY1431" t="str">
            <v/>
          </cell>
          <cell r="AZ1431" t="str">
            <v>賃上げ</v>
          </cell>
          <cell r="BA1431" t="str">
            <v>物価</v>
          </cell>
          <cell r="BB1431" t="str">
            <v>TRUE</v>
          </cell>
          <cell r="BC1431" t="str">
            <v>2026/05/23 15:53</v>
          </cell>
        </row>
        <row r="1432">
          <cell r="A1432" t="str">
            <v>261C13882107</v>
          </cell>
          <cell r="B1432" t="str">
            <v>AI-0000309557</v>
          </cell>
          <cell r="C1432" t="str">
            <v>令和８年度奈良県医療機関等における賃上げ・物価上昇に対する支援事業交付【診療所・訪問看護事業所】</v>
          </cell>
          <cell r="D1432">
            <v>46165.661805555559</v>
          </cell>
          <cell r="E1432" t="str">
            <v>本審査</v>
          </cell>
          <cell r="F1432" t="str">
            <v>最終審査中</v>
          </cell>
          <cell r="G1432" t="str">
            <v>無床診療所</v>
          </cell>
          <cell r="H1432" t="str">
            <v>物価のみ</v>
          </cell>
          <cell r="I1432" t="str">
            <v/>
          </cell>
          <cell r="J1432" t="str">
            <v/>
          </cell>
          <cell r="K1432">
            <v>170000</v>
          </cell>
          <cell r="L1432" t="str">
            <v/>
          </cell>
          <cell r="M14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2" t="str">
            <v/>
          </cell>
          <cell r="O1432" t="str">
            <v/>
          </cell>
          <cell r="P1432" t="str">
            <v/>
          </cell>
          <cell r="Q1432" t="str">
            <v/>
          </cell>
          <cell r="R1432" t="str">
            <v/>
          </cell>
          <cell r="S1432" t="str">
            <v/>
          </cell>
          <cell r="T1432" t="str">
            <v/>
          </cell>
          <cell r="U1432" t="str">
            <v/>
          </cell>
          <cell r="V1432" t="str">
            <v>0005</v>
          </cell>
          <cell r="W1432" t="str">
            <v>280</v>
          </cell>
          <cell r="X1432" t="str">
            <v>1.普通預金</v>
          </cell>
          <cell r="Y1432" t="str">
            <v>0232364</v>
          </cell>
          <cell r="Z1432" t="str">
            <v>ヨシカワシカ　ヨシカワ　シン</v>
          </cell>
          <cell r="AB1432" t="str">
            <v>よしかわ歯科</v>
          </cell>
          <cell r="AC1432" t="str">
            <v>0743521900</v>
          </cell>
          <cell r="AD1432" t="b">
            <v>1</v>
          </cell>
          <cell r="AE1432" t="b">
            <v>1</v>
          </cell>
          <cell r="AF1432" t="b">
            <v>1</v>
          </cell>
          <cell r="AG1432" t="b">
            <v>1</v>
          </cell>
          <cell r="AH1432" t="b">
            <v>1</v>
          </cell>
          <cell r="AI1432" t="str">
            <v>吉川　伸</v>
          </cell>
          <cell r="AJ1432" t="str">
            <v>6391132</v>
          </cell>
          <cell r="AK1432" t="str">
            <v>よしかわ歯科(大和郡山市高田町５０９番地)</v>
          </cell>
          <cell r="AL1432" t="str">
            <v>0743521900</v>
          </cell>
          <cell r="AM1432">
            <v>1</v>
          </cell>
          <cell r="AN1432" t="str">
            <v>261C138821071</v>
          </cell>
          <cell r="AO1432" t="str">
            <v>261C13882107AI-0000309557</v>
          </cell>
          <cell r="AP1432" t="str">
            <v/>
          </cell>
          <cell r="AQ1432" t="str">
            <v/>
          </cell>
          <cell r="AR1432" t="str">
            <v/>
          </cell>
          <cell r="AS1432" t="str">
            <v/>
          </cell>
          <cell r="AT1432" t="str">
            <v/>
          </cell>
          <cell r="AU1432" t="str">
            <v/>
          </cell>
          <cell r="AV1432" t="str">
            <v/>
          </cell>
          <cell r="AW1432" t="str">
            <v>AI-0000309557_よしかわ歯科_口座情報写し.jpeg</v>
          </cell>
          <cell r="AX1432" t="str">
            <v/>
          </cell>
          <cell r="AY1432" t="str">
            <v/>
          </cell>
          <cell r="AZ1432" t="str">
            <v/>
          </cell>
          <cell r="BA1432" t="str">
            <v>物価</v>
          </cell>
          <cell r="BB1432" t="str">
            <v>TRUE</v>
          </cell>
          <cell r="BC1432" t="str">
            <v>2026/05/23 15:53</v>
          </cell>
        </row>
        <row r="1433">
          <cell r="A1433" t="str">
            <v>261C18436029</v>
          </cell>
          <cell r="B1433" t="str">
            <v>AI-0000309582</v>
          </cell>
          <cell r="C1433" t="str">
            <v>令和８年度奈良県医療機関等における賃上げ・物価上昇に対する支援事業交付【診療所・訪問看護事業所】</v>
          </cell>
          <cell r="D1433">
            <v>46165.781944444447</v>
          </cell>
          <cell r="E1433" t="str">
            <v>本審査</v>
          </cell>
          <cell r="F1433" t="str">
            <v>最終審査中</v>
          </cell>
          <cell r="G1433" t="str">
            <v>無床診療所</v>
          </cell>
          <cell r="H1433" t="str">
            <v>物価と賃上げの両方</v>
          </cell>
          <cell r="I1433" t="str">
            <v/>
          </cell>
          <cell r="J1433">
            <v>150000</v>
          </cell>
          <cell r="K1433">
            <v>170000</v>
          </cell>
          <cell r="L1433" t="str">
            <v>奈良県医療機関等における賃上げ・物価上昇に対する支援事業交付要綱第2条に基づき、別表1に規定された額(賃上げ支援事業分)（150,000円）を申請します。</v>
          </cell>
          <cell r="M14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3" t="str">
            <v>２．令和８年３月１日時点において、１に掲げる診療報酬の対象外だが、令和８年６月１日時点で令和８年度診療報酬改定による見直し後のベースアップ評価料を届け出る。</v>
          </cell>
          <cell r="O1433" t="str">
            <v/>
          </cell>
          <cell r="P1433" t="b">
            <v>1</v>
          </cell>
          <cell r="Q143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33" t="b">
            <v>1</v>
          </cell>
          <cell r="S1433" t="b">
            <v>1</v>
          </cell>
          <cell r="T1433" t="b">
            <v>1</v>
          </cell>
          <cell r="U1433" t="b">
            <v>1</v>
          </cell>
          <cell r="V1433" t="str">
            <v>0158</v>
          </cell>
          <cell r="W1433" t="str">
            <v>542</v>
          </cell>
          <cell r="X1433" t="str">
            <v>1.普通預金</v>
          </cell>
          <cell r="Y1433" t="str">
            <v>0084820</v>
          </cell>
          <cell r="Z1433" t="str">
            <v>ｶｲ ﾔｽﾕｷ</v>
          </cell>
          <cell r="AB1433" t="str">
            <v>甲斐内科消化器内科クリニック</v>
          </cell>
          <cell r="AC1433" t="str">
            <v>0742813565</v>
          </cell>
          <cell r="AD1433" t="b">
            <v>1</v>
          </cell>
          <cell r="AE1433" t="b">
            <v>1</v>
          </cell>
          <cell r="AF1433" t="b">
            <v>1</v>
          </cell>
          <cell r="AG1433" t="b">
            <v>1</v>
          </cell>
          <cell r="AH1433" t="b">
            <v>1</v>
          </cell>
          <cell r="AI1433" t="str">
            <v>甲斐　康之</v>
          </cell>
          <cell r="AJ1433" t="str">
            <v>6308122</v>
          </cell>
          <cell r="AK1433" t="str">
            <v>甲斐　内科　消化器内科　クリニック(奈良市三条本町１－２ＪＲ奈良駅ＮＫビル３Ｆ)</v>
          </cell>
          <cell r="AL1433" t="str">
            <v>0742813565</v>
          </cell>
          <cell r="AM1433">
            <v>1</v>
          </cell>
          <cell r="AN1433" t="str">
            <v>261C184360291</v>
          </cell>
          <cell r="AO1433" t="str">
            <v>261C18436029AI-0000309582</v>
          </cell>
          <cell r="AP1433" t="str">
            <v/>
          </cell>
          <cell r="AQ1433" t="str">
            <v>今後届出（職種構成OK)</v>
          </cell>
          <cell r="AR1433" t="str">
            <v>AB</v>
          </cell>
          <cell r="AS1433" t="str">
            <v>✓</v>
          </cell>
          <cell r="AT1433" t="str">
            <v>✓</v>
          </cell>
          <cell r="AU1433" t="str">
            <v>✓</v>
          </cell>
          <cell r="AV1433" t="str">
            <v>✓</v>
          </cell>
          <cell r="AW1433" t="str">
            <v>AI-0000309582_甲斐内科消化器内科クリニック_口座情報写し.jpeg</v>
          </cell>
          <cell r="AX1433" t="str">
            <v/>
          </cell>
          <cell r="AY1433" t="str">
            <v/>
          </cell>
          <cell r="AZ1433" t="str">
            <v>賃上げ</v>
          </cell>
          <cell r="BA1433" t="str">
            <v>物価</v>
          </cell>
          <cell r="BB1433" t="str">
            <v>TRUE</v>
          </cell>
          <cell r="BC1433" t="str">
            <v>2026/05/23 18:46</v>
          </cell>
        </row>
        <row r="1434">
          <cell r="A1434" t="str">
            <v>261C19368833</v>
          </cell>
          <cell r="B1434" t="str">
            <v>AI-0000301307</v>
          </cell>
          <cell r="C1434" t="str">
            <v>令和８年度奈良県医療機関等における賃上げ・物価上昇に対する支援事業交付【診療所・訪問看護事業所】</v>
          </cell>
          <cell r="D1434">
            <v>46165.792361111111</v>
          </cell>
          <cell r="E1434" t="str">
            <v>本審査</v>
          </cell>
          <cell r="F1434" t="str">
            <v>最終審査中</v>
          </cell>
          <cell r="G1434" t="str">
            <v>無床診療所</v>
          </cell>
          <cell r="H1434" t="str">
            <v>物価と賃上げの両方</v>
          </cell>
          <cell r="I1434" t="str">
            <v/>
          </cell>
          <cell r="J1434">
            <v>150000</v>
          </cell>
          <cell r="K1434">
            <v>170000</v>
          </cell>
          <cell r="L1434" t="str">
            <v>奈良県医療機関等における賃上げ・物価上昇に対する支援事業交付要綱第2条に基づき、別表1に規定された額(賃上げ支援事業分)（150,000円）を申請します。</v>
          </cell>
          <cell r="M14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4" t="str">
            <v>１．令和８年３月１日時点において、O100 外来・在宅ベースアップ評価料（Ⅰ）、P100 歯科外来・在宅ベースアップ評価料（Ⅰ）、訪問看護ベースアップ評価料（Ⅰ）のいずれかを届け出ている。</v>
          </cell>
          <cell r="O1434" t="str">
            <v>P100 歯科外来・在宅ベースアップ評価料（Ⅰ）</v>
          </cell>
          <cell r="P1434" t="str">
            <v/>
          </cell>
          <cell r="Q1434" t="str">
            <v>Ａ．本事業の補助額を活用してベースアップを実施し、令和８年６月１日から当該ベースアップの水準を維持又は拡大する。</v>
          </cell>
          <cell r="R1434" t="b">
            <v>1</v>
          </cell>
          <cell r="S1434" t="b">
            <v>1</v>
          </cell>
          <cell r="T1434" t="b">
            <v>1</v>
          </cell>
          <cell r="U1434" t="b">
            <v>1</v>
          </cell>
          <cell r="V1434" t="str">
            <v>0010</v>
          </cell>
          <cell r="W1434" t="str">
            <v>526</v>
          </cell>
          <cell r="X1434" t="str">
            <v>1.普通預金</v>
          </cell>
          <cell r="Y1434" t="str">
            <v>3214544</v>
          </cell>
          <cell r="Z1434" t="str">
            <v>マツシタ　キミオ</v>
          </cell>
          <cell r="AB1434" t="str">
            <v>まつした歯科クリニック</v>
          </cell>
          <cell r="AC1434" t="str">
            <v>0745784474</v>
          </cell>
          <cell r="AD1434" t="b">
            <v>1</v>
          </cell>
          <cell r="AE1434" t="b">
            <v>1</v>
          </cell>
          <cell r="AF1434" t="b">
            <v>1</v>
          </cell>
          <cell r="AG1434" t="b">
            <v>1</v>
          </cell>
          <cell r="AH1434" t="b">
            <v>1</v>
          </cell>
          <cell r="AI1434" t="str">
            <v>松下　公男</v>
          </cell>
          <cell r="AJ1434" t="str">
            <v>6390227</v>
          </cell>
          <cell r="AK1434" t="str">
            <v>まつした歯科クリニック(香芝市鎌田３４３－５)</v>
          </cell>
          <cell r="AL1434" t="str">
            <v>0745784474</v>
          </cell>
          <cell r="AM1434">
            <v>1</v>
          </cell>
          <cell r="AN1434" t="str">
            <v>261C193688331</v>
          </cell>
          <cell r="AO1434" t="str">
            <v>261C19368833AI-0000301307</v>
          </cell>
          <cell r="AP1434" t="str">
            <v>P100</v>
          </cell>
          <cell r="AQ1434" t="str">
            <v>P100</v>
          </cell>
          <cell r="AR1434" t="str">
            <v>A</v>
          </cell>
          <cell r="AS1434" t="str">
            <v>✓</v>
          </cell>
          <cell r="AT1434" t="str">
            <v>✓</v>
          </cell>
          <cell r="AU1434" t="str">
            <v>✓</v>
          </cell>
          <cell r="AV1434" t="str">
            <v>✓</v>
          </cell>
          <cell r="AW1434" t="str">
            <v>AI-0000301307_まつした歯科クリニック_口座情報写し.jpg</v>
          </cell>
          <cell r="AX1434" t="str">
            <v/>
          </cell>
          <cell r="AY1434" t="str">
            <v/>
          </cell>
          <cell r="AZ1434" t="str">
            <v>賃上げ</v>
          </cell>
          <cell r="BA1434" t="str">
            <v>物価</v>
          </cell>
          <cell r="BB1434" t="str">
            <v>TRUE</v>
          </cell>
          <cell r="BC1434" t="str">
            <v>2026/05/23 19:01</v>
          </cell>
        </row>
        <row r="1435">
          <cell r="A1435" t="str">
            <v>261C11877341</v>
          </cell>
          <cell r="B1435" t="str">
            <v>AI-0000309597</v>
          </cell>
          <cell r="C1435" t="str">
            <v>令和８年度奈良県医療機関等における賃上げ・物価上昇に対する支援事業交付【診療所・訪問看護事業所】</v>
          </cell>
          <cell r="D1435">
            <v>46166.04791666667</v>
          </cell>
          <cell r="E1435" t="str">
            <v>本審査</v>
          </cell>
          <cell r="F1435" t="str">
            <v>最終審査中</v>
          </cell>
          <cell r="G1435" t="str">
            <v>無床診療所</v>
          </cell>
          <cell r="H1435" t="str">
            <v>物価と賃上げの両方</v>
          </cell>
          <cell r="I1435" t="str">
            <v/>
          </cell>
          <cell r="J1435">
            <v>150000</v>
          </cell>
          <cell r="K1435">
            <v>170000</v>
          </cell>
          <cell r="L1435" t="str">
            <v>奈良県医療機関等における賃上げ・物価上昇に対する支援事業交付要綱第2条に基づき、別表1に規定された額(賃上げ支援事業分)（150,000円）を申請します。</v>
          </cell>
          <cell r="M14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5" t="str">
            <v>１．令和８年３月１日時点において、O100 外来・在宅ベースアップ評価料（Ⅰ）、P100 歯科外来・在宅ベースアップ評価料（Ⅰ）、訪問看護ベースアップ評価料（Ⅰ）のいずれかを届け出ている。</v>
          </cell>
          <cell r="O1435" t="str">
            <v>P100 歯科外来・在宅ベースアップ評価料（Ⅰ）</v>
          </cell>
          <cell r="P1435" t="str">
            <v/>
          </cell>
          <cell r="Q1435" t="str">
            <v>Ａ．本事業の補助額を活用してベースアップを実施し、令和８年６月１日から当該ベースアップの水準を維持又は拡大する。</v>
          </cell>
          <cell r="R1435" t="b">
            <v>1</v>
          </cell>
          <cell r="S1435" t="b">
            <v>1</v>
          </cell>
          <cell r="T1435" t="b">
            <v>1</v>
          </cell>
          <cell r="U1435" t="b">
            <v>1</v>
          </cell>
          <cell r="V1435" t="str">
            <v>0162</v>
          </cell>
          <cell r="W1435" t="str">
            <v>090</v>
          </cell>
          <cell r="X1435" t="str">
            <v>1.普通預金</v>
          </cell>
          <cell r="Y1435" t="str">
            <v>2070726</v>
          </cell>
          <cell r="Z1435" t="str">
            <v>アリヤマ　ヨシノブ</v>
          </cell>
          <cell r="AB1435" t="str">
            <v>有山よしのぶ歯科医院</v>
          </cell>
          <cell r="AC1435" t="str">
            <v>0742364618</v>
          </cell>
          <cell r="AD1435" t="b">
            <v>1</v>
          </cell>
          <cell r="AE1435" t="b">
            <v>1</v>
          </cell>
          <cell r="AF1435" t="b">
            <v>1</v>
          </cell>
          <cell r="AG1435" t="b">
            <v>1</v>
          </cell>
          <cell r="AH1435" t="b">
            <v>1</v>
          </cell>
          <cell r="AI1435" t="str">
            <v>有山　佳伸</v>
          </cell>
          <cell r="AJ1435" t="str">
            <v>6310821</v>
          </cell>
          <cell r="AK1435" t="str">
            <v>有山よしのぶ歯科医院(奈良市西大寺東町２－１－５３ＦＢ２０２１　２階)</v>
          </cell>
          <cell r="AL1435" t="str">
            <v>0742364618</v>
          </cell>
          <cell r="AM1435">
            <v>1</v>
          </cell>
          <cell r="AN1435" t="str">
            <v>261C118773411</v>
          </cell>
          <cell r="AO1435" t="str">
            <v>261C11877341AI-0000309597</v>
          </cell>
          <cell r="AP1435" t="str">
            <v>P100</v>
          </cell>
          <cell r="AQ1435" t="str">
            <v>P100</v>
          </cell>
          <cell r="AR1435" t="str">
            <v>A</v>
          </cell>
          <cell r="AS1435" t="str">
            <v>✓</v>
          </cell>
          <cell r="AT1435" t="str">
            <v>✓</v>
          </cell>
          <cell r="AU1435" t="str">
            <v>✓</v>
          </cell>
          <cell r="AV1435" t="str">
            <v>✓</v>
          </cell>
          <cell r="AW1435" t="str">
            <v>AI-0000309597_有山よしのぶ歯科医院_口座情報写し.jpeg</v>
          </cell>
          <cell r="AX1435" t="str">
            <v/>
          </cell>
          <cell r="AY1435" t="str">
            <v/>
          </cell>
          <cell r="AZ1435" t="str">
            <v>賃上げ</v>
          </cell>
          <cell r="BA1435" t="str">
            <v>物価</v>
          </cell>
          <cell r="BB1435" t="str">
            <v>TRUE</v>
          </cell>
          <cell r="BC1435" t="str">
            <v>2026/05/24 1:09</v>
          </cell>
        </row>
        <row r="1436">
          <cell r="A1436" t="str">
            <v>261C14123365</v>
          </cell>
          <cell r="B1436" t="str">
            <v>AI-0000309512</v>
          </cell>
          <cell r="C1436" t="str">
            <v>令和８年度奈良県医療機関等における賃上げ・物価上昇に対する支援事業交付【診療所・訪問看護事業所】</v>
          </cell>
          <cell r="D1436">
            <v>46166.327777777777</v>
          </cell>
          <cell r="E1436" t="str">
            <v>本審査</v>
          </cell>
          <cell r="F1436" t="str">
            <v>最終審査中</v>
          </cell>
          <cell r="G1436" t="str">
            <v>無床診療所</v>
          </cell>
          <cell r="H1436" t="str">
            <v>物価のみ</v>
          </cell>
          <cell r="I1436" t="str">
            <v/>
          </cell>
          <cell r="J1436" t="str">
            <v/>
          </cell>
          <cell r="K1436">
            <v>170000</v>
          </cell>
          <cell r="L1436" t="str">
            <v/>
          </cell>
          <cell r="M14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6" t="str">
            <v/>
          </cell>
          <cell r="O1436" t="str">
            <v/>
          </cell>
          <cell r="P1436" t="str">
            <v/>
          </cell>
          <cell r="Q1436" t="str">
            <v/>
          </cell>
          <cell r="R1436" t="str">
            <v/>
          </cell>
          <cell r="S1436" t="str">
            <v/>
          </cell>
          <cell r="T1436" t="str">
            <v/>
          </cell>
          <cell r="U1436" t="str">
            <v/>
          </cell>
          <cell r="V1436" t="str">
            <v>0162</v>
          </cell>
          <cell r="W1436" t="str">
            <v>600</v>
          </cell>
          <cell r="X1436" t="str">
            <v>1.普通預金</v>
          </cell>
          <cell r="Y1436" t="str">
            <v>2025892</v>
          </cell>
          <cell r="Z1436" t="str">
            <v>イリョウホウジンカセイカイリジチョウカトウヨシカズ</v>
          </cell>
          <cell r="AB1436" t="str">
            <v>加藤歯科</v>
          </cell>
          <cell r="AC1436" t="str">
            <v>0747253163</v>
          </cell>
          <cell r="AD1436" t="b">
            <v>1</v>
          </cell>
          <cell r="AE1436" t="b">
            <v>1</v>
          </cell>
          <cell r="AF1436" t="b">
            <v>1</v>
          </cell>
          <cell r="AG1436" t="b">
            <v>1</v>
          </cell>
          <cell r="AH1436" t="b">
            <v>1</v>
          </cell>
          <cell r="AI1436" t="str">
            <v>医療法人　嘉生会　理事長　加藤　嘉一</v>
          </cell>
          <cell r="AJ1436" t="str">
            <v>6370036</v>
          </cell>
          <cell r="AK1436" t="str">
            <v>加藤歯科(五條市野原西１丁目６番２号)</v>
          </cell>
          <cell r="AL1436" t="str">
            <v>0747253163</v>
          </cell>
          <cell r="AM1436">
            <v>1</v>
          </cell>
          <cell r="AN1436" t="str">
            <v>261C141233651</v>
          </cell>
          <cell r="AO1436" t="str">
            <v>261C14123365AI-0000309512</v>
          </cell>
          <cell r="AP1436" t="str">
            <v/>
          </cell>
          <cell r="AQ1436" t="str">
            <v/>
          </cell>
          <cell r="AR1436" t="str">
            <v/>
          </cell>
          <cell r="AS1436" t="str">
            <v/>
          </cell>
          <cell r="AT1436" t="str">
            <v/>
          </cell>
          <cell r="AU1436" t="str">
            <v/>
          </cell>
          <cell r="AV1436" t="str">
            <v/>
          </cell>
          <cell r="AW1436" t="str">
            <v>AI-0000309512_加藤歯科_口座情報写し.jpeg</v>
          </cell>
          <cell r="AX1436" t="str">
            <v/>
          </cell>
          <cell r="AY1436" t="str">
            <v/>
          </cell>
          <cell r="AZ1436" t="str">
            <v/>
          </cell>
          <cell r="BA1436" t="str">
            <v>物価</v>
          </cell>
          <cell r="BB1436" t="str">
            <v>TRUE</v>
          </cell>
          <cell r="BC1436" t="str">
            <v>2026/05/24 7:52</v>
          </cell>
        </row>
        <row r="1437">
          <cell r="A1437" t="str">
            <v>261C16774484</v>
          </cell>
          <cell r="B1437" t="str">
            <v>AI-0000309602</v>
          </cell>
          <cell r="C1437" t="str">
            <v>令和８年度奈良県医療機関等における賃上げ・物価上昇に対する支援事業交付【診療所・訪問看護事業所】</v>
          </cell>
          <cell r="D1437">
            <v>46166.356249999997</v>
          </cell>
          <cell r="E1437" t="str">
            <v>本審査</v>
          </cell>
          <cell r="F1437" t="str">
            <v>最終審査中</v>
          </cell>
          <cell r="G1437" t="str">
            <v>無床診療所</v>
          </cell>
          <cell r="H1437" t="str">
            <v>物価のみ</v>
          </cell>
          <cell r="I1437" t="str">
            <v/>
          </cell>
          <cell r="J1437" t="str">
            <v/>
          </cell>
          <cell r="K1437">
            <v>170000</v>
          </cell>
          <cell r="L1437" t="str">
            <v/>
          </cell>
          <cell r="M14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7" t="str">
            <v/>
          </cell>
          <cell r="O1437" t="str">
            <v/>
          </cell>
          <cell r="P1437" t="str">
            <v/>
          </cell>
          <cell r="Q1437" t="str">
            <v/>
          </cell>
          <cell r="R1437" t="str">
            <v/>
          </cell>
          <cell r="S1437" t="str">
            <v/>
          </cell>
          <cell r="T1437" t="str">
            <v/>
          </cell>
          <cell r="U1437" t="str">
            <v/>
          </cell>
          <cell r="V1437" t="str">
            <v>1668</v>
          </cell>
          <cell r="W1437" t="str">
            <v>018</v>
          </cell>
          <cell r="X1437" t="str">
            <v>1.普通預金</v>
          </cell>
          <cell r="Y1437" t="str">
            <v>0204872</v>
          </cell>
          <cell r="Z1437" t="str">
            <v>イリョウホウジンオウバイトウリ　リジチョウ　ナカタマサキ</v>
          </cell>
          <cell r="AB1437" t="str">
            <v>医療法人桜梅桃李　さくら歯科医院</v>
          </cell>
          <cell r="AC1437" t="str">
            <v>0745327860</v>
          </cell>
          <cell r="AD1437" t="b">
            <v>1</v>
          </cell>
          <cell r="AE1437" t="b">
            <v>1</v>
          </cell>
          <cell r="AF1437" t="b">
            <v>1</v>
          </cell>
          <cell r="AG1437" t="b">
            <v>1</v>
          </cell>
          <cell r="AH1437" t="b">
            <v>1</v>
          </cell>
          <cell r="AI1437" t="str">
            <v>医療法人桜梅桃李　理事長　中田　勝己</v>
          </cell>
          <cell r="AJ1437" t="str">
            <v>6360815</v>
          </cell>
          <cell r="AK1437" t="str">
            <v>医療法人桜梅桃李　さくら歯科医院(生駒郡三郷町勢野北１丁目２－２０)</v>
          </cell>
          <cell r="AL1437" t="str">
            <v>0745327860</v>
          </cell>
          <cell r="AM1437">
            <v>1</v>
          </cell>
          <cell r="AN1437" t="str">
            <v>261C167744841</v>
          </cell>
          <cell r="AO1437" t="str">
            <v>261C16774484AI-0000309602</v>
          </cell>
          <cell r="AP1437" t="str">
            <v/>
          </cell>
          <cell r="AQ1437" t="str">
            <v/>
          </cell>
          <cell r="AR1437" t="str">
            <v/>
          </cell>
          <cell r="AS1437" t="str">
            <v/>
          </cell>
          <cell r="AT1437" t="str">
            <v/>
          </cell>
          <cell r="AU1437" t="str">
            <v/>
          </cell>
          <cell r="AV1437" t="str">
            <v/>
          </cell>
          <cell r="AW1437" t="str">
            <v>AI-0000309602_医療法人桜梅桃李　さくら歯科医院_口座情報写し.JPG</v>
          </cell>
          <cell r="AX1437" t="str">
            <v/>
          </cell>
          <cell r="AY1437" t="str">
            <v/>
          </cell>
          <cell r="AZ1437" t="str">
            <v/>
          </cell>
          <cell r="BA1437" t="str">
            <v>物価</v>
          </cell>
          <cell r="BB1437" t="str">
            <v>TRUE</v>
          </cell>
          <cell r="BC1437" t="str">
            <v>2026/05/24 8:33</v>
          </cell>
        </row>
        <row r="1438">
          <cell r="A1438" t="str">
            <v>261C18124845</v>
          </cell>
          <cell r="B1438" t="str">
            <v>AI-0000307286</v>
          </cell>
          <cell r="C1438" t="str">
            <v>令和８年度奈良県医療機関等における賃上げ・物価上昇に対する支援事業交付【診療所・訪問看護事業所】</v>
          </cell>
          <cell r="D1438">
            <v>46166.396527777775</v>
          </cell>
          <cell r="E1438" t="str">
            <v>本審査</v>
          </cell>
          <cell r="F1438" t="str">
            <v>最終審査中</v>
          </cell>
          <cell r="G1438" t="str">
            <v>無床診療所</v>
          </cell>
          <cell r="H1438" t="str">
            <v>物価のみ</v>
          </cell>
          <cell r="I1438" t="str">
            <v/>
          </cell>
          <cell r="J1438" t="str">
            <v/>
          </cell>
          <cell r="K1438">
            <v>170000</v>
          </cell>
          <cell r="L1438" t="str">
            <v/>
          </cell>
          <cell r="M14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8" t="str">
            <v/>
          </cell>
          <cell r="O1438" t="str">
            <v/>
          </cell>
          <cell r="P1438" t="str">
            <v/>
          </cell>
          <cell r="Q1438" t="str">
            <v/>
          </cell>
          <cell r="R1438" t="str">
            <v/>
          </cell>
          <cell r="S1438" t="str">
            <v/>
          </cell>
          <cell r="T1438" t="str">
            <v/>
          </cell>
          <cell r="U1438" t="str">
            <v/>
          </cell>
          <cell r="V1438" t="str">
            <v>0162</v>
          </cell>
          <cell r="W1438" t="str">
            <v>433</v>
          </cell>
          <cell r="X1438" t="str">
            <v>1.普通預金</v>
          </cell>
          <cell r="Y1438" t="str">
            <v>0159402</v>
          </cell>
          <cell r="Z1438" t="str">
            <v>ｼﾝﾐﾖｳｸﾘﾆﾂｸ ｼﾝﾐﾖｳ ﾉﾘｺ</v>
          </cell>
          <cell r="AB1438" t="str">
            <v>新名クリニック</v>
          </cell>
          <cell r="AC1438" t="str">
            <v>0745776544</v>
          </cell>
          <cell r="AD1438" t="b">
            <v>1</v>
          </cell>
          <cell r="AE1438" t="b">
            <v>1</v>
          </cell>
          <cell r="AF1438" t="b">
            <v>1</v>
          </cell>
          <cell r="AG1438" t="b">
            <v>1</v>
          </cell>
          <cell r="AH1438" t="b">
            <v>1</v>
          </cell>
          <cell r="AI1438" t="str">
            <v>新名　法子</v>
          </cell>
          <cell r="AJ1438" t="str">
            <v>6390222</v>
          </cell>
          <cell r="AK1438" t="str">
            <v>新名クリニック(香芝市西真美３丁目８番１０)</v>
          </cell>
          <cell r="AL1438" t="str">
            <v>0745776544</v>
          </cell>
          <cell r="AM1438">
            <v>1</v>
          </cell>
          <cell r="AN1438" t="str">
            <v>261C181248451</v>
          </cell>
          <cell r="AO1438" t="str">
            <v>261C18124845AI-0000307286</v>
          </cell>
          <cell r="AP1438" t="str">
            <v/>
          </cell>
          <cell r="AQ1438" t="str">
            <v/>
          </cell>
          <cell r="AR1438" t="str">
            <v/>
          </cell>
          <cell r="AS1438" t="str">
            <v/>
          </cell>
          <cell r="AT1438" t="str">
            <v/>
          </cell>
          <cell r="AU1438" t="str">
            <v/>
          </cell>
          <cell r="AV1438" t="str">
            <v/>
          </cell>
          <cell r="AW1438" t="str">
            <v>AI-0000307286_新名クリニック_口座情報写し.jpeg</v>
          </cell>
          <cell r="AX1438" t="str">
            <v/>
          </cell>
          <cell r="AY1438" t="str">
            <v/>
          </cell>
          <cell r="AZ1438" t="str">
            <v/>
          </cell>
          <cell r="BA1438" t="str">
            <v>物価</v>
          </cell>
          <cell r="BB1438" t="str">
            <v>TRUE</v>
          </cell>
          <cell r="BC1438" t="str">
            <v>2026/05/24 9:31</v>
          </cell>
        </row>
        <row r="1439">
          <cell r="A1439" t="str">
            <v>261C17400820</v>
          </cell>
          <cell r="B1439" t="str">
            <v>AI-0000309609</v>
          </cell>
          <cell r="C1439" t="str">
            <v>令和８年度奈良県医療機関等における賃上げ・物価上昇に対する支援事業交付【診療所・訪問看護事業所】</v>
          </cell>
          <cell r="D1439">
            <v>46166.433333333334</v>
          </cell>
          <cell r="E1439" t="str">
            <v>本審査</v>
          </cell>
          <cell r="F1439" t="str">
            <v>最終審査中</v>
          </cell>
          <cell r="G1439" t="str">
            <v>無床診療所</v>
          </cell>
          <cell r="H1439" t="str">
            <v>物価のみ</v>
          </cell>
          <cell r="I1439" t="str">
            <v/>
          </cell>
          <cell r="J1439" t="str">
            <v/>
          </cell>
          <cell r="K1439">
            <v>170000</v>
          </cell>
          <cell r="L1439" t="str">
            <v/>
          </cell>
          <cell r="M14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39" t="str">
            <v/>
          </cell>
          <cell r="O1439" t="str">
            <v/>
          </cell>
          <cell r="P1439" t="str">
            <v/>
          </cell>
          <cell r="Q1439" t="str">
            <v/>
          </cell>
          <cell r="R1439" t="str">
            <v/>
          </cell>
          <cell r="S1439" t="str">
            <v/>
          </cell>
          <cell r="T1439" t="str">
            <v/>
          </cell>
          <cell r="U1439" t="str">
            <v/>
          </cell>
          <cell r="V1439" t="str">
            <v>0162</v>
          </cell>
          <cell r="W1439" t="str">
            <v>100</v>
          </cell>
          <cell r="X1439" t="str">
            <v>1.普通預金</v>
          </cell>
          <cell r="Y1439" t="str">
            <v>0698433</v>
          </cell>
          <cell r="Z1439" t="str">
            <v>ｲﾄｳｼｶ ｲﾄｳｻﾄﾙ</v>
          </cell>
          <cell r="AB1439" t="str">
            <v>いとう歯科</v>
          </cell>
          <cell r="AC1439" t="str">
            <v>0742356259</v>
          </cell>
          <cell r="AD1439" t="b">
            <v>1</v>
          </cell>
          <cell r="AE1439" t="b">
            <v>1</v>
          </cell>
          <cell r="AF1439" t="b">
            <v>1</v>
          </cell>
          <cell r="AG1439" t="b">
            <v>1</v>
          </cell>
          <cell r="AH1439" t="b">
            <v>1</v>
          </cell>
          <cell r="AI1439" t="str">
            <v>伊藤　識</v>
          </cell>
          <cell r="AJ1439" t="str">
            <v>6308014</v>
          </cell>
          <cell r="AK1439" t="str">
            <v>いとう歯科(奈良市四条大路一丁目２５－２０)</v>
          </cell>
          <cell r="AL1439" t="str">
            <v>0742356259</v>
          </cell>
          <cell r="AM1439">
            <v>1</v>
          </cell>
          <cell r="AN1439" t="str">
            <v>261C174008201</v>
          </cell>
          <cell r="AO1439" t="str">
            <v>261C17400820AI-0000309609</v>
          </cell>
          <cell r="AP1439" t="str">
            <v/>
          </cell>
          <cell r="AQ1439" t="str">
            <v/>
          </cell>
          <cell r="AR1439" t="str">
            <v/>
          </cell>
          <cell r="AS1439" t="str">
            <v/>
          </cell>
          <cell r="AT1439" t="str">
            <v/>
          </cell>
          <cell r="AU1439" t="str">
            <v/>
          </cell>
          <cell r="AV1439" t="str">
            <v/>
          </cell>
          <cell r="AW1439" t="str">
            <v>AI-0000309609_いとう歯科_口座情報写し.JPG</v>
          </cell>
          <cell r="AX1439" t="str">
            <v/>
          </cell>
          <cell r="AY1439" t="str">
            <v/>
          </cell>
          <cell r="AZ1439" t="str">
            <v/>
          </cell>
          <cell r="BA1439" t="str">
            <v>物価</v>
          </cell>
          <cell r="BB1439" t="str">
            <v>TRUE</v>
          </cell>
          <cell r="BC1439" t="str">
            <v>2026/05/24 10:24</v>
          </cell>
        </row>
        <row r="1440">
          <cell r="A1440" t="str">
            <v>261C12715700</v>
          </cell>
          <cell r="B1440" t="str">
            <v>AI-0000309612</v>
          </cell>
          <cell r="C1440" t="str">
            <v>令和８年度奈良県医療機関等における賃上げ・物価上昇に対する支援事業交付【診療所・訪問看護事業所】</v>
          </cell>
          <cell r="D1440">
            <v>46166.443749999999</v>
          </cell>
          <cell r="E1440" t="str">
            <v>本審査</v>
          </cell>
          <cell r="F1440" t="str">
            <v>最終審査中</v>
          </cell>
          <cell r="G1440" t="str">
            <v>無床診療所</v>
          </cell>
          <cell r="H1440" t="str">
            <v>物価と賃上げの両方</v>
          </cell>
          <cell r="I1440" t="str">
            <v/>
          </cell>
          <cell r="J1440">
            <v>150000</v>
          </cell>
          <cell r="K1440">
            <v>170000</v>
          </cell>
          <cell r="L1440" t="str">
            <v>奈良県医療機関等における賃上げ・物価上昇に対する支援事業交付要綱第2条に基づき、別表1に規定された額(賃上げ支援事業分)（150,000円）を申請します。</v>
          </cell>
          <cell r="M14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0" t="str">
            <v>２．令和８年３月１日時点において、１に掲げる診療報酬の対象外だが、令和８年６月１日時点で令和８年度診療報酬改定による見直し後のベースアップ評価料を届け出る。</v>
          </cell>
          <cell r="O1440" t="str">
            <v/>
          </cell>
          <cell r="P1440" t="b">
            <v>1</v>
          </cell>
          <cell r="Q1440" t="str">
            <v>Ａ．本事業の補助額を活用してベースアップを実施し、令和８年６月１日から当該ベースアップの水準を維持又は拡大する。</v>
          </cell>
          <cell r="R1440" t="b">
            <v>1</v>
          </cell>
          <cell r="S1440" t="b">
            <v>1</v>
          </cell>
          <cell r="T1440" t="b">
            <v>1</v>
          </cell>
          <cell r="U1440" t="b">
            <v>1</v>
          </cell>
          <cell r="V1440" t="str">
            <v>0162</v>
          </cell>
          <cell r="W1440" t="str">
            <v>010</v>
          </cell>
          <cell r="X1440" t="str">
            <v>1.普通預金</v>
          </cell>
          <cell r="Y1440" t="str">
            <v>2490664</v>
          </cell>
          <cell r="Z1440" t="str">
            <v>デグチ　ジュン</v>
          </cell>
          <cell r="AB1440" t="str">
            <v>出口脳神経クリニック</v>
          </cell>
          <cell r="AC1440" t="str">
            <v>0742255200</v>
          </cell>
          <cell r="AD1440" t="b">
            <v>1</v>
          </cell>
          <cell r="AE1440" t="b">
            <v>1</v>
          </cell>
          <cell r="AF1440" t="b">
            <v>1</v>
          </cell>
          <cell r="AG1440" t="b">
            <v>1</v>
          </cell>
          <cell r="AH1440" t="b">
            <v>1</v>
          </cell>
          <cell r="AI1440" t="str">
            <v>出口　潤</v>
          </cell>
          <cell r="AJ1440" t="str">
            <v>6308241</v>
          </cell>
          <cell r="AK1440" t="str">
            <v>出口脳神経クリニック(奈良市高天町３８番地３　近鉄高天ビル１階)</v>
          </cell>
          <cell r="AL1440" t="str">
            <v>0742255200</v>
          </cell>
          <cell r="AM1440">
            <v>1</v>
          </cell>
          <cell r="AN1440" t="str">
            <v>261C127157001</v>
          </cell>
          <cell r="AO1440" t="str">
            <v>261C12715700AI-0000309612</v>
          </cell>
          <cell r="AP1440" t="str">
            <v/>
          </cell>
          <cell r="AQ1440" t="str">
            <v>今後届出（職種構成OK)</v>
          </cell>
          <cell r="AR1440" t="str">
            <v>A</v>
          </cell>
          <cell r="AS1440" t="str">
            <v>✓</v>
          </cell>
          <cell r="AT1440" t="str">
            <v>✓</v>
          </cell>
          <cell r="AU1440" t="str">
            <v>✓</v>
          </cell>
          <cell r="AV1440" t="str">
            <v>✓</v>
          </cell>
          <cell r="AW1440" t="str">
            <v>AI-0000309612_出口脳神経クリニック_口座情報写し.jpg</v>
          </cell>
          <cell r="AX1440" t="str">
            <v/>
          </cell>
          <cell r="AY1440" t="str">
            <v/>
          </cell>
          <cell r="AZ1440" t="str">
            <v>賃上げ</v>
          </cell>
          <cell r="BA1440" t="str">
            <v>物価</v>
          </cell>
          <cell r="BB1440" t="str">
            <v>TRUE</v>
          </cell>
          <cell r="BC1440" t="str">
            <v>2026/05/24 10:39</v>
          </cell>
        </row>
        <row r="1441">
          <cell r="A1441" t="str">
            <v>261C14305521</v>
          </cell>
          <cell r="B1441" t="str">
            <v>AI-0000309623</v>
          </cell>
          <cell r="C1441" t="str">
            <v>令和８年度奈良県医療機関等における賃上げ・物価上昇に対する支援事業交付【診療所・訪問看護事業所】</v>
          </cell>
          <cell r="D1441">
            <v>46166.50277777778</v>
          </cell>
          <cell r="E1441" t="str">
            <v>本審査</v>
          </cell>
          <cell r="F1441" t="str">
            <v>最終審査中</v>
          </cell>
          <cell r="G1441" t="str">
            <v>無床診療所</v>
          </cell>
          <cell r="H1441" t="str">
            <v>物価のみ</v>
          </cell>
          <cell r="I1441" t="str">
            <v/>
          </cell>
          <cell r="J1441" t="str">
            <v/>
          </cell>
          <cell r="K1441">
            <v>170000</v>
          </cell>
          <cell r="L1441" t="str">
            <v/>
          </cell>
          <cell r="M14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1" t="str">
            <v/>
          </cell>
          <cell r="O1441" t="str">
            <v/>
          </cell>
          <cell r="P1441" t="str">
            <v/>
          </cell>
          <cell r="Q1441" t="str">
            <v/>
          </cell>
          <cell r="R1441" t="str">
            <v/>
          </cell>
          <cell r="S1441" t="str">
            <v/>
          </cell>
          <cell r="T1441" t="str">
            <v/>
          </cell>
          <cell r="U1441" t="str">
            <v/>
          </cell>
          <cell r="V1441" t="str">
            <v>1667</v>
          </cell>
          <cell r="W1441" t="str">
            <v>008</v>
          </cell>
          <cell r="X1441" t="str">
            <v>1.普通預金</v>
          </cell>
          <cell r="Y1441" t="str">
            <v>2095602</v>
          </cell>
          <cell r="Z1441" t="str">
            <v>イリョウホウジンサクラカイリジチョウキムラヨシヒロ</v>
          </cell>
          <cell r="AB1441" t="str">
            <v>医療法人さくら会 うねび内科クリニック</v>
          </cell>
          <cell r="AC1441" t="str">
            <v>0744202555</v>
          </cell>
          <cell r="AD1441" t="b">
            <v>1</v>
          </cell>
          <cell r="AE1441" t="b">
            <v>1</v>
          </cell>
          <cell r="AF1441" t="b">
            <v>1</v>
          </cell>
          <cell r="AG1441" t="b">
            <v>1</v>
          </cell>
          <cell r="AH1441" t="b">
            <v>1</v>
          </cell>
          <cell r="AI1441" t="str">
            <v>医療法人さくら会　理事長　木村　嘉宏</v>
          </cell>
          <cell r="AJ1441" t="str">
            <v>6340074</v>
          </cell>
          <cell r="AK1441" t="str">
            <v>医療法人　さくら会　うねび内科クリニック(橿原市四分町２－１うねびクリニックモール１階)</v>
          </cell>
          <cell r="AL1441" t="str">
            <v>0744202555</v>
          </cell>
          <cell r="AM1441">
            <v>1</v>
          </cell>
          <cell r="AN1441" t="str">
            <v>261C143055211</v>
          </cell>
          <cell r="AO1441" t="str">
            <v>261C14305521AI-0000309623</v>
          </cell>
          <cell r="AP1441" t="str">
            <v/>
          </cell>
          <cell r="AQ1441" t="str">
            <v/>
          </cell>
          <cell r="AR1441" t="str">
            <v/>
          </cell>
          <cell r="AS1441" t="str">
            <v/>
          </cell>
          <cell r="AT1441" t="str">
            <v/>
          </cell>
          <cell r="AU1441" t="str">
            <v/>
          </cell>
          <cell r="AV1441" t="str">
            <v/>
          </cell>
          <cell r="AW1441" t="str">
            <v>AI-0000309623_医療法人さくら会 うねび内科クリニック_口座情報写し.jpg</v>
          </cell>
          <cell r="AX1441" t="str">
            <v/>
          </cell>
          <cell r="AY1441" t="str">
            <v/>
          </cell>
          <cell r="AZ1441" t="str">
            <v/>
          </cell>
          <cell r="BA1441" t="str">
            <v>物価</v>
          </cell>
          <cell r="BB1441" t="str">
            <v>TRUE</v>
          </cell>
          <cell r="BC1441" t="str">
            <v>2026/05/24 12:04</v>
          </cell>
        </row>
        <row r="1442">
          <cell r="A1442" t="str">
            <v>261C13928059</v>
          </cell>
          <cell r="B1442" t="str">
            <v>AI-0000309627</v>
          </cell>
          <cell r="C1442" t="str">
            <v>令和８年度奈良県医療機関等における賃上げ・物価上昇に対する支援事業交付【診療所・訪問看護事業所】</v>
          </cell>
          <cell r="D1442">
            <v>46166.543055555558</v>
          </cell>
          <cell r="E1442" t="str">
            <v>本審査</v>
          </cell>
          <cell r="F1442" t="str">
            <v>最終審査中</v>
          </cell>
          <cell r="G1442" t="str">
            <v>無床診療所</v>
          </cell>
          <cell r="H1442" t="str">
            <v>物価と賃上げの両方</v>
          </cell>
          <cell r="I1442" t="str">
            <v/>
          </cell>
          <cell r="J1442">
            <v>150000</v>
          </cell>
          <cell r="K1442">
            <v>170000</v>
          </cell>
          <cell r="L1442" t="str">
            <v>奈良県医療機関等における賃上げ・物価上昇に対する支援事業交付要綱第2条に基づき、別表1に規定された額(賃上げ支援事業分)（150,000円）を申請します。</v>
          </cell>
          <cell r="M14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2" t="str">
            <v>２．令和８年３月１日時点において、１に掲げる診療報酬の対象外だが、令和８年６月１日時点で令和８年度診療報酬改定による見直し後のベースアップ評価料を届け出る。</v>
          </cell>
          <cell r="O1442" t="str">
            <v/>
          </cell>
          <cell r="P1442" t="b">
            <v>1</v>
          </cell>
          <cell r="Q1442" t="str">
            <v>Ｂ．賃金表等や給与規程等の変更に時間を要するため、本事業の補助額を活用して一時金又は特別手当を支給し、令和８年６月１日から支給した対象職員のベースアップを実施する。</v>
          </cell>
          <cell r="R1442" t="b">
            <v>1</v>
          </cell>
          <cell r="S1442" t="b">
            <v>1</v>
          </cell>
          <cell r="T1442" t="b">
            <v>1</v>
          </cell>
          <cell r="U1442" t="b">
            <v>1</v>
          </cell>
          <cell r="V1442" t="str">
            <v>0159</v>
          </cell>
          <cell r="W1442" t="str">
            <v>202</v>
          </cell>
          <cell r="X1442" t="str">
            <v>1.普通預金</v>
          </cell>
          <cell r="Y1442" t="str">
            <v>0120007</v>
          </cell>
          <cell r="Z1442" t="str">
            <v>カネコ　マサル</v>
          </cell>
          <cell r="AB1442" t="str">
            <v>金子歯科医院</v>
          </cell>
          <cell r="AC1442" t="str">
            <v>0745522827</v>
          </cell>
          <cell r="AD1442" t="b">
            <v>1</v>
          </cell>
          <cell r="AE1442" t="b">
            <v>1</v>
          </cell>
          <cell r="AF1442" t="b">
            <v>1</v>
          </cell>
          <cell r="AG1442" t="b">
            <v>1</v>
          </cell>
          <cell r="AH1442" t="b">
            <v>1</v>
          </cell>
          <cell r="AI1442" t="str">
            <v>金子　勝</v>
          </cell>
          <cell r="AJ1442" t="str">
            <v>6350082</v>
          </cell>
          <cell r="AK1442" t="str">
            <v>金子歯科医院(大和高田市本郷町２番４４号)</v>
          </cell>
          <cell r="AL1442" t="str">
            <v>0745522827</v>
          </cell>
          <cell r="AM1442">
            <v>1</v>
          </cell>
          <cell r="AN1442" t="str">
            <v>261C139280591</v>
          </cell>
          <cell r="AO1442" t="str">
            <v>261C13928059AI-0000309627</v>
          </cell>
          <cell r="AP1442" t="str">
            <v/>
          </cell>
          <cell r="AQ1442" t="str">
            <v>今後届出（職種構成OK)</v>
          </cell>
          <cell r="AR1442" t="str">
            <v>B</v>
          </cell>
          <cell r="AS1442" t="str">
            <v>✓</v>
          </cell>
          <cell r="AT1442" t="str">
            <v>✓</v>
          </cell>
          <cell r="AU1442" t="str">
            <v>✓</v>
          </cell>
          <cell r="AV1442" t="str">
            <v>✓</v>
          </cell>
          <cell r="AW1442" t="str">
            <v>AI-0000309627_金子歯科医院_口座情報写し.jpeg</v>
          </cell>
          <cell r="AX1442" t="str">
            <v/>
          </cell>
          <cell r="AY1442" t="str">
            <v/>
          </cell>
          <cell r="AZ1442" t="str">
            <v>賃上げ</v>
          </cell>
          <cell r="BA1442" t="str">
            <v>物価</v>
          </cell>
          <cell r="BB1442" t="str">
            <v>TRUE</v>
          </cell>
          <cell r="BC1442" t="str">
            <v>2026/05/24 13:02</v>
          </cell>
        </row>
        <row r="1443">
          <cell r="A1443" t="str">
            <v>261C13325978</v>
          </cell>
          <cell r="B1443" t="str">
            <v>AI-0000309632</v>
          </cell>
          <cell r="C1443" t="str">
            <v>令和８年度奈良県医療機関等における賃上げ・物価上昇に対する支援事業交付【診療所・訪問看護事業所】</v>
          </cell>
          <cell r="D1443">
            <v>46166.552777777775</v>
          </cell>
          <cell r="E1443" t="str">
            <v>本審査</v>
          </cell>
          <cell r="F1443" t="str">
            <v>最終審査中</v>
          </cell>
          <cell r="G1443" t="str">
            <v>無床診療所</v>
          </cell>
          <cell r="H1443" t="str">
            <v>物価のみ</v>
          </cell>
          <cell r="I1443" t="str">
            <v/>
          </cell>
          <cell r="J1443" t="str">
            <v/>
          </cell>
          <cell r="K1443">
            <v>170000</v>
          </cell>
          <cell r="L1443" t="str">
            <v/>
          </cell>
          <cell r="M14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3" t="str">
            <v/>
          </cell>
          <cell r="O1443" t="str">
            <v/>
          </cell>
          <cell r="P1443" t="str">
            <v/>
          </cell>
          <cell r="Q1443" t="str">
            <v/>
          </cell>
          <cell r="R1443" t="str">
            <v/>
          </cell>
          <cell r="S1443" t="str">
            <v/>
          </cell>
          <cell r="T1443" t="str">
            <v/>
          </cell>
          <cell r="U1443" t="str">
            <v/>
          </cell>
          <cell r="V1443" t="str">
            <v>0005</v>
          </cell>
          <cell r="W1443" t="str">
            <v>458</v>
          </cell>
          <cell r="X1443" t="str">
            <v>1.普通預金</v>
          </cell>
          <cell r="Y1443" t="str">
            <v>3681613</v>
          </cell>
          <cell r="Z1443" t="str">
            <v>イリョウホウジン　アベシンリョウショ</v>
          </cell>
          <cell r="AB1443" t="str">
            <v>医療法人　阿部診療所</v>
          </cell>
          <cell r="AC1443" t="str">
            <v>0743747277</v>
          </cell>
          <cell r="AD1443" t="b">
            <v>1</v>
          </cell>
          <cell r="AE1443" t="b">
            <v>1</v>
          </cell>
          <cell r="AF1443" t="b">
            <v>1</v>
          </cell>
          <cell r="AG1443" t="b">
            <v>1</v>
          </cell>
          <cell r="AH1443" t="b">
            <v>1</v>
          </cell>
          <cell r="AI1443" t="str">
            <v>医療法人阿部診療所　理事長　阿部　洋介</v>
          </cell>
          <cell r="AJ1443" t="str">
            <v>6300257</v>
          </cell>
          <cell r="AK1443" t="str">
            <v>医療法人阿部診療所(生駒市元町１丁目１３－１　グリーンヒルいこま４階)</v>
          </cell>
          <cell r="AL1443" t="str">
            <v>0743747277</v>
          </cell>
          <cell r="AM1443">
            <v>1</v>
          </cell>
          <cell r="AN1443" t="str">
            <v>261C133259781</v>
          </cell>
          <cell r="AO1443" t="str">
            <v>261C13325978AI-0000309632</v>
          </cell>
          <cell r="AP1443" t="str">
            <v/>
          </cell>
          <cell r="AQ1443" t="str">
            <v/>
          </cell>
          <cell r="AR1443" t="str">
            <v/>
          </cell>
          <cell r="AS1443" t="str">
            <v/>
          </cell>
          <cell r="AT1443" t="str">
            <v/>
          </cell>
          <cell r="AU1443" t="str">
            <v/>
          </cell>
          <cell r="AV1443" t="str">
            <v/>
          </cell>
          <cell r="AW1443" t="str">
            <v>AI-0000309632_医療法人　阿部診療所_口座情報写し.JPG</v>
          </cell>
          <cell r="AX1443" t="str">
            <v/>
          </cell>
          <cell r="AY1443" t="str">
            <v/>
          </cell>
          <cell r="AZ1443" t="str">
            <v/>
          </cell>
          <cell r="BA1443" t="str">
            <v>物価</v>
          </cell>
          <cell r="BB1443" t="str">
            <v>TRUE</v>
          </cell>
          <cell r="BC1443" t="str">
            <v>2026/05/24 13:16</v>
          </cell>
        </row>
        <row r="1444">
          <cell r="A1444" t="str">
            <v>261C11146679</v>
          </cell>
          <cell r="B1444" t="str">
            <v>AI-0000309635</v>
          </cell>
          <cell r="C1444" t="str">
            <v>令和８年度奈良県医療機関等における賃上げ・物価上昇に対する支援事業交付【診療所・訪問看護事業所】</v>
          </cell>
          <cell r="D1444">
            <v>46166.566666666666</v>
          </cell>
          <cell r="E1444" t="str">
            <v>本審査</v>
          </cell>
          <cell r="F1444" t="str">
            <v>最終審査中</v>
          </cell>
          <cell r="G1444" t="str">
            <v>無床診療所</v>
          </cell>
          <cell r="H1444" t="str">
            <v>物価のみ</v>
          </cell>
          <cell r="I1444" t="str">
            <v/>
          </cell>
          <cell r="J1444" t="str">
            <v/>
          </cell>
          <cell r="K1444">
            <v>170000</v>
          </cell>
          <cell r="L1444" t="str">
            <v/>
          </cell>
          <cell r="M14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4" t="str">
            <v/>
          </cell>
          <cell r="O1444" t="str">
            <v/>
          </cell>
          <cell r="P1444" t="str">
            <v/>
          </cell>
          <cell r="Q1444" t="str">
            <v/>
          </cell>
          <cell r="R1444" t="str">
            <v/>
          </cell>
          <cell r="S1444" t="str">
            <v/>
          </cell>
          <cell r="T1444" t="str">
            <v/>
          </cell>
          <cell r="U1444" t="str">
            <v/>
          </cell>
          <cell r="V1444" t="str">
            <v>1668</v>
          </cell>
          <cell r="W1444" t="str">
            <v>016</v>
          </cell>
          <cell r="X1444" t="str">
            <v>1.普通預金</v>
          </cell>
          <cell r="Y1444" t="str">
            <v>0269989</v>
          </cell>
          <cell r="Z1444" t="str">
            <v>イ)アスカカイ　リジチョウ　ナカヤマ　マサヒロ</v>
          </cell>
          <cell r="AB1444" t="str">
            <v>医療法人　明日香会</v>
          </cell>
          <cell r="AC1444" t="str">
            <v>0742517717</v>
          </cell>
          <cell r="AD1444" t="b">
            <v>1</v>
          </cell>
          <cell r="AE1444" t="b">
            <v>1</v>
          </cell>
          <cell r="AF1444" t="b">
            <v>1</v>
          </cell>
          <cell r="AG1444" t="b">
            <v>1</v>
          </cell>
          <cell r="AH1444" t="b">
            <v>1</v>
          </cell>
          <cell r="AI1444" t="str">
            <v>医療法人明日香会　理事長　中山　雅博</v>
          </cell>
          <cell r="AJ1444" t="str">
            <v>6310001</v>
          </cell>
          <cell r="AK1444" t="str">
            <v>医療法人明日香会　ＡＳＫＡレディースクリニック(奈良市北登美ケ丘３丁目３番１７号)</v>
          </cell>
          <cell r="AL1444" t="str">
            <v>0742517717</v>
          </cell>
          <cell r="AM1444">
            <v>1</v>
          </cell>
          <cell r="AN1444" t="str">
            <v>261C111466791</v>
          </cell>
          <cell r="AO1444" t="str">
            <v>261C11146679AI-0000309635</v>
          </cell>
          <cell r="AP1444" t="str">
            <v/>
          </cell>
          <cell r="AQ1444" t="str">
            <v/>
          </cell>
          <cell r="AR1444" t="str">
            <v/>
          </cell>
          <cell r="AS1444" t="str">
            <v/>
          </cell>
          <cell r="AT1444" t="str">
            <v/>
          </cell>
          <cell r="AU1444" t="str">
            <v/>
          </cell>
          <cell r="AV1444" t="str">
            <v/>
          </cell>
          <cell r="AW1444" t="str">
            <v>AI-0000309635_医療法人　明日香会_口座情報写し.jpg</v>
          </cell>
          <cell r="AX1444" t="str">
            <v/>
          </cell>
          <cell r="AY1444" t="str">
            <v/>
          </cell>
          <cell r="AZ1444" t="str">
            <v/>
          </cell>
          <cell r="BA1444" t="str">
            <v>物価</v>
          </cell>
          <cell r="BB1444" t="str">
            <v>TRUE</v>
          </cell>
          <cell r="BC1444" t="str">
            <v>2026/05/24 13:36</v>
          </cell>
        </row>
        <row r="1445">
          <cell r="A1445" t="str">
            <v>261C13374136</v>
          </cell>
          <cell r="B1445" t="str">
            <v>AI-0000309638</v>
          </cell>
          <cell r="C1445" t="str">
            <v>令和８年度奈良県医療機関等における賃上げ・物価上昇に対する支援事業交付【診療所・訪問看護事業所】</v>
          </cell>
          <cell r="D1445">
            <v>46166.59652777778</v>
          </cell>
          <cell r="E1445" t="str">
            <v>本審査</v>
          </cell>
          <cell r="F1445" t="str">
            <v>最終審査中</v>
          </cell>
          <cell r="G1445" t="str">
            <v>無床診療所</v>
          </cell>
          <cell r="H1445" t="str">
            <v>物価と賃上げの両方</v>
          </cell>
          <cell r="I1445" t="str">
            <v/>
          </cell>
          <cell r="J1445">
            <v>150000</v>
          </cell>
          <cell r="K1445">
            <v>170000</v>
          </cell>
          <cell r="L1445" t="str">
            <v>奈良県医療機関等における賃上げ・物価上昇に対する支援事業交付要綱第2条に基づき、別表1に規定された額(賃上げ支援事業分)（150,000円）を申請します。</v>
          </cell>
          <cell r="M14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5" t="str">
            <v>１．令和８年３月１日時点において、O100 外来・在宅ベースアップ評価料（Ⅰ）、P100 歯科外来・在宅ベースアップ評価料（Ⅰ）、訪問看護ベースアップ評価料（Ⅰ）のいずれかを届け出ている。</v>
          </cell>
          <cell r="O1445" t="str">
            <v>O100 外来・在宅ベースアップ評価料（Ⅰ）</v>
          </cell>
          <cell r="P1445" t="str">
            <v/>
          </cell>
          <cell r="Q1445" t="str">
            <v>Ａ．本事業の補助額を活用してベースアップを実施し、令和８年６月１日から当該ベースアップの水準を維持又は拡大する。</v>
          </cell>
          <cell r="R1445" t="b">
            <v>1</v>
          </cell>
          <cell r="S1445" t="b">
            <v>1</v>
          </cell>
          <cell r="T1445" t="b">
            <v>1</v>
          </cell>
          <cell r="U1445" t="b">
            <v>1</v>
          </cell>
          <cell r="V1445" t="str">
            <v>0162</v>
          </cell>
          <cell r="W1445" t="str">
            <v>010</v>
          </cell>
          <cell r="X1445" t="str">
            <v>1.普通預金</v>
          </cell>
          <cell r="Y1445" t="str">
            <v>0775215</v>
          </cell>
          <cell r="Z1445" t="str">
            <v>イリョウホウジンマエダイイン</v>
          </cell>
          <cell r="AB1445" t="str">
            <v>医療法人前田医院</v>
          </cell>
          <cell r="AC1445" t="str">
            <v>0742271233</v>
          </cell>
          <cell r="AD1445" t="b">
            <v>1</v>
          </cell>
          <cell r="AE1445" t="b">
            <v>1</v>
          </cell>
          <cell r="AF1445" t="b">
            <v>1</v>
          </cell>
          <cell r="AG1445" t="b">
            <v>1</v>
          </cell>
          <cell r="AH1445" t="b">
            <v>1</v>
          </cell>
          <cell r="AI1445" t="str">
            <v>医療法人　前田医院　理事長　前田　米造</v>
          </cell>
          <cell r="AJ1445" t="str">
            <v>6308248</v>
          </cell>
          <cell r="AK1445" t="str">
            <v>医療法人前田医院(奈良市西新在家町２－６)</v>
          </cell>
          <cell r="AL1445" t="str">
            <v>0742271233</v>
          </cell>
          <cell r="AM1445">
            <v>1</v>
          </cell>
          <cell r="AN1445" t="str">
            <v>261C133741361</v>
          </cell>
          <cell r="AO1445" t="str">
            <v>261C13374136AI-0000309638</v>
          </cell>
          <cell r="AP1445" t="str">
            <v>O100</v>
          </cell>
          <cell r="AQ1445" t="str">
            <v>O100</v>
          </cell>
          <cell r="AR1445" t="str">
            <v>A</v>
          </cell>
          <cell r="AS1445" t="str">
            <v>✓</v>
          </cell>
          <cell r="AT1445" t="str">
            <v>✓</v>
          </cell>
          <cell r="AU1445" t="str">
            <v>✓</v>
          </cell>
          <cell r="AV1445" t="str">
            <v>✓</v>
          </cell>
          <cell r="AW1445" t="str">
            <v>AI-0000309638_医療法人前田医院_口座情報写し.JPG</v>
          </cell>
          <cell r="AX1445" t="str">
            <v/>
          </cell>
          <cell r="AY1445" t="str">
            <v/>
          </cell>
          <cell r="AZ1445" t="str">
            <v>賃上げ</v>
          </cell>
          <cell r="BA1445" t="str">
            <v>物価</v>
          </cell>
          <cell r="BB1445" t="str">
            <v>TRUE</v>
          </cell>
          <cell r="BC1445" t="str">
            <v>2026/05/24 14:19</v>
          </cell>
        </row>
        <row r="1446">
          <cell r="A1446" t="str">
            <v>261C18477542</v>
          </cell>
          <cell r="B1446" t="str">
            <v>AI-0000309653</v>
          </cell>
          <cell r="C1446" t="str">
            <v>令和８年度奈良県医療機関等における賃上げ・物価上昇に対する支援事業交付【診療所・訪問看護事業所】</v>
          </cell>
          <cell r="D1446">
            <v>46166.719444444447</v>
          </cell>
          <cell r="E1446" t="str">
            <v>本審査</v>
          </cell>
          <cell r="F1446" t="str">
            <v>最終審査中</v>
          </cell>
          <cell r="G1446" t="str">
            <v>無床診療所</v>
          </cell>
          <cell r="H1446" t="str">
            <v>物価と賃上げの両方</v>
          </cell>
          <cell r="I1446" t="str">
            <v/>
          </cell>
          <cell r="J1446">
            <v>150000</v>
          </cell>
          <cell r="K1446">
            <v>170000</v>
          </cell>
          <cell r="L1446" t="str">
            <v>奈良県医療機関等における賃上げ・物価上昇に対する支援事業交付要綱第2条に基づき、別表1に規定された額(賃上げ支援事業分)（150,000円）を申請します。</v>
          </cell>
          <cell r="M14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6" t="str">
            <v>１．令和８年３月１日時点において、O100 外来・在宅ベースアップ評価料（Ⅰ）、P100 歯科外来・在宅ベースアップ評価料（Ⅰ）、訪問看護ベースアップ評価料（Ⅰ）のいずれかを届け出ている。</v>
          </cell>
          <cell r="O1446" t="str">
            <v>P100 歯科外来・在宅ベースアップ評価料（Ⅰ）</v>
          </cell>
          <cell r="P1446" t="str">
            <v/>
          </cell>
          <cell r="Q1446" t="str">
            <v>Ａ．本事業の補助額を活用してベースアップを実施し、令和８年６月１日から当該ベースアップの水準を維持又は拡大する。</v>
          </cell>
          <cell r="R1446" t="b">
            <v>1</v>
          </cell>
          <cell r="S1446" t="b">
            <v>1</v>
          </cell>
          <cell r="T1446" t="b">
            <v>1</v>
          </cell>
          <cell r="U1446" t="b">
            <v>1</v>
          </cell>
          <cell r="V1446" t="str">
            <v>0162</v>
          </cell>
          <cell r="W1446" t="str">
            <v>096</v>
          </cell>
          <cell r="X1446" t="str">
            <v>1.普通預金</v>
          </cell>
          <cell r="Y1446" t="str">
            <v>2005147</v>
          </cell>
          <cell r="Z1446" t="str">
            <v>イリョウホウジン　オガワカイ</v>
          </cell>
          <cell r="AB1446" t="str">
            <v>医療法人小川会　おがわ歯科クリニック</v>
          </cell>
          <cell r="AC1446" t="str">
            <v>0742514188</v>
          </cell>
          <cell r="AD1446" t="b">
            <v>1</v>
          </cell>
          <cell r="AE1446" t="b">
            <v>1</v>
          </cell>
          <cell r="AF1446" t="b">
            <v>1</v>
          </cell>
          <cell r="AG1446" t="b">
            <v>1</v>
          </cell>
          <cell r="AH1446" t="b">
            <v>1</v>
          </cell>
          <cell r="AI1446" t="str">
            <v>医療法人小川会　理事長　小川　淳司</v>
          </cell>
          <cell r="AJ1446" t="str">
            <v>6308043</v>
          </cell>
          <cell r="AK1446" t="str">
            <v>医療法人小川会　おがわ歯科クリニック(奈良市六条二丁目３－２０)</v>
          </cell>
          <cell r="AL1446" t="str">
            <v>0742514188</v>
          </cell>
          <cell r="AM1446">
            <v>1</v>
          </cell>
          <cell r="AN1446" t="str">
            <v>261C184775421</v>
          </cell>
          <cell r="AO1446" t="str">
            <v>261C18477542AI-0000309653</v>
          </cell>
          <cell r="AP1446" t="str">
            <v>P100</v>
          </cell>
          <cell r="AQ1446" t="str">
            <v>P100</v>
          </cell>
          <cell r="AR1446" t="str">
            <v>A</v>
          </cell>
          <cell r="AS1446" t="str">
            <v>✓</v>
          </cell>
          <cell r="AT1446" t="str">
            <v>✓</v>
          </cell>
          <cell r="AU1446" t="str">
            <v>✓</v>
          </cell>
          <cell r="AV1446" t="str">
            <v>✓</v>
          </cell>
          <cell r="AW1446" t="str">
            <v>AI-0000309653_医療法人小川会_口座情報写し.jpg</v>
          </cell>
          <cell r="AX1446" t="str">
            <v/>
          </cell>
          <cell r="AY1446" t="str">
            <v/>
          </cell>
          <cell r="AZ1446" t="str">
            <v>賃上げ</v>
          </cell>
          <cell r="BA1446" t="str">
            <v>物価</v>
          </cell>
          <cell r="BB1446" t="str">
            <v>TRUE</v>
          </cell>
          <cell r="BC1446" t="str">
            <v>2026/05/24 17:16</v>
          </cell>
        </row>
        <row r="1447">
          <cell r="A1447" t="str">
            <v>261C11888855</v>
          </cell>
          <cell r="B1447" t="str">
            <v>AI-0000309654</v>
          </cell>
          <cell r="C1447" t="str">
            <v>令和８年度奈良県医療機関等における賃上げ・物価上昇に対する支援事業交付【診療所・訪問看護事業所】</v>
          </cell>
          <cell r="D1447">
            <v>46166.72152777778</v>
          </cell>
          <cell r="E1447" t="str">
            <v>本審査</v>
          </cell>
          <cell r="F1447" t="str">
            <v>最終審査中</v>
          </cell>
          <cell r="G1447" t="str">
            <v>無床診療所</v>
          </cell>
          <cell r="H1447" t="str">
            <v>物価と賃上げの両方</v>
          </cell>
          <cell r="I1447" t="str">
            <v/>
          </cell>
          <cell r="J1447">
            <v>150000</v>
          </cell>
          <cell r="K1447">
            <v>170000</v>
          </cell>
          <cell r="L1447" t="str">
            <v>奈良県医療機関等における賃上げ・物価上昇に対する支援事業交付要綱第2条に基づき、別表1に規定された額(賃上げ支援事業分)（150,000円）を申請します。</v>
          </cell>
          <cell r="M14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7" t="str">
            <v>１．令和８年３月１日時点において、O100 外来・在宅ベースアップ評価料（Ⅰ）、P100 歯科外来・在宅ベースアップ評価料（Ⅰ）、訪問看護ベースアップ評価料（Ⅰ）のいずれかを届け出ている。</v>
          </cell>
          <cell r="O1447" t="str">
            <v>P100 歯科外来・在宅ベースアップ評価料（Ⅰ）</v>
          </cell>
          <cell r="P1447" t="str">
            <v/>
          </cell>
          <cell r="Q144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447" t="b">
            <v>1</v>
          </cell>
          <cell r="S1447" t="b">
            <v>1</v>
          </cell>
          <cell r="T1447" t="b">
            <v>1</v>
          </cell>
          <cell r="U1447" t="b">
            <v>1</v>
          </cell>
          <cell r="V1447" t="str">
            <v>0162</v>
          </cell>
          <cell r="W1447" t="str">
            <v>390</v>
          </cell>
          <cell r="X1447" t="str">
            <v>1.普通預金</v>
          </cell>
          <cell r="Y1447" t="str">
            <v>2014209</v>
          </cell>
          <cell r="Z1447" t="str">
            <v>オカモト　リエコ</v>
          </cell>
          <cell r="AB1447" t="str">
            <v>岡本歯科医院</v>
          </cell>
          <cell r="AC1447" t="str">
            <v>0745522308</v>
          </cell>
          <cell r="AD1447" t="b">
            <v>1</v>
          </cell>
          <cell r="AE1447" t="b">
            <v>1</v>
          </cell>
          <cell r="AF1447" t="b">
            <v>1</v>
          </cell>
          <cell r="AG1447" t="b">
            <v>1</v>
          </cell>
          <cell r="AH1447" t="b">
            <v>1</v>
          </cell>
          <cell r="AI1447" t="str">
            <v>岡本　里恵子</v>
          </cell>
          <cell r="AJ1447" t="str">
            <v>6350087</v>
          </cell>
          <cell r="AK1447" t="str">
            <v>岡本歯科医院(大和高田市内本町８－２７)</v>
          </cell>
          <cell r="AL1447" t="str">
            <v>0745522308</v>
          </cell>
          <cell r="AM1447">
            <v>1</v>
          </cell>
          <cell r="AN1447" t="str">
            <v>261C118888551</v>
          </cell>
          <cell r="AO1447" t="str">
            <v>261C11888855AI-0000309654</v>
          </cell>
          <cell r="AP1447" t="str">
            <v>P100</v>
          </cell>
          <cell r="AQ1447" t="str">
            <v>P100</v>
          </cell>
          <cell r="AR1447" t="str">
            <v>ABC</v>
          </cell>
          <cell r="AS1447" t="str">
            <v>✓</v>
          </cell>
          <cell r="AT1447" t="str">
            <v>✓</v>
          </cell>
          <cell r="AU1447" t="str">
            <v>✓</v>
          </cell>
          <cell r="AV1447" t="str">
            <v>✓</v>
          </cell>
          <cell r="AW1447" t="str">
            <v>AI-0000309654_岡本歯科医院_口座情報写し.jpeg</v>
          </cell>
          <cell r="AX1447" t="str">
            <v/>
          </cell>
          <cell r="AY1447" t="str">
            <v/>
          </cell>
          <cell r="AZ1447" t="str">
            <v>賃上げ</v>
          </cell>
          <cell r="BA1447" t="str">
            <v>物価</v>
          </cell>
          <cell r="BB1447" t="str">
            <v>TRUE</v>
          </cell>
          <cell r="BC1447" t="str">
            <v>2026/05/24 17:19</v>
          </cell>
        </row>
        <row r="1448">
          <cell r="A1448" t="str">
            <v>261C17937494</v>
          </cell>
          <cell r="B1448" t="str">
            <v>AI-0000309659</v>
          </cell>
          <cell r="C1448" t="str">
            <v>令和８年度奈良県医療機関等における賃上げ・物価上昇に対する支援事業交付【診療所・訪問看護事業所】</v>
          </cell>
          <cell r="D1448">
            <v>46166.773611111108</v>
          </cell>
          <cell r="E1448" t="str">
            <v>本審査</v>
          </cell>
          <cell r="F1448" t="str">
            <v>最終審査中</v>
          </cell>
          <cell r="G1448" t="str">
            <v>無床診療所</v>
          </cell>
          <cell r="H1448" t="str">
            <v>物価のみ</v>
          </cell>
          <cell r="I1448" t="str">
            <v/>
          </cell>
          <cell r="J1448" t="str">
            <v/>
          </cell>
          <cell r="K1448">
            <v>170000</v>
          </cell>
          <cell r="L1448" t="str">
            <v/>
          </cell>
          <cell r="M14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8" t="str">
            <v/>
          </cell>
          <cell r="O1448" t="str">
            <v/>
          </cell>
          <cell r="P1448" t="str">
            <v/>
          </cell>
          <cell r="Q1448" t="str">
            <v/>
          </cell>
          <cell r="R1448" t="str">
            <v/>
          </cell>
          <cell r="S1448" t="str">
            <v/>
          </cell>
          <cell r="T1448" t="str">
            <v/>
          </cell>
          <cell r="U1448" t="str">
            <v/>
          </cell>
          <cell r="V1448" t="str">
            <v>0158</v>
          </cell>
          <cell r="W1448" t="str">
            <v>543</v>
          </cell>
          <cell r="X1448" t="str">
            <v>1.普通預金</v>
          </cell>
          <cell r="Y1448" t="str">
            <v>0083387</v>
          </cell>
          <cell r="Z1448" t="str">
            <v>イリョウホウジン サツキカイ リジチョウ シマダノブヒロ</v>
          </cell>
          <cell r="AB1448" t="str">
            <v>嶋田眼科</v>
          </cell>
          <cell r="AC1448" t="str">
            <v>0742528581</v>
          </cell>
          <cell r="AD1448" t="b">
            <v>1</v>
          </cell>
          <cell r="AE1448" t="b">
            <v>1</v>
          </cell>
          <cell r="AF1448" t="b">
            <v>1</v>
          </cell>
          <cell r="AG1448" t="b">
            <v>1</v>
          </cell>
          <cell r="AH1448" t="b">
            <v>1</v>
          </cell>
          <cell r="AI1448" t="str">
            <v>医療法人さつき会　理事長　嶋田　伸宏</v>
          </cell>
          <cell r="AJ1448" t="str">
            <v>6310003</v>
          </cell>
          <cell r="AK1448" t="str">
            <v>嶋田眼科(奈良市中登美ヶ丘六丁目３番３号リコラス登美ヶ丘Ａ棟３Ｆ)</v>
          </cell>
          <cell r="AL1448" t="str">
            <v>0742528581</v>
          </cell>
          <cell r="AM1448">
            <v>1</v>
          </cell>
          <cell r="AN1448" t="str">
            <v>261C179374941</v>
          </cell>
          <cell r="AO1448" t="str">
            <v>261C17937494AI-0000309659</v>
          </cell>
          <cell r="AP1448" t="str">
            <v/>
          </cell>
          <cell r="AQ1448" t="str">
            <v/>
          </cell>
          <cell r="AR1448" t="str">
            <v/>
          </cell>
          <cell r="AS1448" t="str">
            <v/>
          </cell>
          <cell r="AT1448" t="str">
            <v/>
          </cell>
          <cell r="AU1448" t="str">
            <v/>
          </cell>
          <cell r="AV1448" t="str">
            <v/>
          </cell>
          <cell r="AW1448" t="str">
            <v>AI-0000309659_嶋田眼科_口座情報写し.jpeg</v>
          </cell>
          <cell r="AX1448" t="str">
            <v/>
          </cell>
          <cell r="AY1448" t="str">
            <v/>
          </cell>
          <cell r="AZ1448" t="str">
            <v/>
          </cell>
          <cell r="BA1448" t="str">
            <v>物価</v>
          </cell>
          <cell r="BB1448" t="str">
            <v>TRUE</v>
          </cell>
          <cell r="BC1448" t="str">
            <v>2026/05/24 18:34</v>
          </cell>
        </row>
        <row r="1449">
          <cell r="A1449" t="str">
            <v>261C18271469</v>
          </cell>
          <cell r="B1449" t="str">
            <v>AI-0000309646</v>
          </cell>
          <cell r="C1449" t="str">
            <v>令和８年度奈良県医療機関等における賃上げ・物価上昇に対する支援事業交付【診療所・訪問看護事業所】</v>
          </cell>
          <cell r="D1449">
            <v>46166.795138888891</v>
          </cell>
          <cell r="E1449" t="str">
            <v>本審査</v>
          </cell>
          <cell r="F1449" t="str">
            <v>最終審査中</v>
          </cell>
          <cell r="G1449" t="str">
            <v>無床診療所</v>
          </cell>
          <cell r="H1449" t="str">
            <v>物価のみ</v>
          </cell>
          <cell r="I1449" t="str">
            <v/>
          </cell>
          <cell r="J1449" t="str">
            <v/>
          </cell>
          <cell r="K1449">
            <v>170000</v>
          </cell>
          <cell r="L1449" t="str">
            <v/>
          </cell>
          <cell r="M14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49" t="str">
            <v/>
          </cell>
          <cell r="O1449" t="str">
            <v/>
          </cell>
          <cell r="P1449" t="str">
            <v/>
          </cell>
          <cell r="Q1449" t="str">
            <v/>
          </cell>
          <cell r="R1449" t="str">
            <v/>
          </cell>
          <cell r="S1449" t="str">
            <v/>
          </cell>
          <cell r="T1449" t="str">
            <v/>
          </cell>
          <cell r="U1449" t="str">
            <v/>
          </cell>
          <cell r="V1449" t="str">
            <v>0162</v>
          </cell>
          <cell r="W1449" t="str">
            <v>157</v>
          </cell>
          <cell r="X1449" t="str">
            <v>1.普通預金</v>
          </cell>
          <cell r="Y1449" t="str">
            <v>0238540</v>
          </cell>
          <cell r="Z1449" t="str">
            <v>イリョウホウジン　ヤシキヒフカ</v>
          </cell>
          <cell r="AB1449" t="str">
            <v>医療法人　やしき皮フ科</v>
          </cell>
          <cell r="AC1449" t="str">
            <v>0743770304</v>
          </cell>
          <cell r="AD1449" t="b">
            <v>1</v>
          </cell>
          <cell r="AE1449" t="b">
            <v>1</v>
          </cell>
          <cell r="AF1449" t="b">
            <v>1</v>
          </cell>
          <cell r="AG1449" t="b">
            <v>1</v>
          </cell>
          <cell r="AH1449" t="b">
            <v>1</v>
          </cell>
          <cell r="AI1449" t="str">
            <v>医療法人やしき皮フ科　理事長　矢敷　敦</v>
          </cell>
          <cell r="AJ1449" t="str">
            <v>6300226</v>
          </cell>
          <cell r="AK1449" t="str">
            <v>医療法人やしき皮フ科(生駒市小平尾町４－１－２)</v>
          </cell>
          <cell r="AL1449" t="str">
            <v>0743770304</v>
          </cell>
          <cell r="AM1449">
            <v>1</v>
          </cell>
          <cell r="AN1449" t="str">
            <v>261C182714691</v>
          </cell>
          <cell r="AO1449" t="str">
            <v>261C18271469AI-0000309646</v>
          </cell>
          <cell r="AP1449" t="str">
            <v/>
          </cell>
          <cell r="AQ1449" t="str">
            <v/>
          </cell>
          <cell r="AR1449" t="str">
            <v/>
          </cell>
          <cell r="AS1449" t="str">
            <v/>
          </cell>
          <cell r="AT1449" t="str">
            <v/>
          </cell>
          <cell r="AU1449" t="str">
            <v/>
          </cell>
          <cell r="AV1449" t="str">
            <v/>
          </cell>
          <cell r="AW1449" t="str">
            <v>AI-0000309646_医療法人　やしき皮フ科_口座情報写し.jpeg</v>
          </cell>
          <cell r="AX1449" t="str">
            <v/>
          </cell>
          <cell r="AY1449" t="str">
            <v/>
          </cell>
          <cell r="AZ1449" t="str">
            <v/>
          </cell>
          <cell r="BA1449" t="str">
            <v>物価</v>
          </cell>
          <cell r="BB1449" t="str">
            <v>TRUE</v>
          </cell>
          <cell r="BC1449" t="str">
            <v>2026/05/24 19:05</v>
          </cell>
        </row>
        <row r="1450">
          <cell r="A1450" t="str">
            <v>261C13326739</v>
          </cell>
          <cell r="B1450" t="str">
            <v>AI-0000309664</v>
          </cell>
          <cell r="C1450" t="str">
            <v>令和８年度奈良県医療機関等における賃上げ・物価上昇に対する支援事業交付【診療所・訪問看護事業所】</v>
          </cell>
          <cell r="D1450">
            <v>46166.848611111112</v>
          </cell>
          <cell r="E1450" t="str">
            <v>本審査</v>
          </cell>
          <cell r="F1450" t="str">
            <v>最終審査中</v>
          </cell>
          <cell r="G1450" t="str">
            <v>無床診療所</v>
          </cell>
          <cell r="H1450" t="str">
            <v>物価のみ</v>
          </cell>
          <cell r="I1450" t="str">
            <v/>
          </cell>
          <cell r="J1450" t="str">
            <v/>
          </cell>
          <cell r="K1450">
            <v>170000</v>
          </cell>
          <cell r="L1450" t="str">
            <v/>
          </cell>
          <cell r="M14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0" t="str">
            <v/>
          </cell>
          <cell r="O1450" t="str">
            <v/>
          </cell>
          <cell r="P1450" t="str">
            <v/>
          </cell>
          <cell r="Q1450" t="str">
            <v/>
          </cell>
          <cell r="R1450" t="str">
            <v/>
          </cell>
          <cell r="S1450" t="str">
            <v/>
          </cell>
          <cell r="T1450" t="str">
            <v/>
          </cell>
          <cell r="U1450" t="str">
            <v/>
          </cell>
          <cell r="V1450" t="str">
            <v>0162</v>
          </cell>
          <cell r="W1450" t="str">
            <v>050</v>
          </cell>
          <cell r="X1450" t="str">
            <v>1.普通預金</v>
          </cell>
          <cell r="Y1450" t="str">
            <v>0269025</v>
          </cell>
          <cell r="Z1450" t="str">
            <v>ヒラノ　テルオ</v>
          </cell>
          <cell r="AB1450" t="str">
            <v>平野歯科医院</v>
          </cell>
          <cell r="AC1450" t="str">
            <v>0742487844</v>
          </cell>
          <cell r="AD1450" t="b">
            <v>1</v>
          </cell>
          <cell r="AE1450" t="b">
            <v>1</v>
          </cell>
          <cell r="AF1450" t="b">
            <v>1</v>
          </cell>
          <cell r="AG1450" t="b">
            <v>1</v>
          </cell>
          <cell r="AH1450" t="b">
            <v>1</v>
          </cell>
          <cell r="AI1450" t="str">
            <v>平野　照雄</v>
          </cell>
          <cell r="AJ1450" t="str">
            <v>6310013</v>
          </cell>
          <cell r="AK1450" t="str">
            <v>平野歯科医院(奈良市中山町西４丁目４５６－１　ＴＳビル１０２)</v>
          </cell>
          <cell r="AL1450" t="str">
            <v>0742487844</v>
          </cell>
          <cell r="AM1450">
            <v>1</v>
          </cell>
          <cell r="AN1450" t="str">
            <v>261C133267391</v>
          </cell>
          <cell r="AO1450" t="str">
            <v>261C13326739AI-0000309664</v>
          </cell>
          <cell r="AP1450" t="str">
            <v/>
          </cell>
          <cell r="AQ1450" t="str">
            <v/>
          </cell>
          <cell r="AR1450" t="str">
            <v/>
          </cell>
          <cell r="AS1450" t="str">
            <v/>
          </cell>
          <cell r="AT1450" t="str">
            <v/>
          </cell>
          <cell r="AU1450" t="str">
            <v/>
          </cell>
          <cell r="AV1450" t="str">
            <v/>
          </cell>
          <cell r="AW1450" t="str">
            <v>AI-0000309664_平野歯科医院_口座情報写し.jpeg</v>
          </cell>
          <cell r="AX1450" t="str">
            <v/>
          </cell>
          <cell r="AY1450" t="str">
            <v/>
          </cell>
          <cell r="AZ1450" t="str">
            <v/>
          </cell>
          <cell r="BA1450" t="str">
            <v>物価</v>
          </cell>
          <cell r="BB1450" t="str">
            <v>TRUE</v>
          </cell>
          <cell r="BC1450" t="str">
            <v>2026/05/24 20:22</v>
          </cell>
        </row>
        <row r="1451">
          <cell r="A1451" t="str">
            <v>261C15072088</v>
          </cell>
          <cell r="B1451" t="str">
            <v>AI-0000309672</v>
          </cell>
          <cell r="C1451" t="str">
            <v>令和８年度奈良県医療機関等における賃上げ・物価上昇に対する支援事業交付【診療所・訪問看護事業所】</v>
          </cell>
          <cell r="D1451">
            <v>46166.931250000001</v>
          </cell>
          <cell r="E1451" t="str">
            <v>本審査</v>
          </cell>
          <cell r="F1451" t="str">
            <v>最終審査中</v>
          </cell>
          <cell r="G1451" t="str">
            <v>無床診療所</v>
          </cell>
          <cell r="H1451" t="str">
            <v>物価のみ</v>
          </cell>
          <cell r="I1451" t="str">
            <v/>
          </cell>
          <cell r="J1451" t="str">
            <v/>
          </cell>
          <cell r="K1451">
            <v>170000</v>
          </cell>
          <cell r="L1451" t="str">
            <v/>
          </cell>
          <cell r="M14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1" t="str">
            <v/>
          </cell>
          <cell r="O1451" t="str">
            <v/>
          </cell>
          <cell r="P1451" t="str">
            <v/>
          </cell>
          <cell r="Q1451" t="str">
            <v/>
          </cell>
          <cell r="R1451" t="str">
            <v/>
          </cell>
          <cell r="S1451" t="str">
            <v/>
          </cell>
          <cell r="T1451" t="str">
            <v/>
          </cell>
          <cell r="U1451" t="str">
            <v/>
          </cell>
          <cell r="V1451" t="str">
            <v>0163</v>
          </cell>
          <cell r="W1451" t="str">
            <v>914</v>
          </cell>
          <cell r="X1451" t="str">
            <v>1.普通預金</v>
          </cell>
          <cell r="Y1451" t="str">
            <v>1033216</v>
          </cell>
          <cell r="Z1451" t="str">
            <v>ツジモト　マサチカ</v>
          </cell>
          <cell r="AB1451" t="str">
            <v>つじもと歯科医院</v>
          </cell>
          <cell r="AC1451" t="str">
            <v>0743856525</v>
          </cell>
          <cell r="AD1451" t="b">
            <v>1</v>
          </cell>
          <cell r="AE1451" t="b">
            <v>1</v>
          </cell>
          <cell r="AF1451" t="b">
            <v>1</v>
          </cell>
          <cell r="AG1451" t="b">
            <v>1</v>
          </cell>
          <cell r="AH1451" t="b">
            <v>1</v>
          </cell>
          <cell r="AI1451" t="str">
            <v>辻本　雅哉</v>
          </cell>
          <cell r="AJ1451" t="str">
            <v>6320017</v>
          </cell>
          <cell r="AK1451" t="str">
            <v>つじもと歯科医院(天理市田部町５３６)</v>
          </cell>
          <cell r="AL1451" t="str">
            <v>0743856525</v>
          </cell>
          <cell r="AM1451">
            <v>1</v>
          </cell>
          <cell r="AN1451" t="str">
            <v>261C150720881</v>
          </cell>
          <cell r="AO1451" t="str">
            <v>261C15072088AI-0000309672</v>
          </cell>
          <cell r="AP1451" t="str">
            <v/>
          </cell>
          <cell r="AQ1451" t="str">
            <v/>
          </cell>
          <cell r="AR1451" t="str">
            <v/>
          </cell>
          <cell r="AS1451" t="str">
            <v/>
          </cell>
          <cell r="AT1451" t="str">
            <v/>
          </cell>
          <cell r="AU1451" t="str">
            <v/>
          </cell>
          <cell r="AV1451" t="str">
            <v/>
          </cell>
          <cell r="AW1451" t="str">
            <v>AI-0000309672_つじもと歯科医院_口座情報写し.jpeg</v>
          </cell>
          <cell r="AX1451" t="str">
            <v/>
          </cell>
          <cell r="AY1451" t="str">
            <v/>
          </cell>
          <cell r="AZ1451" t="str">
            <v/>
          </cell>
          <cell r="BA1451" t="str">
            <v>物価</v>
          </cell>
          <cell r="BB1451" t="str">
            <v>TRUE</v>
          </cell>
          <cell r="BC1451" t="str">
            <v>2026/05/24 22:21</v>
          </cell>
        </row>
        <row r="1452">
          <cell r="A1452" t="str">
            <v>261C19223458</v>
          </cell>
          <cell r="B1452" t="str">
            <v>AI-0000309673</v>
          </cell>
          <cell r="C1452" t="str">
            <v>令和８年度奈良県医療機関等における賃上げ・物価上昇に対する支援事業交付【診療所・訪問看護事業所】</v>
          </cell>
          <cell r="D1452">
            <v>46166.934027777781</v>
          </cell>
          <cell r="E1452" t="str">
            <v>本審査</v>
          </cell>
          <cell r="F1452" t="str">
            <v>最終審査中</v>
          </cell>
          <cell r="G1452" t="str">
            <v>無床診療所</v>
          </cell>
          <cell r="H1452" t="str">
            <v>物価のみ</v>
          </cell>
          <cell r="I1452" t="str">
            <v/>
          </cell>
          <cell r="J1452" t="str">
            <v/>
          </cell>
          <cell r="K1452">
            <v>170000</v>
          </cell>
          <cell r="L1452" t="str">
            <v/>
          </cell>
          <cell r="M14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2" t="str">
            <v/>
          </cell>
          <cell r="O1452" t="str">
            <v/>
          </cell>
          <cell r="P1452" t="str">
            <v/>
          </cell>
          <cell r="Q1452" t="str">
            <v/>
          </cell>
          <cell r="R1452" t="str">
            <v/>
          </cell>
          <cell r="S1452" t="str">
            <v/>
          </cell>
          <cell r="T1452" t="str">
            <v/>
          </cell>
          <cell r="U1452" t="str">
            <v/>
          </cell>
          <cell r="V1452" t="str">
            <v>0162</v>
          </cell>
          <cell r="W1452" t="str">
            <v>090</v>
          </cell>
          <cell r="X1452" t="str">
            <v>1.普通預金</v>
          </cell>
          <cell r="Y1452" t="str">
            <v>0129879</v>
          </cell>
          <cell r="Z1452" t="str">
            <v>カドノ　フミヒコ</v>
          </cell>
          <cell r="AB1452" t="str">
            <v>門野医院</v>
          </cell>
          <cell r="AC1452" t="str">
            <v>0742489267</v>
          </cell>
          <cell r="AD1452" t="b">
            <v>1</v>
          </cell>
          <cell r="AE1452" t="b">
            <v>1</v>
          </cell>
          <cell r="AF1452" t="b">
            <v>1</v>
          </cell>
          <cell r="AG1452" t="b">
            <v>1</v>
          </cell>
          <cell r="AH1452" t="b">
            <v>1</v>
          </cell>
          <cell r="AI1452" t="str">
            <v>門野　文彦</v>
          </cell>
          <cell r="AJ1452" t="str">
            <v>6310823</v>
          </cell>
          <cell r="AK1452" t="str">
            <v>門野医院(奈良市西大寺国見町２丁目３－１７)</v>
          </cell>
          <cell r="AL1452" t="str">
            <v>0742489267</v>
          </cell>
          <cell r="AM1452">
            <v>1</v>
          </cell>
          <cell r="AN1452" t="str">
            <v>261C192234581</v>
          </cell>
          <cell r="AO1452" t="str">
            <v>261C19223458AI-0000309673</v>
          </cell>
          <cell r="AP1452" t="str">
            <v/>
          </cell>
          <cell r="AQ1452" t="str">
            <v/>
          </cell>
          <cell r="AR1452" t="str">
            <v/>
          </cell>
          <cell r="AS1452" t="str">
            <v/>
          </cell>
          <cell r="AT1452" t="str">
            <v/>
          </cell>
          <cell r="AU1452" t="str">
            <v/>
          </cell>
          <cell r="AV1452" t="str">
            <v/>
          </cell>
          <cell r="AW1452" t="str">
            <v>AI-0000309673_門野医院　口座情報写し.jpg</v>
          </cell>
          <cell r="AX1452" t="str">
            <v/>
          </cell>
          <cell r="AY1452" t="str">
            <v/>
          </cell>
          <cell r="AZ1452" t="str">
            <v/>
          </cell>
          <cell r="BA1452" t="str">
            <v>物価</v>
          </cell>
          <cell r="BB1452" t="str">
            <v>TRUE</v>
          </cell>
          <cell r="BC1452" t="str">
            <v>2026/05/24 22:25</v>
          </cell>
        </row>
        <row r="1453">
          <cell r="A1453" t="str">
            <v>261C13009908</v>
          </cell>
          <cell r="B1453" t="str">
            <v>AI-0000305523</v>
          </cell>
          <cell r="C1453" t="str">
            <v>令和８年度奈良県医療機関等における賃上げ・物価上昇に対する支援事業交付【診療所・訪問看護事業所】</v>
          </cell>
          <cell r="D1453">
            <v>46167.373611111114</v>
          </cell>
          <cell r="E1453" t="str">
            <v>本審査</v>
          </cell>
          <cell r="F1453" t="str">
            <v>最終審査中</v>
          </cell>
          <cell r="G1453" t="str">
            <v>無床診療所</v>
          </cell>
          <cell r="H1453" t="str">
            <v>物価と賃上げの両方</v>
          </cell>
          <cell r="I1453" t="str">
            <v/>
          </cell>
          <cell r="J1453">
            <v>150000</v>
          </cell>
          <cell r="K1453">
            <v>170000</v>
          </cell>
          <cell r="L1453" t="str">
            <v>奈良県医療機関等における賃上げ・物価上昇に対する支援事業交付要綱第2条に基づき、別表1に規定された額(賃上げ支援事業分)（150,000円）を申請します。</v>
          </cell>
          <cell r="M14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3" t="str">
            <v>２．令和８年３月１日時点において、１に掲げる診療報酬の対象外だが、令和８年６月１日時点で令和８年度診療報酬改定による見直し後のベースアップ評価料を届け出る。</v>
          </cell>
          <cell r="O1453" t="str">
            <v/>
          </cell>
          <cell r="P1453" t="b">
            <v>1</v>
          </cell>
          <cell r="Q145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53" t="b">
            <v>1</v>
          </cell>
          <cell r="S1453" t="b">
            <v>1</v>
          </cell>
          <cell r="T1453" t="b">
            <v>1</v>
          </cell>
          <cell r="U1453" t="b">
            <v>1</v>
          </cell>
          <cell r="V1453" t="str">
            <v>0009</v>
          </cell>
          <cell r="W1453" t="str">
            <v>773</v>
          </cell>
          <cell r="X1453" t="str">
            <v>1.普通預金</v>
          </cell>
          <cell r="Y1453" t="str">
            <v>4019619</v>
          </cell>
          <cell r="Z1453" t="str">
            <v>イリョウホウジンユウセイカイ</v>
          </cell>
          <cell r="AB1453" t="str">
            <v>医療法人佑世会　皮膚科生駒熊本クリニック</v>
          </cell>
          <cell r="AC1453" t="str">
            <v>0743879888</v>
          </cell>
          <cell r="AD1453" t="b">
            <v>1</v>
          </cell>
          <cell r="AE1453" t="b">
            <v>1</v>
          </cell>
          <cell r="AF1453" t="b">
            <v>1</v>
          </cell>
          <cell r="AG1453" t="b">
            <v>1</v>
          </cell>
          <cell r="AH1453" t="b">
            <v>1</v>
          </cell>
          <cell r="AI1453" t="str">
            <v>医療法人　佑世会　理事長　熊本　貴之</v>
          </cell>
          <cell r="AJ1453" t="str">
            <v>6300243</v>
          </cell>
          <cell r="AK1453" t="str">
            <v>医療法人　佑世会　皮膚科生駒熊本クリニック(生駒市俵口町１０８５－１)</v>
          </cell>
          <cell r="AL1453" t="str">
            <v>0743879888</v>
          </cell>
          <cell r="AM1453">
            <v>1</v>
          </cell>
          <cell r="AN1453" t="str">
            <v>261C130099081</v>
          </cell>
          <cell r="AO1453" t="str">
            <v>261C13009908AI-0000305523</v>
          </cell>
          <cell r="AP1453" t="str">
            <v/>
          </cell>
          <cell r="AQ1453" t="str">
            <v>今後届出（職種構成OK)</v>
          </cell>
          <cell r="AR1453" t="str">
            <v>AB</v>
          </cell>
          <cell r="AS1453" t="str">
            <v>✓</v>
          </cell>
          <cell r="AT1453" t="str">
            <v>✓</v>
          </cell>
          <cell r="AU1453" t="str">
            <v>✓</v>
          </cell>
          <cell r="AV1453" t="str">
            <v>✓</v>
          </cell>
          <cell r="AW1453" t="str">
            <v>AI-0000305523_医療法人佑世会　皮膚科生駒熊本クリニック_口座情報写し.jpeg</v>
          </cell>
          <cell r="AX1453" t="str">
            <v/>
          </cell>
          <cell r="AY1453" t="str">
            <v/>
          </cell>
          <cell r="AZ1453" t="str">
            <v>賃上げ</v>
          </cell>
          <cell r="BA1453" t="str">
            <v>物価</v>
          </cell>
          <cell r="BB1453" t="str">
            <v>TRUE</v>
          </cell>
          <cell r="BC1453" t="str">
            <v>2026/05/25 8:58</v>
          </cell>
        </row>
        <row r="1454">
          <cell r="A1454" t="str">
            <v>261C15904472</v>
          </cell>
          <cell r="B1454" t="str">
            <v>AI-0000309712</v>
          </cell>
          <cell r="C1454" t="str">
            <v>令和８年度奈良県医療機関等における賃上げ・物価上昇に対する支援事業交付【診療所・訪問看護事業所】</v>
          </cell>
          <cell r="D1454">
            <v>46167.409722222219</v>
          </cell>
          <cell r="E1454" t="str">
            <v>本審査</v>
          </cell>
          <cell r="F1454" t="str">
            <v>最終審査中</v>
          </cell>
          <cell r="G1454" t="str">
            <v>無床診療所</v>
          </cell>
          <cell r="H1454" t="str">
            <v>物価のみ</v>
          </cell>
          <cell r="I1454" t="str">
            <v/>
          </cell>
          <cell r="J1454" t="str">
            <v/>
          </cell>
          <cell r="K1454">
            <v>170000</v>
          </cell>
          <cell r="L1454" t="str">
            <v/>
          </cell>
          <cell r="M14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4" t="str">
            <v/>
          </cell>
          <cell r="O1454" t="str">
            <v/>
          </cell>
          <cell r="P1454" t="str">
            <v/>
          </cell>
          <cell r="Q1454" t="str">
            <v/>
          </cell>
          <cell r="R1454" t="str">
            <v/>
          </cell>
          <cell r="S1454" t="str">
            <v/>
          </cell>
          <cell r="T1454" t="str">
            <v/>
          </cell>
          <cell r="U1454" t="str">
            <v/>
          </cell>
          <cell r="V1454" t="str">
            <v>0162</v>
          </cell>
          <cell r="W1454" t="str">
            <v>240</v>
          </cell>
          <cell r="X1454" t="str">
            <v>1.普通預金</v>
          </cell>
          <cell r="Y1454" t="str">
            <v>0017856</v>
          </cell>
          <cell r="Z1454" t="str">
            <v>シモムラノブアキ</v>
          </cell>
          <cell r="AB1454" t="str">
            <v>下村歯科医院</v>
          </cell>
          <cell r="AC1454" t="str">
            <v>0744430418</v>
          </cell>
          <cell r="AD1454" t="b">
            <v>1</v>
          </cell>
          <cell r="AE1454" t="b">
            <v>1</v>
          </cell>
          <cell r="AF1454" t="b">
            <v>1</v>
          </cell>
          <cell r="AG1454" t="b">
            <v>1</v>
          </cell>
          <cell r="AH1454" t="b">
            <v>1</v>
          </cell>
          <cell r="AI1454" t="str">
            <v>下村　信明</v>
          </cell>
          <cell r="AJ1454" t="str">
            <v>6330091</v>
          </cell>
          <cell r="AK1454" t="str">
            <v>下村歯科医院(桜井市大字桜井２０３の２番地)</v>
          </cell>
          <cell r="AL1454" t="str">
            <v>0744430418</v>
          </cell>
          <cell r="AM1454">
            <v>1</v>
          </cell>
          <cell r="AN1454" t="str">
            <v>261C159044721</v>
          </cell>
          <cell r="AO1454" t="str">
            <v>261C15904472AI-0000309712</v>
          </cell>
          <cell r="AP1454" t="str">
            <v/>
          </cell>
          <cell r="AQ1454" t="str">
            <v/>
          </cell>
          <cell r="AR1454" t="str">
            <v/>
          </cell>
          <cell r="AS1454" t="str">
            <v/>
          </cell>
          <cell r="AT1454" t="str">
            <v/>
          </cell>
          <cell r="AU1454" t="str">
            <v/>
          </cell>
          <cell r="AV1454" t="str">
            <v/>
          </cell>
          <cell r="AW1454" t="str">
            <v>AI-0000309712_下村歯科医院_口座情報写し.jpg</v>
          </cell>
          <cell r="AX1454" t="str">
            <v/>
          </cell>
          <cell r="AY1454" t="str">
            <v/>
          </cell>
          <cell r="AZ1454" t="str">
            <v/>
          </cell>
          <cell r="BA1454" t="str">
            <v>物価</v>
          </cell>
          <cell r="BB1454" t="str">
            <v>TRUE</v>
          </cell>
          <cell r="BC1454" t="str">
            <v>2026/05/25 9:50</v>
          </cell>
        </row>
        <row r="1455">
          <cell r="A1455" t="str">
            <v>261C14657434</v>
          </cell>
          <cell r="B1455" t="str">
            <v>AI-0000309726</v>
          </cell>
          <cell r="C1455" t="str">
            <v>令和８年度奈良県医療機関等における賃上げ・物価上昇に対する支援事業交付【診療所・訪問看護事業所】</v>
          </cell>
          <cell r="D1455">
            <v>46167.430555555555</v>
          </cell>
          <cell r="E1455" t="str">
            <v>本審査</v>
          </cell>
          <cell r="F1455" t="str">
            <v>最終審査中</v>
          </cell>
          <cell r="G1455" t="str">
            <v>無床診療所</v>
          </cell>
          <cell r="H1455" t="str">
            <v>物価のみ</v>
          </cell>
          <cell r="I1455" t="str">
            <v/>
          </cell>
          <cell r="J1455" t="str">
            <v/>
          </cell>
          <cell r="K1455">
            <v>170000</v>
          </cell>
          <cell r="L1455" t="str">
            <v/>
          </cell>
          <cell r="M14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5" t="str">
            <v/>
          </cell>
          <cell r="O1455" t="str">
            <v/>
          </cell>
          <cell r="P1455" t="str">
            <v/>
          </cell>
          <cell r="Q1455" t="str">
            <v/>
          </cell>
          <cell r="R1455" t="str">
            <v/>
          </cell>
          <cell r="S1455" t="str">
            <v/>
          </cell>
          <cell r="T1455" t="str">
            <v/>
          </cell>
          <cell r="U1455" t="str">
            <v/>
          </cell>
          <cell r="V1455" t="str">
            <v>0005</v>
          </cell>
          <cell r="W1455" t="str">
            <v>572</v>
          </cell>
          <cell r="X1455" t="str">
            <v>1.普通預金</v>
          </cell>
          <cell r="Y1455" t="str">
            <v>0126122</v>
          </cell>
          <cell r="Z1455" t="str">
            <v>ｼｬｶｲﾌｸｼﾎｳｼﾞﾝｼﾝｴｲﾌｸｼｶｲ</v>
          </cell>
          <cell r="AB1455" t="str">
            <v>萩の台住宅地診療所</v>
          </cell>
          <cell r="AC1455" t="str">
            <v>0743762211</v>
          </cell>
          <cell r="AD1455" t="b">
            <v>1</v>
          </cell>
          <cell r="AE1455" t="b">
            <v>1</v>
          </cell>
          <cell r="AF1455" t="b">
            <v>1</v>
          </cell>
          <cell r="AG1455" t="b">
            <v>1</v>
          </cell>
          <cell r="AH1455" t="b">
            <v>1</v>
          </cell>
          <cell r="AI1455" t="str">
            <v>社会福祉法人晋栄福祉会　理事長　浜田　和則</v>
          </cell>
          <cell r="AJ1455" t="str">
            <v>6300224</v>
          </cell>
          <cell r="AK1455" t="str">
            <v>萩の台住宅地診療所(生駒市萩の台３－１－８)</v>
          </cell>
          <cell r="AL1455" t="str">
            <v>0743762211</v>
          </cell>
          <cell r="AM1455">
            <v>1</v>
          </cell>
          <cell r="AN1455" t="str">
            <v>261C146574341</v>
          </cell>
          <cell r="AO1455" t="str">
            <v>261C14657434AI-0000309726</v>
          </cell>
          <cell r="AP1455" t="str">
            <v/>
          </cell>
          <cell r="AQ1455" t="str">
            <v/>
          </cell>
          <cell r="AR1455" t="str">
            <v/>
          </cell>
          <cell r="AS1455" t="str">
            <v/>
          </cell>
          <cell r="AT1455" t="str">
            <v/>
          </cell>
          <cell r="AU1455" t="str">
            <v/>
          </cell>
          <cell r="AV1455" t="str">
            <v/>
          </cell>
          <cell r="AW1455" t="str">
            <v>AI-0000309726_萩の台住宅地診療所_口座情報写し.jpg</v>
          </cell>
          <cell r="AX1455" t="str">
            <v/>
          </cell>
          <cell r="AY1455" t="str">
            <v/>
          </cell>
          <cell r="AZ1455" t="str">
            <v/>
          </cell>
          <cell r="BA1455" t="str">
            <v>物価</v>
          </cell>
          <cell r="BB1455" t="str">
            <v>TRUE</v>
          </cell>
          <cell r="BC1455" t="str">
            <v>2026/05/25 10:20</v>
          </cell>
        </row>
        <row r="1456">
          <cell r="A1456" t="str">
            <v>261C15121743</v>
          </cell>
          <cell r="B1456" t="str">
            <v>AI-0000309749</v>
          </cell>
          <cell r="C1456" t="str">
            <v>令和８年度奈良県医療機関等における賃上げ・物価上昇に対する支援事業交付【診療所・訪問看護事業所】</v>
          </cell>
          <cell r="D1456">
            <v>46167.46597222222</v>
          </cell>
          <cell r="E1456" t="str">
            <v>本審査</v>
          </cell>
          <cell r="F1456" t="str">
            <v>最終審査中</v>
          </cell>
          <cell r="G1456" t="str">
            <v>無床診療所</v>
          </cell>
          <cell r="H1456" t="str">
            <v>物価のみ</v>
          </cell>
          <cell r="I1456" t="str">
            <v/>
          </cell>
          <cell r="J1456" t="str">
            <v/>
          </cell>
          <cell r="K1456">
            <v>170000</v>
          </cell>
          <cell r="L1456" t="str">
            <v/>
          </cell>
          <cell r="M14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6" t="str">
            <v/>
          </cell>
          <cell r="O1456" t="str">
            <v/>
          </cell>
          <cell r="P1456" t="str">
            <v/>
          </cell>
          <cell r="Q1456" t="str">
            <v/>
          </cell>
          <cell r="R1456" t="str">
            <v/>
          </cell>
          <cell r="S1456" t="str">
            <v/>
          </cell>
          <cell r="T1456" t="str">
            <v/>
          </cell>
          <cell r="U1456" t="str">
            <v/>
          </cell>
          <cell r="V1456" t="str">
            <v>0162</v>
          </cell>
          <cell r="W1456" t="str">
            <v>090</v>
          </cell>
          <cell r="X1456" t="str">
            <v>1.普通預金</v>
          </cell>
          <cell r="Y1456" t="str">
            <v>0179968</v>
          </cell>
          <cell r="Z1456" t="str">
            <v>ｲﾘﾖｳﾎｳｼﾞﾝｳｴﾏﾂｸﾘﾆﾂｸﾘｼﾞﾁﾖｳｳｴﾏﾂﾅｵﾐﾁ</v>
          </cell>
          <cell r="AB1456" t="str">
            <v>植松クリニック</v>
          </cell>
          <cell r="AC1456" t="str">
            <v>0742457501</v>
          </cell>
          <cell r="AD1456" t="b">
            <v>1</v>
          </cell>
          <cell r="AE1456" t="b">
            <v>1</v>
          </cell>
          <cell r="AF1456" t="b">
            <v>1</v>
          </cell>
          <cell r="AG1456" t="b">
            <v>1</v>
          </cell>
          <cell r="AH1456" t="b">
            <v>1</v>
          </cell>
          <cell r="AI1456" t="str">
            <v>医療法人植松クリニック　理事長　植松　直道</v>
          </cell>
          <cell r="AJ1456" t="str">
            <v>6310824</v>
          </cell>
          <cell r="AK1456" t="str">
            <v>植松クリニック(奈良市西大寺南町１１番５号)</v>
          </cell>
          <cell r="AL1456" t="str">
            <v>0742457501</v>
          </cell>
          <cell r="AM1456">
            <v>1</v>
          </cell>
          <cell r="AN1456" t="str">
            <v>261C151217431</v>
          </cell>
          <cell r="AO1456" t="str">
            <v>261C15121743AI-0000309749</v>
          </cell>
          <cell r="AP1456" t="str">
            <v/>
          </cell>
          <cell r="AQ1456" t="str">
            <v/>
          </cell>
          <cell r="AR1456" t="str">
            <v/>
          </cell>
          <cell r="AS1456" t="str">
            <v/>
          </cell>
          <cell r="AT1456" t="str">
            <v/>
          </cell>
          <cell r="AU1456" t="str">
            <v/>
          </cell>
          <cell r="AV1456" t="str">
            <v/>
          </cell>
          <cell r="AW1456" t="str">
            <v>AI-0000309749_植松クリニック_口座情報写し.jpg</v>
          </cell>
          <cell r="AX1456" t="str">
            <v/>
          </cell>
          <cell r="AY1456" t="str">
            <v/>
          </cell>
          <cell r="AZ1456" t="str">
            <v/>
          </cell>
          <cell r="BA1456" t="str">
            <v>物価</v>
          </cell>
          <cell r="BB1456" t="str">
            <v>TRUE</v>
          </cell>
          <cell r="BC1456" t="str">
            <v>2026/05/25 11:11</v>
          </cell>
        </row>
        <row r="1457">
          <cell r="A1457" t="str">
            <v>261C16907458</v>
          </cell>
          <cell r="B1457" t="str">
            <v>AI-0000309760</v>
          </cell>
          <cell r="C1457" t="str">
            <v>令和８年度奈良県医療機関等における賃上げ・物価上昇に対する支援事業交付【診療所・訪問看護事業所】</v>
          </cell>
          <cell r="D1457">
            <v>46167.491666666669</v>
          </cell>
          <cell r="E1457" t="str">
            <v>本審査</v>
          </cell>
          <cell r="F1457" t="str">
            <v>修正依頼</v>
          </cell>
          <cell r="G1457" t="str">
            <v>無床診療所</v>
          </cell>
          <cell r="H1457" t="str">
            <v>物価と賃上げの両方</v>
          </cell>
          <cell r="I1457" t="str">
            <v/>
          </cell>
          <cell r="J1457">
            <v>150000</v>
          </cell>
          <cell r="K1457">
            <v>170000</v>
          </cell>
          <cell r="L1457" t="str">
            <v>奈良県医療機関等における賃上げ・物価上昇に対する支援事業交付要綱第2条に基づき、別表1に規定された額(賃上げ支援事業分)（150,000円）を申請します。</v>
          </cell>
          <cell r="M14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7" t="str">
            <v>１．令和８年３月１日時点において、O100 外来・在宅ベースアップ評価料（Ⅰ）、P100 歯科外来・在宅ベースアップ評価料（Ⅰ）、訪問看護ベースアップ評価料（Ⅰ）のいずれかを届け出ている。</v>
          </cell>
          <cell r="O1457" t="str">
            <v>P100 歯科外来・在宅ベースアップ評価料（Ⅰ）</v>
          </cell>
          <cell r="P1457" t="str">
            <v/>
          </cell>
          <cell r="Q1457" t="str">
            <v>Ａ．本事業の補助額を活用してベースアップを実施し、令和８年６月１日から当該ベースアップの水準を維持又は拡大する。</v>
          </cell>
          <cell r="R1457" t="b">
            <v>1</v>
          </cell>
          <cell r="S1457" t="b">
            <v>1</v>
          </cell>
          <cell r="T1457" t="b">
            <v>1</v>
          </cell>
          <cell r="U1457" t="b">
            <v>1</v>
          </cell>
          <cell r="V1457" t="str">
            <v>0162</v>
          </cell>
          <cell r="W1457" t="str">
            <v>433</v>
          </cell>
          <cell r="X1457" t="str">
            <v>1.普通預金</v>
          </cell>
          <cell r="Y1457" t="str">
            <v>2037900</v>
          </cell>
          <cell r="Z1457" t="str">
            <v>イリョウホウジンデイシカイイン</v>
          </cell>
          <cell r="AB1457" t="str">
            <v>医療法人　でい歯科医院</v>
          </cell>
          <cell r="AC1457" t="str">
            <v>0745798249</v>
          </cell>
          <cell r="AD1457" t="b">
            <v>1</v>
          </cell>
          <cell r="AE1457" t="b">
            <v>1</v>
          </cell>
          <cell r="AF1457" t="b">
            <v>1</v>
          </cell>
          <cell r="AG1457" t="b">
            <v>1</v>
          </cell>
          <cell r="AH1457" t="b">
            <v>1</v>
          </cell>
          <cell r="AI1457" t="str">
            <v>医療法人　でい歯科医院　理事長　出井　庸喜</v>
          </cell>
          <cell r="AJ1457" t="str">
            <v>6390223</v>
          </cell>
          <cell r="AK1457" t="str">
            <v>医療法人　でい歯科医院(香芝市真美ケ丘５－３－２５三和ビル１階)</v>
          </cell>
          <cell r="AL1457" t="str">
            <v>0745798249</v>
          </cell>
          <cell r="AM1457">
            <v>1</v>
          </cell>
          <cell r="AN1457" t="str">
            <v>261C169074581</v>
          </cell>
          <cell r="AO1457" t="str">
            <v>261C16907458AI-0000309760</v>
          </cell>
          <cell r="AP1457" t="str">
            <v>P100</v>
          </cell>
          <cell r="AQ1457" t="str">
            <v>P100</v>
          </cell>
          <cell r="AR1457" t="str">
            <v>A</v>
          </cell>
          <cell r="AS1457" t="str">
            <v>✓</v>
          </cell>
          <cell r="AT1457" t="str">
            <v>✓</v>
          </cell>
          <cell r="AU1457" t="str">
            <v>✓</v>
          </cell>
          <cell r="AV1457" t="str">
            <v>✓</v>
          </cell>
          <cell r="AW1457" t="str">
            <v/>
          </cell>
          <cell r="AX1457" t="str">
            <v/>
          </cell>
          <cell r="AY1457" t="str">
            <v/>
          </cell>
          <cell r="AZ1457" t="str">
            <v>賃上げ</v>
          </cell>
          <cell r="BA1457" t="str">
            <v>物価</v>
          </cell>
          <cell r="BB1457" t="str">
            <v>TRUE</v>
          </cell>
          <cell r="BC1457" t="str">
            <v>2026/05/25 11:48</v>
          </cell>
        </row>
        <row r="1458">
          <cell r="A1458" t="str">
            <v>261D12336364</v>
          </cell>
          <cell r="B1458" t="str">
            <v>AI-0000301668</v>
          </cell>
          <cell r="C1458" t="str">
            <v>令和８年度奈良県医療機関等における賃上げ・物価上昇に対する支援事業交付【診療所・訪問看護事業所】</v>
          </cell>
          <cell r="D1458">
            <v>46167.50277777778</v>
          </cell>
          <cell r="E1458" t="str">
            <v>本審査</v>
          </cell>
          <cell r="F1458" t="str">
            <v>最終審査中</v>
          </cell>
          <cell r="G1458" t="str">
            <v>訪問看護事業所</v>
          </cell>
          <cell r="H1458" t="str">
            <v>賃上げのみ</v>
          </cell>
          <cell r="I1458" t="str">
            <v/>
          </cell>
          <cell r="J1458">
            <v>228000</v>
          </cell>
          <cell r="K1458" t="str">
            <v/>
          </cell>
          <cell r="L1458" t="str">
            <v>奈良県医療機関等における賃上げ・物価上昇に対する支援事業交付要綱第2条に基づき、別表1に規定された額(賃上げ支援事業分)（228,000円）を申請します。</v>
          </cell>
          <cell r="M1458" t="str">
            <v/>
          </cell>
          <cell r="N1458" t="str">
            <v>１．令和８年３月１日時点において、O100 外来・在宅ベースアップ評価料（Ⅰ）、P100 歯科外来・在宅ベースアップ評価料（Ⅰ）、訪問看護ベースアップ評価料（Ⅰ）のいずれかを届け出ている。</v>
          </cell>
          <cell r="O1458" t="str">
            <v>訪問看護ベースアップ評価料（Ⅰ）</v>
          </cell>
          <cell r="P1458" t="str">
            <v/>
          </cell>
          <cell r="Q1458" t="str">
            <v>Ａ．本事業の補助額を活用してベースアップを実施し、令和８年６月１日から当該ベースアップの水準を維持又は拡大する。</v>
          </cell>
          <cell r="R1458" t="b">
            <v>1</v>
          </cell>
          <cell r="S1458" t="b">
            <v>1</v>
          </cell>
          <cell r="T1458" t="b">
            <v>1</v>
          </cell>
          <cell r="U1458" t="b">
            <v>1</v>
          </cell>
          <cell r="V1458" t="str">
            <v>0162</v>
          </cell>
          <cell r="W1458" t="str">
            <v>380</v>
          </cell>
          <cell r="X1458" t="str">
            <v>1.普通預金</v>
          </cell>
          <cell r="Y1458" t="str">
            <v>0051661</v>
          </cell>
          <cell r="Z1458" t="str">
            <v>ﾔﾏﾄﾀｶﾀﾞｼﾘﾂﾋﾞｮｳｲﾝ</v>
          </cell>
          <cell r="AB1458" t="str">
            <v>大和高田市訪問看護ステーション</v>
          </cell>
          <cell r="AC1458" t="str">
            <v>0745538153</v>
          </cell>
          <cell r="AD1458" t="b">
            <v>1</v>
          </cell>
          <cell r="AE1458" t="b">
            <v>1</v>
          </cell>
          <cell r="AF1458" t="b">
            <v>1</v>
          </cell>
          <cell r="AG1458" t="b">
            <v>1</v>
          </cell>
          <cell r="AH1458" t="b">
            <v>1</v>
          </cell>
          <cell r="AI1458" t="str">
            <v>大和高田市　市長　堀内　大造</v>
          </cell>
          <cell r="AJ1458">
            <v>6350094</v>
          </cell>
          <cell r="AK1458" t="str">
            <v>大和高田市訪問看護ステーション(大和高田市礒野北町1-2)</v>
          </cell>
          <cell r="AL1458" t="str">
            <v>0745538153</v>
          </cell>
          <cell r="AM1458">
            <v>1</v>
          </cell>
          <cell r="AN1458" t="str">
            <v>261D123363641</v>
          </cell>
          <cell r="AO1458" t="str">
            <v>261D12336364AI-0000301668</v>
          </cell>
          <cell r="AP1458" t="str">
            <v>訪問看護</v>
          </cell>
          <cell r="AQ1458" t="str">
            <v>訪問看護</v>
          </cell>
          <cell r="AR1458" t="str">
            <v>A</v>
          </cell>
          <cell r="AS1458" t="str">
            <v>✓</v>
          </cell>
          <cell r="AT1458" t="str">
            <v>✓</v>
          </cell>
          <cell r="AU1458" t="str">
            <v>✓</v>
          </cell>
          <cell r="AV1458" t="str">
            <v>✓</v>
          </cell>
          <cell r="AW1458" t="str">
            <v>AI-0000301668_大和高田市訪問看護ステーション 口座情報写し.JPG</v>
          </cell>
          <cell r="AX1458" t="str">
            <v/>
          </cell>
          <cell r="AY1458" t="str">
            <v/>
          </cell>
          <cell r="AZ1458" t="str">
            <v>賃上げ</v>
          </cell>
          <cell r="BA1458" t="str">
            <v/>
          </cell>
          <cell r="BB1458" t="str">
            <v>TRUE</v>
          </cell>
          <cell r="BC1458" t="str">
            <v>2026/05/25 12:04</v>
          </cell>
        </row>
        <row r="1459">
          <cell r="A1459" t="str">
            <v>261C19180747</v>
          </cell>
          <cell r="B1459" t="str">
            <v>AI-0000309768</v>
          </cell>
          <cell r="C1459" t="str">
            <v>令和８年度奈良県医療機関等における賃上げ・物価上昇に対する支援事業交付【診療所・訪問看護事業所】</v>
          </cell>
          <cell r="D1459">
            <v>46167.504861111112</v>
          </cell>
          <cell r="E1459" t="str">
            <v>本審査</v>
          </cell>
          <cell r="F1459" t="str">
            <v>最終審査中</v>
          </cell>
          <cell r="G1459" t="str">
            <v>無床診療所</v>
          </cell>
          <cell r="H1459" t="str">
            <v>物価のみ</v>
          </cell>
          <cell r="I1459" t="str">
            <v/>
          </cell>
          <cell r="J1459" t="str">
            <v/>
          </cell>
          <cell r="K1459">
            <v>170000</v>
          </cell>
          <cell r="L1459" t="str">
            <v/>
          </cell>
          <cell r="M14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59" t="str">
            <v/>
          </cell>
          <cell r="O1459" t="str">
            <v/>
          </cell>
          <cell r="P1459" t="str">
            <v/>
          </cell>
          <cell r="Q1459" t="str">
            <v/>
          </cell>
          <cell r="R1459" t="str">
            <v/>
          </cell>
          <cell r="S1459" t="str">
            <v/>
          </cell>
          <cell r="T1459" t="str">
            <v/>
          </cell>
          <cell r="U1459" t="str">
            <v/>
          </cell>
          <cell r="V1459" t="str">
            <v>0162</v>
          </cell>
          <cell r="W1459" t="str">
            <v>030</v>
          </cell>
          <cell r="X1459" t="str">
            <v>1.普通預金</v>
          </cell>
          <cell r="Y1459" t="str">
            <v>0657110</v>
          </cell>
          <cell r="Z1459" t="str">
            <v>シバハラヒデユキ</v>
          </cell>
          <cell r="AB1459" t="str">
            <v>芝原秀之</v>
          </cell>
          <cell r="AC1459" t="str">
            <v>0742323399</v>
          </cell>
          <cell r="AD1459" t="b">
            <v>1</v>
          </cell>
          <cell r="AE1459" t="b">
            <v>1</v>
          </cell>
          <cell r="AF1459" t="b">
            <v>1</v>
          </cell>
          <cell r="AG1459" t="b">
            <v>1</v>
          </cell>
          <cell r="AH1459" t="b">
            <v>1</v>
          </cell>
          <cell r="AI1459" t="str">
            <v>芝原　秀之</v>
          </cell>
          <cell r="AJ1459" t="str">
            <v>6308115</v>
          </cell>
          <cell r="AK1459" t="str">
            <v>芝原歯科(奈良市大宮町４丁目２６９－４)</v>
          </cell>
          <cell r="AL1459" t="str">
            <v>0742323399</v>
          </cell>
          <cell r="AM1459">
            <v>1</v>
          </cell>
          <cell r="AN1459" t="str">
            <v>261C191807471</v>
          </cell>
          <cell r="AO1459" t="str">
            <v>261C19180747AI-0000309768</v>
          </cell>
          <cell r="AP1459" t="str">
            <v/>
          </cell>
          <cell r="AQ1459" t="str">
            <v/>
          </cell>
          <cell r="AR1459" t="str">
            <v/>
          </cell>
          <cell r="AS1459" t="str">
            <v/>
          </cell>
          <cell r="AT1459" t="str">
            <v/>
          </cell>
          <cell r="AU1459" t="str">
            <v/>
          </cell>
          <cell r="AV1459" t="str">
            <v/>
          </cell>
          <cell r="AW1459" t="str">
            <v>AI-0000309768_芝原歯科_口座情報写し.jpg</v>
          </cell>
          <cell r="AX1459" t="str">
            <v/>
          </cell>
          <cell r="AY1459" t="str">
            <v/>
          </cell>
          <cell r="AZ1459" t="str">
            <v/>
          </cell>
          <cell r="BA1459" t="str">
            <v>物価</v>
          </cell>
          <cell r="BB1459" t="str">
            <v>TRUE</v>
          </cell>
          <cell r="BC1459" t="str">
            <v>2026/05/25 12:07</v>
          </cell>
        </row>
        <row r="1460">
          <cell r="A1460" t="str">
            <v>261C15107725</v>
          </cell>
          <cell r="B1460" t="str">
            <v>AI-0000309778</v>
          </cell>
          <cell r="C1460" t="str">
            <v>令和８年度奈良県医療機関等における賃上げ・物価上昇に対する支援事業交付【診療所・訪問看護事業所】</v>
          </cell>
          <cell r="D1460">
            <v>46167.525694444441</v>
          </cell>
          <cell r="E1460" t="str">
            <v>本審査</v>
          </cell>
          <cell r="F1460" t="str">
            <v>最終審査中</v>
          </cell>
          <cell r="G1460" t="str">
            <v>無床診療所</v>
          </cell>
          <cell r="H1460" t="str">
            <v>物価のみ</v>
          </cell>
          <cell r="I1460" t="str">
            <v/>
          </cell>
          <cell r="J1460" t="str">
            <v/>
          </cell>
          <cell r="K1460">
            <v>170000</v>
          </cell>
          <cell r="L1460" t="str">
            <v/>
          </cell>
          <cell r="M14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0" t="str">
            <v/>
          </cell>
          <cell r="O1460" t="str">
            <v/>
          </cell>
          <cell r="P1460" t="str">
            <v/>
          </cell>
          <cell r="Q1460" t="str">
            <v/>
          </cell>
          <cell r="R1460" t="str">
            <v/>
          </cell>
          <cell r="S1460" t="str">
            <v/>
          </cell>
          <cell r="T1460" t="str">
            <v/>
          </cell>
          <cell r="U1460" t="str">
            <v/>
          </cell>
          <cell r="V1460" t="str">
            <v>1668</v>
          </cell>
          <cell r="W1460" t="str">
            <v>020</v>
          </cell>
          <cell r="X1460" t="str">
            <v>1.普通預金</v>
          </cell>
          <cell r="Y1460" t="str">
            <v>0260536</v>
          </cell>
          <cell r="Z1460" t="str">
            <v>イワサ　ユイ</v>
          </cell>
          <cell r="AB1460" t="str">
            <v>生駒Mkyデンタルクリニック</v>
          </cell>
          <cell r="AC1460" t="str">
            <v>0743879609</v>
          </cell>
          <cell r="AD1460" t="b">
            <v>1</v>
          </cell>
          <cell r="AE1460" t="b">
            <v>1</v>
          </cell>
          <cell r="AF1460" t="b">
            <v>1</v>
          </cell>
          <cell r="AG1460" t="b">
            <v>1</v>
          </cell>
          <cell r="AH1460" t="b">
            <v>1</v>
          </cell>
          <cell r="AI1460" t="str">
            <v>岩佐　祐衣</v>
          </cell>
          <cell r="AJ1460" t="str">
            <v>6300257</v>
          </cell>
          <cell r="AK1460" t="str">
            <v>生駒Ｍｋｙデンタルクリニック(生駒市元町１丁目５－５オベラス生駒２０１号)</v>
          </cell>
          <cell r="AL1460" t="str">
            <v>0743879609</v>
          </cell>
          <cell r="AM1460">
            <v>1</v>
          </cell>
          <cell r="AN1460" t="str">
            <v>261C151077251</v>
          </cell>
          <cell r="AO1460" t="str">
            <v>261C15107725AI-0000309778</v>
          </cell>
          <cell r="AP1460" t="str">
            <v/>
          </cell>
          <cell r="AQ1460" t="str">
            <v/>
          </cell>
          <cell r="AR1460" t="str">
            <v/>
          </cell>
          <cell r="AS1460" t="str">
            <v/>
          </cell>
          <cell r="AT1460" t="str">
            <v/>
          </cell>
          <cell r="AU1460" t="str">
            <v/>
          </cell>
          <cell r="AV1460" t="str">
            <v/>
          </cell>
          <cell r="AW1460" t="str">
            <v>AI-0000309778_生駒Mkyデンタルクリニック_口座情報写し.jpg</v>
          </cell>
          <cell r="AX1460" t="str">
            <v/>
          </cell>
          <cell r="AY1460" t="str">
            <v/>
          </cell>
          <cell r="AZ1460" t="str">
            <v/>
          </cell>
          <cell r="BA1460" t="str">
            <v>物価</v>
          </cell>
          <cell r="BB1460" t="str">
            <v>TRUE</v>
          </cell>
          <cell r="BC1460" t="str">
            <v>2026/05/25 12:37</v>
          </cell>
        </row>
        <row r="1461">
          <cell r="A1461" t="str">
            <v>261C19784123</v>
          </cell>
          <cell r="B1461" t="str">
            <v>AI-0000309781</v>
          </cell>
          <cell r="C1461" t="str">
            <v>令和８年度奈良県医療機関等における賃上げ・物価上昇に対する支援事業交付【診療所・訪問看護事業所】</v>
          </cell>
          <cell r="D1461">
            <v>46167.529166666667</v>
          </cell>
          <cell r="E1461" t="str">
            <v>本審査</v>
          </cell>
          <cell r="F1461" t="str">
            <v>最終審査中</v>
          </cell>
          <cell r="G1461" t="str">
            <v>無床診療所</v>
          </cell>
          <cell r="H1461" t="str">
            <v>物価のみ</v>
          </cell>
          <cell r="I1461" t="str">
            <v/>
          </cell>
          <cell r="J1461" t="str">
            <v/>
          </cell>
          <cell r="K1461">
            <v>170000</v>
          </cell>
          <cell r="L1461" t="str">
            <v/>
          </cell>
          <cell r="M14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1" t="str">
            <v/>
          </cell>
          <cell r="O1461" t="str">
            <v/>
          </cell>
          <cell r="P1461" t="str">
            <v/>
          </cell>
          <cell r="Q1461" t="str">
            <v/>
          </cell>
          <cell r="R1461" t="str">
            <v/>
          </cell>
          <cell r="S1461" t="str">
            <v/>
          </cell>
          <cell r="T1461" t="str">
            <v/>
          </cell>
          <cell r="U1461" t="str">
            <v/>
          </cell>
          <cell r="V1461" t="str">
            <v>0162</v>
          </cell>
          <cell r="W1461" t="str">
            <v>097</v>
          </cell>
          <cell r="X1461" t="str">
            <v>1.普通預金</v>
          </cell>
          <cell r="Y1461" t="str">
            <v>0492248</v>
          </cell>
          <cell r="Z1461" t="str">
            <v>ﾔｸﾞﾗｼｶ　ｲﾝﾁｮｳ　ﾔｸﾞﾗﾉﾘﾋｺ</v>
          </cell>
          <cell r="AB1461" t="str">
            <v>やぐら歯科</v>
          </cell>
          <cell r="AC1461" t="str">
            <v>0742713305</v>
          </cell>
          <cell r="AD1461" t="b">
            <v>1</v>
          </cell>
          <cell r="AE1461" t="b">
            <v>1</v>
          </cell>
          <cell r="AF1461" t="b">
            <v>1</v>
          </cell>
          <cell r="AG1461" t="b">
            <v>1</v>
          </cell>
          <cell r="AH1461" t="b">
            <v>1</v>
          </cell>
          <cell r="AI1461" t="str">
            <v>矢倉　典彦</v>
          </cell>
          <cell r="AJ1461" t="str">
            <v>6310806</v>
          </cell>
          <cell r="AK1461" t="str">
            <v>やぐら歯科(奈良市朱雀３－３－６)</v>
          </cell>
          <cell r="AL1461" t="str">
            <v>0742713305</v>
          </cell>
          <cell r="AM1461">
            <v>1</v>
          </cell>
          <cell r="AN1461" t="str">
            <v>261C197841231</v>
          </cell>
          <cell r="AO1461" t="str">
            <v>261C19784123AI-0000309781</v>
          </cell>
          <cell r="AP1461" t="str">
            <v/>
          </cell>
          <cell r="AQ1461" t="str">
            <v/>
          </cell>
          <cell r="AR1461" t="str">
            <v/>
          </cell>
          <cell r="AS1461" t="str">
            <v/>
          </cell>
          <cell r="AT1461" t="str">
            <v/>
          </cell>
          <cell r="AU1461" t="str">
            <v/>
          </cell>
          <cell r="AV1461" t="str">
            <v/>
          </cell>
          <cell r="AW1461" t="str">
            <v>AI-0000309781_やぐら歯科_口座情報写し.jpg</v>
          </cell>
          <cell r="AX1461" t="str">
            <v/>
          </cell>
          <cell r="AY1461" t="str">
            <v/>
          </cell>
          <cell r="AZ1461" t="str">
            <v/>
          </cell>
          <cell r="BA1461" t="str">
            <v>物価</v>
          </cell>
          <cell r="BB1461" t="str">
            <v>TRUE</v>
          </cell>
          <cell r="BC1461" t="str">
            <v>2026/05/25 12:42</v>
          </cell>
        </row>
        <row r="1462">
          <cell r="A1462" t="str">
            <v>261D14091437</v>
          </cell>
          <cell r="B1462" t="str">
            <v>AI-0000309782</v>
          </cell>
          <cell r="C1462" t="str">
            <v>令和８年度奈良県医療機関等における賃上げ・物価上昇に対する支援事業交付【診療所・訪問看護事業所】</v>
          </cell>
          <cell r="D1462">
            <v>46167.530555555553</v>
          </cell>
          <cell r="E1462" t="str">
            <v>本審査</v>
          </cell>
          <cell r="F1462" t="str">
            <v>最終審査中</v>
          </cell>
          <cell r="G1462" t="str">
            <v>訪問看護事業所</v>
          </cell>
          <cell r="H1462" t="str">
            <v>賃上げのみ</v>
          </cell>
          <cell r="I1462" t="str">
            <v/>
          </cell>
          <cell r="J1462">
            <v>228000</v>
          </cell>
          <cell r="K1462" t="str">
            <v/>
          </cell>
          <cell r="L1462" t="str">
            <v>奈良県医療機関等における賃上げ・物価上昇に対する支援事業交付要綱第2条に基づき、別表1に規定された額(賃上げ支援事業分)（228,000円）を申請します。</v>
          </cell>
          <cell r="M1462" t="str">
            <v/>
          </cell>
          <cell r="N1462" t="str">
            <v>２．令和８年３月１日時点において、１に掲げる診療報酬の対象外だが、令和８年６月１日時点で令和８年度診療報酬改定による見直し後のベースアップ評価料を届け出る。</v>
          </cell>
          <cell r="O1462" t="str">
            <v/>
          </cell>
          <cell r="P1462" t="b">
            <v>1</v>
          </cell>
          <cell r="Q1462" t="str">
            <v>Ｂ．賃金表等や給与規程等の変更に時間を要するため、本事業の補助額を活用して一時金又は特別手当を支給し、令和８年６月１日から支給した対象職員のベースアップを実施する。</v>
          </cell>
          <cell r="R1462" t="b">
            <v>1</v>
          </cell>
          <cell r="S1462" t="b">
            <v>1</v>
          </cell>
          <cell r="T1462" t="b">
            <v>1</v>
          </cell>
          <cell r="U1462" t="b">
            <v>1</v>
          </cell>
          <cell r="V1462" t="str">
            <v>1630</v>
          </cell>
          <cell r="W1462" t="str">
            <v>054</v>
          </cell>
          <cell r="X1462" t="str">
            <v>1.普通預金</v>
          </cell>
          <cell r="Y1462" t="str">
            <v>0145194</v>
          </cell>
          <cell r="Z1462" t="str">
            <v>ｶ)ﾘﾝｸﾞｳｲｽﾞ</v>
          </cell>
          <cell r="AB1462" t="str">
            <v>訪問看護ステーション生駒Ring with</v>
          </cell>
          <cell r="AC1462" t="str">
            <v>0743847750</v>
          </cell>
          <cell r="AD1462" t="b">
            <v>1</v>
          </cell>
          <cell r="AE1462" t="b">
            <v>1</v>
          </cell>
          <cell r="AF1462" t="b">
            <v>1</v>
          </cell>
          <cell r="AG1462" t="b">
            <v>1</v>
          </cell>
          <cell r="AH1462" t="b">
            <v>1</v>
          </cell>
          <cell r="AI1462" t="str">
            <v>株式会社Ring with　代表取締役　橘　直毅</v>
          </cell>
          <cell r="AJ1462">
            <v>6300114</v>
          </cell>
          <cell r="AK1462" t="str">
            <v>訪問看護ステーション生駒Ring with(生駒市鹿ノ台西1-1-9 ウェルネスイトーピアステージV202)</v>
          </cell>
          <cell r="AL1462" t="str">
            <v>0743847750</v>
          </cell>
          <cell r="AM1462">
            <v>1</v>
          </cell>
          <cell r="AN1462" t="str">
            <v>261D140914371</v>
          </cell>
          <cell r="AO1462" t="str">
            <v>261D14091437AI-0000309782</v>
          </cell>
          <cell r="AP1462" t="str">
            <v/>
          </cell>
          <cell r="AQ1462" t="str">
            <v>今後届出（職種構成OK)</v>
          </cell>
          <cell r="AR1462" t="str">
            <v>B</v>
          </cell>
          <cell r="AS1462" t="str">
            <v>✓</v>
          </cell>
          <cell r="AT1462" t="str">
            <v>✓</v>
          </cell>
          <cell r="AU1462" t="str">
            <v>✓</v>
          </cell>
          <cell r="AV1462" t="str">
            <v>✓</v>
          </cell>
          <cell r="AW1462" t="str">
            <v>AI-0000309782_訪問看護ステーション生駒Ring with_口座情報写し.jpg</v>
          </cell>
          <cell r="AX1462" t="str">
            <v/>
          </cell>
          <cell r="AY1462" t="str">
            <v/>
          </cell>
          <cell r="AZ1462" t="str">
            <v>賃上げ</v>
          </cell>
          <cell r="BA1462" t="str">
            <v/>
          </cell>
          <cell r="BB1462" t="str">
            <v>TRUE</v>
          </cell>
          <cell r="BC1462" t="str">
            <v>2026/05/25 12:44</v>
          </cell>
        </row>
        <row r="1463">
          <cell r="A1463" t="str">
            <v>261C14592952</v>
          </cell>
          <cell r="B1463" t="str">
            <v>AI-0000309783</v>
          </cell>
          <cell r="C1463" t="str">
            <v>令和８年度奈良県医療機関等における賃上げ・物価上昇に対する支援事業交付【診療所・訪問看護事業所】</v>
          </cell>
          <cell r="D1463">
            <v>46167.53402777778</v>
          </cell>
          <cell r="E1463" t="str">
            <v>本審査</v>
          </cell>
          <cell r="F1463" t="str">
            <v>最終審査中</v>
          </cell>
          <cell r="G1463" t="str">
            <v>無床診療所</v>
          </cell>
          <cell r="H1463" t="str">
            <v>物価のみ</v>
          </cell>
          <cell r="I1463" t="str">
            <v/>
          </cell>
          <cell r="J1463" t="str">
            <v/>
          </cell>
          <cell r="K1463">
            <v>170000</v>
          </cell>
          <cell r="L1463" t="str">
            <v/>
          </cell>
          <cell r="M14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3" t="str">
            <v/>
          </cell>
          <cell r="O1463" t="str">
            <v/>
          </cell>
          <cell r="P1463" t="str">
            <v/>
          </cell>
          <cell r="Q1463" t="str">
            <v/>
          </cell>
          <cell r="R1463" t="str">
            <v/>
          </cell>
          <cell r="S1463" t="str">
            <v/>
          </cell>
          <cell r="T1463" t="str">
            <v/>
          </cell>
          <cell r="U1463" t="str">
            <v/>
          </cell>
          <cell r="V1463" t="str">
            <v>1668</v>
          </cell>
          <cell r="W1463" t="str">
            <v>020</v>
          </cell>
          <cell r="X1463" t="str">
            <v>1.普通預金</v>
          </cell>
          <cell r="Y1463" t="str">
            <v>0210002</v>
          </cell>
          <cell r="Z1463" t="str">
            <v>クラサカ　マサミ</v>
          </cell>
          <cell r="AB1463" t="str">
            <v>くらさか歯科医院</v>
          </cell>
          <cell r="AC1463" t="str">
            <v>0745788814</v>
          </cell>
          <cell r="AD1463" t="b">
            <v>1</v>
          </cell>
          <cell r="AE1463" t="b">
            <v>1</v>
          </cell>
          <cell r="AF1463" t="b">
            <v>1</v>
          </cell>
          <cell r="AG1463" t="b">
            <v>1</v>
          </cell>
          <cell r="AH1463" t="b">
            <v>1</v>
          </cell>
          <cell r="AI1463" t="str">
            <v>倉阪　雅己</v>
          </cell>
          <cell r="AJ1463" t="str">
            <v>6390262</v>
          </cell>
          <cell r="AK1463" t="str">
            <v>くらさか歯科医院(香芝市白鳳台１丁目１９－２)</v>
          </cell>
          <cell r="AL1463" t="str">
            <v>0745788814</v>
          </cell>
          <cell r="AM1463">
            <v>1</v>
          </cell>
          <cell r="AN1463" t="str">
            <v>261C145929521</v>
          </cell>
          <cell r="AO1463" t="str">
            <v>261C14592952AI-0000309783</v>
          </cell>
          <cell r="AP1463" t="str">
            <v/>
          </cell>
          <cell r="AQ1463" t="str">
            <v/>
          </cell>
          <cell r="AR1463" t="str">
            <v/>
          </cell>
          <cell r="AS1463" t="str">
            <v/>
          </cell>
          <cell r="AT1463" t="str">
            <v/>
          </cell>
          <cell r="AU1463" t="str">
            <v/>
          </cell>
          <cell r="AV1463" t="str">
            <v/>
          </cell>
          <cell r="AW1463" t="str">
            <v>AI-0000309783_くらさか歯科医院_口座情報写し.jpeg</v>
          </cell>
          <cell r="AX1463" t="str">
            <v/>
          </cell>
          <cell r="AY1463" t="str">
            <v/>
          </cell>
          <cell r="AZ1463" t="str">
            <v/>
          </cell>
          <cell r="BA1463" t="str">
            <v>物価</v>
          </cell>
          <cell r="BB1463" t="str">
            <v>TRUE</v>
          </cell>
          <cell r="BC1463" t="str">
            <v>2026/05/25 12:49</v>
          </cell>
        </row>
        <row r="1464">
          <cell r="A1464" t="str">
            <v>261D16818728</v>
          </cell>
          <cell r="B1464" t="str">
            <v>AI-0000309807</v>
          </cell>
          <cell r="C1464" t="str">
            <v>令和８年度奈良県医療機関等における賃上げ・物価上昇に対する支援事業交付【診療所・訪問看護事業所】</v>
          </cell>
          <cell r="D1464">
            <v>46167.568749999999</v>
          </cell>
          <cell r="E1464" t="str">
            <v>本審査</v>
          </cell>
          <cell r="F1464" t="str">
            <v>最終審査中</v>
          </cell>
          <cell r="G1464" t="str">
            <v>訪問看護事業所</v>
          </cell>
          <cell r="H1464" t="str">
            <v>賃上げのみ</v>
          </cell>
          <cell r="I1464" t="str">
            <v/>
          </cell>
          <cell r="J1464">
            <v>228000</v>
          </cell>
          <cell r="K1464" t="str">
            <v/>
          </cell>
          <cell r="L1464" t="str">
            <v>奈良県医療機関等における賃上げ・物価上昇に対する支援事業交付要綱第2条に基づき、別表1に規定された額(賃上げ支援事業分)（228,000円）を申請します。</v>
          </cell>
          <cell r="M1464" t="str">
            <v/>
          </cell>
          <cell r="N1464" t="str">
            <v>１．令和８年３月１日時点において、O100 外来・在宅ベースアップ評価料（Ⅰ）、P100 歯科外来・在宅ベースアップ評価料（Ⅰ）、訪問看護ベースアップ評価料（Ⅰ）のいずれかを届け出ている。</v>
          </cell>
          <cell r="O1464" t="str">
            <v>訪問看護ベースアップ評価料（Ⅰ）</v>
          </cell>
          <cell r="P1464" t="str">
            <v/>
          </cell>
          <cell r="Q1464" t="str">
            <v>Ｂ．賃金表等や給与規程等の変更に時間を要するため、本事業の補助額を活用して一時金又は特別手当を支給し、令和８年６月１日から支給した対象職員のベースアップを実施する。</v>
          </cell>
          <cell r="R1464" t="b">
            <v>1</v>
          </cell>
          <cell r="S1464" t="b">
            <v>1</v>
          </cell>
          <cell r="T1464" t="b">
            <v>1</v>
          </cell>
          <cell r="U1464" t="b">
            <v>1</v>
          </cell>
          <cell r="V1464" t="str">
            <v>1667</v>
          </cell>
          <cell r="W1464" t="str">
            <v>011</v>
          </cell>
          <cell r="X1464" t="str">
            <v>1.普通預金</v>
          </cell>
          <cell r="Y1464" t="str">
            <v>2079148</v>
          </cell>
          <cell r="Z1464" t="str">
            <v>ゴウドウガイシャアユミ</v>
          </cell>
          <cell r="AB1464" t="str">
            <v>訪問看護ステーションあゆみ</v>
          </cell>
          <cell r="AC1464" t="str">
            <v>0742935147</v>
          </cell>
          <cell r="AD1464" t="b">
            <v>1</v>
          </cell>
          <cell r="AE1464" t="b">
            <v>1</v>
          </cell>
          <cell r="AF1464" t="b">
            <v>1</v>
          </cell>
          <cell r="AG1464" t="b">
            <v>1</v>
          </cell>
          <cell r="AH1464" t="b">
            <v>1</v>
          </cell>
          <cell r="AI1464" t="str">
            <v>合同会社あゆみ　代表社員　辻本　理絵</v>
          </cell>
          <cell r="AJ1464">
            <v>6310846</v>
          </cell>
          <cell r="AK1464" t="str">
            <v>訪問看護ステーションあゆみ(奈良市平松一丁目31番24号)</v>
          </cell>
          <cell r="AL1464" t="str">
            <v>0742935147</v>
          </cell>
          <cell r="AM1464">
            <v>1</v>
          </cell>
          <cell r="AN1464" t="str">
            <v>261D168187281</v>
          </cell>
          <cell r="AO1464" t="str">
            <v>261D16818728AI-0000309807</v>
          </cell>
          <cell r="AP1464" t="str">
            <v>訪問看護</v>
          </cell>
          <cell r="AQ1464" t="str">
            <v>訪問看護</v>
          </cell>
          <cell r="AR1464" t="str">
            <v>B</v>
          </cell>
          <cell r="AS1464" t="str">
            <v>✓</v>
          </cell>
          <cell r="AT1464" t="str">
            <v>✓</v>
          </cell>
          <cell r="AU1464" t="str">
            <v>✓</v>
          </cell>
          <cell r="AV1464" t="str">
            <v>✓</v>
          </cell>
          <cell r="AW1464" t="str">
            <v>AI-0000309807_訪問看護ステーションあゆみ_口座情報写し.jpeg</v>
          </cell>
          <cell r="AX1464" t="str">
            <v/>
          </cell>
          <cell r="AY1464" t="str">
            <v/>
          </cell>
          <cell r="AZ1464" t="str">
            <v>賃上げ</v>
          </cell>
          <cell r="BA1464" t="str">
            <v/>
          </cell>
          <cell r="BB1464" t="str">
            <v>TRUE</v>
          </cell>
          <cell r="BC1464" t="str">
            <v>2026/05/25 13:39</v>
          </cell>
        </row>
        <row r="1465">
          <cell r="A1465" t="str">
            <v>261C12226937</v>
          </cell>
          <cell r="B1465" t="str">
            <v>AI-0000309581</v>
          </cell>
          <cell r="C1465" t="str">
            <v>令和８年度奈良県医療機関等における賃上げ・物価上昇に対する支援事業交付【診療所・訪問看護事業所】</v>
          </cell>
          <cell r="D1465">
            <v>46167.572222222225</v>
          </cell>
          <cell r="E1465" t="str">
            <v>本審査</v>
          </cell>
          <cell r="F1465" t="str">
            <v>最終審査中</v>
          </cell>
          <cell r="G1465" t="str">
            <v>無床診療所</v>
          </cell>
          <cell r="H1465" t="str">
            <v>物価と賃上げの両方</v>
          </cell>
          <cell r="I1465" t="str">
            <v/>
          </cell>
          <cell r="J1465">
            <v>150000</v>
          </cell>
          <cell r="K1465">
            <v>170000</v>
          </cell>
          <cell r="L1465" t="str">
            <v>奈良県医療機関等における賃上げ・物価上昇に対する支援事業交付要綱第2条に基づき、別表1に規定された額(賃上げ支援事業分)（150,000円）を申請します。</v>
          </cell>
          <cell r="M14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5" t="str">
            <v>１．令和８年３月１日時点において、O100 外来・在宅ベースアップ評価料（Ⅰ）、P100 歯科外来・在宅ベースアップ評価料（Ⅰ）、訪問看護ベースアップ評価料（Ⅰ）のいずれかを届け出ている。</v>
          </cell>
          <cell r="O1465" t="str">
            <v>O100 外来・在宅ベースアップ評価料（Ⅰ）</v>
          </cell>
          <cell r="P1465" t="str">
            <v/>
          </cell>
          <cell r="Q1465" t="str">
            <v>Ａ．本事業の補助額を活用してベースアップを実施し、令和８年６月１日から当該ベースアップの水準を維持又は拡大する。</v>
          </cell>
          <cell r="R1465" t="b">
            <v>1</v>
          </cell>
          <cell r="S1465" t="b">
            <v>1</v>
          </cell>
          <cell r="T1465" t="b">
            <v>1</v>
          </cell>
          <cell r="U1465" t="b">
            <v>1</v>
          </cell>
          <cell r="V1465" t="str">
            <v>0162</v>
          </cell>
          <cell r="W1465" t="str">
            <v>433</v>
          </cell>
          <cell r="X1465" t="str">
            <v>1.普通預金</v>
          </cell>
          <cell r="Y1465" t="str">
            <v>0198589</v>
          </cell>
          <cell r="Z1465" t="str">
            <v>ｲﾘｮｳﾎｳｼﾞﾝﾕｳｹｲｶｲﾘｼﾞﾁｮｳﾔｷﾞｼﾝﾔ</v>
          </cell>
          <cell r="AB1465" t="str">
            <v>さない内科整形外科医院</v>
          </cell>
          <cell r="AC1465" t="str">
            <v>0745780239</v>
          </cell>
          <cell r="AD1465" t="b">
            <v>1</v>
          </cell>
          <cell r="AE1465" t="b">
            <v>1</v>
          </cell>
          <cell r="AF1465" t="b">
            <v>1</v>
          </cell>
          <cell r="AG1465" t="b">
            <v>1</v>
          </cell>
          <cell r="AH1465" t="b">
            <v>1</v>
          </cell>
          <cell r="AI1465" t="str">
            <v>医療法人優慶会　理事長　八木　信哉</v>
          </cell>
          <cell r="AJ1465" t="str">
            <v>6390223</v>
          </cell>
          <cell r="AK1465" t="str">
            <v>さない内科整形外科医院(香芝市真美ケ丘４丁目１６番１号)</v>
          </cell>
          <cell r="AL1465" t="str">
            <v>0745780239</v>
          </cell>
          <cell r="AM1465">
            <v>1</v>
          </cell>
          <cell r="AN1465" t="str">
            <v>261C122269371</v>
          </cell>
          <cell r="AO1465" t="str">
            <v>261C12226937AI-0000309581</v>
          </cell>
          <cell r="AP1465" t="str">
            <v>O100</v>
          </cell>
          <cell r="AQ1465" t="str">
            <v>O100</v>
          </cell>
          <cell r="AR1465" t="str">
            <v>A</v>
          </cell>
          <cell r="AS1465" t="str">
            <v>✓</v>
          </cell>
          <cell r="AT1465" t="str">
            <v>✓</v>
          </cell>
          <cell r="AU1465" t="str">
            <v>✓</v>
          </cell>
          <cell r="AV1465" t="str">
            <v>✓</v>
          </cell>
          <cell r="AW1465" t="str">
            <v>AI-0000309581_さない内科整形外科医院_口座情報写し.jpeg</v>
          </cell>
          <cell r="AX1465" t="str">
            <v/>
          </cell>
          <cell r="AY1465" t="str">
            <v/>
          </cell>
          <cell r="AZ1465" t="str">
            <v>賃上げ</v>
          </cell>
          <cell r="BA1465" t="str">
            <v>物価</v>
          </cell>
          <cell r="BB1465" t="str">
            <v>TRUE</v>
          </cell>
          <cell r="BC1465" t="str">
            <v>2026/05/25 13:44</v>
          </cell>
        </row>
        <row r="1466">
          <cell r="A1466" t="str">
            <v>261C13991161</v>
          </cell>
          <cell r="B1466" t="str">
            <v>AI-0000303570</v>
          </cell>
          <cell r="C1466" t="str">
            <v>令和８年度奈良県医療機関等における賃上げ・物価上昇に対する支援事業交付【診療所・訪問看護事業所】</v>
          </cell>
          <cell r="D1466">
            <v>46167.57708333333</v>
          </cell>
          <cell r="E1466" t="str">
            <v>本審査</v>
          </cell>
          <cell r="F1466" t="str">
            <v>最終審査中</v>
          </cell>
          <cell r="G1466" t="str">
            <v>無床診療所</v>
          </cell>
          <cell r="H1466" t="str">
            <v>物価と賃上げの両方</v>
          </cell>
          <cell r="I1466" t="str">
            <v/>
          </cell>
          <cell r="J1466">
            <v>150000</v>
          </cell>
          <cell r="K1466">
            <v>170000</v>
          </cell>
          <cell r="L1466" t="str">
            <v>奈良県医療機関等における賃上げ・物価上昇に対する支援事業交付要綱第2条に基づき、別表1に規定された額(賃上げ支援事業分)（150,000円）を申請します。</v>
          </cell>
          <cell r="M14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6" t="str">
            <v>２．令和８年３月１日時点において、１に掲げる診療報酬の対象外だが、令和８年６月１日時点で令和８年度診療報酬改定による見直し後のベースアップ評価料を届け出る。</v>
          </cell>
          <cell r="O1466" t="str">
            <v/>
          </cell>
          <cell r="P1466" t="b">
            <v>1</v>
          </cell>
          <cell r="Q1466" t="str">
            <v>Ａ．本事業の補助額を活用してベースアップを実施し、令和８年６月１日から当該ベースアップの水準を維持又は拡大する。</v>
          </cell>
          <cell r="R1466" t="b">
            <v>1</v>
          </cell>
          <cell r="S1466" t="b">
            <v>1</v>
          </cell>
          <cell r="T1466" t="b">
            <v>1</v>
          </cell>
          <cell r="U1466" t="b">
            <v>1</v>
          </cell>
          <cell r="V1466" t="str">
            <v>0162</v>
          </cell>
          <cell r="W1466" t="str">
            <v>130</v>
          </cell>
          <cell r="X1466" t="str">
            <v>1.普通預金</v>
          </cell>
          <cell r="Y1466" t="str">
            <v>0085594</v>
          </cell>
          <cell r="Z1466" t="str">
            <v>ニシウラ サダミ</v>
          </cell>
          <cell r="AB1466" t="str">
            <v>西浦歯科医院</v>
          </cell>
          <cell r="AC1466" t="str">
            <v>0742437770</v>
          </cell>
          <cell r="AD1466" t="b">
            <v>1</v>
          </cell>
          <cell r="AE1466" t="b">
            <v>1</v>
          </cell>
          <cell r="AF1466" t="b">
            <v>1</v>
          </cell>
          <cell r="AG1466" t="b">
            <v>1</v>
          </cell>
          <cell r="AH1466" t="b">
            <v>1</v>
          </cell>
          <cell r="AI1466" t="str">
            <v>西浦　貞參</v>
          </cell>
          <cell r="AJ1466" t="str">
            <v>6310078</v>
          </cell>
          <cell r="AK1466" t="str">
            <v>西浦歯科医院(奈良市富雄元町２丁目５－２０　富雄プラザビル２階)</v>
          </cell>
          <cell r="AL1466" t="str">
            <v>0742437770</v>
          </cell>
          <cell r="AM1466">
            <v>1</v>
          </cell>
          <cell r="AN1466" t="str">
            <v>261C139911611</v>
          </cell>
          <cell r="AO1466" t="str">
            <v>261C13991161AI-0000303570</v>
          </cell>
          <cell r="AP1466" t="str">
            <v/>
          </cell>
          <cell r="AQ1466" t="str">
            <v>今後届出（職種構成OK)</v>
          </cell>
          <cell r="AR1466" t="str">
            <v>A</v>
          </cell>
          <cell r="AS1466" t="str">
            <v>✓</v>
          </cell>
          <cell r="AT1466" t="str">
            <v>✓</v>
          </cell>
          <cell r="AU1466" t="str">
            <v>✓</v>
          </cell>
          <cell r="AV1466" t="str">
            <v>✓</v>
          </cell>
          <cell r="AW1466" t="str">
            <v>AI-0000303570_西浦歯科医院_口座情報写し.jpeg</v>
          </cell>
          <cell r="AX1466" t="str">
            <v/>
          </cell>
          <cell r="AY1466" t="str">
            <v/>
          </cell>
          <cell r="AZ1466" t="str">
            <v>賃上げ</v>
          </cell>
          <cell r="BA1466" t="str">
            <v>物価</v>
          </cell>
          <cell r="BB1466" t="str">
            <v>TRUE</v>
          </cell>
          <cell r="BC1466" t="str">
            <v>2026/05/25 13:51</v>
          </cell>
        </row>
        <row r="1467">
          <cell r="A1467" t="str">
            <v>261C13216030</v>
          </cell>
          <cell r="B1467" t="str">
            <v>AI-0000309818</v>
          </cell>
          <cell r="C1467" t="str">
            <v>令和８年度奈良県医療機関等における賃上げ・物価上昇に対する支援事業交付【診療所・訪問看護事業所】</v>
          </cell>
          <cell r="D1467">
            <v>46167.60833333333</v>
          </cell>
          <cell r="E1467" t="str">
            <v>本審査</v>
          </cell>
          <cell r="F1467" t="str">
            <v>最終審査中</v>
          </cell>
          <cell r="G1467" t="str">
            <v>無床診療所</v>
          </cell>
          <cell r="H1467" t="str">
            <v>物価のみ</v>
          </cell>
          <cell r="I1467" t="str">
            <v/>
          </cell>
          <cell r="J1467" t="str">
            <v/>
          </cell>
          <cell r="K1467">
            <v>170000</v>
          </cell>
          <cell r="L1467" t="str">
            <v/>
          </cell>
          <cell r="M14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7" t="str">
            <v/>
          </cell>
          <cell r="O1467" t="str">
            <v/>
          </cell>
          <cell r="P1467" t="str">
            <v/>
          </cell>
          <cell r="Q1467" t="str">
            <v/>
          </cell>
          <cell r="R1467" t="str">
            <v/>
          </cell>
          <cell r="S1467" t="str">
            <v/>
          </cell>
          <cell r="T1467" t="str">
            <v/>
          </cell>
          <cell r="U1467" t="str">
            <v/>
          </cell>
          <cell r="V1467" t="str">
            <v>0162</v>
          </cell>
          <cell r="W1467" t="str">
            <v>180</v>
          </cell>
          <cell r="X1467" t="str">
            <v>1.普通預金</v>
          </cell>
          <cell r="Y1467" t="str">
            <v>2289404</v>
          </cell>
          <cell r="Z1467" t="str">
            <v>イリョウホウジンタカハシファミリークリニック</v>
          </cell>
          <cell r="AB1467" t="str">
            <v>医療法人たかはしファミリークリニック</v>
          </cell>
          <cell r="AC1467" t="str">
            <v>0743637546</v>
          </cell>
          <cell r="AD1467" t="b">
            <v>1</v>
          </cell>
          <cell r="AE1467" t="b">
            <v>1</v>
          </cell>
          <cell r="AF1467" t="b">
            <v>1</v>
          </cell>
          <cell r="AG1467" t="b">
            <v>1</v>
          </cell>
          <cell r="AH1467" t="b">
            <v>1</v>
          </cell>
          <cell r="AI1467" t="str">
            <v>医療法人たかはしファミリークリニック　理事長　高橋　泰生</v>
          </cell>
          <cell r="AJ1467" t="str">
            <v>6320075</v>
          </cell>
          <cell r="AK1467" t="str">
            <v>たかはしファミリークリニック(天理市西井戸堂町４３９番地５)</v>
          </cell>
          <cell r="AL1467" t="str">
            <v>0743636688</v>
          </cell>
          <cell r="AM1467">
            <v>1</v>
          </cell>
          <cell r="AN1467" t="str">
            <v>261C132160301</v>
          </cell>
          <cell r="AO1467" t="str">
            <v>261C13216030AI-0000309818</v>
          </cell>
          <cell r="AP1467" t="str">
            <v/>
          </cell>
          <cell r="AQ1467" t="str">
            <v/>
          </cell>
          <cell r="AR1467" t="str">
            <v/>
          </cell>
          <cell r="AS1467" t="str">
            <v/>
          </cell>
          <cell r="AT1467" t="str">
            <v/>
          </cell>
          <cell r="AU1467" t="str">
            <v/>
          </cell>
          <cell r="AV1467" t="str">
            <v/>
          </cell>
          <cell r="AW1467" t="str">
            <v>AI-0000309818_医療法人たかはしファミリークリニック_口座情報写し.JPG</v>
          </cell>
          <cell r="AX1467" t="str">
            <v/>
          </cell>
          <cell r="AY1467" t="str">
            <v/>
          </cell>
          <cell r="AZ1467" t="str">
            <v/>
          </cell>
          <cell r="BA1467" t="str">
            <v>物価</v>
          </cell>
          <cell r="BB1467" t="str">
            <v>TRUE</v>
          </cell>
          <cell r="BC1467" t="str">
            <v>2026/05/25 14:36</v>
          </cell>
        </row>
        <row r="1468">
          <cell r="A1468" t="str">
            <v>261C12785048</v>
          </cell>
          <cell r="B1468" t="str">
            <v>AI-0000309845</v>
          </cell>
          <cell r="C1468" t="str">
            <v>令和８年度奈良県医療機関等における賃上げ・物価上昇に対する支援事業交付【診療所・訪問看護事業所】</v>
          </cell>
          <cell r="D1468">
            <v>46167.615277777775</v>
          </cell>
          <cell r="E1468" t="str">
            <v>本審査</v>
          </cell>
          <cell r="F1468" t="str">
            <v>最終審査中</v>
          </cell>
          <cell r="G1468" t="str">
            <v>無床診療所</v>
          </cell>
          <cell r="H1468" t="str">
            <v>物価と賃上げの両方</v>
          </cell>
          <cell r="I1468" t="str">
            <v/>
          </cell>
          <cell r="J1468">
            <v>150000</v>
          </cell>
          <cell r="K1468">
            <v>170000</v>
          </cell>
          <cell r="L1468" t="str">
            <v>奈良県医療機関等における賃上げ・物価上昇に対する支援事業交付要綱第2条に基づき、別表1に規定された額(賃上げ支援事業分)（150,000円）を申請します。</v>
          </cell>
          <cell r="M14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8" t="str">
            <v>１．令和８年３月１日時点において、O100 外来・在宅ベースアップ評価料（Ⅰ）、P100 歯科外来・在宅ベースアップ評価料（Ⅰ）、訪問看護ベースアップ評価料（Ⅰ）のいずれかを届け出ている。</v>
          </cell>
          <cell r="O1468" t="str">
            <v>P100 歯科外来・在宅ベースアップ評価料（Ⅰ）</v>
          </cell>
          <cell r="P1468" t="str">
            <v/>
          </cell>
          <cell r="Q1468" t="str">
            <v>Ｃ．令和７年度の対象職員のベースアップが令和７年３月31日時点の賃金水準と比較して2.0％を上回って実施しており、令和７年12月から令和８年５月までの間の当該2.0％を上回る部分に充てる。</v>
          </cell>
          <cell r="R1468" t="b">
            <v>1</v>
          </cell>
          <cell r="S1468" t="b">
            <v>1</v>
          </cell>
          <cell r="T1468" t="b">
            <v>1</v>
          </cell>
          <cell r="U1468" t="b">
            <v>1</v>
          </cell>
          <cell r="V1468" t="str">
            <v>0162</v>
          </cell>
          <cell r="W1468" t="str">
            <v>180</v>
          </cell>
          <cell r="X1468" t="str">
            <v>1.普通預金</v>
          </cell>
          <cell r="Y1468" t="str">
            <v>1002409</v>
          </cell>
          <cell r="Z1468" t="str">
            <v>イリョウホウジンワコウカイ　リジチョウ　シンカワアツオ</v>
          </cell>
          <cell r="AB1468" t="str">
            <v>医療法人和光会西長柄歯科診療所</v>
          </cell>
          <cell r="AC1468" t="str">
            <v>0743671755</v>
          </cell>
          <cell r="AD1468" t="b">
            <v>1</v>
          </cell>
          <cell r="AE1468" t="b">
            <v>1</v>
          </cell>
          <cell r="AF1468" t="b">
            <v>1</v>
          </cell>
          <cell r="AG1468" t="b">
            <v>1</v>
          </cell>
          <cell r="AH1468" t="b">
            <v>1</v>
          </cell>
          <cell r="AI1468" t="str">
            <v>医療法人　和光会　理事長　新川　敦央</v>
          </cell>
          <cell r="AJ1468" t="str">
            <v>6320063</v>
          </cell>
          <cell r="AK1468" t="str">
            <v>医療法人和光会西長柄歯科診療所(天理市西長柄町４４９－２)</v>
          </cell>
          <cell r="AL1468" t="str">
            <v>0743671755</v>
          </cell>
          <cell r="AM1468">
            <v>1</v>
          </cell>
          <cell r="AN1468" t="str">
            <v>261C127850481</v>
          </cell>
          <cell r="AO1468" t="str">
            <v>261C12785048AI-0000309845</v>
          </cell>
          <cell r="AP1468" t="str">
            <v>P100</v>
          </cell>
          <cell r="AQ1468" t="str">
            <v>P100</v>
          </cell>
          <cell r="AR1468" t="str">
            <v>C</v>
          </cell>
          <cell r="AS1468" t="str">
            <v>✓</v>
          </cell>
          <cell r="AT1468" t="str">
            <v>✓</v>
          </cell>
          <cell r="AU1468" t="str">
            <v>✓</v>
          </cell>
          <cell r="AV1468" t="str">
            <v>✓</v>
          </cell>
          <cell r="AW1468" t="str">
            <v>AI-0000309845_医療法人和光会西長柄歯科診療所_口座情報写し.jpg</v>
          </cell>
          <cell r="AX1468" t="str">
            <v/>
          </cell>
          <cell r="AY1468" t="str">
            <v/>
          </cell>
          <cell r="AZ1468" t="str">
            <v>賃上げ</v>
          </cell>
          <cell r="BA1468" t="str">
            <v>物価</v>
          </cell>
          <cell r="BB1468" t="str">
            <v>TRUE</v>
          </cell>
          <cell r="BC1468" t="str">
            <v>2026/05/25 14:46</v>
          </cell>
        </row>
        <row r="1469">
          <cell r="A1469" t="str">
            <v>261C17381341</v>
          </cell>
          <cell r="B1469" t="str">
            <v>AI-0000309124</v>
          </cell>
          <cell r="C1469" t="str">
            <v>令和８年度奈良県医療機関等における賃上げ・物価上昇に対する支援事業交付【診療所・訪問看護事業所】</v>
          </cell>
          <cell r="D1469">
            <v>46167.630555555559</v>
          </cell>
          <cell r="E1469" t="str">
            <v>本審査</v>
          </cell>
          <cell r="F1469" t="str">
            <v>最終審査中</v>
          </cell>
          <cell r="G1469" t="str">
            <v>無床診療所</v>
          </cell>
          <cell r="H1469" t="str">
            <v>物価と賃上げの両方</v>
          </cell>
          <cell r="I1469" t="str">
            <v/>
          </cell>
          <cell r="J1469">
            <v>150000</v>
          </cell>
          <cell r="K1469">
            <v>170000</v>
          </cell>
          <cell r="L1469" t="str">
            <v>奈良県医療機関等における賃上げ・物価上昇に対する支援事業交付要綱第2条に基づき、別表1に規定された額(賃上げ支援事業分)（150,000円）を申請します。</v>
          </cell>
          <cell r="M14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69" t="str">
            <v>１．令和８年３月１日時点において、O100 外来・在宅ベースアップ評価料（Ⅰ）、P100 歯科外来・在宅ベースアップ評価料（Ⅰ）、訪問看護ベースアップ評価料（Ⅰ）のいずれかを届け出ている。</v>
          </cell>
          <cell r="O1469" t="str">
            <v>O100 外来・在宅ベースアップ評価料（Ⅰ）</v>
          </cell>
          <cell r="P1469" t="str">
            <v/>
          </cell>
          <cell r="Q146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69" t="b">
            <v>1</v>
          </cell>
          <cell r="S1469" t="b">
            <v>1</v>
          </cell>
          <cell r="T1469" t="b">
            <v>1</v>
          </cell>
          <cell r="U1469" t="b">
            <v>1</v>
          </cell>
          <cell r="V1469" t="str">
            <v>0162</v>
          </cell>
          <cell r="W1469" t="str">
            <v>090</v>
          </cell>
          <cell r="X1469" t="str">
            <v>1.普通預金</v>
          </cell>
          <cell r="Y1469" t="str">
            <v>1027028</v>
          </cell>
          <cell r="Z1469" t="str">
            <v>ｲﾘｮｳﾎｳｼﾞﾝｼｬﾀﾞﾝｱｷｼﾉｶｲ</v>
          </cell>
          <cell r="AB1469" t="str">
            <v>医療法人社団秋篠会　今村糖尿病内科津田外科診療所</v>
          </cell>
          <cell r="AC1469" t="str">
            <v>0742477082</v>
          </cell>
          <cell r="AD1469" t="b">
            <v>1</v>
          </cell>
          <cell r="AE1469" t="b">
            <v>1</v>
          </cell>
          <cell r="AF1469" t="b">
            <v>1</v>
          </cell>
          <cell r="AG1469" t="b">
            <v>1</v>
          </cell>
          <cell r="AH1469" t="b">
            <v>1</v>
          </cell>
          <cell r="AI1469" t="str">
            <v>医療法人社団秋篠会　理事長　今村　哲史</v>
          </cell>
          <cell r="AJ1469" t="str">
            <v>6310813</v>
          </cell>
          <cell r="AK1469" t="str">
            <v>医療法人社団秋篠会　今村糖尿病内科　津田外科診療所(奈良市秋篠新町２６９－４)</v>
          </cell>
          <cell r="AL1469" t="str">
            <v>0742477082</v>
          </cell>
          <cell r="AM1469">
            <v>1</v>
          </cell>
          <cell r="AN1469" t="str">
            <v>261C173813411</v>
          </cell>
          <cell r="AO1469" t="str">
            <v>261C17381341AI-0000309124</v>
          </cell>
          <cell r="AP1469" t="str">
            <v>O100</v>
          </cell>
          <cell r="AQ1469" t="str">
            <v>O100</v>
          </cell>
          <cell r="AR1469" t="str">
            <v>AB</v>
          </cell>
          <cell r="AS1469" t="str">
            <v>✓</v>
          </cell>
          <cell r="AT1469" t="str">
            <v>✓</v>
          </cell>
          <cell r="AU1469" t="str">
            <v>✓</v>
          </cell>
          <cell r="AV1469" t="str">
            <v>✓</v>
          </cell>
          <cell r="AW1469" t="str">
            <v>AI-0000309124_医療法人社団秋篠会　今村糖尿病内科津田外科診療所_口座情報写し.jpeg</v>
          </cell>
          <cell r="AX1469" t="str">
            <v/>
          </cell>
          <cell r="AY1469" t="str">
            <v/>
          </cell>
          <cell r="AZ1469" t="str">
            <v>賃上げ</v>
          </cell>
          <cell r="BA1469" t="str">
            <v>物価</v>
          </cell>
          <cell r="BB1469" t="str">
            <v>TRUE</v>
          </cell>
          <cell r="BC1469" t="str">
            <v>2026/05/25 15:08</v>
          </cell>
        </row>
        <row r="1470">
          <cell r="A1470" t="str">
            <v>261D13423500</v>
          </cell>
          <cell r="B1470" t="str">
            <v>AI-0000309767</v>
          </cell>
          <cell r="C1470" t="str">
            <v>令和８年度奈良県医療機関等における賃上げ・物価上昇に対する支援事業交付【診療所・訪問看護事業所】</v>
          </cell>
          <cell r="D1470">
            <v>46167.634722222225</v>
          </cell>
          <cell r="E1470" t="str">
            <v>本審査</v>
          </cell>
          <cell r="F1470" t="str">
            <v>最終審査中</v>
          </cell>
          <cell r="G1470" t="str">
            <v>訪問看護事業所</v>
          </cell>
          <cell r="H1470" t="str">
            <v>賃上げのみ</v>
          </cell>
          <cell r="I1470" t="str">
            <v/>
          </cell>
          <cell r="J1470">
            <v>228000</v>
          </cell>
          <cell r="K1470" t="str">
            <v/>
          </cell>
          <cell r="L1470" t="str">
            <v>奈良県医療機関等における賃上げ・物価上昇に対する支援事業交付要綱第2条に基づき、別表1に規定された額(賃上げ支援事業分)（228,000円）を申請します。</v>
          </cell>
          <cell r="M1470" t="str">
            <v/>
          </cell>
          <cell r="N1470" t="str">
            <v>１．令和８年３月１日時点において、O100 外来・在宅ベースアップ評価料（Ⅰ）、P100 歯科外来・在宅ベースアップ評価料（Ⅰ）、訪問看護ベースアップ評価料（Ⅰ）のいずれかを届け出ている。</v>
          </cell>
          <cell r="O1470" t="str">
            <v>訪問看護ベースアップ評価料（Ⅰ）</v>
          </cell>
          <cell r="P1470" t="str">
            <v/>
          </cell>
          <cell r="Q1470" t="str">
            <v>Ａ．本事業の補助額を活用してベースアップを実施し、令和８年６月１日から当該ベースアップの水準を維持又は拡大する。</v>
          </cell>
          <cell r="R1470" t="b">
            <v>1</v>
          </cell>
          <cell r="S1470" t="b">
            <v>1</v>
          </cell>
          <cell r="T1470" t="b">
            <v>1</v>
          </cell>
          <cell r="U1470" t="b">
            <v>1</v>
          </cell>
          <cell r="V1470" t="str">
            <v>0158</v>
          </cell>
          <cell r="W1470" t="str">
            <v>546</v>
          </cell>
          <cell r="X1470" t="str">
            <v>1.普通預金</v>
          </cell>
          <cell r="Y1470" t="str">
            <v>1072232</v>
          </cell>
          <cell r="Z1470" t="str">
            <v>カブシキガイシャ ユメクイバク ダイヒョウトリシマリヤク シミズ ケン</v>
          </cell>
          <cell r="AB1470" t="str">
            <v>ばくリハビリ訪問看護ステーション</v>
          </cell>
          <cell r="AC1470" t="str">
            <v>0743892373</v>
          </cell>
          <cell r="AD1470" t="b">
            <v>1</v>
          </cell>
          <cell r="AE1470" t="b">
            <v>1</v>
          </cell>
          <cell r="AF1470" t="b">
            <v>1</v>
          </cell>
          <cell r="AG1470" t="b">
            <v>1</v>
          </cell>
          <cell r="AH1470" t="b">
            <v>1</v>
          </cell>
          <cell r="AI1470" t="str">
            <v>株式会社夢くいばく　代表取締役　清水　健</v>
          </cell>
          <cell r="AJ1470">
            <v>6300252</v>
          </cell>
          <cell r="AK1470" t="str">
            <v>ばくリハビリ訪問看護ステーション(生駒市山崎町12-22　エフラス生駒202)</v>
          </cell>
          <cell r="AL1470" t="str">
            <v>0743892373</v>
          </cell>
          <cell r="AM1470">
            <v>1</v>
          </cell>
          <cell r="AN1470" t="str">
            <v>261D134235001</v>
          </cell>
          <cell r="AO1470" t="str">
            <v>261D13423500AI-0000309767</v>
          </cell>
          <cell r="AP1470" t="str">
            <v>訪問看護</v>
          </cell>
          <cell r="AQ1470" t="str">
            <v>訪問看護</v>
          </cell>
          <cell r="AR1470" t="str">
            <v>A</v>
          </cell>
          <cell r="AS1470" t="str">
            <v>✓</v>
          </cell>
          <cell r="AT1470" t="str">
            <v>✓</v>
          </cell>
          <cell r="AU1470" t="str">
            <v>✓</v>
          </cell>
          <cell r="AV1470" t="str">
            <v>✓</v>
          </cell>
          <cell r="AW1470" t="str">
            <v>AI-0000309767_ばくリハビリ訪問看護ステーション_口座情報写し.jpeg</v>
          </cell>
          <cell r="AX1470" t="str">
            <v/>
          </cell>
          <cell r="AY1470" t="str">
            <v/>
          </cell>
          <cell r="AZ1470" t="str">
            <v>賃上げ</v>
          </cell>
          <cell r="BA1470" t="str">
            <v/>
          </cell>
          <cell r="BB1470" t="str">
            <v>TRUE</v>
          </cell>
          <cell r="BC1470" t="str">
            <v>2026/05/25 15:14</v>
          </cell>
        </row>
        <row r="1471">
          <cell r="A1471" t="str">
            <v>261C18500761</v>
          </cell>
          <cell r="B1471" t="str">
            <v>AI-0000309863</v>
          </cell>
          <cell r="C1471" t="str">
            <v>令和８年度奈良県医療機関等における賃上げ・物価上昇に対する支援事業交付【診療所・訪問看護事業所】</v>
          </cell>
          <cell r="D1471">
            <v>46167.640277777777</v>
          </cell>
          <cell r="E1471" t="str">
            <v>本審査</v>
          </cell>
          <cell r="F1471" t="str">
            <v>最終審査中</v>
          </cell>
          <cell r="G1471" t="str">
            <v>無床診療所</v>
          </cell>
          <cell r="H1471" t="str">
            <v>物価のみ</v>
          </cell>
          <cell r="I1471" t="str">
            <v/>
          </cell>
          <cell r="J1471" t="str">
            <v/>
          </cell>
          <cell r="K1471">
            <v>170000</v>
          </cell>
          <cell r="L1471" t="str">
            <v/>
          </cell>
          <cell r="M14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1" t="str">
            <v/>
          </cell>
          <cell r="O1471" t="str">
            <v/>
          </cell>
          <cell r="P1471" t="str">
            <v/>
          </cell>
          <cell r="Q1471" t="str">
            <v/>
          </cell>
          <cell r="R1471" t="str">
            <v/>
          </cell>
          <cell r="S1471" t="str">
            <v/>
          </cell>
          <cell r="T1471" t="str">
            <v/>
          </cell>
          <cell r="U1471" t="str">
            <v/>
          </cell>
          <cell r="V1471" t="str">
            <v>0162</v>
          </cell>
          <cell r="W1471" t="str">
            <v>530</v>
          </cell>
          <cell r="X1471" t="str">
            <v>1.普通預金</v>
          </cell>
          <cell r="Y1471" t="str">
            <v>0058977</v>
          </cell>
          <cell r="Z1471" t="str">
            <v>ｼｬｶｲﾌｸｼﾎｳｼﾞﾝﾂﾎﾞｻｶﾃﾞﾗｼｭｳﾄｸｶｲ</v>
          </cell>
          <cell r="AB1471" t="str">
            <v>つぼさかクリニック</v>
          </cell>
          <cell r="AC1471" t="str">
            <v>0744523688</v>
          </cell>
          <cell r="AD1471" t="b">
            <v>1</v>
          </cell>
          <cell r="AE1471" t="b">
            <v>1</v>
          </cell>
          <cell r="AF1471" t="b">
            <v>1</v>
          </cell>
          <cell r="AG1471" t="b">
            <v>1</v>
          </cell>
          <cell r="AH1471" t="b">
            <v>1</v>
          </cell>
          <cell r="AI1471" t="str">
            <v>社会福祉法人　壺阪寺聚徳会　理事長　常盤　勝範</v>
          </cell>
          <cell r="AJ1471" t="str">
            <v>6350103</v>
          </cell>
          <cell r="AK1471" t="str">
            <v>つぼさかクリニック(高市郡高取町清水谷１４９－５)</v>
          </cell>
          <cell r="AL1471" t="str">
            <v>0744524670</v>
          </cell>
          <cell r="AM1471">
            <v>1</v>
          </cell>
          <cell r="AN1471" t="str">
            <v>261C185007611</v>
          </cell>
          <cell r="AO1471" t="str">
            <v>261C18500761AI-0000309863</v>
          </cell>
          <cell r="AP1471" t="str">
            <v/>
          </cell>
          <cell r="AQ1471" t="str">
            <v/>
          </cell>
          <cell r="AR1471" t="str">
            <v/>
          </cell>
          <cell r="AS1471" t="str">
            <v/>
          </cell>
          <cell r="AT1471" t="str">
            <v/>
          </cell>
          <cell r="AU1471" t="str">
            <v/>
          </cell>
          <cell r="AV1471" t="str">
            <v/>
          </cell>
          <cell r="AW1471" t="str">
            <v>AI-0000309863_つぼさかクリニック_口座情報写し.png</v>
          </cell>
          <cell r="AX1471" t="str">
            <v/>
          </cell>
          <cell r="AY1471" t="str">
            <v/>
          </cell>
          <cell r="AZ1471" t="str">
            <v/>
          </cell>
          <cell r="BA1471" t="str">
            <v>物価</v>
          </cell>
          <cell r="BB1471" t="str">
            <v>TRUE</v>
          </cell>
          <cell r="BC1471" t="str">
            <v>2026/05/25 15:22</v>
          </cell>
        </row>
        <row r="1472">
          <cell r="A1472" t="str">
            <v>261D11806531</v>
          </cell>
          <cell r="B1472" t="str">
            <v>AI-0000309864</v>
          </cell>
          <cell r="C1472" t="str">
            <v>令和８年度奈良県医療機関等における賃上げ・物価上昇に対する支援事業交付【診療所・訪問看護事業所】</v>
          </cell>
          <cell r="D1472">
            <v>46167.671527777777</v>
          </cell>
          <cell r="E1472" t="str">
            <v>本審査</v>
          </cell>
          <cell r="F1472" t="str">
            <v>最終審査中</v>
          </cell>
          <cell r="G1472" t="str">
            <v>訪問看護事業所</v>
          </cell>
          <cell r="H1472" t="str">
            <v>賃上げのみ</v>
          </cell>
          <cell r="I1472" t="str">
            <v/>
          </cell>
          <cell r="J1472">
            <v>228000</v>
          </cell>
          <cell r="K1472" t="str">
            <v/>
          </cell>
          <cell r="L1472" t="str">
            <v>奈良県医療機関等における賃上げ・物価上昇に対する支援事業交付要綱第2条に基づき、別表1に規定された額(賃上げ支援事業分)（228,000円）を申請します。</v>
          </cell>
          <cell r="M1472" t="str">
            <v/>
          </cell>
          <cell r="N1472" t="str">
            <v>２．令和８年３月１日時点において、１に掲げる診療報酬の対象外だが、令和８年６月１日時点で令和８年度診療報酬改定による見直し後のベースアップ評価料を届け出る。</v>
          </cell>
          <cell r="O1472" t="str">
            <v/>
          </cell>
          <cell r="P1472" t="b">
            <v>1</v>
          </cell>
          <cell r="Q14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72" t="b">
            <v>1</v>
          </cell>
          <cell r="S1472" t="b">
            <v>1</v>
          </cell>
          <cell r="T1472" t="b">
            <v>1</v>
          </cell>
          <cell r="U1472" t="b">
            <v>1</v>
          </cell>
          <cell r="V1472" t="str">
            <v>0154</v>
          </cell>
          <cell r="W1472" t="str">
            <v>225</v>
          </cell>
          <cell r="X1472" t="str">
            <v>1.普通預金</v>
          </cell>
          <cell r="Y1472" t="str">
            <v>7019713</v>
          </cell>
          <cell r="Z1472" t="str">
            <v>ｶ)ﾜｲｽﾞｺｰﾎﾟﾚｰｼｮﾝﾀﾞｲﾋｮｳﾄﾘｼﾏﾘﾔｸﾖｼｲﾋﾛｼ</v>
          </cell>
          <cell r="AB1472" t="str">
            <v>訪問看護ステーションY’sケアサポート</v>
          </cell>
          <cell r="AC1472" t="str">
            <v>0745436901</v>
          </cell>
          <cell r="AD1472" t="b">
            <v>1</v>
          </cell>
          <cell r="AE1472" t="b">
            <v>1</v>
          </cell>
          <cell r="AF1472" t="b">
            <v>1</v>
          </cell>
          <cell r="AG1472" t="b">
            <v>1</v>
          </cell>
          <cell r="AH1472" t="b">
            <v>1</v>
          </cell>
          <cell r="AI1472" t="str">
            <v>株式会社Y’scorporation　代表取締役　吉井　宏</v>
          </cell>
          <cell r="AJ1472">
            <v>6350063</v>
          </cell>
          <cell r="AK1472" t="str">
            <v>訪問看護ステーションY’sケアサポート(大和高田市礒野新町1-1)</v>
          </cell>
          <cell r="AL1472" t="str">
            <v>0745436901</v>
          </cell>
          <cell r="AM1472">
            <v>1</v>
          </cell>
          <cell r="AN1472" t="str">
            <v>261D118065311</v>
          </cell>
          <cell r="AO1472" t="str">
            <v>261D11806531AI-0000309864</v>
          </cell>
          <cell r="AP1472" t="str">
            <v/>
          </cell>
          <cell r="AQ1472" t="str">
            <v>今後届出（職種構成OK)</v>
          </cell>
          <cell r="AR1472" t="str">
            <v>AB</v>
          </cell>
          <cell r="AS1472" t="str">
            <v>✓</v>
          </cell>
          <cell r="AT1472" t="str">
            <v>✓</v>
          </cell>
          <cell r="AU1472" t="str">
            <v>✓</v>
          </cell>
          <cell r="AV1472" t="str">
            <v>✓</v>
          </cell>
          <cell r="AW1472" t="str">
            <v>AI-0000309864_訪問看護ステーションY’sケアサポート_口座情報写し.jpeg</v>
          </cell>
          <cell r="AX1472" t="str">
            <v/>
          </cell>
          <cell r="AY1472" t="str">
            <v/>
          </cell>
          <cell r="AZ1472" t="str">
            <v>賃上げ</v>
          </cell>
          <cell r="BA1472" t="str">
            <v/>
          </cell>
          <cell r="BB1472" t="str">
            <v>TRUE</v>
          </cell>
          <cell r="BC1472" t="str">
            <v>2026/05/25 16:07</v>
          </cell>
        </row>
        <row r="1473">
          <cell r="A1473" t="str">
            <v>261C13979152</v>
          </cell>
          <cell r="B1473" t="str">
            <v>AI-0000308122</v>
          </cell>
          <cell r="C1473" t="str">
            <v>令和８年度奈良県医療機関等における賃上げ・物価上昇に対する支援事業交付【診療所・訪問看護事業所】</v>
          </cell>
          <cell r="D1473">
            <v>46167.672222222223</v>
          </cell>
          <cell r="E1473" t="str">
            <v>本審査</v>
          </cell>
          <cell r="F1473" t="str">
            <v>最終審査中</v>
          </cell>
          <cell r="G1473" t="str">
            <v>無床診療所</v>
          </cell>
          <cell r="H1473" t="str">
            <v>物価と賃上げの両方</v>
          </cell>
          <cell r="I1473" t="str">
            <v/>
          </cell>
          <cell r="J1473">
            <v>150000</v>
          </cell>
          <cell r="K1473">
            <v>170000</v>
          </cell>
          <cell r="L1473" t="str">
            <v>奈良県医療機関等における賃上げ・物価上昇に対する支援事業交付要綱第2条に基づき、別表1に規定された額(賃上げ支援事業分)（150,000円）を申請します。</v>
          </cell>
          <cell r="M14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3" t="str">
            <v>２．令和８年３月１日時点において、１に掲げる診療報酬の対象外だが、令和８年６月１日時点で令和８年度診療報酬改定による見直し後のベースアップ評価料を届け出る。</v>
          </cell>
          <cell r="O1473" t="str">
            <v/>
          </cell>
          <cell r="P1473" t="b">
            <v>1</v>
          </cell>
          <cell r="Q1473" t="str">
            <v>Ａ．本事業の補助額を活用してベースアップを実施し、令和８年６月１日から当該ベースアップの水準を維持又は拡大する。</v>
          </cell>
          <cell r="R1473" t="b">
            <v>1</v>
          </cell>
          <cell r="S1473" t="b">
            <v>1</v>
          </cell>
          <cell r="T1473" t="b">
            <v>1</v>
          </cell>
          <cell r="U1473" t="b">
            <v>1</v>
          </cell>
          <cell r="V1473" t="str">
            <v>0162</v>
          </cell>
          <cell r="W1473" t="str">
            <v>010</v>
          </cell>
          <cell r="X1473" t="str">
            <v>1.普通預金</v>
          </cell>
          <cell r="Y1473" t="str">
            <v>2185186</v>
          </cell>
          <cell r="Z1473" t="str">
            <v>ヤマワキイイン　ヤマワキミツオ</v>
          </cell>
          <cell r="AB1473" t="str">
            <v>山脇皮膚科</v>
          </cell>
          <cell r="AC1473" t="str">
            <v>0742222244</v>
          </cell>
          <cell r="AD1473" t="b">
            <v>1</v>
          </cell>
          <cell r="AE1473" t="b">
            <v>1</v>
          </cell>
          <cell r="AF1473" t="b">
            <v>1</v>
          </cell>
          <cell r="AG1473" t="b">
            <v>1</v>
          </cell>
          <cell r="AH1473" t="b">
            <v>1</v>
          </cell>
          <cell r="AI1473" t="str">
            <v>山脇　光夫</v>
          </cell>
          <cell r="AJ1473" t="str">
            <v>6308226</v>
          </cell>
          <cell r="AK1473" t="str">
            <v>山脇皮膚科(奈良市小西町１１)</v>
          </cell>
          <cell r="AL1473" t="str">
            <v>0742222244</v>
          </cell>
          <cell r="AM1473">
            <v>1</v>
          </cell>
          <cell r="AN1473" t="str">
            <v>261C139791521</v>
          </cell>
          <cell r="AO1473" t="str">
            <v>261C13979152AI-0000308122</v>
          </cell>
          <cell r="AP1473" t="str">
            <v/>
          </cell>
          <cell r="AQ1473" t="str">
            <v>今後届出（職種構成OK)</v>
          </cell>
          <cell r="AR1473" t="str">
            <v>A</v>
          </cell>
          <cell r="AS1473" t="str">
            <v>✓</v>
          </cell>
          <cell r="AT1473" t="str">
            <v>✓</v>
          </cell>
          <cell r="AU1473" t="str">
            <v>✓</v>
          </cell>
          <cell r="AV1473" t="str">
            <v>✓</v>
          </cell>
          <cell r="AW1473" t="str">
            <v>AI-0000308122_山脇皮膚科_口座情報写し.JPG</v>
          </cell>
          <cell r="AX1473" t="str">
            <v/>
          </cell>
          <cell r="AY1473" t="str">
            <v/>
          </cell>
          <cell r="AZ1473" t="str">
            <v>賃上げ</v>
          </cell>
          <cell r="BA1473" t="str">
            <v>物価</v>
          </cell>
          <cell r="BB1473" t="str">
            <v>TRUE</v>
          </cell>
          <cell r="BC1473" t="str">
            <v>2026/05/25 16:08</v>
          </cell>
        </row>
        <row r="1474">
          <cell r="A1474" t="str">
            <v>261C11169280</v>
          </cell>
          <cell r="B1474" t="str">
            <v>AI-0000308760</v>
          </cell>
          <cell r="C1474" t="str">
            <v>令和８年度奈良県医療機関等における賃上げ・物価上昇に対する支援事業交付【診療所・訪問看護事業所】</v>
          </cell>
          <cell r="D1474">
            <v>46167.679166666669</v>
          </cell>
          <cell r="E1474" t="str">
            <v>本審査</v>
          </cell>
          <cell r="F1474" t="str">
            <v>最終審査中</v>
          </cell>
          <cell r="G1474" t="str">
            <v>無床診療所</v>
          </cell>
          <cell r="H1474" t="str">
            <v>物価と賃上げの両方</v>
          </cell>
          <cell r="I1474" t="str">
            <v/>
          </cell>
          <cell r="J1474">
            <v>150000</v>
          </cell>
          <cell r="K1474">
            <v>170000</v>
          </cell>
          <cell r="L1474" t="str">
            <v>奈良県医療機関等における賃上げ・物価上昇に対する支援事業交付要綱第2条に基づき、別表1に規定された額(賃上げ支援事業分)（150,000円）を申請します。</v>
          </cell>
          <cell r="M14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4" t="str">
            <v>２．令和８年３月１日時点において、１に掲げる診療報酬の対象外だが、令和８年６月１日時点で令和８年度診療報酬改定による見直し後のベースアップ評価料を届け出る。</v>
          </cell>
          <cell r="O1474" t="str">
            <v/>
          </cell>
          <cell r="P1474" t="b">
            <v>1</v>
          </cell>
          <cell r="Q1474" t="str">
            <v>Ａ．本事業の補助額を活用してベースアップを実施し、令和８年６月１日から当該ベースアップの水準を維持又は拡大する。</v>
          </cell>
          <cell r="R1474" t="b">
            <v>1</v>
          </cell>
          <cell r="S1474" t="b">
            <v>1</v>
          </cell>
          <cell r="T1474" t="b">
            <v>1</v>
          </cell>
          <cell r="U1474" t="b">
            <v>1</v>
          </cell>
          <cell r="V1474" t="str">
            <v>0162</v>
          </cell>
          <cell r="W1474" t="str">
            <v>154</v>
          </cell>
          <cell r="X1474" t="str">
            <v>1.普通預金</v>
          </cell>
          <cell r="Y1474" t="str">
            <v>2105065</v>
          </cell>
          <cell r="Z1474" t="str">
            <v>イワモトクリニック　イワモトコウジ</v>
          </cell>
          <cell r="AB1474" t="str">
            <v>いわもとクリニック</v>
          </cell>
          <cell r="AC1474" t="str">
            <v>0743700830</v>
          </cell>
          <cell r="AD1474" t="b">
            <v>1</v>
          </cell>
          <cell r="AE1474" t="b">
            <v>1</v>
          </cell>
          <cell r="AF1474" t="b">
            <v>1</v>
          </cell>
          <cell r="AG1474" t="b">
            <v>1</v>
          </cell>
          <cell r="AH1474" t="b">
            <v>1</v>
          </cell>
          <cell r="AI1474" t="str">
            <v>岩本　広二</v>
          </cell>
          <cell r="AJ1474" t="str">
            <v>6300133</v>
          </cell>
          <cell r="AK1474" t="str">
            <v>いわもとクリニック(生駒市あすか野南２丁目１番１２号　あすか野グリーンビル１階)</v>
          </cell>
          <cell r="AL1474" t="str">
            <v>0743700830</v>
          </cell>
          <cell r="AM1474">
            <v>1</v>
          </cell>
          <cell r="AN1474" t="str">
            <v>261C111692801</v>
          </cell>
          <cell r="AO1474" t="str">
            <v>261C11169280AI-0000308760</v>
          </cell>
          <cell r="AP1474" t="str">
            <v/>
          </cell>
          <cell r="AQ1474" t="str">
            <v>今後届出（職種構成OK)</v>
          </cell>
          <cell r="AR1474" t="str">
            <v>A</v>
          </cell>
          <cell r="AS1474" t="str">
            <v>✓</v>
          </cell>
          <cell r="AT1474" t="str">
            <v>✓</v>
          </cell>
          <cell r="AU1474" t="str">
            <v>✓</v>
          </cell>
          <cell r="AV1474" t="str">
            <v>✓</v>
          </cell>
          <cell r="AW1474" t="str">
            <v>AI-0000308760_いわもとクリニック_口座情報写し.JPG</v>
          </cell>
          <cell r="AX1474" t="str">
            <v/>
          </cell>
          <cell r="AY1474" t="str">
            <v/>
          </cell>
          <cell r="AZ1474" t="str">
            <v>賃上げ</v>
          </cell>
          <cell r="BA1474" t="str">
            <v>物価</v>
          </cell>
          <cell r="BB1474" t="str">
            <v>TRUE</v>
          </cell>
          <cell r="BC1474" t="str">
            <v>2026/05/25 16:18</v>
          </cell>
        </row>
        <row r="1475">
          <cell r="A1475" t="str">
            <v>261C13203734</v>
          </cell>
          <cell r="B1475" t="str">
            <v>AI-0000308632</v>
          </cell>
          <cell r="C1475" t="str">
            <v>令和８年度奈良県医療機関等における賃上げ・物価上昇に対する支援事業交付【診療所・訪問看護事業所】</v>
          </cell>
          <cell r="D1475">
            <v>46167.688888888886</v>
          </cell>
          <cell r="E1475" t="str">
            <v>本審査</v>
          </cell>
          <cell r="F1475" t="str">
            <v>最終審査中</v>
          </cell>
          <cell r="G1475" t="str">
            <v>無床診療所</v>
          </cell>
          <cell r="H1475" t="str">
            <v>物価と賃上げの両方</v>
          </cell>
          <cell r="I1475" t="str">
            <v/>
          </cell>
          <cell r="J1475">
            <v>150000</v>
          </cell>
          <cell r="K1475">
            <v>170000</v>
          </cell>
          <cell r="L1475" t="str">
            <v>奈良県医療機関等における賃上げ・物価上昇に対する支援事業交付要綱第2条に基づき、別表1に規定された額(賃上げ支援事業分)（150,000円）を申請します。</v>
          </cell>
          <cell r="M14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5" t="str">
            <v>１．令和８年３月１日時点において、O100 外来・在宅ベースアップ評価料（Ⅰ）、P100 歯科外来・在宅ベースアップ評価料（Ⅰ）、訪問看護ベースアップ評価料（Ⅰ）のいずれかを届け出ている。</v>
          </cell>
          <cell r="O1475" t="str">
            <v>P100 歯科外来・在宅ベースアップ評価料（Ⅰ）</v>
          </cell>
          <cell r="P1475" t="str">
            <v/>
          </cell>
          <cell r="Q1475" t="str">
            <v>Ｂ．賃金表等や給与規程等の変更に時間を要するため、本事業の補助額を活用して一時金又は特別手当を支給し、令和８年６月１日から支給した対象職員のベースアップを実施する。</v>
          </cell>
          <cell r="R1475" t="b">
            <v>1</v>
          </cell>
          <cell r="S1475" t="b">
            <v>1</v>
          </cell>
          <cell r="T1475" t="b">
            <v>1</v>
          </cell>
          <cell r="U1475" t="b">
            <v>1</v>
          </cell>
          <cell r="V1475" t="str">
            <v>0162</v>
          </cell>
          <cell r="W1475" t="str">
            <v>270</v>
          </cell>
          <cell r="X1475" t="str">
            <v>1.普通預金</v>
          </cell>
          <cell r="Y1475" t="str">
            <v>0357528</v>
          </cell>
          <cell r="Z1475" t="str">
            <v>クマモト　ノリユキ</v>
          </cell>
          <cell r="AB1475" t="str">
            <v>藤井歯科　矯正歯科</v>
          </cell>
          <cell r="AC1475" t="str">
            <v>0745820002</v>
          </cell>
          <cell r="AD1475" t="b">
            <v>1</v>
          </cell>
          <cell r="AE1475" t="b">
            <v>1</v>
          </cell>
          <cell r="AF1475" t="b">
            <v>1</v>
          </cell>
          <cell r="AG1475" t="b">
            <v>1</v>
          </cell>
          <cell r="AH1475" t="b">
            <v>1</v>
          </cell>
          <cell r="AI1475" t="str">
            <v>熊本　憲之</v>
          </cell>
          <cell r="AJ1475" t="str">
            <v>6330253</v>
          </cell>
          <cell r="AK1475" t="str">
            <v>藤井歯科　矯正歯科(宇陀市榛原萩原８１８－１)</v>
          </cell>
          <cell r="AL1475" t="str">
            <v>0745820002</v>
          </cell>
          <cell r="AM1475">
            <v>1</v>
          </cell>
          <cell r="AN1475" t="str">
            <v>261C132037341</v>
          </cell>
          <cell r="AO1475" t="str">
            <v>261C13203734AI-0000308632</v>
          </cell>
          <cell r="AP1475" t="str">
            <v>P100</v>
          </cell>
          <cell r="AQ1475" t="str">
            <v>P100</v>
          </cell>
          <cell r="AR1475" t="str">
            <v>B</v>
          </cell>
          <cell r="AS1475" t="str">
            <v>✓</v>
          </cell>
          <cell r="AT1475" t="str">
            <v>✓</v>
          </cell>
          <cell r="AU1475" t="str">
            <v>✓</v>
          </cell>
          <cell r="AV1475" t="str">
            <v>✓</v>
          </cell>
          <cell r="AW1475" t="str">
            <v>AI-0000308632_藤井歯科　矯正歯科_口座情報写し.jpeg</v>
          </cell>
          <cell r="AX1475" t="str">
            <v/>
          </cell>
          <cell r="AY1475" t="str">
            <v/>
          </cell>
          <cell r="AZ1475" t="str">
            <v>賃上げ</v>
          </cell>
          <cell r="BA1475" t="str">
            <v>物価</v>
          </cell>
          <cell r="BB1475" t="str">
            <v>TRUE</v>
          </cell>
          <cell r="BC1475" t="str">
            <v>2026/05/25 16:32</v>
          </cell>
        </row>
        <row r="1476">
          <cell r="A1476" t="str">
            <v>261C16480577</v>
          </cell>
          <cell r="B1476" t="str">
            <v>AI-0000309854</v>
          </cell>
          <cell r="C1476" t="str">
            <v>令和８年度奈良県医療機関等における賃上げ・物価上昇に対する支援事業交付【診療所・訪問看護事業所】</v>
          </cell>
          <cell r="D1476">
            <v>46167.689583333333</v>
          </cell>
          <cell r="E1476" t="str">
            <v>本審査</v>
          </cell>
          <cell r="F1476" t="str">
            <v>職権取り下げ</v>
          </cell>
          <cell r="G1476" t="str">
            <v>無床診療所</v>
          </cell>
          <cell r="H1476" t="str">
            <v>物価のみ</v>
          </cell>
          <cell r="I1476" t="str">
            <v/>
          </cell>
          <cell r="J1476" t="str">
            <v/>
          </cell>
          <cell r="K1476">
            <v>170000</v>
          </cell>
          <cell r="L1476" t="str">
            <v/>
          </cell>
          <cell r="M14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6" t="str">
            <v/>
          </cell>
          <cell r="O1476" t="str">
            <v/>
          </cell>
          <cell r="P1476" t="str">
            <v/>
          </cell>
          <cell r="Q1476" t="str">
            <v/>
          </cell>
          <cell r="R1476" t="str">
            <v/>
          </cell>
          <cell r="S1476" t="str">
            <v/>
          </cell>
          <cell r="T1476" t="str">
            <v/>
          </cell>
          <cell r="U1476" t="str">
            <v/>
          </cell>
          <cell r="V1476" t="str">
            <v>0162</v>
          </cell>
          <cell r="W1476" t="str">
            <v>450</v>
          </cell>
          <cell r="X1476" t="str">
            <v>1.普通預金</v>
          </cell>
          <cell r="Y1476" t="str">
            <v>0576812</v>
          </cell>
          <cell r="Z1476" t="str">
            <v>ｲﾘｮｳﾎｳｼﾞﾝﾖｼｶﾜｶｲﾘｼﾞﾁｮｳﾖｼｶﾜﾖｼﾂｸﾞ</v>
          </cell>
          <cell r="AB1476" t="str">
            <v>吉川診療所</v>
          </cell>
          <cell r="AC1476" t="str">
            <v>0745632323</v>
          </cell>
          <cell r="AD1476" t="b">
            <v>1</v>
          </cell>
          <cell r="AE1476" t="b">
            <v>1</v>
          </cell>
          <cell r="AF1476" t="b">
            <v>1</v>
          </cell>
          <cell r="AG1476" t="b">
            <v>1</v>
          </cell>
          <cell r="AH1476" t="b">
            <v>1</v>
          </cell>
          <cell r="AI1476" t="str">
            <v>医療法人吉川会　理事長　佐々木　寛文</v>
          </cell>
          <cell r="AJ1476" t="str">
            <v>6392302</v>
          </cell>
          <cell r="AK1476" t="str">
            <v>吉川診療所(御所市東松本８－１ＡＴＹビル１Ｆ)</v>
          </cell>
          <cell r="AL1476" t="str">
            <v>0745632323</v>
          </cell>
          <cell r="AM1476">
            <v>1</v>
          </cell>
          <cell r="AN1476" t="str">
            <v>261C164805771</v>
          </cell>
          <cell r="AO1476" t="str">
            <v>261C16480577AI-0000309854</v>
          </cell>
          <cell r="AP1476" t="str">
            <v/>
          </cell>
          <cell r="AQ1476" t="str">
            <v/>
          </cell>
          <cell r="AR1476" t="str">
            <v/>
          </cell>
          <cell r="AS1476" t="str">
            <v/>
          </cell>
          <cell r="AT1476" t="str">
            <v/>
          </cell>
          <cell r="AU1476" t="str">
            <v/>
          </cell>
          <cell r="AV1476" t="str">
            <v/>
          </cell>
          <cell r="AW1476" t="str">
            <v/>
          </cell>
          <cell r="AX1476" t="str">
            <v/>
          </cell>
          <cell r="AY1476" t="str">
            <v/>
          </cell>
          <cell r="AZ1476" t="str">
            <v/>
          </cell>
          <cell r="BA1476" t="str">
            <v>物価</v>
          </cell>
          <cell r="BB1476" t="str">
            <v>TRUE</v>
          </cell>
          <cell r="BC1476" t="str">
            <v>2026/05/25 16:33</v>
          </cell>
        </row>
        <row r="1477">
          <cell r="A1477" t="str">
            <v>261C16480577</v>
          </cell>
          <cell r="B1477" t="str">
            <v>AI-0000309893</v>
          </cell>
          <cell r="C1477" t="str">
            <v>令和８年度奈良県医療機関等における賃上げ・物価上昇に対する支援事業交付【診療所・訪問看護事業所】</v>
          </cell>
          <cell r="D1477">
            <v>46167.691666666666</v>
          </cell>
          <cell r="E1477" t="str">
            <v>本審査</v>
          </cell>
          <cell r="F1477" t="str">
            <v>最終審査中</v>
          </cell>
          <cell r="G1477" t="str">
            <v>無床診療所</v>
          </cell>
          <cell r="H1477" t="str">
            <v>物価のみ</v>
          </cell>
          <cell r="I1477" t="str">
            <v/>
          </cell>
          <cell r="J1477" t="str">
            <v/>
          </cell>
          <cell r="K1477">
            <v>170000</v>
          </cell>
          <cell r="L1477" t="str">
            <v/>
          </cell>
          <cell r="M14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7" t="str">
            <v/>
          </cell>
          <cell r="O1477" t="str">
            <v/>
          </cell>
          <cell r="P1477" t="str">
            <v/>
          </cell>
          <cell r="Q1477" t="str">
            <v/>
          </cell>
          <cell r="R1477" t="str">
            <v/>
          </cell>
          <cell r="S1477" t="str">
            <v/>
          </cell>
          <cell r="T1477" t="str">
            <v/>
          </cell>
          <cell r="U1477" t="str">
            <v/>
          </cell>
          <cell r="V1477" t="str">
            <v>0162</v>
          </cell>
          <cell r="W1477" t="str">
            <v>450</v>
          </cell>
          <cell r="X1477" t="str">
            <v>1.普通預金</v>
          </cell>
          <cell r="Y1477" t="str">
            <v>0576812</v>
          </cell>
          <cell r="Z1477" t="str">
            <v>ｲﾘｮｳﾎｳｼﾞﾝﾖｼｶﾜｶｲ</v>
          </cell>
          <cell r="AB1477" t="str">
            <v>吉川診療所</v>
          </cell>
          <cell r="AC1477" t="str">
            <v>0745632323</v>
          </cell>
          <cell r="AD1477" t="b">
            <v>1</v>
          </cell>
          <cell r="AE1477" t="b">
            <v>1</v>
          </cell>
          <cell r="AF1477" t="b">
            <v>1</v>
          </cell>
          <cell r="AG1477" t="b">
            <v>1</v>
          </cell>
          <cell r="AH1477" t="b">
            <v>1</v>
          </cell>
          <cell r="AI1477" t="str">
            <v>医療法人吉川会　理事長　佐々木　寛文</v>
          </cell>
          <cell r="AJ1477" t="str">
            <v>6392302</v>
          </cell>
          <cell r="AK1477" t="str">
            <v>吉川診療所(御所市東松本８－１ＡＴＹビル１Ｆ)</v>
          </cell>
          <cell r="AL1477" t="str">
            <v>0745632323</v>
          </cell>
          <cell r="AM1477">
            <v>2</v>
          </cell>
          <cell r="AN1477" t="str">
            <v>261C164805772</v>
          </cell>
          <cell r="AO1477" t="str">
            <v>261C16480577AI-0000309893</v>
          </cell>
          <cell r="AP1477" t="str">
            <v/>
          </cell>
          <cell r="AQ1477" t="str">
            <v/>
          </cell>
          <cell r="AR1477" t="str">
            <v/>
          </cell>
          <cell r="AS1477" t="str">
            <v/>
          </cell>
          <cell r="AT1477" t="str">
            <v/>
          </cell>
          <cell r="AU1477" t="str">
            <v/>
          </cell>
          <cell r="AV1477" t="str">
            <v/>
          </cell>
          <cell r="AW1477" t="str">
            <v>AI-0000309893_吉川診療所_口座情報写し.jpg</v>
          </cell>
          <cell r="AX1477" t="str">
            <v/>
          </cell>
          <cell r="AY1477" t="str">
            <v/>
          </cell>
          <cell r="AZ1477" t="str">
            <v/>
          </cell>
          <cell r="BA1477" t="str">
            <v>物価</v>
          </cell>
          <cell r="BB1477" t="str">
            <v>TRUE</v>
          </cell>
          <cell r="BC1477" t="str">
            <v>2026/05/25 16:36</v>
          </cell>
        </row>
        <row r="1478">
          <cell r="A1478" t="str">
            <v>261C13335871</v>
          </cell>
          <cell r="B1478" t="str">
            <v>AI-0000309942</v>
          </cell>
          <cell r="C1478" t="str">
            <v>令和８年度奈良県医療機関等における賃上げ・物価上昇に対する支援事業交付【診療所・訪問看護事業所】</v>
          </cell>
          <cell r="D1478">
            <v>46167.8</v>
          </cell>
          <cell r="E1478" t="str">
            <v>本審査</v>
          </cell>
          <cell r="F1478" t="str">
            <v>最終審査中</v>
          </cell>
          <cell r="G1478" t="str">
            <v>無床診療所</v>
          </cell>
          <cell r="H1478" t="str">
            <v>物価と賃上げの両方</v>
          </cell>
          <cell r="I1478" t="str">
            <v/>
          </cell>
          <cell r="J1478">
            <v>150000</v>
          </cell>
          <cell r="K1478">
            <v>170000</v>
          </cell>
          <cell r="L1478" t="str">
            <v>奈良県医療機関等における賃上げ・物価上昇に対する支援事業交付要綱第2条に基づき、別表1に規定された額(賃上げ支援事業分)（150,000円）を申請します。</v>
          </cell>
          <cell r="M14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8" t="str">
            <v>１．令和８年３月１日時点において、O100 外来・在宅ベースアップ評価料（Ⅰ）、P100 歯科外来・在宅ベースアップ評価料（Ⅰ）、訪問看護ベースアップ評価料（Ⅰ）のいずれかを届け出ている。</v>
          </cell>
          <cell r="O1478" t="str">
            <v>O100 外来・在宅ベースアップ評価料（Ⅰ）</v>
          </cell>
          <cell r="P1478" t="str">
            <v/>
          </cell>
          <cell r="Q1478"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478" t="b">
            <v>1</v>
          </cell>
          <cell r="S1478" t="b">
            <v>1</v>
          </cell>
          <cell r="T1478" t="b">
            <v>1</v>
          </cell>
          <cell r="U1478" t="b">
            <v>1</v>
          </cell>
          <cell r="V1478" t="str">
            <v>0162</v>
          </cell>
          <cell r="W1478" t="str">
            <v>120</v>
          </cell>
          <cell r="X1478" t="str">
            <v>1.普通預金</v>
          </cell>
          <cell r="Y1478" t="str">
            <v>2195572</v>
          </cell>
          <cell r="Z1478" t="str">
            <v>ﾌｸ）ﾌｸｼﾞｭｶｲ　ﾘｼﾞ　ｱｷﾖｼﾐﾕｷ</v>
          </cell>
          <cell r="AB1478" t="str">
            <v>あきしの整形外科クリニック</v>
          </cell>
          <cell r="AC1478" t="str">
            <v>0742459588</v>
          </cell>
          <cell r="AD1478" t="b">
            <v>1</v>
          </cell>
          <cell r="AE1478" t="b">
            <v>1</v>
          </cell>
          <cell r="AF1478" t="b">
            <v>1</v>
          </cell>
          <cell r="AG1478" t="b">
            <v>1</v>
          </cell>
          <cell r="AH1478" t="b">
            <v>1</v>
          </cell>
          <cell r="AI1478" t="str">
            <v>社会福祉法人福寿会　理事長　秋吉　美由紀</v>
          </cell>
          <cell r="AJ1478" t="str">
            <v>6310811</v>
          </cell>
          <cell r="AK1478" t="str">
            <v>あきしの整形外科クリニック(奈良市秋篠町１５６７番地)</v>
          </cell>
          <cell r="AL1478" t="str">
            <v>0742401555</v>
          </cell>
          <cell r="AM1478">
            <v>1</v>
          </cell>
          <cell r="AN1478" t="str">
            <v>261C133358711</v>
          </cell>
          <cell r="AO1478" t="str">
            <v>261C13335871AI-0000309942</v>
          </cell>
          <cell r="AP1478" t="str">
            <v>O100</v>
          </cell>
          <cell r="AQ1478" t="str">
            <v>O100</v>
          </cell>
          <cell r="AR1478" t="str">
            <v>BC</v>
          </cell>
          <cell r="AS1478" t="str">
            <v>✓</v>
          </cell>
          <cell r="AT1478" t="str">
            <v>✓</v>
          </cell>
          <cell r="AU1478" t="str">
            <v>✓</v>
          </cell>
          <cell r="AV1478" t="str">
            <v>✓</v>
          </cell>
          <cell r="AW1478" t="str">
            <v>AI-0000309942_あきしの整形外科クリニック_口座情報写し.jpg</v>
          </cell>
          <cell r="AX1478" t="str">
            <v/>
          </cell>
          <cell r="AY1478" t="str">
            <v/>
          </cell>
          <cell r="AZ1478" t="str">
            <v>賃上げ</v>
          </cell>
          <cell r="BA1478" t="str">
            <v>物価</v>
          </cell>
          <cell r="BB1478" t="str">
            <v>TRUE</v>
          </cell>
          <cell r="BC1478" t="str">
            <v>2026/05/25 19:12</v>
          </cell>
        </row>
        <row r="1479">
          <cell r="A1479" t="str">
            <v>261C19446906</v>
          </cell>
          <cell r="B1479" t="str">
            <v>AI-0000309660</v>
          </cell>
          <cell r="C1479" t="str">
            <v>令和８年度奈良県医療機関等における賃上げ・物価上昇に対する支援事業交付【診療所・訪問看護事業所】</v>
          </cell>
          <cell r="D1479">
            <v>46167.810416666667</v>
          </cell>
          <cell r="E1479" t="str">
            <v>本審査</v>
          </cell>
          <cell r="F1479" t="str">
            <v>最終審査中</v>
          </cell>
          <cell r="G1479" t="str">
            <v>無床診療所</v>
          </cell>
          <cell r="H1479" t="str">
            <v>物価と賃上げの両方</v>
          </cell>
          <cell r="I1479" t="str">
            <v/>
          </cell>
          <cell r="J1479">
            <v>150000</v>
          </cell>
          <cell r="K1479">
            <v>170000</v>
          </cell>
          <cell r="L1479" t="str">
            <v>奈良県医療機関等における賃上げ・物価上昇に対する支援事業交付要綱第2条に基づき、別表1に規定された額(賃上げ支援事業分)（150,000円）を申請します。</v>
          </cell>
          <cell r="M14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79" t="str">
            <v>１．令和８年３月１日時点において、O100 外来・在宅ベースアップ評価料（Ⅰ）、P100 歯科外来・在宅ベースアップ評価料（Ⅰ）、訪問看護ベースアップ評価料（Ⅰ）のいずれかを届け出ている。</v>
          </cell>
          <cell r="O1479" t="str">
            <v>O100 外来・在宅ベースアップ評価料（Ⅰ）</v>
          </cell>
          <cell r="P1479" t="str">
            <v/>
          </cell>
          <cell r="Q1479" t="str">
            <v>Ａ．本事業の補助額を活用してベースアップを実施し、令和８年６月１日から当該ベースアップの水準を維持又は拡大する。</v>
          </cell>
          <cell r="R1479" t="b">
            <v>1</v>
          </cell>
          <cell r="S1479" t="b">
            <v>1</v>
          </cell>
          <cell r="T1479" t="b">
            <v>1</v>
          </cell>
          <cell r="U1479" t="b">
            <v>1</v>
          </cell>
          <cell r="V1479" t="str">
            <v>0162</v>
          </cell>
          <cell r="W1479" t="str">
            <v>090</v>
          </cell>
          <cell r="X1479" t="str">
            <v>1.普通預金</v>
          </cell>
          <cell r="Y1479" t="str">
            <v>1021479</v>
          </cell>
          <cell r="Z1479" t="str">
            <v>ｻﾝﾏﾏｻﾕｷ</v>
          </cell>
          <cell r="AB1479" t="str">
            <v>三馬整形外科</v>
          </cell>
          <cell r="AC1479" t="str">
            <v>0742346020</v>
          </cell>
          <cell r="AD1479" t="b">
            <v>1</v>
          </cell>
          <cell r="AE1479" t="b">
            <v>1</v>
          </cell>
          <cell r="AF1479" t="b">
            <v>1</v>
          </cell>
          <cell r="AG1479" t="b">
            <v>1</v>
          </cell>
          <cell r="AH1479" t="b">
            <v>1</v>
          </cell>
          <cell r="AI1479" t="str">
            <v>三馬　正幸</v>
          </cell>
          <cell r="AJ1479" t="str">
            <v>6308002</v>
          </cell>
          <cell r="AK1479" t="str">
            <v>三馬整形外科(奈良市二条町２－２－７武田ビル１Ｆ)</v>
          </cell>
          <cell r="AL1479" t="str">
            <v>0742346020</v>
          </cell>
          <cell r="AM1479">
            <v>1</v>
          </cell>
          <cell r="AN1479" t="str">
            <v>261C194469061</v>
          </cell>
          <cell r="AO1479" t="str">
            <v>261C19446906AI-0000309660</v>
          </cell>
          <cell r="AP1479" t="str">
            <v>O100</v>
          </cell>
          <cell r="AQ1479" t="str">
            <v>O100</v>
          </cell>
          <cell r="AR1479" t="str">
            <v>A</v>
          </cell>
          <cell r="AS1479" t="str">
            <v>✓</v>
          </cell>
          <cell r="AT1479" t="str">
            <v>✓</v>
          </cell>
          <cell r="AU1479" t="str">
            <v>✓</v>
          </cell>
          <cell r="AV1479" t="str">
            <v>✓</v>
          </cell>
          <cell r="AW1479" t="str">
            <v>AI-0000309660_三馬整形外科_口座情報写し.jpeg</v>
          </cell>
          <cell r="AX1479" t="str">
            <v/>
          </cell>
          <cell r="AY1479" t="str">
            <v/>
          </cell>
          <cell r="AZ1479" t="str">
            <v>賃上げ</v>
          </cell>
          <cell r="BA1479" t="str">
            <v>物価</v>
          </cell>
          <cell r="BB1479" t="str">
            <v>TRUE</v>
          </cell>
          <cell r="BC1479" t="str">
            <v>2026/05/25 19:27</v>
          </cell>
        </row>
        <row r="1480">
          <cell r="A1480" t="str">
            <v>261C16787583</v>
          </cell>
          <cell r="B1480" t="str">
            <v>AI-0000309866</v>
          </cell>
          <cell r="C1480" t="str">
            <v>令和８年度奈良県医療機関等における賃上げ・物価上昇に対する支援事業交付【診療所・訪問看護事業所】</v>
          </cell>
          <cell r="D1480">
            <v>46167.813888888886</v>
          </cell>
          <cell r="E1480" t="str">
            <v>本審査</v>
          </cell>
          <cell r="F1480" t="str">
            <v>最終審査中</v>
          </cell>
          <cell r="G1480" t="str">
            <v>無床診療所</v>
          </cell>
          <cell r="H1480" t="str">
            <v>物価と賃上げの両方</v>
          </cell>
          <cell r="I1480" t="str">
            <v/>
          </cell>
          <cell r="J1480">
            <v>150000</v>
          </cell>
          <cell r="K1480">
            <v>170000</v>
          </cell>
          <cell r="L1480" t="str">
            <v>奈良県医療機関等における賃上げ・物価上昇に対する支援事業交付要綱第2条に基づき、別表1に規定された額(賃上げ支援事業分)（150,000円）を申請します。</v>
          </cell>
          <cell r="M14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0" t="str">
            <v>１．令和８年３月１日時点において、O100 外来・在宅ベースアップ評価料（Ⅰ）、P100 歯科外来・在宅ベースアップ評価料（Ⅰ）、訪問看護ベースアップ評価料（Ⅰ）のいずれかを届け出ている。</v>
          </cell>
          <cell r="O1480" t="str">
            <v>O100 外来・在宅ベースアップ評価料（Ⅰ）</v>
          </cell>
          <cell r="P1480" t="str">
            <v/>
          </cell>
          <cell r="Q1480" t="str">
            <v>Ｃ．令和７年度の対象職員のベースアップが令和７年３月31日時点の賃金水準と比較して2.0％を上回って実施しており、令和７年12月から令和８年５月までの間の当該2.0％を上回る部分に充てる。</v>
          </cell>
          <cell r="R1480" t="b">
            <v>1</v>
          </cell>
          <cell r="S1480" t="b">
            <v>1</v>
          </cell>
          <cell r="T1480" t="b">
            <v>1</v>
          </cell>
          <cell r="U1480" t="b">
            <v>1</v>
          </cell>
          <cell r="V1480" t="str">
            <v>0162</v>
          </cell>
          <cell r="W1480" t="str">
            <v>500</v>
          </cell>
          <cell r="X1480" t="str">
            <v>1.普通預金</v>
          </cell>
          <cell r="Y1480" t="str">
            <v>0216519</v>
          </cell>
          <cell r="Z1480" t="str">
            <v>イリョウホウジンミヤビカイヤマモトクリニック</v>
          </cell>
          <cell r="AB1480" t="str">
            <v>医療法人雅会山本クリニック</v>
          </cell>
          <cell r="AC1480" t="str">
            <v>0744282205</v>
          </cell>
          <cell r="AD1480" t="b">
            <v>1</v>
          </cell>
          <cell r="AE1480" t="b">
            <v>1</v>
          </cell>
          <cell r="AF1480" t="b">
            <v>1</v>
          </cell>
          <cell r="AG1480" t="b">
            <v>1</v>
          </cell>
          <cell r="AH1480" t="b">
            <v>1</v>
          </cell>
          <cell r="AI1480" t="str">
            <v>医療法人雅会　理事長　山本　雅敏</v>
          </cell>
          <cell r="AJ1480" t="str">
            <v>6340835</v>
          </cell>
          <cell r="AK1480" t="str">
            <v>医療法人雅会　山本クリニック(橿原市東坊城町２０２番地の１)</v>
          </cell>
          <cell r="AL1480" t="str">
            <v>0744282205</v>
          </cell>
          <cell r="AM1480">
            <v>1</v>
          </cell>
          <cell r="AN1480" t="str">
            <v>261C167875831</v>
          </cell>
          <cell r="AO1480" t="str">
            <v>261C16787583AI-0000309866</v>
          </cell>
          <cell r="AP1480" t="str">
            <v>O100</v>
          </cell>
          <cell r="AQ1480" t="str">
            <v>O100</v>
          </cell>
          <cell r="AR1480" t="str">
            <v>C</v>
          </cell>
          <cell r="AS1480" t="str">
            <v>✓</v>
          </cell>
          <cell r="AT1480" t="str">
            <v>✓</v>
          </cell>
          <cell r="AU1480" t="str">
            <v>✓</v>
          </cell>
          <cell r="AV1480" t="str">
            <v>✓</v>
          </cell>
          <cell r="AW1480" t="str">
            <v>AI-0000309866_医療法人雅会山本クリニック_口座情報写し.jpeg</v>
          </cell>
          <cell r="AX1480" t="str">
            <v/>
          </cell>
          <cell r="AY1480" t="str">
            <v/>
          </cell>
          <cell r="AZ1480" t="str">
            <v>賃上げ</v>
          </cell>
          <cell r="BA1480" t="str">
            <v>物価</v>
          </cell>
          <cell r="BB1480" t="str">
            <v>TRUE</v>
          </cell>
          <cell r="BC1480" t="str">
            <v>2026/05/25 19:32</v>
          </cell>
        </row>
        <row r="1481">
          <cell r="A1481" t="str">
            <v>261C11517818</v>
          </cell>
          <cell r="B1481" t="str">
            <v>AI-0000309948</v>
          </cell>
          <cell r="C1481" t="str">
            <v>令和８年度奈良県医療機関等における賃上げ・物価上昇に対する支援事業交付【診療所・訪問看護事業所】</v>
          </cell>
          <cell r="D1481">
            <v>46167.82916666667</v>
          </cell>
          <cell r="E1481" t="str">
            <v>本審査</v>
          </cell>
          <cell r="F1481" t="str">
            <v>最終審査中</v>
          </cell>
          <cell r="G1481" t="str">
            <v>無床診療所</v>
          </cell>
          <cell r="H1481" t="str">
            <v>物価と賃上げの両方</v>
          </cell>
          <cell r="I1481" t="str">
            <v/>
          </cell>
          <cell r="J1481">
            <v>150000</v>
          </cell>
          <cell r="K1481">
            <v>170000</v>
          </cell>
          <cell r="L1481" t="str">
            <v>奈良県医療機関等における賃上げ・物価上昇に対する支援事業交付要綱第2条に基づき、別表1に規定された額(賃上げ支援事業分)（150,000円）を申請します。</v>
          </cell>
          <cell r="M14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1" t="str">
            <v>２．令和８年３月１日時点において、１に掲げる診療報酬の対象外だが、令和８年６月１日時点で令和８年度診療報酬改定による見直し後のベースアップ評価料を届け出る。</v>
          </cell>
          <cell r="O1481" t="str">
            <v/>
          </cell>
          <cell r="P1481" t="b">
            <v>1</v>
          </cell>
          <cell r="Q1481" t="str">
            <v>Ａ．本事業の補助額を活用してベースアップを実施し、令和８年６月１日から当該ベースアップの水準を維持又は拡大する。</v>
          </cell>
          <cell r="R1481" t="b">
            <v>1</v>
          </cell>
          <cell r="S1481" t="b">
            <v>1</v>
          </cell>
          <cell r="T1481" t="b">
            <v>1</v>
          </cell>
          <cell r="U1481" t="b">
            <v>1</v>
          </cell>
          <cell r="V1481" t="str">
            <v>1666</v>
          </cell>
          <cell r="W1481" t="str">
            <v>005</v>
          </cell>
          <cell r="X1481" t="str">
            <v>1.普通預金</v>
          </cell>
          <cell r="Y1481" t="str">
            <v>0211280</v>
          </cell>
          <cell r="Z1481" t="str">
            <v>ムライ　ノリヨシ</v>
          </cell>
          <cell r="AB1481" t="str">
            <v>帝塚山歯科</v>
          </cell>
          <cell r="AC1481" t="str">
            <v>0742528484</v>
          </cell>
          <cell r="AD1481" t="b">
            <v>1</v>
          </cell>
          <cell r="AE1481" t="b">
            <v>1</v>
          </cell>
          <cell r="AF1481" t="b">
            <v>1</v>
          </cell>
          <cell r="AG1481" t="b">
            <v>1</v>
          </cell>
          <cell r="AH1481" t="b">
            <v>1</v>
          </cell>
          <cell r="AI1481" t="str">
            <v>村井　規悦</v>
          </cell>
          <cell r="AJ1481" t="str">
            <v>6310065</v>
          </cell>
          <cell r="AK1481" t="str">
            <v>帝塚山歯科(奈良市鳥見町２丁目１６－５)</v>
          </cell>
          <cell r="AL1481" t="str">
            <v>0742528484</v>
          </cell>
          <cell r="AM1481">
            <v>1</v>
          </cell>
          <cell r="AN1481" t="str">
            <v>261C115178181</v>
          </cell>
          <cell r="AO1481" t="str">
            <v>261C11517818AI-0000309948</v>
          </cell>
          <cell r="AP1481" t="str">
            <v/>
          </cell>
          <cell r="AQ1481" t="str">
            <v>今後届出（職種構成OK)</v>
          </cell>
          <cell r="AR1481" t="str">
            <v>A</v>
          </cell>
          <cell r="AS1481" t="str">
            <v>✓</v>
          </cell>
          <cell r="AT1481" t="str">
            <v>✓</v>
          </cell>
          <cell r="AU1481" t="str">
            <v>✓</v>
          </cell>
          <cell r="AV1481" t="str">
            <v>✓</v>
          </cell>
          <cell r="AW1481" t="str">
            <v>AI-0000309948_帝塚山歯科_口座情報写し.jpeg</v>
          </cell>
          <cell r="AX1481" t="str">
            <v/>
          </cell>
          <cell r="AY1481" t="str">
            <v/>
          </cell>
          <cell r="AZ1481" t="str">
            <v>賃上げ</v>
          </cell>
          <cell r="BA1481" t="str">
            <v>物価</v>
          </cell>
          <cell r="BB1481" t="str">
            <v>TRUE</v>
          </cell>
          <cell r="BC1481" t="str">
            <v>2026/05/25 19:54</v>
          </cell>
        </row>
        <row r="1482">
          <cell r="A1482" t="str">
            <v>261C17851546</v>
          </cell>
          <cell r="B1482" t="str">
            <v>AI-0000309945</v>
          </cell>
          <cell r="C1482" t="str">
            <v>令和８年度奈良県医療機関等における賃上げ・物価上昇に対する支援事業交付【診療所・訪問看護事業所】</v>
          </cell>
          <cell r="D1482">
            <v>46167.845138888886</v>
          </cell>
          <cell r="E1482" t="str">
            <v>本審査</v>
          </cell>
          <cell r="F1482" t="str">
            <v>最終審査中</v>
          </cell>
          <cell r="G1482" t="str">
            <v>無床診療所</v>
          </cell>
          <cell r="H1482" t="str">
            <v>物価と賃上げの両方</v>
          </cell>
          <cell r="I1482" t="str">
            <v/>
          </cell>
          <cell r="J1482">
            <v>150000</v>
          </cell>
          <cell r="K1482">
            <v>170000</v>
          </cell>
          <cell r="L1482" t="str">
            <v>奈良県医療機関等における賃上げ・物価上昇に対する支援事業交付要綱第2条に基づき、別表1に規定された額(賃上げ支援事業分)（150,000円）を申請します。</v>
          </cell>
          <cell r="M14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2" t="str">
            <v>１．令和８年３月１日時点において、O100 外来・在宅ベースアップ評価料（Ⅰ）、P100 歯科外来・在宅ベースアップ評価料（Ⅰ）、訪問看護ベースアップ評価料（Ⅰ）のいずれかを届け出ている。</v>
          </cell>
          <cell r="O1482" t="str">
            <v>O100 外来・在宅ベースアップ評価料（Ⅰ）</v>
          </cell>
          <cell r="P1482" t="str">
            <v/>
          </cell>
          <cell r="Q1482" t="str">
            <v>Ａ．本事業の補助額を活用してベースアップを実施し、令和８年６月１日から当該ベースアップの水準を維持又は拡大する。</v>
          </cell>
          <cell r="R1482" t="b">
            <v>1</v>
          </cell>
          <cell r="S1482" t="b">
            <v>1</v>
          </cell>
          <cell r="T1482" t="b">
            <v>1</v>
          </cell>
          <cell r="U1482" t="b">
            <v>1</v>
          </cell>
          <cell r="V1482" t="str">
            <v>1666</v>
          </cell>
          <cell r="W1482" t="str">
            <v>005</v>
          </cell>
          <cell r="X1482" t="str">
            <v>1.普通預金</v>
          </cell>
          <cell r="Y1482" t="str">
            <v>0261510</v>
          </cell>
          <cell r="Z1482" t="str">
            <v>イリョウホウジンアンジュ</v>
          </cell>
          <cell r="AB1482" t="str">
            <v>医療法人杏樹</v>
          </cell>
          <cell r="AC1482" t="str">
            <v>0743710929</v>
          </cell>
          <cell r="AD1482" t="b">
            <v>1</v>
          </cell>
          <cell r="AE1482" t="b">
            <v>1</v>
          </cell>
          <cell r="AF1482" t="b">
            <v>1</v>
          </cell>
          <cell r="AG1482" t="b">
            <v>1</v>
          </cell>
          <cell r="AH1482" t="b">
            <v>1</v>
          </cell>
          <cell r="AI1482" t="str">
            <v>医療法人　杏樹　理事長　竹綱　庸仁</v>
          </cell>
          <cell r="AJ1482" t="str">
            <v>6300122</v>
          </cell>
          <cell r="AK1482" t="str">
            <v>医療法人　杏樹　たけつな小児科クリニック(生駒市真弓一丁目２－８)</v>
          </cell>
          <cell r="AL1482" t="str">
            <v>0743710929</v>
          </cell>
          <cell r="AM1482">
            <v>1</v>
          </cell>
          <cell r="AN1482" t="str">
            <v>261C178515461</v>
          </cell>
          <cell r="AO1482" t="str">
            <v>261C17851546AI-0000309945</v>
          </cell>
          <cell r="AP1482" t="str">
            <v>O100</v>
          </cell>
          <cell r="AQ1482" t="str">
            <v>O100</v>
          </cell>
          <cell r="AR1482" t="str">
            <v>A</v>
          </cell>
          <cell r="AS1482" t="str">
            <v>✓</v>
          </cell>
          <cell r="AT1482" t="str">
            <v>✓</v>
          </cell>
          <cell r="AU1482" t="str">
            <v>✓</v>
          </cell>
          <cell r="AV1482" t="str">
            <v>✓</v>
          </cell>
          <cell r="AW1482" t="str">
            <v>AI-0000309945_医療法人杏樹_口座情報写し.jpg</v>
          </cell>
          <cell r="AX1482" t="str">
            <v/>
          </cell>
          <cell r="AY1482" t="str">
            <v/>
          </cell>
          <cell r="AZ1482" t="str">
            <v>賃上げ</v>
          </cell>
          <cell r="BA1482" t="str">
            <v>物価</v>
          </cell>
          <cell r="BB1482" t="str">
            <v>TRUE</v>
          </cell>
          <cell r="BC1482" t="str">
            <v>2026/05/25 20:17</v>
          </cell>
        </row>
        <row r="1483">
          <cell r="A1483" t="str">
            <v>261C15979719</v>
          </cell>
          <cell r="B1483" t="str">
            <v>AI-0000309960</v>
          </cell>
          <cell r="C1483" t="str">
            <v>令和８年度奈良県医療機関等における賃上げ・物価上昇に対する支援事業交付【診療所・訪問看護事業所】</v>
          </cell>
          <cell r="D1483">
            <v>46167.886111111111</v>
          </cell>
          <cell r="E1483" t="str">
            <v>本審査</v>
          </cell>
          <cell r="F1483" t="str">
            <v>最終審査中</v>
          </cell>
          <cell r="G1483" t="str">
            <v>無床診療所</v>
          </cell>
          <cell r="H1483" t="str">
            <v>物価と賃上げの両方</v>
          </cell>
          <cell r="I1483" t="str">
            <v/>
          </cell>
          <cell r="J1483">
            <v>150000</v>
          </cell>
          <cell r="K1483">
            <v>170000</v>
          </cell>
          <cell r="L1483" t="str">
            <v>奈良県医療機関等における賃上げ・物価上昇に対する支援事業交付要綱第2条に基づき、別表1に規定された額(賃上げ支援事業分)（150,000円）を申請します。</v>
          </cell>
          <cell r="M14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3" t="str">
            <v>２．令和８年３月１日時点において、１に掲げる診療報酬の対象外だが、令和８年６月１日時点で令和８年度診療報酬改定による見直し後のベースアップ評価料を届け出る。</v>
          </cell>
          <cell r="O1483" t="str">
            <v/>
          </cell>
          <cell r="P1483" t="b">
            <v>1</v>
          </cell>
          <cell r="Q1483" t="str">
            <v>Ａ．本事業の補助額を活用してベースアップを実施し、令和８年６月１日から当該ベースアップの水準を維持又は拡大する。</v>
          </cell>
          <cell r="R1483" t="b">
            <v>1</v>
          </cell>
          <cell r="S1483" t="b">
            <v>1</v>
          </cell>
          <cell r="T1483" t="b">
            <v>1</v>
          </cell>
          <cell r="U1483" t="b">
            <v>1</v>
          </cell>
          <cell r="V1483" t="str">
            <v>0010</v>
          </cell>
          <cell r="W1483" t="str">
            <v>523</v>
          </cell>
          <cell r="X1483" t="str">
            <v>1.普通預金</v>
          </cell>
          <cell r="Y1483" t="str">
            <v>5965988</v>
          </cell>
          <cell r="Z1483" t="str">
            <v>ｲﾘｮｳﾎｳｼﾞﾝ　ﾜﾚｲｶｲ　ﾏｴﾀﾞﾀﾞｲｹﾞﾝ</v>
          </cell>
          <cell r="AB1483" t="str">
            <v>前田クリニック</v>
          </cell>
          <cell r="AC1483" t="str">
            <v>0745755711</v>
          </cell>
          <cell r="AD1483" t="b">
            <v>1</v>
          </cell>
          <cell r="AE1483" t="b">
            <v>1</v>
          </cell>
          <cell r="AF1483" t="b">
            <v>1</v>
          </cell>
          <cell r="AG1483" t="b">
            <v>1</v>
          </cell>
          <cell r="AH1483" t="b">
            <v>1</v>
          </cell>
          <cell r="AI1483" t="str">
            <v>医療法人　和礼会　理事長　前田　代元</v>
          </cell>
          <cell r="AJ1483" t="str">
            <v>6360154</v>
          </cell>
          <cell r="AK1483" t="str">
            <v>前田クリニック(生駒郡斑鳩町龍田西８－６－１０)</v>
          </cell>
          <cell r="AL1483" t="str">
            <v>0745755711</v>
          </cell>
          <cell r="AM1483">
            <v>1</v>
          </cell>
          <cell r="AN1483" t="str">
            <v>261C159797191</v>
          </cell>
          <cell r="AO1483" t="str">
            <v>261C15979719AI-0000309960</v>
          </cell>
          <cell r="AP1483" t="str">
            <v/>
          </cell>
          <cell r="AQ1483" t="str">
            <v>今後届出（職種構成OK)</v>
          </cell>
          <cell r="AR1483" t="str">
            <v>A</v>
          </cell>
          <cell r="AS1483" t="str">
            <v>✓</v>
          </cell>
          <cell r="AT1483" t="str">
            <v>✓</v>
          </cell>
          <cell r="AU1483" t="str">
            <v>✓</v>
          </cell>
          <cell r="AV1483" t="str">
            <v>✓</v>
          </cell>
          <cell r="AW1483" t="str">
            <v>AI-0000309960_前田クリニック_口座情報写し.jpg</v>
          </cell>
          <cell r="AX1483" t="str">
            <v/>
          </cell>
          <cell r="AY1483" t="str">
            <v/>
          </cell>
          <cell r="AZ1483" t="str">
            <v>賃上げ</v>
          </cell>
          <cell r="BA1483" t="str">
            <v>物価</v>
          </cell>
          <cell r="BB1483" t="str">
            <v>TRUE</v>
          </cell>
          <cell r="BC1483" t="str">
            <v>2026/05/25 21:16</v>
          </cell>
        </row>
        <row r="1484">
          <cell r="A1484" t="str">
            <v>261C11236240</v>
          </cell>
          <cell r="B1484" t="str">
            <v>AI-0000309966</v>
          </cell>
          <cell r="C1484" t="str">
            <v>令和８年度奈良県医療機関等における賃上げ・物価上昇に対する支援事業交付【診療所・訪問看護事業所】</v>
          </cell>
          <cell r="D1484">
            <v>46167.968055555553</v>
          </cell>
          <cell r="E1484" t="str">
            <v>本審査</v>
          </cell>
          <cell r="F1484" t="str">
            <v>最終審査中</v>
          </cell>
          <cell r="G1484" t="str">
            <v>無床診療所</v>
          </cell>
          <cell r="H1484" t="str">
            <v>物価のみ</v>
          </cell>
          <cell r="I1484" t="str">
            <v/>
          </cell>
          <cell r="J1484" t="str">
            <v/>
          </cell>
          <cell r="K1484">
            <v>170000</v>
          </cell>
          <cell r="L1484" t="str">
            <v/>
          </cell>
          <cell r="M14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4" t="str">
            <v/>
          </cell>
          <cell r="O1484" t="str">
            <v/>
          </cell>
          <cell r="P1484" t="str">
            <v/>
          </cell>
          <cell r="Q1484" t="str">
            <v/>
          </cell>
          <cell r="R1484" t="str">
            <v/>
          </cell>
          <cell r="S1484" t="str">
            <v/>
          </cell>
          <cell r="T1484" t="str">
            <v/>
          </cell>
          <cell r="U1484" t="str">
            <v/>
          </cell>
          <cell r="V1484" t="str">
            <v>0010</v>
          </cell>
          <cell r="W1484" t="str">
            <v>557</v>
          </cell>
          <cell r="X1484" t="str">
            <v>1.普通預金</v>
          </cell>
          <cell r="Y1484" t="str">
            <v>8636231</v>
          </cell>
          <cell r="Z1484" t="str">
            <v>ナカガワタカヨシ</v>
          </cell>
          <cell r="AB1484" t="str">
            <v>中川歯科医院</v>
          </cell>
          <cell r="AC1484" t="str">
            <v>0744274332</v>
          </cell>
          <cell r="AD1484" t="b">
            <v>1</v>
          </cell>
          <cell r="AE1484" t="b">
            <v>1</v>
          </cell>
          <cell r="AF1484" t="b">
            <v>1</v>
          </cell>
          <cell r="AG1484" t="b">
            <v>1</v>
          </cell>
          <cell r="AH1484" t="b">
            <v>1</v>
          </cell>
          <cell r="AI1484" t="str">
            <v>中川　隆善</v>
          </cell>
          <cell r="AJ1484" t="str">
            <v>6340835</v>
          </cell>
          <cell r="AK1484" t="str">
            <v>中川歯科医院(橿原市東坊城町９４２)</v>
          </cell>
          <cell r="AL1484" t="str">
            <v>0744274332</v>
          </cell>
          <cell r="AM1484">
            <v>1</v>
          </cell>
          <cell r="AN1484" t="str">
            <v>261C112362401</v>
          </cell>
          <cell r="AO1484" t="str">
            <v>261C11236240AI-0000309966</v>
          </cell>
          <cell r="AP1484" t="str">
            <v/>
          </cell>
          <cell r="AQ1484" t="str">
            <v/>
          </cell>
          <cell r="AR1484" t="str">
            <v/>
          </cell>
          <cell r="AS1484" t="str">
            <v/>
          </cell>
          <cell r="AT1484" t="str">
            <v/>
          </cell>
          <cell r="AU1484" t="str">
            <v/>
          </cell>
          <cell r="AV1484" t="str">
            <v/>
          </cell>
          <cell r="AW1484" t="str">
            <v>AI-0000309966_中川歯科医院_口座情報写し.jpg</v>
          </cell>
          <cell r="AX1484" t="str">
            <v/>
          </cell>
          <cell r="AY1484" t="str">
            <v/>
          </cell>
          <cell r="AZ1484" t="str">
            <v/>
          </cell>
          <cell r="BA1484" t="str">
            <v>物価</v>
          </cell>
          <cell r="BB1484" t="str">
            <v>TRUE</v>
          </cell>
          <cell r="BC1484" t="str">
            <v>2026/05/25 23:14</v>
          </cell>
        </row>
        <row r="1485">
          <cell r="A1485" t="str">
            <v>261C13243431</v>
          </cell>
          <cell r="B1485" t="str">
            <v>AI-0000309968</v>
          </cell>
          <cell r="C1485" t="str">
            <v>令和８年度奈良県医療機関等における賃上げ・物価上昇に対する支援事業交付【診療所・訪問看護事業所】</v>
          </cell>
          <cell r="D1485">
            <v>46167.976388888892</v>
          </cell>
          <cell r="E1485" t="str">
            <v>本審査</v>
          </cell>
          <cell r="F1485" t="str">
            <v>最終審査中</v>
          </cell>
          <cell r="G1485" t="str">
            <v>無床診療所</v>
          </cell>
          <cell r="H1485" t="str">
            <v>物価のみ</v>
          </cell>
          <cell r="I1485" t="str">
            <v/>
          </cell>
          <cell r="J1485" t="str">
            <v/>
          </cell>
          <cell r="K1485">
            <v>170000</v>
          </cell>
          <cell r="L1485" t="str">
            <v/>
          </cell>
          <cell r="M14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5" t="str">
            <v/>
          </cell>
          <cell r="O1485" t="str">
            <v/>
          </cell>
          <cell r="P1485" t="str">
            <v/>
          </cell>
          <cell r="Q1485" t="str">
            <v/>
          </cell>
          <cell r="R1485" t="str">
            <v/>
          </cell>
          <cell r="S1485" t="str">
            <v/>
          </cell>
          <cell r="T1485" t="str">
            <v/>
          </cell>
          <cell r="U1485" t="str">
            <v/>
          </cell>
          <cell r="V1485" t="str">
            <v>1667</v>
          </cell>
          <cell r="W1485" t="str">
            <v>012</v>
          </cell>
          <cell r="X1485" t="str">
            <v>1.普通預金</v>
          </cell>
          <cell r="Y1485" t="str">
            <v>2079675</v>
          </cell>
          <cell r="Z1485" t="str">
            <v>モリモト　ナオト</v>
          </cell>
          <cell r="AB1485" t="str">
            <v>みないち循環器内科・外科</v>
          </cell>
          <cell r="AC1485" t="str">
            <v>0743696055</v>
          </cell>
          <cell r="AD1485" t="b">
            <v>1</v>
          </cell>
          <cell r="AE1485" t="b">
            <v>1</v>
          </cell>
          <cell r="AF1485" t="b">
            <v>1</v>
          </cell>
          <cell r="AG1485" t="b">
            <v>1</v>
          </cell>
          <cell r="AH1485" t="b">
            <v>1</v>
          </cell>
          <cell r="AI1485" t="str">
            <v>森本　直人</v>
          </cell>
          <cell r="AJ1485" t="str">
            <v>6320016</v>
          </cell>
          <cell r="AK1485" t="str">
            <v>みないち循環器内科・外科(天理市川原城町７５９)</v>
          </cell>
          <cell r="AL1485" t="str">
            <v>0743696055</v>
          </cell>
          <cell r="AM1485">
            <v>1</v>
          </cell>
          <cell r="AN1485" t="str">
            <v>261C132434311</v>
          </cell>
          <cell r="AO1485" t="str">
            <v>261C13243431AI-0000309968</v>
          </cell>
          <cell r="AP1485" t="str">
            <v/>
          </cell>
          <cell r="AQ1485" t="str">
            <v/>
          </cell>
          <cell r="AR1485" t="str">
            <v/>
          </cell>
          <cell r="AS1485" t="str">
            <v/>
          </cell>
          <cell r="AT1485" t="str">
            <v/>
          </cell>
          <cell r="AU1485" t="str">
            <v/>
          </cell>
          <cell r="AV1485" t="str">
            <v/>
          </cell>
          <cell r="AW1485" t="str">
            <v>AI-0000309968_みないち循環器内科・外科_口座情報写し.jpg</v>
          </cell>
          <cell r="AX1485" t="str">
            <v/>
          </cell>
          <cell r="AY1485" t="str">
            <v/>
          </cell>
          <cell r="AZ1485" t="str">
            <v/>
          </cell>
          <cell r="BA1485" t="str">
            <v>物価</v>
          </cell>
          <cell r="BB1485" t="str">
            <v>TRUE</v>
          </cell>
          <cell r="BC1485" t="str">
            <v>2026/05/25 23:26</v>
          </cell>
        </row>
        <row r="1486">
          <cell r="A1486" t="str">
            <v>261C13532432</v>
          </cell>
          <cell r="B1486" t="str">
            <v>AI-0000309971</v>
          </cell>
          <cell r="C1486" t="str">
            <v>令和８年度奈良県医療機関等における賃上げ・物価上昇に対する支援事業交付【診療所・訪問看護事業所】</v>
          </cell>
          <cell r="D1486">
            <v>46167.979861111111</v>
          </cell>
          <cell r="E1486" t="str">
            <v>本審査</v>
          </cell>
          <cell r="F1486" t="str">
            <v>職権取り下げ</v>
          </cell>
          <cell r="G1486" t="str">
            <v>無床診療所</v>
          </cell>
          <cell r="H1486" t="str">
            <v>物価のみ</v>
          </cell>
          <cell r="I1486" t="str">
            <v/>
          </cell>
          <cell r="J1486" t="str">
            <v/>
          </cell>
          <cell r="K1486">
            <v>170000</v>
          </cell>
          <cell r="L1486" t="str">
            <v/>
          </cell>
          <cell r="M14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6" t="str">
            <v/>
          </cell>
          <cell r="O1486" t="str">
            <v/>
          </cell>
          <cell r="P1486" t="str">
            <v/>
          </cell>
          <cell r="Q1486" t="str">
            <v/>
          </cell>
          <cell r="R1486" t="str">
            <v/>
          </cell>
          <cell r="S1486" t="str">
            <v/>
          </cell>
          <cell r="T1486" t="str">
            <v/>
          </cell>
          <cell r="U1486" t="str">
            <v/>
          </cell>
          <cell r="V1486" t="str">
            <v>0162</v>
          </cell>
          <cell r="W1486" t="str">
            <v>100</v>
          </cell>
          <cell r="X1486" t="str">
            <v>1.普通預金</v>
          </cell>
          <cell r="Y1486" t="str">
            <v>2228161</v>
          </cell>
          <cell r="Z1486" t="str">
            <v>ｲﾘｮｳﾎｳｼﾞﾝ　ﾅﾝﾌﾞｶｲ</v>
          </cell>
          <cell r="AB1486" t="str">
            <v>医療法人南部会　なんぶ眼科</v>
          </cell>
          <cell r="AC1486" t="str">
            <v>0743711239</v>
          </cell>
          <cell r="AD1486" t="b">
            <v>1</v>
          </cell>
          <cell r="AE1486" t="b">
            <v>1</v>
          </cell>
          <cell r="AF1486" t="b">
            <v>1</v>
          </cell>
          <cell r="AG1486" t="b">
            <v>1</v>
          </cell>
          <cell r="AH1486" t="b">
            <v>1</v>
          </cell>
          <cell r="AI1486" t="str">
            <v>医療法人南部会　理事長　南部　裕之</v>
          </cell>
          <cell r="AJ1486" t="str">
            <v>6300122</v>
          </cell>
          <cell r="AK1486" t="str">
            <v>なんぶ眼科(生駒市真弓１－２－８)</v>
          </cell>
          <cell r="AL1486" t="str">
            <v>0743711239</v>
          </cell>
          <cell r="AM1486">
            <v>1</v>
          </cell>
          <cell r="AN1486" t="str">
            <v>261C135324321</v>
          </cell>
          <cell r="AO1486" t="str">
            <v>261C13532432AI-0000309971</v>
          </cell>
          <cell r="AP1486" t="str">
            <v/>
          </cell>
          <cell r="AQ1486" t="str">
            <v/>
          </cell>
          <cell r="AR1486" t="str">
            <v/>
          </cell>
          <cell r="AS1486" t="str">
            <v/>
          </cell>
          <cell r="AT1486" t="str">
            <v/>
          </cell>
          <cell r="AU1486" t="str">
            <v/>
          </cell>
          <cell r="AV1486" t="str">
            <v/>
          </cell>
          <cell r="AW1486" t="str">
            <v/>
          </cell>
          <cell r="AX1486" t="str">
            <v/>
          </cell>
          <cell r="AY1486" t="str">
            <v/>
          </cell>
          <cell r="AZ1486" t="str">
            <v/>
          </cell>
          <cell r="BA1486" t="str">
            <v>物価</v>
          </cell>
          <cell r="BB1486" t="str">
            <v>TRUE</v>
          </cell>
          <cell r="BC1486" t="str">
            <v>2026/05/25 23:31</v>
          </cell>
        </row>
        <row r="1487">
          <cell r="A1487" t="str">
            <v>261C15341852</v>
          </cell>
          <cell r="B1487" t="str">
            <v>AI-0000309976</v>
          </cell>
          <cell r="C1487" t="str">
            <v>令和８年度奈良県医療機関等における賃上げ・物価上昇に対する支援事業交付【診療所・訪問看護事業所】</v>
          </cell>
          <cell r="D1487">
            <v>46168.3125</v>
          </cell>
          <cell r="E1487" t="str">
            <v>本審査</v>
          </cell>
          <cell r="F1487" t="str">
            <v>最終審査中</v>
          </cell>
          <cell r="G1487" t="str">
            <v>無床診療所</v>
          </cell>
          <cell r="H1487" t="str">
            <v>物価と賃上げの両方</v>
          </cell>
          <cell r="I1487" t="str">
            <v/>
          </cell>
          <cell r="J1487">
            <v>150000</v>
          </cell>
          <cell r="K1487">
            <v>170000</v>
          </cell>
          <cell r="L1487" t="str">
            <v>奈良県医療機関等における賃上げ・物価上昇に対する支援事業交付要綱第2条に基づき、別表1に規定された額(賃上げ支援事業分)（150,000円）を申請します。</v>
          </cell>
          <cell r="M14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7" t="str">
            <v>１．令和８年３月１日時点において、O100 外来・在宅ベースアップ評価料（Ⅰ）、P100 歯科外来・在宅ベースアップ評価料（Ⅰ）、訪問看護ベースアップ評価料（Ⅰ）のいずれかを届け出ている。</v>
          </cell>
          <cell r="O1487" t="str">
            <v>O100 外来・在宅ベースアップ評価料（Ⅰ）</v>
          </cell>
          <cell r="P1487" t="str">
            <v/>
          </cell>
          <cell r="Q148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487" t="b">
            <v>1</v>
          </cell>
          <cell r="S1487" t="b">
            <v>1</v>
          </cell>
          <cell r="T1487" t="b">
            <v>1</v>
          </cell>
          <cell r="U1487" t="b">
            <v>1</v>
          </cell>
          <cell r="V1487" t="str">
            <v>0162</v>
          </cell>
          <cell r="W1487" t="str">
            <v>097</v>
          </cell>
          <cell r="X1487" t="str">
            <v>1.普通預金</v>
          </cell>
          <cell r="Y1487" t="str">
            <v>2058669</v>
          </cell>
          <cell r="Z1487" t="str">
            <v>ｶﾞｯｹﾝﾅﾗﾆｭｳｾﾝｸﾘﾆｯｸﾔﾏﾓﾄｶﾂﾋｺ</v>
          </cell>
          <cell r="AB1487" t="str">
            <v>学研奈良乳腺クリニック</v>
          </cell>
          <cell r="AC1487" t="str">
            <v>0742722703</v>
          </cell>
          <cell r="AD1487" t="b">
            <v>1</v>
          </cell>
          <cell r="AE1487" t="b">
            <v>1</v>
          </cell>
          <cell r="AF1487" t="b">
            <v>1</v>
          </cell>
          <cell r="AG1487" t="b">
            <v>1</v>
          </cell>
          <cell r="AH1487" t="b">
            <v>1</v>
          </cell>
          <cell r="AI1487" t="str">
            <v>山本　克彦</v>
          </cell>
          <cell r="AJ1487" t="str">
            <v>6310805</v>
          </cell>
          <cell r="AK1487" t="str">
            <v>学研奈良乳腺クリニック(奈良市右京１－４サンタウンプラザひまわり館３Ｆ)</v>
          </cell>
          <cell r="AL1487" t="str">
            <v>0742722703</v>
          </cell>
          <cell r="AM1487">
            <v>1</v>
          </cell>
          <cell r="AN1487" t="str">
            <v>261C153418521</v>
          </cell>
          <cell r="AO1487" t="str">
            <v>261C15341852AI-0000309976</v>
          </cell>
          <cell r="AP1487" t="str">
            <v>O100</v>
          </cell>
          <cell r="AQ1487" t="str">
            <v>O100</v>
          </cell>
          <cell r="AR1487" t="str">
            <v>AB</v>
          </cell>
          <cell r="AS1487" t="str">
            <v>✓</v>
          </cell>
          <cell r="AT1487" t="str">
            <v>✓</v>
          </cell>
          <cell r="AU1487" t="str">
            <v>✓</v>
          </cell>
          <cell r="AV1487" t="str">
            <v>✓</v>
          </cell>
          <cell r="AW1487" t="str">
            <v>AI-0000309976_学研奈良乳腺クリニック_口座情報写し.jpg</v>
          </cell>
          <cell r="AX1487" t="str">
            <v/>
          </cell>
          <cell r="AY1487" t="str">
            <v/>
          </cell>
          <cell r="AZ1487" t="str">
            <v>賃上げ</v>
          </cell>
          <cell r="BA1487" t="str">
            <v>物価</v>
          </cell>
          <cell r="BB1487" t="str">
            <v>TRUE</v>
          </cell>
          <cell r="BC1487" t="str">
            <v>2026/05/26 7:30</v>
          </cell>
        </row>
        <row r="1488">
          <cell r="A1488" t="str">
            <v>261C17443022</v>
          </cell>
          <cell r="B1488" t="str">
            <v>AI-0000309980</v>
          </cell>
          <cell r="C1488" t="str">
            <v>令和８年度奈良県医療機関等における賃上げ・物価上昇に対する支援事業交付【診療所・訪問看護事業所】</v>
          </cell>
          <cell r="D1488">
            <v>46168.34097222222</v>
          </cell>
          <cell r="E1488" t="str">
            <v>本審査</v>
          </cell>
          <cell r="F1488" t="str">
            <v>最終審査中</v>
          </cell>
          <cell r="G1488" t="str">
            <v>無床診療所</v>
          </cell>
          <cell r="H1488" t="str">
            <v>物価のみ</v>
          </cell>
          <cell r="I1488" t="str">
            <v/>
          </cell>
          <cell r="J1488" t="str">
            <v/>
          </cell>
          <cell r="K1488">
            <v>170000</v>
          </cell>
          <cell r="L1488" t="str">
            <v/>
          </cell>
          <cell r="M14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88" t="str">
            <v/>
          </cell>
          <cell r="O1488" t="str">
            <v/>
          </cell>
          <cell r="P1488" t="str">
            <v/>
          </cell>
          <cell r="Q1488" t="str">
            <v/>
          </cell>
          <cell r="R1488" t="str">
            <v/>
          </cell>
          <cell r="S1488" t="str">
            <v/>
          </cell>
          <cell r="T1488" t="str">
            <v/>
          </cell>
          <cell r="U1488" t="str">
            <v/>
          </cell>
          <cell r="V1488" t="str">
            <v>0162</v>
          </cell>
          <cell r="W1488" t="str">
            <v>180</v>
          </cell>
          <cell r="X1488" t="str">
            <v>1.普通預金</v>
          </cell>
          <cell r="Y1488" t="str">
            <v>0969166</v>
          </cell>
          <cell r="Z1488" t="str">
            <v>ウエダノブヒロ</v>
          </cell>
          <cell r="AB1488" t="str">
            <v>上田歯科医院</v>
          </cell>
          <cell r="AC1488" t="str">
            <v>0743623352</v>
          </cell>
          <cell r="AD1488" t="b">
            <v>1</v>
          </cell>
          <cell r="AE1488" t="b">
            <v>1</v>
          </cell>
          <cell r="AF1488" t="b">
            <v>1</v>
          </cell>
          <cell r="AG1488" t="b">
            <v>1</v>
          </cell>
          <cell r="AH1488" t="b">
            <v>1</v>
          </cell>
          <cell r="AI1488" t="str">
            <v>上田　伸浩</v>
          </cell>
          <cell r="AJ1488" t="str">
            <v>6320071</v>
          </cell>
          <cell r="AK1488" t="str">
            <v>上田歯科医院(天理市田井庄町６６６)</v>
          </cell>
          <cell r="AL1488" t="str">
            <v>0743623352</v>
          </cell>
          <cell r="AM1488">
            <v>1</v>
          </cell>
          <cell r="AN1488" t="str">
            <v>261C174430221</v>
          </cell>
          <cell r="AO1488" t="str">
            <v>261C17443022AI-0000309980</v>
          </cell>
          <cell r="AP1488" t="str">
            <v/>
          </cell>
          <cell r="AQ1488" t="str">
            <v/>
          </cell>
          <cell r="AR1488" t="str">
            <v/>
          </cell>
          <cell r="AS1488" t="str">
            <v/>
          </cell>
          <cell r="AT1488" t="str">
            <v/>
          </cell>
          <cell r="AU1488" t="str">
            <v/>
          </cell>
          <cell r="AV1488" t="str">
            <v/>
          </cell>
          <cell r="AW1488" t="str">
            <v>AI-0000309980_上田歯科医院_口座情報写し.jpeg</v>
          </cell>
          <cell r="AX1488" t="str">
            <v/>
          </cell>
          <cell r="AY1488" t="str">
            <v/>
          </cell>
          <cell r="AZ1488" t="str">
            <v/>
          </cell>
          <cell r="BA1488" t="str">
            <v>物価</v>
          </cell>
          <cell r="BB1488" t="str">
            <v>TRUE</v>
          </cell>
          <cell r="BC1488" t="str">
            <v>2026/05/26 8:11</v>
          </cell>
        </row>
        <row r="1489">
          <cell r="A1489" t="str">
            <v>261D13176853</v>
          </cell>
          <cell r="B1489" t="str">
            <v>AI-0000310012</v>
          </cell>
          <cell r="C1489" t="str">
            <v>令和８年度奈良県医療機関等における賃上げ・物価上昇に対する支援事業交付【診療所・訪問看護事業所】</v>
          </cell>
          <cell r="D1489">
            <v>46168.408333333333</v>
          </cell>
          <cell r="E1489" t="str">
            <v>本審査</v>
          </cell>
          <cell r="F1489" t="str">
            <v>最終審査中</v>
          </cell>
          <cell r="G1489" t="str">
            <v>訪問看護事業所</v>
          </cell>
          <cell r="H1489" t="str">
            <v>賃上げのみ</v>
          </cell>
          <cell r="I1489" t="str">
            <v/>
          </cell>
          <cell r="J1489">
            <v>228000</v>
          </cell>
          <cell r="K1489" t="str">
            <v/>
          </cell>
          <cell r="L1489" t="str">
            <v>奈良県医療機関等における賃上げ・物価上昇に対する支援事業交付要綱第2条に基づき、別表1に規定された額(賃上げ支援事業分)（228,000円）を申請します。</v>
          </cell>
          <cell r="M1489" t="str">
            <v/>
          </cell>
          <cell r="N1489" t="str">
            <v>１．令和８年３月１日時点において、O100 外来・在宅ベースアップ評価料（Ⅰ）、P100 歯科外来・在宅ベースアップ評価料（Ⅰ）、訪問看護ベースアップ評価料（Ⅰ）のいずれかを届け出ている。</v>
          </cell>
          <cell r="O1489" t="str">
            <v>訪問看護ベースアップ評価料（Ⅰ）</v>
          </cell>
          <cell r="P1489" t="str">
            <v/>
          </cell>
          <cell r="Q1489" t="str">
            <v>Ａ．本事業の補助額を活用してベースアップを実施し、令和８年６月１日から当該ベースアップの水準を維持又は拡大する。</v>
          </cell>
          <cell r="R1489" t="b">
            <v>1</v>
          </cell>
          <cell r="S1489" t="b">
            <v>1</v>
          </cell>
          <cell r="T1489" t="b">
            <v>1</v>
          </cell>
          <cell r="U1489" t="b">
            <v>1</v>
          </cell>
          <cell r="V1489" t="str">
            <v>0158</v>
          </cell>
          <cell r="W1489" t="str">
            <v>546</v>
          </cell>
          <cell r="X1489" t="str">
            <v>1.普通預金</v>
          </cell>
          <cell r="Y1489" t="str">
            <v>1072232</v>
          </cell>
          <cell r="Z1489" t="str">
            <v>カブシキガイシャ ユメクイバク ダイヒョウトリシマリヤク シミズ ケン</v>
          </cell>
          <cell r="AB1489" t="str">
            <v>訪問看護ステーション　つみき</v>
          </cell>
          <cell r="AC1489" t="str">
            <v>0743717080</v>
          </cell>
          <cell r="AD1489" t="b">
            <v>1</v>
          </cell>
          <cell r="AE1489" t="b">
            <v>1</v>
          </cell>
          <cell r="AF1489" t="b">
            <v>1</v>
          </cell>
          <cell r="AG1489" t="b">
            <v>1</v>
          </cell>
          <cell r="AH1489" t="b">
            <v>1</v>
          </cell>
          <cell r="AI1489" t="str">
            <v>株式会社夢くいばく　代表取締役　清水　健</v>
          </cell>
          <cell r="AJ1489">
            <v>6300258</v>
          </cell>
          <cell r="AK1489" t="str">
            <v>訪問看護ステーションつみき(生駒市東新町4-23第一ビル402・403)</v>
          </cell>
          <cell r="AL1489" t="str">
            <v>0743717080</v>
          </cell>
          <cell r="AM1489">
            <v>1</v>
          </cell>
          <cell r="AN1489" t="str">
            <v>261D131768531</v>
          </cell>
          <cell r="AO1489" t="str">
            <v>261D13176853AI-0000310012</v>
          </cell>
          <cell r="AP1489" t="str">
            <v>訪問看護</v>
          </cell>
          <cell r="AQ1489" t="str">
            <v>訪問看護</v>
          </cell>
          <cell r="AR1489" t="str">
            <v>A</v>
          </cell>
          <cell r="AS1489" t="str">
            <v>✓</v>
          </cell>
          <cell r="AT1489" t="str">
            <v>✓</v>
          </cell>
          <cell r="AU1489" t="str">
            <v>✓</v>
          </cell>
          <cell r="AV1489" t="str">
            <v>✓</v>
          </cell>
          <cell r="AW1489" t="str">
            <v>AI-0000310012_訪問看護ステーション　つみき_口座情報写し.jpeg</v>
          </cell>
          <cell r="AX1489" t="str">
            <v/>
          </cell>
          <cell r="AY1489" t="str">
            <v/>
          </cell>
          <cell r="AZ1489" t="str">
            <v>賃上げ</v>
          </cell>
          <cell r="BA1489" t="str">
            <v/>
          </cell>
          <cell r="BB1489" t="str">
            <v>TRUE</v>
          </cell>
          <cell r="BC1489" t="str">
            <v>2026/05/26 9:48</v>
          </cell>
        </row>
        <row r="1490">
          <cell r="A1490" t="str">
            <v>261C14334638</v>
          </cell>
          <cell r="B1490" t="str">
            <v>AI-0000309786</v>
          </cell>
          <cell r="C1490" t="str">
            <v>令和８年度奈良県医療機関等における賃上げ・物価上昇に対する支援事業交付【診療所・訪問看護事業所】</v>
          </cell>
          <cell r="D1490">
            <v>46168.413194444445</v>
          </cell>
          <cell r="E1490" t="str">
            <v>本審査</v>
          </cell>
          <cell r="F1490" t="str">
            <v>最終審査中</v>
          </cell>
          <cell r="G1490" t="str">
            <v>無床診療所</v>
          </cell>
          <cell r="H1490" t="str">
            <v>物価のみ</v>
          </cell>
          <cell r="I1490" t="str">
            <v/>
          </cell>
          <cell r="J1490" t="str">
            <v/>
          </cell>
          <cell r="K1490">
            <v>170000</v>
          </cell>
          <cell r="L1490" t="str">
            <v/>
          </cell>
          <cell r="M14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0" t="str">
            <v/>
          </cell>
          <cell r="O1490" t="str">
            <v/>
          </cell>
          <cell r="P1490" t="str">
            <v/>
          </cell>
          <cell r="Q1490" t="str">
            <v/>
          </cell>
          <cell r="R1490" t="str">
            <v/>
          </cell>
          <cell r="S1490" t="str">
            <v/>
          </cell>
          <cell r="T1490" t="str">
            <v/>
          </cell>
          <cell r="U1490" t="str">
            <v/>
          </cell>
          <cell r="V1490" t="str">
            <v>0005</v>
          </cell>
          <cell r="W1490" t="str">
            <v>719</v>
          </cell>
          <cell r="X1490" t="str">
            <v>1.普通預金</v>
          </cell>
          <cell r="Y1490" t="str">
            <v>0294564</v>
          </cell>
          <cell r="Z1490" t="str">
            <v>オオニシクリニック　ツルハラシノブ</v>
          </cell>
          <cell r="AB1490" t="str">
            <v>大西クリニック</v>
          </cell>
          <cell r="AC1490" t="str">
            <v>0742273322</v>
          </cell>
          <cell r="AD1490" t="b">
            <v>1</v>
          </cell>
          <cell r="AE1490" t="b">
            <v>1</v>
          </cell>
          <cell r="AF1490" t="b">
            <v>1</v>
          </cell>
          <cell r="AG1490" t="b">
            <v>1</v>
          </cell>
          <cell r="AH1490" t="b">
            <v>1</v>
          </cell>
          <cell r="AI1490" t="str">
            <v>鶴原　志のぶ</v>
          </cell>
          <cell r="AJ1490" t="str">
            <v>6308242</v>
          </cell>
          <cell r="AK1490" t="str">
            <v>大西クリニック(奈良市漢国町１０)</v>
          </cell>
          <cell r="AL1490" t="str">
            <v>0742273322</v>
          </cell>
          <cell r="AM1490">
            <v>1</v>
          </cell>
          <cell r="AN1490" t="str">
            <v>261C143346381</v>
          </cell>
          <cell r="AO1490" t="str">
            <v>261C14334638AI-0000309786</v>
          </cell>
          <cell r="AP1490" t="str">
            <v/>
          </cell>
          <cell r="AQ1490" t="str">
            <v/>
          </cell>
          <cell r="AR1490" t="str">
            <v/>
          </cell>
          <cell r="AS1490" t="str">
            <v/>
          </cell>
          <cell r="AT1490" t="str">
            <v/>
          </cell>
          <cell r="AU1490" t="str">
            <v/>
          </cell>
          <cell r="AV1490" t="str">
            <v/>
          </cell>
          <cell r="AW1490" t="str">
            <v>AI-0000309786_大西クリニック_口座情報写し.jpeg</v>
          </cell>
          <cell r="AX1490" t="str">
            <v/>
          </cell>
          <cell r="AY1490" t="str">
            <v/>
          </cell>
          <cell r="AZ1490" t="str">
            <v/>
          </cell>
          <cell r="BA1490" t="str">
            <v>物価</v>
          </cell>
          <cell r="BB1490" t="str">
            <v>TRUE</v>
          </cell>
          <cell r="BC1490" t="str">
            <v>2026/05/26 9:55</v>
          </cell>
        </row>
        <row r="1491">
          <cell r="A1491" t="str">
            <v>261C12693186</v>
          </cell>
          <cell r="B1491" t="str">
            <v>AI-0000310027</v>
          </cell>
          <cell r="C1491" t="str">
            <v>令和８年度奈良県医療機関等における賃上げ・物価上昇に対する支援事業交付【診療所・訪問看護事業所】</v>
          </cell>
          <cell r="D1491">
            <v>46168.426388888889</v>
          </cell>
          <cell r="E1491" t="str">
            <v>本審査</v>
          </cell>
          <cell r="F1491" t="str">
            <v>最終審査中</v>
          </cell>
          <cell r="G1491" t="str">
            <v>無床診療所</v>
          </cell>
          <cell r="H1491" t="str">
            <v>物価のみ</v>
          </cell>
          <cell r="I1491" t="str">
            <v/>
          </cell>
          <cell r="J1491" t="str">
            <v/>
          </cell>
          <cell r="K1491">
            <v>170000</v>
          </cell>
          <cell r="L1491" t="str">
            <v/>
          </cell>
          <cell r="M14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1" t="str">
            <v/>
          </cell>
          <cell r="O1491" t="str">
            <v/>
          </cell>
          <cell r="P1491" t="str">
            <v/>
          </cell>
          <cell r="Q1491" t="str">
            <v/>
          </cell>
          <cell r="R1491" t="str">
            <v/>
          </cell>
          <cell r="S1491" t="str">
            <v/>
          </cell>
          <cell r="T1491" t="str">
            <v/>
          </cell>
          <cell r="U1491" t="str">
            <v/>
          </cell>
          <cell r="V1491" t="str">
            <v>0162</v>
          </cell>
          <cell r="W1491" t="str">
            <v>130</v>
          </cell>
          <cell r="X1491" t="str">
            <v>1.普通預金</v>
          </cell>
          <cell r="Y1491" t="str">
            <v>0147428</v>
          </cell>
          <cell r="Z1491" t="str">
            <v>ﾔｷﾞﾏｻﾐ</v>
          </cell>
          <cell r="AB1491" t="str">
            <v>八木医院</v>
          </cell>
          <cell r="AC1491" t="str">
            <v>0743571123</v>
          </cell>
          <cell r="AD1491" t="b">
            <v>1</v>
          </cell>
          <cell r="AE1491" t="b">
            <v>1</v>
          </cell>
          <cell r="AF1491" t="b">
            <v>1</v>
          </cell>
          <cell r="AG1491" t="b">
            <v>1</v>
          </cell>
          <cell r="AH1491" t="b">
            <v>1</v>
          </cell>
          <cell r="AI1491" t="str">
            <v>八木　正躬</v>
          </cell>
          <cell r="AJ1491" t="str">
            <v>6391031</v>
          </cell>
          <cell r="AK1491" t="str">
            <v>八木医院(大和郡山市今国府町１８３－１)</v>
          </cell>
          <cell r="AL1491" t="str">
            <v>0743571123</v>
          </cell>
          <cell r="AM1491">
            <v>1</v>
          </cell>
          <cell r="AN1491" t="str">
            <v>261C126931861</v>
          </cell>
          <cell r="AO1491" t="str">
            <v>261C12693186AI-0000310027</v>
          </cell>
          <cell r="AP1491" t="str">
            <v/>
          </cell>
          <cell r="AQ1491" t="str">
            <v/>
          </cell>
          <cell r="AR1491" t="str">
            <v/>
          </cell>
          <cell r="AS1491" t="str">
            <v/>
          </cell>
          <cell r="AT1491" t="str">
            <v/>
          </cell>
          <cell r="AU1491" t="str">
            <v/>
          </cell>
          <cell r="AV1491" t="str">
            <v/>
          </cell>
          <cell r="AW1491" t="str">
            <v>AI-0000310027_八木医院_口座情報写し.jpeg</v>
          </cell>
          <cell r="AX1491" t="str">
            <v/>
          </cell>
          <cell r="AY1491" t="str">
            <v/>
          </cell>
          <cell r="AZ1491" t="str">
            <v/>
          </cell>
          <cell r="BA1491" t="str">
            <v>物価</v>
          </cell>
          <cell r="BB1491" t="str">
            <v>TRUE</v>
          </cell>
          <cell r="BC1491" t="str">
            <v>2026/05/26 10:14</v>
          </cell>
        </row>
        <row r="1492">
          <cell r="A1492" t="str">
            <v>261C11530923</v>
          </cell>
          <cell r="B1492" t="str">
            <v>AI-0000310005</v>
          </cell>
          <cell r="C1492" t="str">
            <v>令和８年度奈良県医療機関等における賃上げ・物価上昇に対する支援事業交付【診療所・訪問看護事業所】</v>
          </cell>
          <cell r="D1492">
            <v>46168.434027777781</v>
          </cell>
          <cell r="E1492" t="str">
            <v>本審査</v>
          </cell>
          <cell r="F1492" t="str">
            <v>最終審査中</v>
          </cell>
          <cell r="G1492" t="str">
            <v>無床診療所</v>
          </cell>
          <cell r="H1492" t="str">
            <v>物価と賃上げの両方</v>
          </cell>
          <cell r="I1492" t="str">
            <v/>
          </cell>
          <cell r="J1492">
            <v>150000</v>
          </cell>
          <cell r="K1492">
            <v>170000</v>
          </cell>
          <cell r="L1492" t="str">
            <v>奈良県医療機関等における賃上げ・物価上昇に対する支援事業交付要綱第2条に基づき、別表1に規定された額(賃上げ支援事業分)（150,000円）を申請します。</v>
          </cell>
          <cell r="M14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2" t="str">
            <v>２．令和８年３月１日時点において、１に掲げる診療報酬の対象外だが、令和８年６月１日時点で令和８年度診療報酬改定による見直し後のベースアップ評価料を届け出る。</v>
          </cell>
          <cell r="O1492" t="str">
            <v/>
          </cell>
          <cell r="P1492" t="b">
            <v>1</v>
          </cell>
          <cell r="Q149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492" t="b">
            <v>1</v>
          </cell>
          <cell r="S1492" t="b">
            <v>1</v>
          </cell>
          <cell r="T1492" t="b">
            <v>1</v>
          </cell>
          <cell r="U1492" t="b">
            <v>1</v>
          </cell>
          <cell r="V1492" t="str">
            <v>0162</v>
          </cell>
          <cell r="W1492" t="str">
            <v>100</v>
          </cell>
          <cell r="X1492" t="str">
            <v>1.普通預金</v>
          </cell>
          <cell r="Y1492" t="str">
            <v>2087651</v>
          </cell>
          <cell r="Z1492" t="str">
            <v>ゴンイツキ</v>
          </cell>
          <cell r="AB1492" t="str">
            <v>北生駒いつき内科クリニック</v>
          </cell>
          <cell r="AC1492" t="str">
            <v>0743615111</v>
          </cell>
          <cell r="AD1492" t="b">
            <v>1</v>
          </cell>
          <cell r="AE1492" t="b">
            <v>1</v>
          </cell>
          <cell r="AF1492" t="b">
            <v>1</v>
          </cell>
          <cell r="AG1492" t="b">
            <v>1</v>
          </cell>
          <cell r="AH1492" t="b">
            <v>1</v>
          </cell>
          <cell r="AI1492" t="str">
            <v>権　五規</v>
          </cell>
          <cell r="AJ1492" t="str">
            <v>6300121</v>
          </cell>
          <cell r="AK1492" t="str">
            <v>北生駒いつき内科クリニック(生駒市北大和１丁目２３－１)</v>
          </cell>
          <cell r="AL1492" t="str">
            <v>0743615111</v>
          </cell>
          <cell r="AM1492">
            <v>1</v>
          </cell>
          <cell r="AN1492" t="str">
            <v>261C115309231</v>
          </cell>
          <cell r="AO1492" t="str">
            <v>261C11530923AI-0000310005</v>
          </cell>
          <cell r="AP1492" t="str">
            <v/>
          </cell>
          <cell r="AQ1492" t="str">
            <v>今後届出（職種構成OK)</v>
          </cell>
          <cell r="AR1492" t="str">
            <v>AC</v>
          </cell>
          <cell r="AS1492" t="str">
            <v>✓</v>
          </cell>
          <cell r="AT1492" t="str">
            <v>✓</v>
          </cell>
          <cell r="AU1492" t="str">
            <v>✓</v>
          </cell>
          <cell r="AV1492" t="str">
            <v>✓</v>
          </cell>
          <cell r="AW1492" t="str">
            <v>AI-0000310005_北生駒いつき内科クリニック_口座情報写し.jpg</v>
          </cell>
          <cell r="AX1492" t="str">
            <v/>
          </cell>
          <cell r="AY1492" t="str">
            <v/>
          </cell>
          <cell r="AZ1492" t="str">
            <v>賃上げ</v>
          </cell>
          <cell r="BA1492" t="str">
            <v>物価</v>
          </cell>
          <cell r="BB1492" t="str">
            <v>TRUE</v>
          </cell>
          <cell r="BC1492" t="str">
            <v>2026/05/26 10:25</v>
          </cell>
        </row>
        <row r="1493">
          <cell r="A1493" t="str">
            <v>261C11726431</v>
          </cell>
          <cell r="B1493" t="str">
            <v>AI-0000310045</v>
          </cell>
          <cell r="C1493" t="str">
            <v>令和８年度奈良県医療機関等における賃上げ・物価上昇に対する支援事業交付【診療所・訪問看護事業所】</v>
          </cell>
          <cell r="D1493">
            <v>46168.436805555553</v>
          </cell>
          <cell r="E1493" t="str">
            <v>本審査</v>
          </cell>
          <cell r="F1493" t="str">
            <v>最終審査中</v>
          </cell>
          <cell r="G1493" t="str">
            <v>無床診療所</v>
          </cell>
          <cell r="H1493" t="str">
            <v>物価と賃上げの両方</v>
          </cell>
          <cell r="I1493" t="str">
            <v/>
          </cell>
          <cell r="J1493">
            <v>150000</v>
          </cell>
          <cell r="K1493">
            <v>170000</v>
          </cell>
          <cell r="L1493" t="str">
            <v>奈良県医療機関等における賃上げ・物価上昇に対する支援事業交付要綱第2条に基づき、別表1に規定された額(賃上げ支援事業分)（150,000円）を申請します。</v>
          </cell>
          <cell r="M14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3" t="str">
            <v>２．令和８年３月１日時点において、１に掲げる診療報酬の対象外だが、令和８年６月１日時点で令和８年度診療報酬改定による見直し後のベースアップ評価料を届け出る。</v>
          </cell>
          <cell r="O1493" t="str">
            <v/>
          </cell>
          <cell r="P1493" t="b">
            <v>1</v>
          </cell>
          <cell r="Q1493"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493" t="b">
            <v>1</v>
          </cell>
          <cell r="S1493" t="b">
            <v>1</v>
          </cell>
          <cell r="T1493" t="b">
            <v>1</v>
          </cell>
          <cell r="U1493" t="b">
            <v>1</v>
          </cell>
          <cell r="V1493" t="str">
            <v>0162</v>
          </cell>
          <cell r="W1493" t="str">
            <v>120</v>
          </cell>
          <cell r="X1493" t="str">
            <v>1.普通預金</v>
          </cell>
          <cell r="Y1493" t="str">
            <v>0221105</v>
          </cell>
          <cell r="Z1493" t="str">
            <v>ﾌｸ）ﾌｸｼﾞｭｶｲ　ﾘｼﾞ　ｱｷﾖｼﾐﾕｷ</v>
          </cell>
          <cell r="AB1493" t="str">
            <v>平城園診療所</v>
          </cell>
          <cell r="AC1493" t="str">
            <v>0742459588</v>
          </cell>
          <cell r="AD1493" t="b">
            <v>1</v>
          </cell>
          <cell r="AE1493" t="b">
            <v>1</v>
          </cell>
          <cell r="AF1493" t="b">
            <v>1</v>
          </cell>
          <cell r="AG1493" t="b">
            <v>1</v>
          </cell>
          <cell r="AH1493" t="b">
            <v>1</v>
          </cell>
          <cell r="AI1493" t="str">
            <v>社会福祉法人　福寿会　理事長　秋吉　美由紀</v>
          </cell>
          <cell r="AJ1493" t="str">
            <v>6310811</v>
          </cell>
          <cell r="AK1493" t="str">
            <v>平城園診療所(奈良市秋篠町１５６７)</v>
          </cell>
          <cell r="AL1493" t="str">
            <v>0742459588</v>
          </cell>
          <cell r="AM1493">
            <v>1</v>
          </cell>
          <cell r="AN1493" t="str">
            <v>261C117264311</v>
          </cell>
          <cell r="AO1493" t="str">
            <v>261C11726431AI-0000310045</v>
          </cell>
          <cell r="AP1493" t="str">
            <v/>
          </cell>
          <cell r="AQ1493" t="str">
            <v>今後届出（職種構成OK)</v>
          </cell>
          <cell r="AR1493" t="str">
            <v>BC</v>
          </cell>
          <cell r="AS1493" t="str">
            <v>✓</v>
          </cell>
          <cell r="AT1493" t="str">
            <v>✓</v>
          </cell>
          <cell r="AU1493" t="str">
            <v>✓</v>
          </cell>
          <cell r="AV1493" t="str">
            <v>✓</v>
          </cell>
          <cell r="AW1493" t="str">
            <v>AI-0000310045_平城園診療所_口座情報写し.jpg</v>
          </cell>
          <cell r="AX1493" t="str">
            <v/>
          </cell>
          <cell r="AY1493" t="str">
            <v/>
          </cell>
          <cell r="AZ1493" t="str">
            <v>賃上げ</v>
          </cell>
          <cell r="BA1493" t="str">
            <v>物価</v>
          </cell>
          <cell r="BB1493" t="str">
            <v>TRUE</v>
          </cell>
          <cell r="BC1493" t="str">
            <v>2026/05/26 10:29</v>
          </cell>
        </row>
        <row r="1494">
          <cell r="A1494" t="str">
            <v>261C18238404</v>
          </cell>
          <cell r="B1494" t="str">
            <v>AI-0000310052</v>
          </cell>
          <cell r="C1494" t="str">
            <v>令和８年度奈良県医療機関等における賃上げ・物価上昇に対する支援事業交付【診療所・訪問看護事業所】</v>
          </cell>
          <cell r="D1494">
            <v>46168.440972222219</v>
          </cell>
          <cell r="E1494" t="str">
            <v>本審査</v>
          </cell>
          <cell r="F1494" t="str">
            <v>最終審査中</v>
          </cell>
          <cell r="G1494" t="str">
            <v>無床診療所</v>
          </cell>
          <cell r="H1494" t="str">
            <v>物価と賃上げの両方</v>
          </cell>
          <cell r="I1494" t="str">
            <v/>
          </cell>
          <cell r="J1494">
            <v>150000</v>
          </cell>
          <cell r="K1494">
            <v>170000</v>
          </cell>
          <cell r="L1494" t="str">
            <v>奈良県医療機関等における賃上げ・物価上昇に対する支援事業交付要綱第2条に基づき、別表1に規定された額(賃上げ支援事業分)（150,000円）を申請します。</v>
          </cell>
          <cell r="M14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4" t="str">
            <v>１．令和８年３月１日時点において、O100 外来・在宅ベースアップ評価料（Ⅰ）、P100 歯科外来・在宅ベースアップ評価料（Ⅰ）、訪問看護ベースアップ評価料（Ⅰ）のいずれかを届け出ている。</v>
          </cell>
          <cell r="O1494" t="str">
            <v>O100 外来・在宅ベースアップ評価料（Ⅰ）</v>
          </cell>
          <cell r="P1494" t="str">
            <v/>
          </cell>
          <cell r="Q149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494" t="b">
            <v>1</v>
          </cell>
          <cell r="S1494" t="b">
            <v>1</v>
          </cell>
          <cell r="T1494" t="b">
            <v>1</v>
          </cell>
          <cell r="U1494" t="b">
            <v>1</v>
          </cell>
          <cell r="V1494" t="str">
            <v>0162</v>
          </cell>
          <cell r="W1494" t="str">
            <v>100</v>
          </cell>
          <cell r="X1494" t="str">
            <v>1.普通預金</v>
          </cell>
          <cell r="Y1494" t="str">
            <v>2067155</v>
          </cell>
          <cell r="Z1494" t="str">
            <v>イリョウホウジンキョウ</v>
          </cell>
          <cell r="AB1494" t="str">
            <v>医療法人きょう</v>
          </cell>
          <cell r="AC1494" t="str">
            <v>0742530556</v>
          </cell>
          <cell r="AD1494" t="b">
            <v>1</v>
          </cell>
          <cell r="AE1494" t="b">
            <v>1</v>
          </cell>
          <cell r="AF1494" t="b">
            <v>1</v>
          </cell>
          <cell r="AG1494" t="b">
            <v>1</v>
          </cell>
          <cell r="AH1494" t="b">
            <v>1</v>
          </cell>
          <cell r="AI1494" t="str">
            <v>医療法人　きょう　理事長　姜　昌勲</v>
          </cell>
          <cell r="AJ1494" t="str">
            <v>6310824</v>
          </cell>
          <cell r="AK1494" t="str">
            <v>きょうこころのクリニック(奈良市西大寺南町１７－３カーサ・ウエルネス２階)</v>
          </cell>
          <cell r="AL1494" t="str">
            <v>0742530556</v>
          </cell>
          <cell r="AM1494">
            <v>1</v>
          </cell>
          <cell r="AN1494" t="str">
            <v>261C182384041</v>
          </cell>
          <cell r="AO1494" t="str">
            <v>261C18238404AI-0000310052</v>
          </cell>
          <cell r="AP1494" t="str">
            <v>O100</v>
          </cell>
          <cell r="AQ1494" t="str">
            <v>O100</v>
          </cell>
          <cell r="AR1494" t="str">
            <v>ABC</v>
          </cell>
          <cell r="AS1494" t="str">
            <v>✓</v>
          </cell>
          <cell r="AT1494" t="str">
            <v>✓</v>
          </cell>
          <cell r="AU1494" t="str">
            <v>✓</v>
          </cell>
          <cell r="AV1494" t="str">
            <v>✓</v>
          </cell>
          <cell r="AW1494" t="str">
            <v>AI-0000310052_医療法人きょう_口座情報写し.jpg</v>
          </cell>
          <cell r="AX1494" t="str">
            <v/>
          </cell>
          <cell r="AY1494" t="str">
            <v/>
          </cell>
          <cell r="AZ1494" t="str">
            <v>賃上げ</v>
          </cell>
          <cell r="BA1494" t="str">
            <v>物価</v>
          </cell>
          <cell r="BB1494" t="str">
            <v>TRUE</v>
          </cell>
          <cell r="BC1494" t="str">
            <v>2026/05/26 10:35</v>
          </cell>
        </row>
        <row r="1495">
          <cell r="A1495" t="str">
            <v>261C15655302</v>
          </cell>
          <cell r="B1495" t="str">
            <v>AI-0000310054</v>
          </cell>
          <cell r="C1495" t="str">
            <v>令和８年度奈良県医療機関等における賃上げ・物価上昇に対する支援事業交付【診療所・訪問看護事業所】</v>
          </cell>
          <cell r="D1495">
            <v>46168.440972222219</v>
          </cell>
          <cell r="E1495" t="str">
            <v>本審査</v>
          </cell>
          <cell r="F1495" t="str">
            <v>最終審査中</v>
          </cell>
          <cell r="G1495" t="str">
            <v>無床診療所</v>
          </cell>
          <cell r="H1495" t="str">
            <v>物価と賃上げの両方</v>
          </cell>
          <cell r="I1495" t="str">
            <v/>
          </cell>
          <cell r="J1495">
            <v>150000</v>
          </cell>
          <cell r="K1495">
            <v>170000</v>
          </cell>
          <cell r="L1495" t="str">
            <v>奈良県医療機関等における賃上げ・物価上昇に対する支援事業交付要綱第2条に基づき、別表1に規定された額(賃上げ支援事業分)（150,000円）を申請します。</v>
          </cell>
          <cell r="M14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5" t="str">
            <v>１．令和８年３月１日時点において、O100 外来・在宅ベースアップ評価料（Ⅰ）、P100 歯科外来・在宅ベースアップ評価料（Ⅰ）、訪問看護ベースアップ評価料（Ⅰ）のいずれかを届け出ている。</v>
          </cell>
          <cell r="O1495" t="str">
            <v>O100 外来・在宅ベースアップ評価料（Ⅰ）</v>
          </cell>
          <cell r="P1495" t="str">
            <v/>
          </cell>
          <cell r="Q1495" t="str">
            <v>Ａ．本事業の補助額を活用してベースアップを実施し、令和８年６月１日から当該ベースアップの水準を維持又は拡大する。</v>
          </cell>
          <cell r="R1495" t="b">
            <v>1</v>
          </cell>
          <cell r="S1495" t="b">
            <v>1</v>
          </cell>
          <cell r="T1495" t="b">
            <v>1</v>
          </cell>
          <cell r="U1495" t="b">
            <v>1</v>
          </cell>
          <cell r="V1495" t="str">
            <v>0162</v>
          </cell>
          <cell r="W1495" t="str">
            <v>120</v>
          </cell>
          <cell r="X1495" t="str">
            <v>1.普通預金</v>
          </cell>
          <cell r="Y1495" t="str">
            <v>2069020</v>
          </cell>
          <cell r="Z1495" t="str">
            <v>イリョウホウジン　セイジンカイ</v>
          </cell>
          <cell r="AB1495" t="str">
            <v>登美ヶ丘画像診断クリニック</v>
          </cell>
          <cell r="AC1495" t="str">
            <v>0742526221</v>
          </cell>
          <cell r="AD1495" t="b">
            <v>1</v>
          </cell>
          <cell r="AE1495" t="b">
            <v>1</v>
          </cell>
          <cell r="AF1495" t="b">
            <v>1</v>
          </cell>
          <cell r="AG1495" t="b">
            <v>1</v>
          </cell>
          <cell r="AH1495" t="b">
            <v>1</v>
          </cell>
          <cell r="AI1495" t="str">
            <v>医療法人　誠仁会　理事長　石原　政芳</v>
          </cell>
          <cell r="AJ1495" t="str">
            <v>6310003</v>
          </cell>
          <cell r="AK1495" t="str">
            <v>登美ヶ丘画像診断クリニック(奈良市中登美ケ丘６－３－３リコラス登美ヶ丘Ａ棟３階)</v>
          </cell>
          <cell r="AL1495" t="str">
            <v>0742526221</v>
          </cell>
          <cell r="AM1495">
            <v>1</v>
          </cell>
          <cell r="AN1495" t="str">
            <v>261C156553021</v>
          </cell>
          <cell r="AO1495" t="str">
            <v>261C15655302AI-0000310054</v>
          </cell>
          <cell r="AP1495" t="str">
            <v>O100</v>
          </cell>
          <cell r="AQ1495" t="str">
            <v>O100</v>
          </cell>
          <cell r="AR1495" t="str">
            <v>A</v>
          </cell>
          <cell r="AS1495" t="str">
            <v>✓</v>
          </cell>
          <cell r="AT1495" t="str">
            <v>✓</v>
          </cell>
          <cell r="AU1495" t="str">
            <v>✓</v>
          </cell>
          <cell r="AV1495" t="str">
            <v>✓</v>
          </cell>
          <cell r="AW1495" t="str">
            <v>AI-0000310054_登美ヶ丘画像診断クリニック_口座情報写し.JPG</v>
          </cell>
          <cell r="AX1495" t="str">
            <v/>
          </cell>
          <cell r="AY1495" t="str">
            <v/>
          </cell>
          <cell r="AZ1495" t="str">
            <v>賃上げ</v>
          </cell>
          <cell r="BA1495" t="str">
            <v>物価</v>
          </cell>
          <cell r="BB1495" t="str">
            <v>TRUE</v>
          </cell>
          <cell r="BC1495" t="str">
            <v>2026/05/26 10:35</v>
          </cell>
        </row>
        <row r="1496">
          <cell r="A1496" t="str">
            <v>261C12969070</v>
          </cell>
          <cell r="B1496" t="str">
            <v>AI-0000310088</v>
          </cell>
          <cell r="C1496" t="str">
            <v>令和８年度奈良県医療機関等における賃上げ・物価上昇に対する支援事業交付【診療所・訪問看護事業所】</v>
          </cell>
          <cell r="D1496">
            <v>46168.48541666667</v>
          </cell>
          <cell r="E1496" t="str">
            <v>本審査</v>
          </cell>
          <cell r="F1496" t="str">
            <v>最終審査中</v>
          </cell>
          <cell r="G1496" t="str">
            <v>無床診療所</v>
          </cell>
          <cell r="H1496" t="str">
            <v>物価のみ</v>
          </cell>
          <cell r="I1496" t="str">
            <v/>
          </cell>
          <cell r="J1496" t="str">
            <v/>
          </cell>
          <cell r="K1496">
            <v>170000</v>
          </cell>
          <cell r="L1496" t="str">
            <v/>
          </cell>
          <cell r="M14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6" t="str">
            <v/>
          </cell>
          <cell r="O1496" t="str">
            <v/>
          </cell>
          <cell r="P1496" t="str">
            <v/>
          </cell>
          <cell r="Q1496" t="str">
            <v/>
          </cell>
          <cell r="R1496" t="str">
            <v/>
          </cell>
          <cell r="S1496" t="str">
            <v/>
          </cell>
          <cell r="T1496" t="str">
            <v/>
          </cell>
          <cell r="U1496" t="str">
            <v/>
          </cell>
          <cell r="V1496" t="str">
            <v>0162</v>
          </cell>
          <cell r="W1496" t="str">
            <v>510</v>
          </cell>
          <cell r="X1496" t="str">
            <v>1.普通預金</v>
          </cell>
          <cell r="Y1496" t="str">
            <v>2016752</v>
          </cell>
          <cell r="Z1496" t="str">
            <v>ｲﾘﾖｳﾎｳｼﾞﾝｼﾓｻﾞﾄｸﾘﾆｯｸ</v>
          </cell>
          <cell r="AB1496" t="str">
            <v>医療法人　下里クリニック</v>
          </cell>
          <cell r="AC1496" t="str">
            <v>08024128496</v>
          </cell>
          <cell r="AD1496" t="b">
            <v>1</v>
          </cell>
          <cell r="AE1496" t="b">
            <v>1</v>
          </cell>
          <cell r="AF1496" t="b">
            <v>1</v>
          </cell>
          <cell r="AG1496" t="b">
            <v>1</v>
          </cell>
          <cell r="AH1496" t="b">
            <v>1</v>
          </cell>
          <cell r="AI1496" t="str">
            <v>医療法人下里クリニック　理事長　下里　直行</v>
          </cell>
          <cell r="AJ1496" t="str">
            <v>6340042</v>
          </cell>
          <cell r="AK1496" t="str">
            <v>医療法人下里クリニック(橿原市菖蒲町４丁目９番１６号)</v>
          </cell>
          <cell r="AL1496" t="str">
            <v>0744282211</v>
          </cell>
          <cell r="AM1496">
            <v>1</v>
          </cell>
          <cell r="AN1496" t="str">
            <v>261C129690701</v>
          </cell>
          <cell r="AO1496" t="str">
            <v>261C12969070AI-0000310088</v>
          </cell>
          <cell r="AP1496" t="str">
            <v/>
          </cell>
          <cell r="AQ1496" t="str">
            <v/>
          </cell>
          <cell r="AR1496" t="str">
            <v/>
          </cell>
          <cell r="AS1496" t="str">
            <v/>
          </cell>
          <cell r="AT1496" t="str">
            <v/>
          </cell>
          <cell r="AU1496" t="str">
            <v/>
          </cell>
          <cell r="AV1496" t="str">
            <v/>
          </cell>
          <cell r="AW1496" t="str">
            <v>AI-0000310088_医療法人　下里クリニック_口座情報写し.jpeg</v>
          </cell>
          <cell r="AX1496" t="str">
            <v/>
          </cell>
          <cell r="AY1496" t="str">
            <v/>
          </cell>
          <cell r="AZ1496" t="str">
            <v/>
          </cell>
          <cell r="BA1496" t="str">
            <v>物価</v>
          </cell>
          <cell r="BB1496" t="str">
            <v>TRUE</v>
          </cell>
          <cell r="BC1496" t="str">
            <v>2026/05/26 11:39</v>
          </cell>
        </row>
        <row r="1497">
          <cell r="A1497" t="str">
            <v>261C14410921</v>
          </cell>
          <cell r="B1497" t="str">
            <v>AI-0000310014</v>
          </cell>
          <cell r="C1497" t="str">
            <v>令和８年度奈良県医療機関等における賃上げ・物価上昇に対する支援事業交付【診療所・訪問看護事業所】</v>
          </cell>
          <cell r="D1497">
            <v>46168.488888888889</v>
          </cell>
          <cell r="E1497" t="str">
            <v>本審査</v>
          </cell>
          <cell r="F1497" t="str">
            <v>最終審査中</v>
          </cell>
          <cell r="G1497" t="str">
            <v>無床診療所</v>
          </cell>
          <cell r="H1497" t="str">
            <v>物価と賃上げの両方</v>
          </cell>
          <cell r="I1497" t="str">
            <v/>
          </cell>
          <cell r="J1497">
            <v>150000</v>
          </cell>
          <cell r="K1497">
            <v>170000</v>
          </cell>
          <cell r="L1497" t="str">
            <v>奈良県医療機関等における賃上げ・物価上昇に対する支援事業交付要綱第2条に基づき、別表1に規定された額(賃上げ支援事業分)（150,000円）を申請します。</v>
          </cell>
          <cell r="M14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7" t="str">
            <v>１．令和８年３月１日時点において、O100 外来・在宅ベースアップ評価料（Ⅰ）、P100 歯科外来・在宅ベースアップ評価料（Ⅰ）、訪問看護ベースアップ評価料（Ⅰ）のいずれかを届け出ている。</v>
          </cell>
          <cell r="O1497" t="str">
            <v>O100 外来・在宅ベースアップ評価料（Ⅰ）</v>
          </cell>
          <cell r="P1497" t="str">
            <v/>
          </cell>
          <cell r="Q149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497" t="b">
            <v>1</v>
          </cell>
          <cell r="S1497" t="b">
            <v>1</v>
          </cell>
          <cell r="T1497" t="b">
            <v>1</v>
          </cell>
          <cell r="U1497" t="b">
            <v>1</v>
          </cell>
          <cell r="V1497" t="str">
            <v>0162</v>
          </cell>
          <cell r="W1497" t="str">
            <v>040</v>
          </cell>
          <cell r="X1497" t="str">
            <v>1.普通預金</v>
          </cell>
          <cell r="Y1497" t="str">
            <v>2032404</v>
          </cell>
          <cell r="Z1497" t="str">
            <v>イリョウホウジン　オウジュンカイ</v>
          </cell>
          <cell r="AB1497" t="str">
            <v>奈良やよいクリニック</v>
          </cell>
          <cell r="AC1497" t="str">
            <v>0742206480</v>
          </cell>
          <cell r="AD1497" t="b">
            <v>1</v>
          </cell>
          <cell r="AE1497" t="b">
            <v>1</v>
          </cell>
          <cell r="AF1497" t="b">
            <v>1</v>
          </cell>
          <cell r="AG1497" t="b">
            <v>1</v>
          </cell>
          <cell r="AH1497" t="b">
            <v>1</v>
          </cell>
          <cell r="AI1497" t="str">
            <v>医療法人　桜潤会　理事長　中村　潤</v>
          </cell>
          <cell r="AJ1497" t="str">
            <v>6308122</v>
          </cell>
          <cell r="AK1497" t="str">
            <v>奈良やよいクリニック(奈良市三条本町２－２０マツダオフィスビル１Ｆ)</v>
          </cell>
          <cell r="AL1497" t="str">
            <v>0742206480</v>
          </cell>
          <cell r="AM1497">
            <v>1</v>
          </cell>
          <cell r="AN1497" t="str">
            <v>261C144109211</v>
          </cell>
          <cell r="AO1497" t="str">
            <v>261C14410921AI-0000310014</v>
          </cell>
          <cell r="AP1497" t="str">
            <v>O100</v>
          </cell>
          <cell r="AQ1497" t="str">
            <v>O100</v>
          </cell>
          <cell r="AR1497" t="str">
            <v>AC</v>
          </cell>
          <cell r="AS1497" t="str">
            <v>✓</v>
          </cell>
          <cell r="AT1497" t="str">
            <v>✓</v>
          </cell>
          <cell r="AU1497" t="str">
            <v>✓</v>
          </cell>
          <cell r="AV1497" t="str">
            <v>✓</v>
          </cell>
          <cell r="AW1497" t="str">
            <v>AI-0000310014_奈良やよいクリニック_口座情報写し.jpg</v>
          </cell>
          <cell r="AX1497" t="str">
            <v/>
          </cell>
          <cell r="AY1497" t="str">
            <v/>
          </cell>
          <cell r="AZ1497" t="str">
            <v>賃上げ</v>
          </cell>
          <cell r="BA1497" t="str">
            <v>物価</v>
          </cell>
          <cell r="BB1497" t="str">
            <v>TRUE</v>
          </cell>
          <cell r="BC1497" t="str">
            <v>2026/05/26 11:44</v>
          </cell>
        </row>
        <row r="1498">
          <cell r="A1498" t="str">
            <v>261C15302127</v>
          </cell>
          <cell r="B1498" t="str">
            <v>AI-0000310112</v>
          </cell>
          <cell r="C1498" t="str">
            <v>令和８年度奈良県医療機関等における賃上げ・物価上昇に対する支援事業交付【診療所・訪問看護事業所】</v>
          </cell>
          <cell r="D1498">
            <v>46168.53125</v>
          </cell>
          <cell r="E1498" t="str">
            <v>本審査</v>
          </cell>
          <cell r="F1498" t="str">
            <v>最終審査中</v>
          </cell>
          <cell r="G1498" t="str">
            <v>無床診療所</v>
          </cell>
          <cell r="H1498" t="str">
            <v>物価のみ</v>
          </cell>
          <cell r="I1498" t="str">
            <v/>
          </cell>
          <cell r="J1498" t="str">
            <v/>
          </cell>
          <cell r="K1498">
            <v>170000</v>
          </cell>
          <cell r="L1498" t="str">
            <v/>
          </cell>
          <cell r="M14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8" t="str">
            <v/>
          </cell>
          <cell r="O1498" t="str">
            <v/>
          </cell>
          <cell r="P1498" t="str">
            <v/>
          </cell>
          <cell r="Q1498" t="str">
            <v/>
          </cell>
          <cell r="R1498" t="str">
            <v/>
          </cell>
          <cell r="S1498" t="str">
            <v/>
          </cell>
          <cell r="T1498" t="str">
            <v/>
          </cell>
          <cell r="U1498" t="str">
            <v/>
          </cell>
          <cell r="V1498" t="str">
            <v>0010</v>
          </cell>
          <cell r="W1498" t="str">
            <v>527</v>
          </cell>
          <cell r="X1498" t="str">
            <v>1.普通預金</v>
          </cell>
          <cell r="Y1498" t="str">
            <v>0234841</v>
          </cell>
          <cell r="Z1498" t="str">
            <v>フジタ　マユミ</v>
          </cell>
          <cell r="AB1498" t="str">
            <v>学園前アイクリニック</v>
          </cell>
          <cell r="AC1498" t="str">
            <v>0742435881</v>
          </cell>
          <cell r="AD1498" t="b">
            <v>1</v>
          </cell>
          <cell r="AE1498" t="b">
            <v>1</v>
          </cell>
          <cell r="AF1498" t="b">
            <v>1</v>
          </cell>
          <cell r="AG1498" t="b">
            <v>1</v>
          </cell>
          <cell r="AH1498" t="b">
            <v>1</v>
          </cell>
          <cell r="AI1498" t="str">
            <v>藤田　真由美</v>
          </cell>
          <cell r="AJ1498" t="str">
            <v>6310036</v>
          </cell>
          <cell r="AK1498" t="str">
            <v>学園前アイクリニック(奈良市学園北１丁目１番１号ル・シエル学園前北ビル３階　３０５号室－Ｂ)</v>
          </cell>
          <cell r="AL1498" t="str">
            <v>0742435881</v>
          </cell>
          <cell r="AM1498">
            <v>1</v>
          </cell>
          <cell r="AN1498" t="str">
            <v>261C153021271</v>
          </cell>
          <cell r="AO1498" t="str">
            <v>261C15302127AI-0000310112</v>
          </cell>
          <cell r="AP1498" t="str">
            <v/>
          </cell>
          <cell r="AQ1498" t="str">
            <v/>
          </cell>
          <cell r="AR1498" t="str">
            <v/>
          </cell>
          <cell r="AS1498" t="str">
            <v/>
          </cell>
          <cell r="AT1498" t="str">
            <v/>
          </cell>
          <cell r="AU1498" t="str">
            <v/>
          </cell>
          <cell r="AV1498" t="str">
            <v/>
          </cell>
          <cell r="AW1498" t="str">
            <v>AI-0000310112_学園前アイクリニック_口座情報写し.jpg</v>
          </cell>
          <cell r="AX1498" t="str">
            <v/>
          </cell>
          <cell r="AY1498" t="str">
            <v/>
          </cell>
          <cell r="AZ1498" t="str">
            <v/>
          </cell>
          <cell r="BA1498" t="str">
            <v>物価</v>
          </cell>
          <cell r="BB1498" t="str">
            <v>TRUE</v>
          </cell>
          <cell r="BC1498" t="str">
            <v>2026/05/26 12:45</v>
          </cell>
        </row>
        <row r="1499">
          <cell r="A1499" t="str">
            <v>261C13084369</v>
          </cell>
          <cell r="B1499" t="str">
            <v>AI-0000309779</v>
          </cell>
          <cell r="C1499" t="str">
            <v>令和８年度奈良県医療機関等における賃上げ・物価上昇に対する支援事業交付【診療所・訪問看護事業所】</v>
          </cell>
          <cell r="D1499">
            <v>46168.535416666666</v>
          </cell>
          <cell r="E1499" t="str">
            <v>本審査</v>
          </cell>
          <cell r="F1499" t="str">
            <v>最終審査中</v>
          </cell>
          <cell r="G1499" t="str">
            <v>無床診療所</v>
          </cell>
          <cell r="H1499" t="str">
            <v>物価のみ</v>
          </cell>
          <cell r="I1499" t="str">
            <v/>
          </cell>
          <cell r="J1499" t="str">
            <v/>
          </cell>
          <cell r="K1499">
            <v>170000</v>
          </cell>
          <cell r="L1499" t="str">
            <v/>
          </cell>
          <cell r="M14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499" t="str">
            <v/>
          </cell>
          <cell r="O1499" t="str">
            <v/>
          </cell>
          <cell r="P1499" t="str">
            <v/>
          </cell>
          <cell r="Q1499" t="str">
            <v/>
          </cell>
          <cell r="R1499" t="str">
            <v/>
          </cell>
          <cell r="S1499" t="str">
            <v/>
          </cell>
          <cell r="T1499" t="str">
            <v/>
          </cell>
          <cell r="U1499" t="str">
            <v/>
          </cell>
          <cell r="V1499" t="str">
            <v>0005</v>
          </cell>
          <cell r="W1499" t="str">
            <v>280</v>
          </cell>
          <cell r="X1499" t="str">
            <v>1.普通預金</v>
          </cell>
          <cell r="Y1499" t="str">
            <v>3871226</v>
          </cell>
          <cell r="Z1499" t="str">
            <v>ｲ)ｶｸﾀﾆｲｲﾝ ｶｸﾀﾆｾｲｹｲｹﾞｶ ｲﾝﾁｮｳｶｸﾀﾆﾖｼｱｷ</v>
          </cell>
          <cell r="AB1499" t="str">
            <v>医療法人角谷医院角谷整形外科</v>
          </cell>
          <cell r="AC1499" t="str">
            <v>0743555210</v>
          </cell>
          <cell r="AD1499" t="b">
            <v>1</v>
          </cell>
          <cell r="AE1499" t="b">
            <v>1</v>
          </cell>
          <cell r="AF1499" t="b">
            <v>1</v>
          </cell>
          <cell r="AG1499" t="b">
            <v>1</v>
          </cell>
          <cell r="AH1499" t="b">
            <v>1</v>
          </cell>
          <cell r="AI1499" t="str">
            <v>医療法人　角谷医院　理事長　角谷　慶明</v>
          </cell>
          <cell r="AJ1499" t="str">
            <v>6391007</v>
          </cell>
          <cell r="AK1499" t="str">
            <v>医療法人　角谷医院　角谷整形外科(大和郡山市南郡山町５２０番地１８大和郡山マインド２１　４階)</v>
          </cell>
          <cell r="AL1499" t="str">
            <v>0743555210</v>
          </cell>
          <cell r="AM1499">
            <v>1</v>
          </cell>
          <cell r="AN1499" t="str">
            <v>261C130843691</v>
          </cell>
          <cell r="AO1499" t="str">
            <v>261C13084369AI-0000309779</v>
          </cell>
          <cell r="AP1499" t="str">
            <v/>
          </cell>
          <cell r="AQ1499" t="str">
            <v/>
          </cell>
          <cell r="AR1499" t="str">
            <v/>
          </cell>
          <cell r="AS1499" t="str">
            <v/>
          </cell>
          <cell r="AT1499" t="str">
            <v/>
          </cell>
          <cell r="AU1499" t="str">
            <v/>
          </cell>
          <cell r="AV1499" t="str">
            <v/>
          </cell>
          <cell r="AW1499" t="str">
            <v>AI-0000309779_医療法人角谷医院角谷整形外科_口座情報写し.JPG</v>
          </cell>
          <cell r="AX1499" t="str">
            <v/>
          </cell>
          <cell r="AY1499" t="str">
            <v/>
          </cell>
          <cell r="AZ1499" t="str">
            <v/>
          </cell>
          <cell r="BA1499" t="str">
            <v>物価</v>
          </cell>
          <cell r="BB1499" t="str">
            <v>TRUE</v>
          </cell>
          <cell r="BC1499" t="str">
            <v>2026/05/26 12:51</v>
          </cell>
        </row>
        <row r="1500">
          <cell r="A1500" t="str">
            <v>261D18725597</v>
          </cell>
          <cell r="B1500" t="str">
            <v>AI-0000310124</v>
          </cell>
          <cell r="C1500" t="str">
            <v>令和８年度奈良県医療機関等における賃上げ・物価上昇に対する支援事業交付【診療所・訪問看護事業所】</v>
          </cell>
          <cell r="D1500">
            <v>46168.548611111109</v>
          </cell>
          <cell r="E1500" t="str">
            <v>本審査</v>
          </cell>
          <cell r="F1500" t="str">
            <v>最終審査中</v>
          </cell>
          <cell r="G1500" t="str">
            <v>訪問看護事業所</v>
          </cell>
          <cell r="H1500" t="str">
            <v>賃上げのみ</v>
          </cell>
          <cell r="I1500" t="str">
            <v/>
          </cell>
          <cell r="J1500">
            <v>228000</v>
          </cell>
          <cell r="K1500" t="str">
            <v/>
          </cell>
          <cell r="L1500" t="str">
            <v>奈良県医療機関等における賃上げ・物価上昇に対する支援事業交付要綱第2条に基づき、別表1に規定された額(賃上げ支援事業分)（228,000円）を申請します。</v>
          </cell>
          <cell r="M1500" t="str">
            <v/>
          </cell>
          <cell r="N1500" t="str">
            <v>１．令和８年３月１日時点において、O100 外来・在宅ベースアップ評価料（Ⅰ）、P100 歯科外来・在宅ベースアップ評価料（Ⅰ）、訪問看護ベースアップ評価料（Ⅰ）のいずれかを届け出ている。</v>
          </cell>
          <cell r="O1500" t="str">
            <v>訪問看護ベースアップ評価料（Ⅰ）</v>
          </cell>
          <cell r="P1500" t="str">
            <v/>
          </cell>
          <cell r="Q15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00" t="b">
            <v>1</v>
          </cell>
          <cell r="S1500" t="b">
            <v>1</v>
          </cell>
          <cell r="T1500" t="b">
            <v>1</v>
          </cell>
          <cell r="U1500" t="b">
            <v>1</v>
          </cell>
          <cell r="V1500" t="str">
            <v>0162</v>
          </cell>
          <cell r="W1500" t="str">
            <v>450</v>
          </cell>
          <cell r="X1500" t="str">
            <v>1.普通預金</v>
          </cell>
          <cell r="Y1500" t="str">
            <v>0576812</v>
          </cell>
          <cell r="Z1500" t="str">
            <v>ｲﾘｮｳﾎｳｼﾞﾝﾖｼｶﾜｶｲ</v>
          </cell>
          <cell r="AB1500" t="str">
            <v>訪問看護ステーション大和</v>
          </cell>
          <cell r="AC1500" t="str">
            <v>09014306079</v>
          </cell>
          <cell r="AD1500" t="b">
            <v>1</v>
          </cell>
          <cell r="AE1500" t="b">
            <v>1</v>
          </cell>
          <cell r="AF1500" t="b">
            <v>1</v>
          </cell>
          <cell r="AG1500" t="b">
            <v>1</v>
          </cell>
          <cell r="AH1500" t="b">
            <v>1</v>
          </cell>
          <cell r="AI1500" t="str">
            <v>医療法人吉川会　理事長　佐々木　寛文</v>
          </cell>
          <cell r="AJ1500">
            <v>6392302</v>
          </cell>
          <cell r="AK1500" t="str">
            <v>訪問看護ステーション大和(御所市東松本8-1ATYビル1F)</v>
          </cell>
          <cell r="AL1500" t="str">
            <v>05014396079</v>
          </cell>
          <cell r="AM1500">
            <v>1</v>
          </cell>
          <cell r="AN1500" t="str">
            <v>261D187255971</v>
          </cell>
          <cell r="AO1500" t="str">
            <v>261D18725597AI-0000310124</v>
          </cell>
          <cell r="AP1500" t="str">
            <v>訪問看護</v>
          </cell>
          <cell r="AQ1500" t="str">
            <v>訪問看護</v>
          </cell>
          <cell r="AR1500" t="str">
            <v>AB</v>
          </cell>
          <cell r="AS1500" t="str">
            <v>✓</v>
          </cell>
          <cell r="AT1500" t="str">
            <v>✓</v>
          </cell>
          <cell r="AU1500" t="str">
            <v>✓</v>
          </cell>
          <cell r="AV1500" t="str">
            <v>✓</v>
          </cell>
          <cell r="AW1500" t="str">
            <v>AI-0000310124_訪問看護ステーション大和_口座情報写し.jpg</v>
          </cell>
          <cell r="AX1500" t="str">
            <v/>
          </cell>
          <cell r="AY1500" t="str">
            <v/>
          </cell>
          <cell r="AZ1500" t="str">
            <v>賃上げ</v>
          </cell>
          <cell r="BA1500" t="str">
            <v/>
          </cell>
          <cell r="BB1500" t="str">
            <v>TRUE</v>
          </cell>
          <cell r="BC1500" t="str">
            <v>2026/05/26 13:10</v>
          </cell>
        </row>
        <row r="1501">
          <cell r="A1501" t="str">
            <v>261C17418598</v>
          </cell>
          <cell r="B1501" t="str">
            <v>AI-0000310120</v>
          </cell>
          <cell r="C1501" t="str">
            <v>令和８年度奈良県医療機関等における賃上げ・物価上昇に対する支援事業交付【診療所・訪問看護事業所】</v>
          </cell>
          <cell r="D1501">
            <v>46168.554861111108</v>
          </cell>
          <cell r="E1501" t="str">
            <v>本審査</v>
          </cell>
          <cell r="F1501" t="str">
            <v>最終審査中</v>
          </cell>
          <cell r="G1501" t="str">
            <v>無床診療所</v>
          </cell>
          <cell r="H1501" t="str">
            <v>物価と賃上げの両方</v>
          </cell>
          <cell r="I1501" t="str">
            <v/>
          </cell>
          <cell r="J1501">
            <v>150000</v>
          </cell>
          <cell r="K1501">
            <v>170000</v>
          </cell>
          <cell r="L1501" t="str">
            <v>奈良県医療機関等における賃上げ・物価上昇に対する支援事業交付要綱第2条に基づき、別表1に規定された額(賃上げ支援事業分)（150,000円）を申請します。</v>
          </cell>
          <cell r="M15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1" t="str">
            <v>１．令和８年３月１日時点において、O100 外来・在宅ベースアップ評価料（Ⅰ）、P100 歯科外来・在宅ベースアップ評価料（Ⅰ）、訪問看護ベースアップ評価料（Ⅰ）のいずれかを届け出ている。</v>
          </cell>
          <cell r="O1501" t="str">
            <v>P100 歯科外来・在宅ベースアップ評価料（Ⅰ）</v>
          </cell>
          <cell r="P1501" t="str">
            <v/>
          </cell>
          <cell r="Q1501" t="str">
            <v>Ａ．本事業の補助額を活用してベースアップを実施し、令和８年６月１日から当該ベースアップの水準を維持又は拡大する。</v>
          </cell>
          <cell r="R1501" t="b">
            <v>1</v>
          </cell>
          <cell r="S1501" t="b">
            <v>1</v>
          </cell>
          <cell r="T1501" t="b">
            <v>1</v>
          </cell>
          <cell r="U1501" t="b">
            <v>1</v>
          </cell>
          <cell r="V1501" t="str">
            <v>0009</v>
          </cell>
          <cell r="W1501" t="str">
            <v>773</v>
          </cell>
          <cell r="X1501" t="str">
            <v>1.普通預金</v>
          </cell>
          <cell r="Y1501" t="str">
            <v>3956286</v>
          </cell>
          <cell r="Z1501" t="str">
            <v>イリョウホウジンシカマスダイインリジチョウマスダタツオ</v>
          </cell>
          <cell r="AB1501" t="str">
            <v>医療法人歯科増田医院</v>
          </cell>
          <cell r="AC1501" t="str">
            <v>0743741020</v>
          </cell>
          <cell r="AD1501" t="b">
            <v>1</v>
          </cell>
          <cell r="AE1501" t="b">
            <v>1</v>
          </cell>
          <cell r="AF1501" t="b">
            <v>1</v>
          </cell>
          <cell r="AG1501" t="b">
            <v>1</v>
          </cell>
          <cell r="AH1501" t="b">
            <v>1</v>
          </cell>
          <cell r="AI1501" t="str">
            <v>医療法人　歯科増田医院　理事長　増田　達雄</v>
          </cell>
          <cell r="AJ1501" t="str">
            <v>6300257</v>
          </cell>
          <cell r="AK1501" t="str">
            <v>医療法人　歯科増田医院(生駒市元町１－５－１２　本城ビル４Ｆ)</v>
          </cell>
          <cell r="AL1501" t="str">
            <v>0743741020</v>
          </cell>
          <cell r="AM1501">
            <v>1</v>
          </cell>
          <cell r="AN1501" t="str">
            <v>261C174185981</v>
          </cell>
          <cell r="AO1501" t="str">
            <v>261C17418598AI-0000310120</v>
          </cell>
          <cell r="AP1501" t="str">
            <v>P100</v>
          </cell>
          <cell r="AQ1501" t="str">
            <v>P100</v>
          </cell>
          <cell r="AR1501" t="str">
            <v>A</v>
          </cell>
          <cell r="AS1501" t="str">
            <v>✓</v>
          </cell>
          <cell r="AT1501" t="str">
            <v>✓</v>
          </cell>
          <cell r="AU1501" t="str">
            <v>✓</v>
          </cell>
          <cell r="AV1501" t="str">
            <v>✓</v>
          </cell>
          <cell r="AW1501" t="str">
            <v>AI-0000310120_医療法人歯科増田医院_口座情報写し.png</v>
          </cell>
          <cell r="AX1501" t="str">
            <v/>
          </cell>
          <cell r="AY1501" t="str">
            <v/>
          </cell>
          <cell r="AZ1501" t="str">
            <v>賃上げ</v>
          </cell>
          <cell r="BA1501" t="str">
            <v>物価</v>
          </cell>
          <cell r="BB1501" t="str">
            <v>TRUE</v>
          </cell>
          <cell r="BC1501" t="str">
            <v>2026/05/26 13:19</v>
          </cell>
        </row>
        <row r="1502">
          <cell r="A1502" t="str">
            <v>261C14056911</v>
          </cell>
          <cell r="B1502" t="str">
            <v>AI-0000310132</v>
          </cell>
          <cell r="C1502" t="str">
            <v>令和８年度奈良県医療機関等における賃上げ・物価上昇に対する支援事業交付【診療所・訪問看護事業所】</v>
          </cell>
          <cell r="D1502">
            <v>46168.563194444447</v>
          </cell>
          <cell r="E1502" t="str">
            <v>本審査</v>
          </cell>
          <cell r="F1502" t="str">
            <v>最終審査中</v>
          </cell>
          <cell r="G1502" t="str">
            <v>無床診療所</v>
          </cell>
          <cell r="H1502" t="str">
            <v>物価と賃上げの両方</v>
          </cell>
          <cell r="I1502" t="str">
            <v/>
          </cell>
          <cell r="J1502">
            <v>150000</v>
          </cell>
          <cell r="K1502">
            <v>170000</v>
          </cell>
          <cell r="L1502" t="str">
            <v>奈良県医療機関等における賃上げ・物価上昇に対する支援事業交付要綱第2条に基づき、別表1に規定された額(賃上げ支援事業分)（150,000円）を申請します。</v>
          </cell>
          <cell r="M15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2" t="str">
            <v>１．令和８年３月１日時点において、O100 外来・在宅ベースアップ評価料（Ⅰ）、P100 歯科外来・在宅ベースアップ評価料（Ⅰ）、訪問看護ベースアップ評価料（Ⅰ）のいずれかを届け出ている。</v>
          </cell>
          <cell r="O1502" t="str">
            <v>P100 歯科外来・在宅ベースアップ評価料（Ⅰ）</v>
          </cell>
          <cell r="P1502" t="str">
            <v/>
          </cell>
          <cell r="Q1502" t="str">
            <v>Ａ．本事業の補助額を活用してベースアップを実施し、令和８年６月１日から当該ベースアップの水準を維持又は拡大する。</v>
          </cell>
          <cell r="R1502" t="b">
            <v>1</v>
          </cell>
          <cell r="S1502" t="b">
            <v>1</v>
          </cell>
          <cell r="T1502" t="b">
            <v>1</v>
          </cell>
          <cell r="U1502" t="b">
            <v>1</v>
          </cell>
          <cell r="V1502" t="str">
            <v>0010</v>
          </cell>
          <cell r="W1502" t="str">
            <v>232</v>
          </cell>
          <cell r="X1502" t="str">
            <v>1.普通預金</v>
          </cell>
          <cell r="Y1502" t="str">
            <v>0088954</v>
          </cell>
          <cell r="Z1502" t="str">
            <v>イ）ダイジュカイ</v>
          </cell>
          <cell r="AB1502" t="str">
            <v>医療法人大樹会へぐり歯科</v>
          </cell>
          <cell r="AC1502" t="str">
            <v>0745462488</v>
          </cell>
          <cell r="AD1502" t="b">
            <v>1</v>
          </cell>
          <cell r="AE1502" t="b">
            <v>1</v>
          </cell>
          <cell r="AF1502" t="b">
            <v>1</v>
          </cell>
          <cell r="AG1502" t="b">
            <v>1</v>
          </cell>
          <cell r="AH1502" t="b">
            <v>1</v>
          </cell>
          <cell r="AI1502" t="str">
            <v>医療法人大樹会　理事長　春次　賢太朗</v>
          </cell>
          <cell r="AJ1502" t="str">
            <v>6360933</v>
          </cell>
          <cell r="AK1502" t="str">
            <v>医療法人大樹会　へぐり歯科(生駒郡平群町下垣内８４－７)</v>
          </cell>
          <cell r="AL1502" t="str">
            <v>0745462488</v>
          </cell>
          <cell r="AM1502">
            <v>1</v>
          </cell>
          <cell r="AN1502" t="str">
            <v>261C140569111</v>
          </cell>
          <cell r="AO1502" t="str">
            <v>261C14056911AI-0000310132</v>
          </cell>
          <cell r="AP1502" t="str">
            <v>P100</v>
          </cell>
          <cell r="AQ1502" t="str">
            <v>P100</v>
          </cell>
          <cell r="AR1502" t="str">
            <v>A</v>
          </cell>
          <cell r="AS1502" t="str">
            <v>✓</v>
          </cell>
          <cell r="AT1502" t="str">
            <v>✓</v>
          </cell>
          <cell r="AU1502" t="str">
            <v>✓</v>
          </cell>
          <cell r="AV1502" t="str">
            <v>✓</v>
          </cell>
          <cell r="AW1502" t="str">
            <v>AI-0000310132_医療法人大樹会へぐり歯科_口座情報写し.jpeg</v>
          </cell>
          <cell r="AX1502" t="str">
            <v/>
          </cell>
          <cell r="AY1502" t="str">
            <v/>
          </cell>
          <cell r="AZ1502" t="str">
            <v>賃上げ</v>
          </cell>
          <cell r="BA1502" t="str">
            <v>物価</v>
          </cell>
          <cell r="BB1502" t="str">
            <v>TRUE</v>
          </cell>
          <cell r="BC1502" t="str">
            <v>2026/05/26 13:31</v>
          </cell>
        </row>
        <row r="1503">
          <cell r="A1503" t="str">
            <v>261C15428056</v>
          </cell>
          <cell r="B1503" t="str">
            <v>AI-0000310156</v>
          </cell>
          <cell r="C1503" t="str">
            <v>令和８年度奈良県医療機関等における賃上げ・物価上昇に対する支援事業交付【診療所・訪問看護事業所】</v>
          </cell>
          <cell r="D1503">
            <v>46168.581944444442</v>
          </cell>
          <cell r="E1503" t="str">
            <v>本審査</v>
          </cell>
          <cell r="F1503" t="str">
            <v>最終審査中</v>
          </cell>
          <cell r="G1503" t="str">
            <v>無床診療所</v>
          </cell>
          <cell r="H1503" t="str">
            <v>物価と賃上げの両方</v>
          </cell>
          <cell r="I1503" t="str">
            <v/>
          </cell>
          <cell r="J1503">
            <v>150000</v>
          </cell>
          <cell r="K1503">
            <v>170000</v>
          </cell>
          <cell r="L1503" t="str">
            <v>奈良県医療機関等における賃上げ・物価上昇に対する支援事業交付要綱第2条に基づき、別表1に規定された額(賃上げ支援事業分)（150,000円）を申請します。</v>
          </cell>
          <cell r="M15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3" t="str">
            <v>１．令和８年３月１日時点において、O100 外来・在宅ベースアップ評価料（Ⅰ）、P100 歯科外来・在宅ベースアップ評価料（Ⅰ）、訪問看護ベースアップ評価料（Ⅰ）のいずれかを届け出ている。</v>
          </cell>
          <cell r="O1503" t="str">
            <v>O100 外来・在宅ベースアップ評価料（Ⅰ）</v>
          </cell>
          <cell r="P1503" t="str">
            <v/>
          </cell>
          <cell r="Q150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503" t="b">
            <v>1</v>
          </cell>
          <cell r="S1503" t="b">
            <v>1</v>
          </cell>
          <cell r="T1503" t="b">
            <v>1</v>
          </cell>
          <cell r="U1503" t="b">
            <v>1</v>
          </cell>
          <cell r="V1503" t="str">
            <v>1666</v>
          </cell>
          <cell r="W1503" t="str">
            <v>002</v>
          </cell>
          <cell r="X1503" t="str">
            <v>1.普通預金</v>
          </cell>
          <cell r="Y1503" t="str">
            <v>0336470</v>
          </cell>
          <cell r="Z1503" t="str">
            <v>イリョウホウジン　シミズガンカ　リジチョウ　シミズトシオ</v>
          </cell>
          <cell r="AB1503" t="str">
            <v>医療法人　志水眼科</v>
          </cell>
          <cell r="AC1503" t="str">
            <v>0743594146</v>
          </cell>
          <cell r="AD1503" t="b">
            <v>1</v>
          </cell>
          <cell r="AE1503" t="b">
            <v>1</v>
          </cell>
          <cell r="AF1503" t="b">
            <v>1</v>
          </cell>
          <cell r="AG1503" t="b">
            <v>1</v>
          </cell>
          <cell r="AH1503" t="b">
            <v>1</v>
          </cell>
          <cell r="AI1503" t="str">
            <v>医療法人　志水眼科　理事長　志水　敏夫</v>
          </cell>
          <cell r="AJ1503" t="str">
            <v>6391123</v>
          </cell>
          <cell r="AK1503" t="str">
            <v>医療法人　志水眼科(大和郡山市筒井町１５９８番地の１)</v>
          </cell>
          <cell r="AL1503" t="str">
            <v>0743594146</v>
          </cell>
          <cell r="AM1503">
            <v>1</v>
          </cell>
          <cell r="AN1503" t="str">
            <v>261C154280561</v>
          </cell>
          <cell r="AO1503" t="str">
            <v>261C15428056AI-0000310156</v>
          </cell>
          <cell r="AP1503" t="str">
            <v>O100</v>
          </cell>
          <cell r="AQ1503" t="str">
            <v>O100</v>
          </cell>
          <cell r="AR1503" t="str">
            <v>ABC</v>
          </cell>
          <cell r="AS1503" t="str">
            <v>✓</v>
          </cell>
          <cell r="AT1503" t="str">
            <v>✓</v>
          </cell>
          <cell r="AU1503" t="str">
            <v>✓</v>
          </cell>
          <cell r="AV1503" t="str">
            <v>✓</v>
          </cell>
          <cell r="AW1503" t="str">
            <v>AI-0000310156_医療法人　志水眼科_口座情報写し.jpeg</v>
          </cell>
          <cell r="AX1503" t="str">
            <v/>
          </cell>
          <cell r="AY1503" t="str">
            <v/>
          </cell>
          <cell r="AZ1503" t="str">
            <v>賃上げ</v>
          </cell>
          <cell r="BA1503" t="str">
            <v>物価</v>
          </cell>
          <cell r="BB1503" t="str">
            <v>TRUE</v>
          </cell>
          <cell r="BC1503" t="str">
            <v>2026/05/26 13:58</v>
          </cell>
        </row>
        <row r="1504">
          <cell r="A1504" t="str">
            <v>261C18514039</v>
          </cell>
          <cell r="B1504" t="str">
            <v>AI-0000305224</v>
          </cell>
          <cell r="C1504" t="str">
            <v>令和８年度奈良県医療機関等における賃上げ・物価上昇に対する支援事業交付【診療所・訪問看護事業所】</v>
          </cell>
          <cell r="D1504">
            <v>46168.586111111108</v>
          </cell>
          <cell r="E1504" t="str">
            <v>本審査</v>
          </cell>
          <cell r="F1504" t="str">
            <v>最終審査中</v>
          </cell>
          <cell r="G1504" t="str">
            <v>無床診療所</v>
          </cell>
          <cell r="H1504" t="str">
            <v>物価と賃上げの両方</v>
          </cell>
          <cell r="I1504" t="str">
            <v/>
          </cell>
          <cell r="J1504">
            <v>150000</v>
          </cell>
          <cell r="K1504">
            <v>170000</v>
          </cell>
          <cell r="L1504" t="str">
            <v>奈良県医療機関等における賃上げ・物価上昇に対する支援事業交付要綱第2条に基づき、別表1に規定された額(賃上げ支援事業分)（150,000円）を申請します。</v>
          </cell>
          <cell r="M15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4" t="str">
            <v>１．令和８年３月１日時点において、O100 外来・在宅ベースアップ評価料（Ⅰ）、P100 歯科外来・在宅ベースアップ評価料（Ⅰ）、訪問看護ベースアップ評価料（Ⅰ）のいずれかを届け出ている。</v>
          </cell>
          <cell r="O1504" t="str">
            <v>O100 外来・在宅ベースアップ評価料（Ⅰ）</v>
          </cell>
          <cell r="P1504" t="str">
            <v/>
          </cell>
          <cell r="Q150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04" t="b">
            <v>1</v>
          </cell>
          <cell r="S1504" t="b">
            <v>1</v>
          </cell>
          <cell r="T1504" t="b">
            <v>1</v>
          </cell>
          <cell r="U1504" t="b">
            <v>1</v>
          </cell>
          <cell r="V1504" t="str">
            <v>1666</v>
          </cell>
          <cell r="W1504" t="str">
            <v>009</v>
          </cell>
          <cell r="X1504" t="str">
            <v>1.普通預金</v>
          </cell>
          <cell r="Y1504" t="str">
            <v>0154329</v>
          </cell>
          <cell r="Z1504" t="str">
            <v>ｲﾘｮｳﾎｳｼﾞﾝﾎｳｱｲｶｲ</v>
          </cell>
          <cell r="AB1504" t="str">
            <v>原医院</v>
          </cell>
          <cell r="AC1504" t="str">
            <v>0743563094</v>
          </cell>
          <cell r="AD1504" t="b">
            <v>1</v>
          </cell>
          <cell r="AE1504" t="b">
            <v>1</v>
          </cell>
          <cell r="AF1504" t="b">
            <v>1</v>
          </cell>
          <cell r="AG1504" t="b">
            <v>1</v>
          </cell>
          <cell r="AH1504" t="b">
            <v>1</v>
          </cell>
          <cell r="AI1504" t="str">
            <v>医療法人芳愛会　理事長　原　裕</v>
          </cell>
          <cell r="AJ1504" t="str">
            <v>6391115</v>
          </cell>
          <cell r="AK1504" t="str">
            <v>原医院(大和郡山市横田町７０８番地の３)</v>
          </cell>
          <cell r="AL1504" t="str">
            <v>0743563094</v>
          </cell>
          <cell r="AM1504">
            <v>1</v>
          </cell>
          <cell r="AN1504" t="str">
            <v>261C185140391</v>
          </cell>
          <cell r="AO1504" t="str">
            <v>261C18514039AI-0000305224</v>
          </cell>
          <cell r="AP1504" t="str">
            <v>O100</v>
          </cell>
          <cell r="AQ1504" t="str">
            <v>O100</v>
          </cell>
          <cell r="AR1504" t="str">
            <v>AB</v>
          </cell>
          <cell r="AS1504" t="str">
            <v>✓</v>
          </cell>
          <cell r="AT1504" t="str">
            <v>✓</v>
          </cell>
          <cell r="AU1504" t="str">
            <v>✓</v>
          </cell>
          <cell r="AV1504" t="str">
            <v>✓</v>
          </cell>
          <cell r="AW1504" t="str">
            <v>AI-0000305224_原医院_口座情報写し.jfif</v>
          </cell>
          <cell r="AX1504" t="str">
            <v/>
          </cell>
          <cell r="AY1504" t="str">
            <v/>
          </cell>
          <cell r="AZ1504" t="str">
            <v>賃上げ</v>
          </cell>
          <cell r="BA1504" t="str">
            <v>物価</v>
          </cell>
          <cell r="BB1504" t="str">
            <v>TRUE</v>
          </cell>
          <cell r="BC1504" t="str">
            <v>2026/05/26 14:04</v>
          </cell>
        </row>
        <row r="1505">
          <cell r="A1505" t="str">
            <v>261C19486897</v>
          </cell>
          <cell r="B1505" t="str">
            <v>AI-0000310161</v>
          </cell>
          <cell r="C1505" t="str">
            <v>令和８年度奈良県医療機関等における賃上げ・物価上昇に対する支援事業交付【診療所・訪問看護事業所】</v>
          </cell>
          <cell r="D1505">
            <v>46168.609027777777</v>
          </cell>
          <cell r="E1505" t="str">
            <v>本審査</v>
          </cell>
          <cell r="F1505" t="str">
            <v>最終審査中</v>
          </cell>
          <cell r="G1505" t="str">
            <v>無床診療所</v>
          </cell>
          <cell r="H1505" t="str">
            <v>物価と賃上げの両方</v>
          </cell>
          <cell r="I1505" t="str">
            <v/>
          </cell>
          <cell r="J1505">
            <v>150000</v>
          </cell>
          <cell r="K1505">
            <v>170000</v>
          </cell>
          <cell r="L1505" t="str">
            <v>奈良県医療機関等における賃上げ・物価上昇に対する支援事業交付要綱第2条に基づき、別表1に規定された額(賃上げ支援事業分)（150,000円）を申請します。</v>
          </cell>
          <cell r="M15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5" t="str">
            <v>１．令和８年３月１日時点において、O100 外来・在宅ベースアップ評価料（Ⅰ）、P100 歯科外来・在宅ベースアップ評価料（Ⅰ）、訪問看護ベースアップ評価料（Ⅰ）のいずれかを届け出ている。</v>
          </cell>
          <cell r="O1505" t="str">
            <v>O100 外来・在宅ベースアップ評価料（Ⅰ）</v>
          </cell>
          <cell r="P1505" t="str">
            <v/>
          </cell>
          <cell r="Q1505" t="str">
            <v>Ａ．本事業の補助額を活用してベースアップを実施し、令和８年６月１日から当該ベースアップの水準を維持又は拡大する。</v>
          </cell>
          <cell r="R1505" t="b">
            <v>1</v>
          </cell>
          <cell r="S1505" t="b">
            <v>1</v>
          </cell>
          <cell r="T1505" t="b">
            <v>1</v>
          </cell>
          <cell r="U1505" t="b">
            <v>1</v>
          </cell>
          <cell r="V1505" t="str">
            <v>0163</v>
          </cell>
          <cell r="W1505" t="str">
            <v>914</v>
          </cell>
          <cell r="X1505" t="str">
            <v>1.普通預金</v>
          </cell>
          <cell r="Y1505" t="str">
            <v>1025787</v>
          </cell>
          <cell r="Z1505" t="str">
            <v>イリョウホウジンカワモトクリニックリジチョウカワモトヒデノブ</v>
          </cell>
          <cell r="AB1505" t="str">
            <v>医療法人　かわもとクリニック</v>
          </cell>
          <cell r="AC1505" t="str">
            <v>0745516333</v>
          </cell>
          <cell r="AD1505" t="b">
            <v>1</v>
          </cell>
          <cell r="AE1505" t="b">
            <v>1</v>
          </cell>
          <cell r="AF1505" t="b">
            <v>1</v>
          </cell>
          <cell r="AG1505" t="b">
            <v>1</v>
          </cell>
          <cell r="AH1505" t="b">
            <v>1</v>
          </cell>
          <cell r="AI1505" t="str">
            <v>医療法人　かわもとクリニック　理事長　河本　秀宣</v>
          </cell>
          <cell r="AJ1505" t="str">
            <v>6390245</v>
          </cell>
          <cell r="AK1505" t="str">
            <v>医療法人　かわもとクリニック(香芝市畑３－９２６－１)</v>
          </cell>
          <cell r="AL1505" t="str">
            <v>0745516333</v>
          </cell>
          <cell r="AM1505">
            <v>1</v>
          </cell>
          <cell r="AN1505" t="str">
            <v>261C194868971</v>
          </cell>
          <cell r="AO1505" t="str">
            <v>261C19486897AI-0000310161</v>
          </cell>
          <cell r="AP1505" t="str">
            <v>O100</v>
          </cell>
          <cell r="AQ1505" t="str">
            <v>O100</v>
          </cell>
          <cell r="AR1505" t="str">
            <v>A</v>
          </cell>
          <cell r="AS1505" t="str">
            <v>✓</v>
          </cell>
          <cell r="AT1505" t="str">
            <v>✓</v>
          </cell>
          <cell r="AU1505" t="str">
            <v>✓</v>
          </cell>
          <cell r="AV1505" t="str">
            <v>✓</v>
          </cell>
          <cell r="AW1505" t="str">
            <v>AI-0000310161_医療法人　かわもとクリニック_口座情報写し.jpeg</v>
          </cell>
          <cell r="AX1505" t="str">
            <v/>
          </cell>
          <cell r="AY1505" t="str">
            <v/>
          </cell>
          <cell r="AZ1505" t="str">
            <v>賃上げ</v>
          </cell>
          <cell r="BA1505" t="str">
            <v>物価</v>
          </cell>
          <cell r="BB1505" t="str">
            <v>TRUE</v>
          </cell>
          <cell r="BC1505" t="str">
            <v>2026/05/26 14:37</v>
          </cell>
        </row>
        <row r="1506">
          <cell r="A1506" t="str">
            <v>261C18685700</v>
          </cell>
          <cell r="B1506" t="str">
            <v>AI-0000310194</v>
          </cell>
          <cell r="C1506" t="str">
            <v>令和８年度奈良県医療機関等における賃上げ・物価上昇に対する支援事業交付【診療所・訪問看護事業所】</v>
          </cell>
          <cell r="D1506">
            <v>46168.629861111112</v>
          </cell>
          <cell r="E1506" t="str">
            <v>本審査</v>
          </cell>
          <cell r="F1506" t="str">
            <v>最終審査中</v>
          </cell>
          <cell r="G1506" t="str">
            <v>無床診療所</v>
          </cell>
          <cell r="H1506" t="str">
            <v>物価のみ</v>
          </cell>
          <cell r="I1506" t="str">
            <v/>
          </cell>
          <cell r="J1506" t="str">
            <v/>
          </cell>
          <cell r="K1506">
            <v>170000</v>
          </cell>
          <cell r="L1506" t="str">
            <v/>
          </cell>
          <cell r="M15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6" t="str">
            <v/>
          </cell>
          <cell r="O1506" t="str">
            <v/>
          </cell>
          <cell r="P1506" t="str">
            <v/>
          </cell>
          <cell r="Q1506" t="str">
            <v/>
          </cell>
          <cell r="R1506" t="str">
            <v/>
          </cell>
          <cell r="S1506" t="str">
            <v/>
          </cell>
          <cell r="T1506" t="str">
            <v/>
          </cell>
          <cell r="U1506" t="str">
            <v/>
          </cell>
          <cell r="V1506" t="str">
            <v>0010</v>
          </cell>
          <cell r="W1506" t="str">
            <v>557</v>
          </cell>
          <cell r="X1506" t="str">
            <v>1.普通預金</v>
          </cell>
          <cell r="Y1506" t="str">
            <v>1317102</v>
          </cell>
          <cell r="Z1506" t="str">
            <v>ｲ.ﾒﾃﾞｨｶﾙﾕｰ</v>
          </cell>
          <cell r="AB1506" t="str">
            <v>医療法人メディカルユー内膳町アイクリニック</v>
          </cell>
          <cell r="AC1506" t="str">
            <v>0744200135</v>
          </cell>
          <cell r="AD1506" t="b">
            <v>1</v>
          </cell>
          <cell r="AE1506" t="b">
            <v>1</v>
          </cell>
          <cell r="AF1506" t="b">
            <v>1</v>
          </cell>
          <cell r="AG1506" t="b">
            <v>1</v>
          </cell>
          <cell r="AH1506" t="b">
            <v>1</v>
          </cell>
          <cell r="AI1506" t="str">
            <v>医療法人メディカルユー　理事長　山崎　淳</v>
          </cell>
          <cell r="AJ1506" t="str">
            <v>6340804</v>
          </cell>
          <cell r="AK1506" t="str">
            <v>医療法人メディカルユー内膳町アイクリニック(橿原市内膳町１丁目１番１１号　Ｕ遊タウン６階)</v>
          </cell>
          <cell r="AL1506" t="str">
            <v>0744200135</v>
          </cell>
          <cell r="AM1506">
            <v>1</v>
          </cell>
          <cell r="AN1506" t="str">
            <v>261C186857001</v>
          </cell>
          <cell r="AO1506" t="str">
            <v>261C18685700AI-0000310194</v>
          </cell>
          <cell r="AP1506" t="str">
            <v/>
          </cell>
          <cell r="AQ1506" t="str">
            <v/>
          </cell>
          <cell r="AR1506" t="str">
            <v/>
          </cell>
          <cell r="AS1506" t="str">
            <v/>
          </cell>
          <cell r="AT1506" t="str">
            <v/>
          </cell>
          <cell r="AU1506" t="str">
            <v/>
          </cell>
          <cell r="AV1506" t="str">
            <v/>
          </cell>
          <cell r="AW1506" t="str">
            <v>AI-0000310194_医療法人メディカルユー内膳町アイクリニック_口座情報写し.jpg</v>
          </cell>
          <cell r="AX1506" t="str">
            <v/>
          </cell>
          <cell r="AY1506" t="str">
            <v/>
          </cell>
          <cell r="AZ1506" t="str">
            <v/>
          </cell>
          <cell r="BA1506" t="str">
            <v>物価</v>
          </cell>
          <cell r="BB1506" t="str">
            <v>TRUE</v>
          </cell>
          <cell r="BC1506" t="str">
            <v>2026/05/26 15:07</v>
          </cell>
        </row>
        <row r="1507">
          <cell r="A1507" t="str">
            <v>261C12023636</v>
          </cell>
          <cell r="B1507" t="str">
            <v>AI-0000310038</v>
          </cell>
          <cell r="C1507" t="str">
            <v>令和８年度奈良県医療機関等における賃上げ・物価上昇に対する支援事業交付【診療所・訪問看護事業所】</v>
          </cell>
          <cell r="D1507">
            <v>46168.636805555558</v>
          </cell>
          <cell r="E1507" t="str">
            <v>本審査</v>
          </cell>
          <cell r="F1507" t="str">
            <v>最終審査中</v>
          </cell>
          <cell r="G1507" t="str">
            <v>無床診療所</v>
          </cell>
          <cell r="H1507" t="str">
            <v>物価と賃上げの両方</v>
          </cell>
          <cell r="I1507" t="str">
            <v/>
          </cell>
          <cell r="J1507">
            <v>150000</v>
          </cell>
          <cell r="K1507">
            <v>170000</v>
          </cell>
          <cell r="L1507" t="str">
            <v>奈良県医療機関等における賃上げ・物価上昇に対する支援事業交付要綱第2条に基づき、別表1に規定された額(賃上げ支援事業分)（150,000円）を申請します。</v>
          </cell>
          <cell r="M15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7" t="str">
            <v>２．令和８年３月１日時点において、１に掲げる診療報酬の対象外だが、令和８年６月１日時点で令和８年度診療報酬改定による見直し後のベースアップ評価料を届け出る。</v>
          </cell>
          <cell r="O1507" t="str">
            <v/>
          </cell>
          <cell r="P1507" t="b">
            <v>1</v>
          </cell>
          <cell r="Q1507" t="str">
            <v>Ａ．本事業の補助額を活用してベースアップを実施し、令和８年６月１日から当該ベースアップの水準を維持又は拡大する。</v>
          </cell>
          <cell r="R1507" t="b">
            <v>1</v>
          </cell>
          <cell r="S1507" t="b">
            <v>1</v>
          </cell>
          <cell r="T1507" t="b">
            <v>1</v>
          </cell>
          <cell r="U1507" t="b">
            <v>1</v>
          </cell>
          <cell r="V1507" t="str">
            <v>0158</v>
          </cell>
          <cell r="W1507" t="str">
            <v>547</v>
          </cell>
          <cell r="X1507" t="str">
            <v>1.普通預金</v>
          </cell>
          <cell r="Y1507" t="str">
            <v>1044594</v>
          </cell>
          <cell r="Z1507" t="str">
            <v>マキウラ　アツシ</v>
          </cell>
          <cell r="AB1507" t="str">
            <v>牧浦歯科医院</v>
          </cell>
          <cell r="AC1507" t="str">
            <v>0745770300</v>
          </cell>
          <cell r="AD1507" t="b">
            <v>1</v>
          </cell>
          <cell r="AE1507" t="b">
            <v>1</v>
          </cell>
          <cell r="AF1507" t="b">
            <v>1</v>
          </cell>
          <cell r="AG1507" t="b">
            <v>1</v>
          </cell>
          <cell r="AH1507" t="b">
            <v>1</v>
          </cell>
          <cell r="AI1507" t="str">
            <v>牧浦　淳</v>
          </cell>
          <cell r="AJ1507" t="str">
            <v>6390241</v>
          </cell>
          <cell r="AK1507" t="str">
            <v>牧浦歯科医院(香芝市高２８－１)</v>
          </cell>
          <cell r="AL1507" t="str">
            <v>0745770300</v>
          </cell>
          <cell r="AM1507">
            <v>1</v>
          </cell>
          <cell r="AN1507" t="str">
            <v>261C120236361</v>
          </cell>
          <cell r="AO1507" t="str">
            <v>261C12023636AI-0000310038</v>
          </cell>
          <cell r="AP1507" t="str">
            <v/>
          </cell>
          <cell r="AQ1507" t="str">
            <v>今後届出（職種構成OK)</v>
          </cell>
          <cell r="AR1507" t="str">
            <v>A</v>
          </cell>
          <cell r="AS1507" t="str">
            <v>✓</v>
          </cell>
          <cell r="AT1507" t="str">
            <v>✓</v>
          </cell>
          <cell r="AU1507" t="str">
            <v>✓</v>
          </cell>
          <cell r="AV1507" t="str">
            <v>✓</v>
          </cell>
          <cell r="AW1507" t="str">
            <v>AI-0000310038_牧浦歯科医院_口座情報写し.JPG</v>
          </cell>
          <cell r="AX1507" t="str">
            <v/>
          </cell>
          <cell r="AY1507" t="str">
            <v/>
          </cell>
          <cell r="AZ1507" t="str">
            <v>賃上げ</v>
          </cell>
          <cell r="BA1507" t="str">
            <v>物価</v>
          </cell>
          <cell r="BB1507" t="str">
            <v>TRUE</v>
          </cell>
          <cell r="BC1507" t="str">
            <v>2026/05/26 15:17</v>
          </cell>
        </row>
        <row r="1508">
          <cell r="A1508" t="str">
            <v>261C14643781</v>
          </cell>
          <cell r="B1508" t="str">
            <v>AI-0000310209</v>
          </cell>
          <cell r="C1508" t="str">
            <v>令和８年度奈良県医療機関等における賃上げ・物価上昇に対する支援事業交付【診療所・訪問看護事業所】</v>
          </cell>
          <cell r="D1508">
            <v>46168.646527777775</v>
          </cell>
          <cell r="E1508" t="str">
            <v>本審査</v>
          </cell>
          <cell r="F1508" t="str">
            <v>最終審査中</v>
          </cell>
          <cell r="G1508" t="str">
            <v>無床診療所</v>
          </cell>
          <cell r="H1508" t="str">
            <v>物価と賃上げの両方</v>
          </cell>
          <cell r="I1508" t="str">
            <v/>
          </cell>
          <cell r="J1508">
            <v>150000</v>
          </cell>
          <cell r="K1508">
            <v>170000</v>
          </cell>
          <cell r="L1508" t="str">
            <v>奈良県医療機関等における賃上げ・物価上昇に対する支援事業交付要綱第2条に基づき、別表1に規定された額(賃上げ支援事業分)（150,000円）を申請します。</v>
          </cell>
          <cell r="M15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08" t="str">
            <v>１．令和８年３月１日時点において、O100 外来・在宅ベースアップ評価料（Ⅰ）、P100 歯科外来・在宅ベースアップ評価料（Ⅰ）、訪問看護ベースアップ評価料（Ⅰ）のいずれかを届け出ている。</v>
          </cell>
          <cell r="O1508" t="str">
            <v>O100 外来・在宅ベースアップ評価料（Ⅰ）</v>
          </cell>
          <cell r="P1508" t="str">
            <v/>
          </cell>
          <cell r="Q1508" t="str">
            <v>Ａ．本事業の補助額を活用してベースアップを実施し、令和８年６月１日から当該ベースアップの水準を維持又は拡大する。</v>
          </cell>
          <cell r="R1508" t="b">
            <v>1</v>
          </cell>
          <cell r="S1508" t="b">
            <v>1</v>
          </cell>
          <cell r="T1508" t="b">
            <v>1</v>
          </cell>
          <cell r="U1508" t="b">
            <v>1</v>
          </cell>
          <cell r="V1508" t="str">
            <v>1668</v>
          </cell>
          <cell r="W1508" t="str">
            <v>017</v>
          </cell>
          <cell r="X1508" t="str">
            <v>1.普通預金</v>
          </cell>
          <cell r="Y1508" t="str">
            <v>0316928</v>
          </cell>
          <cell r="Z1508" t="str">
            <v>タンショウコウスケ</v>
          </cell>
          <cell r="AB1508" t="str">
            <v>たんしょう内科腎臓内科皮膚科クリニック</v>
          </cell>
          <cell r="AC1508" t="str">
            <v>0742468880</v>
          </cell>
          <cell r="AD1508" t="b">
            <v>1</v>
          </cell>
          <cell r="AE1508" t="b">
            <v>1</v>
          </cell>
          <cell r="AF1508" t="b">
            <v>1</v>
          </cell>
          <cell r="AG1508" t="b">
            <v>1</v>
          </cell>
          <cell r="AH1508" t="b">
            <v>1</v>
          </cell>
          <cell r="AI1508" t="str">
            <v>丹正　幸佑</v>
          </cell>
          <cell r="AJ1508" t="str">
            <v>6310065</v>
          </cell>
          <cell r="AK1508" t="str">
            <v>たんしょう内科腎臓内科皮膚科クリニック(奈良市鳥見町２丁目８番地７)</v>
          </cell>
          <cell r="AL1508" t="str">
            <v>0742468880</v>
          </cell>
          <cell r="AM1508">
            <v>1</v>
          </cell>
          <cell r="AN1508" t="str">
            <v>261C146437811</v>
          </cell>
          <cell r="AO1508" t="str">
            <v>261C14643781AI-0000310209</v>
          </cell>
          <cell r="AP1508" t="str">
            <v>O100</v>
          </cell>
          <cell r="AQ1508" t="str">
            <v>O100</v>
          </cell>
          <cell r="AR1508" t="str">
            <v>A</v>
          </cell>
          <cell r="AS1508" t="str">
            <v>✓</v>
          </cell>
          <cell r="AT1508" t="str">
            <v>✓</v>
          </cell>
          <cell r="AU1508" t="str">
            <v>✓</v>
          </cell>
          <cell r="AV1508" t="str">
            <v>✓</v>
          </cell>
          <cell r="AW1508" t="str">
            <v>AI-0000310209_たんしょう内科腎臓内科皮膚科クリニック_口座情報写し.JPG</v>
          </cell>
          <cell r="AX1508" t="str">
            <v/>
          </cell>
          <cell r="AY1508" t="str">
            <v/>
          </cell>
          <cell r="AZ1508" t="str">
            <v>賃上げ</v>
          </cell>
          <cell r="BA1508" t="str">
            <v>物価</v>
          </cell>
          <cell r="BB1508" t="str">
            <v>TRUE</v>
          </cell>
          <cell r="BC1508" t="str">
            <v>2026/05/26 15:31</v>
          </cell>
        </row>
        <row r="1509">
          <cell r="A1509" t="str">
            <v>261D19191309</v>
          </cell>
          <cell r="B1509" t="str">
            <v>AI-0000310214</v>
          </cell>
          <cell r="C1509" t="str">
            <v>令和８年度奈良県医療機関等における賃上げ・物価上昇に対する支援事業交付【診療所・訪問看護事業所】</v>
          </cell>
          <cell r="D1509">
            <v>46168.664583333331</v>
          </cell>
          <cell r="E1509" t="str">
            <v>本審査</v>
          </cell>
          <cell r="F1509" t="str">
            <v>最終審査中</v>
          </cell>
          <cell r="G1509" t="str">
            <v>訪問看護事業所</v>
          </cell>
          <cell r="H1509" t="str">
            <v>賃上げのみ</v>
          </cell>
          <cell r="I1509" t="str">
            <v/>
          </cell>
          <cell r="J1509">
            <v>228000</v>
          </cell>
          <cell r="K1509" t="str">
            <v/>
          </cell>
          <cell r="L1509" t="str">
            <v>奈良県医療機関等における賃上げ・物価上昇に対する支援事業交付要綱第2条に基づき、別表1に規定された額(賃上げ支援事業分)（228,000円）を申請します。</v>
          </cell>
          <cell r="M1509" t="str">
            <v/>
          </cell>
          <cell r="N1509" t="str">
            <v>２．令和８年３月１日時点において、１に掲げる診療報酬の対象外だが、令和８年６月１日時点で令和８年度診療報酬改定による見直し後のベースアップ評価料を届け出る。</v>
          </cell>
          <cell r="O1509" t="str">
            <v/>
          </cell>
          <cell r="P1509" t="b">
            <v>1</v>
          </cell>
          <cell r="Q1509" t="str">
            <v>Ｃ．令和７年度の対象職員のベースアップが令和７年３月31日時点の賃金水準と比較して2.0％を上回って実施しており、令和７年12月から令和８年５月までの間の当該2.0％を上回る部分に充てる。</v>
          </cell>
          <cell r="R1509" t="b">
            <v>1</v>
          </cell>
          <cell r="S1509" t="b">
            <v>1</v>
          </cell>
          <cell r="T1509" t="b">
            <v>1</v>
          </cell>
          <cell r="U1509" t="b">
            <v>1</v>
          </cell>
          <cell r="V1509" t="str">
            <v>0162</v>
          </cell>
          <cell r="W1509" t="str">
            <v>160</v>
          </cell>
          <cell r="X1509" t="str">
            <v>1.普通預金</v>
          </cell>
          <cell r="Y1509" t="str">
            <v>2432350</v>
          </cell>
          <cell r="Z1509" t="str">
            <v>カブシキガイシャアアルエイチサポート</v>
          </cell>
          <cell r="AB1509" t="str">
            <v>訪問看護リハビリサポートだるま</v>
          </cell>
          <cell r="AC1509" t="str">
            <v>0743879357</v>
          </cell>
          <cell r="AD1509" t="b">
            <v>1</v>
          </cell>
          <cell r="AE1509" t="b">
            <v>1</v>
          </cell>
          <cell r="AF1509" t="b">
            <v>1</v>
          </cell>
          <cell r="AG1509" t="b">
            <v>1</v>
          </cell>
          <cell r="AH1509" t="b">
            <v>1</v>
          </cell>
          <cell r="AI1509" t="str">
            <v>株式会社Rhサポート　代表取締役　松本　雄磨</v>
          </cell>
          <cell r="AJ1509">
            <v>6391015</v>
          </cell>
          <cell r="AK1509" t="str">
            <v>訪問看護リハビリサポートだるま(大和郡山市箕山町13-18)</v>
          </cell>
          <cell r="AL1509" t="str">
            <v>0743879357</v>
          </cell>
          <cell r="AM1509">
            <v>1</v>
          </cell>
          <cell r="AN1509" t="str">
            <v>261D191913091</v>
          </cell>
          <cell r="AO1509" t="str">
            <v>261D19191309AI-0000310214</v>
          </cell>
          <cell r="AP1509" t="str">
            <v/>
          </cell>
          <cell r="AQ1509" t="str">
            <v>今後届出（職種構成OK)</v>
          </cell>
          <cell r="AR1509" t="str">
            <v>C</v>
          </cell>
          <cell r="AS1509" t="str">
            <v>✓</v>
          </cell>
          <cell r="AT1509" t="str">
            <v>✓</v>
          </cell>
          <cell r="AU1509" t="str">
            <v>✓</v>
          </cell>
          <cell r="AV1509" t="str">
            <v>✓</v>
          </cell>
          <cell r="AW1509" t="str">
            <v>AI-0000310214_訪問看護リハビリサポートだるま_口座情報写し.jpeg</v>
          </cell>
          <cell r="AX1509" t="str">
            <v/>
          </cell>
          <cell r="AY1509" t="str">
            <v/>
          </cell>
          <cell r="AZ1509" t="str">
            <v>賃上げ</v>
          </cell>
          <cell r="BA1509" t="str">
            <v/>
          </cell>
          <cell r="BB1509" t="str">
            <v>TRUE</v>
          </cell>
          <cell r="BC1509" t="str">
            <v>2026/05/26 15:57</v>
          </cell>
        </row>
        <row r="1510">
          <cell r="A1510" t="str">
            <v>261D17313267</v>
          </cell>
          <cell r="B1510" t="str">
            <v>AI-0000310223</v>
          </cell>
          <cell r="C1510" t="str">
            <v>令和８年度奈良県医療機関等における賃上げ・物価上昇に対する支援事業交付【診療所・訪問看護事業所】</v>
          </cell>
          <cell r="D1510">
            <v>46168.668749999997</v>
          </cell>
          <cell r="E1510" t="str">
            <v>本審査</v>
          </cell>
          <cell r="F1510" t="str">
            <v>最終審査中</v>
          </cell>
          <cell r="G1510" t="str">
            <v>訪問看護事業所</v>
          </cell>
          <cell r="H1510" t="str">
            <v>賃上げのみ</v>
          </cell>
          <cell r="I1510" t="str">
            <v/>
          </cell>
          <cell r="J1510">
            <v>228000</v>
          </cell>
          <cell r="K1510" t="str">
            <v/>
          </cell>
          <cell r="L1510" t="str">
            <v>奈良県医療機関等における賃上げ・物価上昇に対する支援事業交付要綱第2条に基づき、別表1に規定された額(賃上げ支援事業分)（228,000円）を申請します。</v>
          </cell>
          <cell r="M1510" t="str">
            <v/>
          </cell>
          <cell r="N1510" t="str">
            <v>１．令和８年３月１日時点において、O100 外来・在宅ベースアップ評価料（Ⅰ）、P100 歯科外来・在宅ベースアップ評価料（Ⅰ）、訪問看護ベースアップ評価料（Ⅰ）のいずれかを届け出ている。</v>
          </cell>
          <cell r="O1510" t="str">
            <v>訪問看護ベースアップ評価料（Ⅰ）</v>
          </cell>
          <cell r="P1510" t="str">
            <v/>
          </cell>
          <cell r="Q1510" t="str">
            <v>Ａ．本事業の補助額を活用してベースアップを実施し、令和８年６月１日から当該ベースアップの水準を維持又は拡大する。</v>
          </cell>
          <cell r="R1510" t="b">
            <v>1</v>
          </cell>
          <cell r="S1510" t="b">
            <v>1</v>
          </cell>
          <cell r="T1510" t="b">
            <v>1</v>
          </cell>
          <cell r="U1510" t="b">
            <v>1</v>
          </cell>
          <cell r="V1510" t="str">
            <v>0162</v>
          </cell>
          <cell r="W1510" t="str">
            <v>517</v>
          </cell>
          <cell r="X1510" t="str">
            <v>1.普通預金</v>
          </cell>
          <cell r="Y1510" t="str">
            <v>2085261</v>
          </cell>
          <cell r="Z1510" t="str">
            <v>ｲﾘｮｳﾎｳｼﾞﾝﾆｼｲｶｲﾎｳﾓﾝｶﾝｺﾞｽﾃｰｼｮﾝｻﾗﾗ</v>
          </cell>
          <cell r="AB1510" t="str">
            <v>医療法人西井会訪問看護ステーションさらら</v>
          </cell>
          <cell r="AC1510" t="str">
            <v>0744472812</v>
          </cell>
          <cell r="AD1510" t="b">
            <v>1</v>
          </cell>
          <cell r="AE1510" t="b">
            <v>1</v>
          </cell>
          <cell r="AF1510" t="b">
            <v>1</v>
          </cell>
          <cell r="AG1510" t="b">
            <v>1</v>
          </cell>
          <cell r="AH1510" t="b">
            <v>1</v>
          </cell>
          <cell r="AI1510" t="str">
            <v>医療法人西井会　理事長　西井　教代</v>
          </cell>
          <cell r="AJ1510">
            <v>6350051</v>
          </cell>
          <cell r="AK1510" t="str">
            <v>医療法人西井会訪問看護ステーションさらら(大和高田市根成柿321-1)</v>
          </cell>
          <cell r="AL1510" t="str">
            <v>0744472812</v>
          </cell>
          <cell r="AM1510">
            <v>1</v>
          </cell>
          <cell r="AN1510" t="str">
            <v>261D173132671</v>
          </cell>
          <cell r="AO1510" t="str">
            <v>261D17313267AI-0000310223</v>
          </cell>
          <cell r="AP1510" t="str">
            <v>訪問看護</v>
          </cell>
          <cell r="AQ1510" t="str">
            <v>訪問看護</v>
          </cell>
          <cell r="AR1510" t="str">
            <v>A</v>
          </cell>
          <cell r="AS1510" t="str">
            <v>✓</v>
          </cell>
          <cell r="AT1510" t="str">
            <v>✓</v>
          </cell>
          <cell r="AU1510" t="str">
            <v>✓</v>
          </cell>
          <cell r="AV1510" t="str">
            <v>✓</v>
          </cell>
          <cell r="AW1510" t="str">
            <v>AI-0000310223_医療法人西井会訪問看護ステーションさらら_口座情報写し.jpg</v>
          </cell>
          <cell r="AX1510" t="str">
            <v/>
          </cell>
          <cell r="AY1510" t="str">
            <v/>
          </cell>
          <cell r="AZ1510" t="str">
            <v>賃上げ</v>
          </cell>
          <cell r="BA1510" t="str">
            <v/>
          </cell>
          <cell r="BB1510" t="str">
            <v>TRUE</v>
          </cell>
          <cell r="BC1510" t="str">
            <v>2026/05/26 16:03</v>
          </cell>
        </row>
        <row r="1511">
          <cell r="A1511" t="str">
            <v>261C14895444</v>
          </cell>
          <cell r="B1511" t="str">
            <v>AI-0000310224</v>
          </cell>
          <cell r="C1511" t="str">
            <v>令和８年度奈良県医療機関等における賃上げ・物価上昇に対する支援事業交付【診療所・訪問看護事業所】</v>
          </cell>
          <cell r="D1511">
            <v>46168.672222222223</v>
          </cell>
          <cell r="E1511" t="str">
            <v>本審査</v>
          </cell>
          <cell r="F1511" t="str">
            <v>最終審査中</v>
          </cell>
          <cell r="G1511" t="str">
            <v>無床診療所</v>
          </cell>
          <cell r="H1511" t="str">
            <v>物価と賃上げの両方</v>
          </cell>
          <cell r="I1511" t="str">
            <v/>
          </cell>
          <cell r="J1511">
            <v>150000</v>
          </cell>
          <cell r="K1511">
            <v>170000</v>
          </cell>
          <cell r="L1511" t="str">
            <v>奈良県医療機関等における賃上げ・物価上昇に対する支援事業交付要綱第2条に基づき、別表1に規定された額(賃上げ支援事業分)（150,000円）を申請します。</v>
          </cell>
          <cell r="M15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1" t="str">
            <v>１．令和８年３月１日時点において、O100 外来・在宅ベースアップ評価料（Ⅰ）、P100 歯科外来・在宅ベースアップ評価料（Ⅰ）、訪問看護ベースアップ評価料（Ⅰ）のいずれかを届け出ている。</v>
          </cell>
          <cell r="O1511" t="str">
            <v>O100 外来・在宅ベースアップ評価料（Ⅰ）</v>
          </cell>
          <cell r="P1511" t="str">
            <v/>
          </cell>
          <cell r="Q1511" t="str">
            <v>Ａ．本事業の補助額を活用してベースアップを実施し、令和８年６月１日から当該ベースアップの水準を維持又は拡大する。</v>
          </cell>
          <cell r="R1511" t="b">
            <v>1</v>
          </cell>
          <cell r="S1511" t="b">
            <v>1</v>
          </cell>
          <cell r="T1511" t="b">
            <v>1</v>
          </cell>
          <cell r="U1511" t="b">
            <v>1</v>
          </cell>
          <cell r="V1511" t="str">
            <v>0162</v>
          </cell>
          <cell r="W1511" t="str">
            <v>517</v>
          </cell>
          <cell r="X1511" t="str">
            <v>1.普通預金</v>
          </cell>
          <cell r="Y1511" t="str">
            <v>0207596</v>
          </cell>
          <cell r="Z1511" t="str">
            <v>ｲﾘｮｳﾎｳｼﾞﾝﾆｼｲｶｲ</v>
          </cell>
          <cell r="AB1511" t="str">
            <v>医療法人西井会西井クリニック</v>
          </cell>
          <cell r="AC1511" t="str">
            <v>0744266815</v>
          </cell>
          <cell r="AD1511" t="b">
            <v>1</v>
          </cell>
          <cell r="AE1511" t="b">
            <v>1</v>
          </cell>
          <cell r="AF1511" t="b">
            <v>1</v>
          </cell>
          <cell r="AG1511" t="b">
            <v>1</v>
          </cell>
          <cell r="AH1511" t="b">
            <v>1</v>
          </cell>
          <cell r="AI1511" t="str">
            <v>医療法人西井会　理事長　西井　教代</v>
          </cell>
          <cell r="AJ1511" t="str">
            <v>6340827</v>
          </cell>
          <cell r="AK1511" t="str">
            <v>医療法人西井会西井クリニック(橿原市光陽町１００番地の２１)</v>
          </cell>
          <cell r="AL1511" t="str">
            <v>0744266815</v>
          </cell>
          <cell r="AM1511">
            <v>1</v>
          </cell>
          <cell r="AN1511" t="str">
            <v>261C148954441</v>
          </cell>
          <cell r="AO1511" t="str">
            <v>261C14895444AI-0000310224</v>
          </cell>
          <cell r="AP1511" t="str">
            <v>O100</v>
          </cell>
          <cell r="AQ1511" t="str">
            <v>O100</v>
          </cell>
          <cell r="AR1511" t="str">
            <v>A</v>
          </cell>
          <cell r="AS1511" t="str">
            <v>✓</v>
          </cell>
          <cell r="AT1511" t="str">
            <v>✓</v>
          </cell>
          <cell r="AU1511" t="str">
            <v>✓</v>
          </cell>
          <cell r="AV1511" t="str">
            <v>✓</v>
          </cell>
          <cell r="AW1511" t="str">
            <v>AI-0000310224_医療法人西井会西井クリニック_口座情報写し.jpg</v>
          </cell>
          <cell r="AX1511" t="str">
            <v/>
          </cell>
          <cell r="AY1511" t="str">
            <v/>
          </cell>
          <cell r="AZ1511" t="str">
            <v>賃上げ</v>
          </cell>
          <cell r="BA1511" t="str">
            <v>物価</v>
          </cell>
          <cell r="BB1511" t="str">
            <v>TRUE</v>
          </cell>
          <cell r="BC1511" t="str">
            <v>2026/05/26 16:08</v>
          </cell>
        </row>
        <row r="1512">
          <cell r="A1512" t="str">
            <v>261C15844447</v>
          </cell>
          <cell r="B1512" t="str">
            <v>AI-0000310236</v>
          </cell>
          <cell r="C1512" t="str">
            <v>令和８年度奈良県医療機関等における賃上げ・物価上昇に対する支援事業交付【診療所・訪問看護事業所】</v>
          </cell>
          <cell r="D1512">
            <v>46168.686111111114</v>
          </cell>
          <cell r="E1512" t="str">
            <v>本審査</v>
          </cell>
          <cell r="F1512" t="str">
            <v>最終審査中</v>
          </cell>
          <cell r="G1512" t="str">
            <v>無床診療所</v>
          </cell>
          <cell r="H1512" t="str">
            <v>物価のみ</v>
          </cell>
          <cell r="I1512" t="str">
            <v/>
          </cell>
          <cell r="J1512" t="str">
            <v/>
          </cell>
          <cell r="K1512">
            <v>170000</v>
          </cell>
          <cell r="L1512" t="str">
            <v/>
          </cell>
          <cell r="M15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2" t="str">
            <v/>
          </cell>
          <cell r="O1512" t="str">
            <v/>
          </cell>
          <cell r="P1512" t="str">
            <v/>
          </cell>
          <cell r="Q1512" t="str">
            <v/>
          </cell>
          <cell r="R1512" t="str">
            <v/>
          </cell>
          <cell r="S1512" t="str">
            <v/>
          </cell>
          <cell r="T1512" t="str">
            <v/>
          </cell>
          <cell r="U1512" t="str">
            <v/>
          </cell>
          <cell r="V1512" t="str">
            <v>0162</v>
          </cell>
          <cell r="W1512" t="str">
            <v>090</v>
          </cell>
          <cell r="X1512" t="str">
            <v>1.普通預金</v>
          </cell>
          <cell r="Y1512" t="str">
            <v>1115487</v>
          </cell>
          <cell r="Z1512" t="str">
            <v>イズミタニ アキラ</v>
          </cell>
          <cell r="AB1512" t="str">
            <v>泉谷歯科医院</v>
          </cell>
          <cell r="AC1512" t="str">
            <v>0742365755</v>
          </cell>
          <cell r="AD1512" t="b">
            <v>1</v>
          </cell>
          <cell r="AE1512" t="b">
            <v>1</v>
          </cell>
          <cell r="AF1512" t="b">
            <v>1</v>
          </cell>
          <cell r="AG1512" t="b">
            <v>1</v>
          </cell>
          <cell r="AH1512" t="b">
            <v>1</v>
          </cell>
          <cell r="AI1512" t="str">
            <v>泉谷　明</v>
          </cell>
          <cell r="AJ1512" t="str">
            <v>6310822</v>
          </cell>
          <cell r="AK1512" t="str">
            <v>泉谷歯科医院(奈良市西大寺栄町３番２７号)</v>
          </cell>
          <cell r="AL1512" t="str">
            <v>0742365755</v>
          </cell>
          <cell r="AM1512">
            <v>1</v>
          </cell>
          <cell r="AN1512" t="str">
            <v>261C158444471</v>
          </cell>
          <cell r="AO1512" t="str">
            <v>261C15844447AI-0000310236</v>
          </cell>
          <cell r="AP1512" t="str">
            <v/>
          </cell>
          <cell r="AQ1512" t="str">
            <v/>
          </cell>
          <cell r="AR1512" t="str">
            <v/>
          </cell>
          <cell r="AS1512" t="str">
            <v/>
          </cell>
          <cell r="AT1512" t="str">
            <v/>
          </cell>
          <cell r="AU1512" t="str">
            <v/>
          </cell>
          <cell r="AV1512" t="str">
            <v/>
          </cell>
          <cell r="AW1512" t="str">
            <v>AI-0000310236_泉谷歯科医院_口座情報写し.jpeg</v>
          </cell>
          <cell r="AX1512" t="str">
            <v/>
          </cell>
          <cell r="AY1512" t="str">
            <v/>
          </cell>
          <cell r="AZ1512" t="str">
            <v/>
          </cell>
          <cell r="BA1512" t="str">
            <v>物価</v>
          </cell>
          <cell r="BB1512" t="str">
            <v>TRUE</v>
          </cell>
          <cell r="BC1512" t="str">
            <v>2026/05/26 16:28</v>
          </cell>
        </row>
        <row r="1513">
          <cell r="A1513" t="str">
            <v>261C14738387</v>
          </cell>
          <cell r="B1513" t="str">
            <v>AI-0000308688</v>
          </cell>
          <cell r="C1513" t="str">
            <v>令和８年度奈良県医療機関等における賃上げ・物価上昇に対する支援事業交付【診療所・訪問看護事業所】</v>
          </cell>
          <cell r="D1513">
            <v>46168.693055555559</v>
          </cell>
          <cell r="E1513" t="str">
            <v>本審査</v>
          </cell>
          <cell r="F1513" t="str">
            <v>最終審査中</v>
          </cell>
          <cell r="G1513" t="str">
            <v>無床診療所</v>
          </cell>
          <cell r="H1513" t="str">
            <v>物価と賃上げの両方</v>
          </cell>
          <cell r="I1513" t="str">
            <v/>
          </cell>
          <cell r="J1513">
            <v>150000</v>
          </cell>
          <cell r="K1513">
            <v>170000</v>
          </cell>
          <cell r="L1513" t="str">
            <v>奈良県医療機関等における賃上げ・物価上昇に対する支援事業交付要綱第2条に基づき、別表1に規定された額(賃上げ支援事業分)（150,000円）を申請します。</v>
          </cell>
          <cell r="M15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3" t="str">
            <v>１．令和８年３月１日時点において、O100 外来・在宅ベースアップ評価料（Ⅰ）、P100 歯科外来・在宅ベースアップ評価料（Ⅰ）、訪問看護ベースアップ評価料（Ⅰ）のいずれかを届け出ている。</v>
          </cell>
          <cell r="O1513" t="str">
            <v>O100 外来・在宅ベースアップ評価料（Ⅰ）</v>
          </cell>
          <cell r="P1513" t="str">
            <v/>
          </cell>
          <cell r="Q1513" t="str">
            <v>Ｂ．賃金表等や給与規程等の変更に時間を要するため、本事業の補助額を活用して一時金又は特別手当を支給し、令和８年６月１日から支給した対象職員のベースアップを実施する。</v>
          </cell>
          <cell r="R1513" t="b">
            <v>1</v>
          </cell>
          <cell r="S1513" t="b">
            <v>1</v>
          </cell>
          <cell r="T1513" t="b">
            <v>1</v>
          </cell>
          <cell r="U1513" t="b">
            <v>1</v>
          </cell>
          <cell r="V1513" t="str">
            <v>0010</v>
          </cell>
          <cell r="W1513" t="str">
            <v>131</v>
          </cell>
          <cell r="X1513" t="str">
            <v>1.普通預金</v>
          </cell>
          <cell r="Y1513" t="str">
            <v>0230741</v>
          </cell>
          <cell r="Z1513" t="str">
            <v>ｲｺﾏﾊｼﾓﾄｶﾞﾝｶ ﾊｼﾓﾄ ﾕｷﾋﾛ</v>
          </cell>
          <cell r="AB1513" t="str">
            <v>生駒橋本眼科</v>
          </cell>
          <cell r="AC1513" t="str">
            <v>0743716565</v>
          </cell>
          <cell r="AD1513" t="b">
            <v>1</v>
          </cell>
          <cell r="AE1513" t="b">
            <v>1</v>
          </cell>
          <cell r="AF1513" t="b">
            <v>1</v>
          </cell>
          <cell r="AG1513" t="b">
            <v>1</v>
          </cell>
          <cell r="AH1513" t="b">
            <v>1</v>
          </cell>
          <cell r="AI1513" t="str">
            <v>橋本　行弘</v>
          </cell>
          <cell r="AJ1513" t="str">
            <v>6300245</v>
          </cell>
          <cell r="AK1513" t="str">
            <v>生駒橋本眼科(生駒市北新町１０－４５　ＪＩＮＯマンション１Ｆ)</v>
          </cell>
          <cell r="AL1513" t="str">
            <v>0743716565</v>
          </cell>
          <cell r="AM1513">
            <v>1</v>
          </cell>
          <cell r="AN1513" t="str">
            <v>261C147383871</v>
          </cell>
          <cell r="AO1513" t="str">
            <v>261C14738387AI-0000308688</v>
          </cell>
          <cell r="AP1513" t="str">
            <v>O100</v>
          </cell>
          <cell r="AQ1513" t="str">
            <v>O100</v>
          </cell>
          <cell r="AR1513" t="str">
            <v>B</v>
          </cell>
          <cell r="AS1513" t="str">
            <v>✓</v>
          </cell>
          <cell r="AT1513" t="str">
            <v>✓</v>
          </cell>
          <cell r="AU1513" t="str">
            <v>✓</v>
          </cell>
          <cell r="AV1513" t="str">
            <v>✓</v>
          </cell>
          <cell r="AW1513" t="str">
            <v>AI-0000308688_生駒橋本眼科_口座情報写し.jpeg</v>
          </cell>
          <cell r="AX1513" t="str">
            <v/>
          </cell>
          <cell r="AY1513" t="str">
            <v/>
          </cell>
          <cell r="AZ1513" t="str">
            <v>賃上げ</v>
          </cell>
          <cell r="BA1513" t="str">
            <v>物価</v>
          </cell>
          <cell r="BB1513" t="str">
            <v>TRUE</v>
          </cell>
          <cell r="BC1513" t="str">
            <v>2026/05/26 16:38</v>
          </cell>
        </row>
        <row r="1514">
          <cell r="A1514" t="str">
            <v>261C13156300</v>
          </cell>
          <cell r="B1514" t="str">
            <v>AI-0000310248</v>
          </cell>
          <cell r="C1514" t="str">
            <v>令和８年度奈良県医療機関等における賃上げ・物価上昇に対する支援事業交付【診療所・訪問看護事業所】</v>
          </cell>
          <cell r="D1514">
            <v>46168.705555555556</v>
          </cell>
          <cell r="E1514" t="str">
            <v>本審査</v>
          </cell>
          <cell r="F1514" t="str">
            <v>最終審査中</v>
          </cell>
          <cell r="G1514" t="str">
            <v>無床診療所</v>
          </cell>
          <cell r="H1514" t="str">
            <v>物価と賃上げの両方</v>
          </cell>
          <cell r="I1514" t="str">
            <v/>
          </cell>
          <cell r="J1514">
            <v>150000</v>
          </cell>
          <cell r="K1514">
            <v>170000</v>
          </cell>
          <cell r="L1514" t="str">
            <v>奈良県医療機関等における賃上げ・物価上昇に対する支援事業交付要綱第2条に基づき、別表1に規定された額(賃上げ支援事業分)（150,000円）を申請します。</v>
          </cell>
          <cell r="M15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4" t="str">
            <v>１．令和８年３月１日時点において、O100 外来・在宅ベースアップ評価料（Ⅰ）、P100 歯科外来・在宅ベースアップ評価料（Ⅰ）、訪問看護ベースアップ評価料（Ⅰ）のいずれかを届け出ている。</v>
          </cell>
          <cell r="O1514" t="str">
            <v>P100 歯科外来・在宅ベースアップ評価料（Ⅰ）</v>
          </cell>
          <cell r="P1514" t="str">
            <v/>
          </cell>
          <cell r="Q1514" t="str">
            <v>Ａ．本事業の補助額を活用してベースアップを実施し、令和８年６月１日から当該ベースアップの水準を維持又は拡大する。</v>
          </cell>
          <cell r="R1514" t="b">
            <v>1</v>
          </cell>
          <cell r="S1514" t="b">
            <v>1</v>
          </cell>
          <cell r="T1514" t="b">
            <v>1</v>
          </cell>
          <cell r="U1514" t="b">
            <v>1</v>
          </cell>
          <cell r="V1514" t="str">
            <v>0162</v>
          </cell>
          <cell r="W1514" t="str">
            <v>090</v>
          </cell>
          <cell r="X1514" t="str">
            <v>1.普通預金</v>
          </cell>
          <cell r="Y1514" t="str">
            <v>0416042</v>
          </cell>
          <cell r="Z1514" t="str">
            <v>イリョウホウジンコジカシカ</v>
          </cell>
          <cell r="AB1514" t="str">
            <v>西大寺こじか歯科診療所</v>
          </cell>
          <cell r="AC1514" t="str">
            <v>0742511115</v>
          </cell>
          <cell r="AD1514" t="b">
            <v>1</v>
          </cell>
          <cell r="AE1514" t="b">
            <v>1</v>
          </cell>
          <cell r="AF1514" t="b">
            <v>1</v>
          </cell>
          <cell r="AG1514" t="b">
            <v>1</v>
          </cell>
          <cell r="AH1514" t="b">
            <v>1</v>
          </cell>
          <cell r="AI1514" t="str">
            <v>医療法人　こじか歯科　理事長　金田　庄市</v>
          </cell>
          <cell r="AJ1514" t="str">
            <v>6310823</v>
          </cell>
          <cell r="AK1514" t="str">
            <v>西大寺こじか歯科診療所(奈良市西大寺国見町二丁目１５番２８－１０１号)</v>
          </cell>
          <cell r="AL1514" t="str">
            <v>0742511115</v>
          </cell>
          <cell r="AM1514">
            <v>1</v>
          </cell>
          <cell r="AN1514" t="str">
            <v>261C131563001</v>
          </cell>
          <cell r="AO1514" t="str">
            <v>261C13156300AI-0000310248</v>
          </cell>
          <cell r="AP1514" t="str">
            <v>P100</v>
          </cell>
          <cell r="AQ1514" t="str">
            <v>P100</v>
          </cell>
          <cell r="AR1514" t="str">
            <v>A</v>
          </cell>
          <cell r="AS1514" t="str">
            <v>✓</v>
          </cell>
          <cell r="AT1514" t="str">
            <v>✓</v>
          </cell>
          <cell r="AU1514" t="str">
            <v>✓</v>
          </cell>
          <cell r="AV1514" t="str">
            <v>✓</v>
          </cell>
          <cell r="AW1514" t="str">
            <v>AI-0000310248_西大寺こじか歯科診療所_口座情報写し.jpg</v>
          </cell>
          <cell r="AX1514" t="str">
            <v/>
          </cell>
          <cell r="AY1514" t="str">
            <v/>
          </cell>
          <cell r="AZ1514" t="str">
            <v>賃上げ</v>
          </cell>
          <cell r="BA1514" t="str">
            <v>物価</v>
          </cell>
          <cell r="BB1514" t="str">
            <v>TRUE</v>
          </cell>
          <cell r="BC1514" t="str">
            <v>2026/05/26 16:56</v>
          </cell>
        </row>
        <row r="1515">
          <cell r="A1515" t="str">
            <v>261C19922622</v>
          </cell>
          <cell r="B1515" t="str">
            <v>AI-0000310259</v>
          </cell>
          <cell r="C1515" t="str">
            <v>令和８年度奈良県医療機関等における賃上げ・物価上昇に対する支援事業交付【診療所・訪問看護事業所】</v>
          </cell>
          <cell r="D1515">
            <v>46168.731249999997</v>
          </cell>
          <cell r="E1515" t="str">
            <v>本審査</v>
          </cell>
          <cell r="F1515" t="str">
            <v>最終審査中</v>
          </cell>
          <cell r="G1515" t="str">
            <v>無床診療所</v>
          </cell>
          <cell r="H1515" t="str">
            <v>物価と賃上げの両方</v>
          </cell>
          <cell r="I1515" t="str">
            <v/>
          </cell>
          <cell r="J1515">
            <v>150000</v>
          </cell>
          <cell r="K1515">
            <v>170000</v>
          </cell>
          <cell r="L1515" t="str">
            <v>奈良県医療機関等における賃上げ・物価上昇に対する支援事業交付要綱第2条に基づき、別表1に規定された額(賃上げ支援事業分)（150,000円）を申請します。</v>
          </cell>
          <cell r="M15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5" t="str">
            <v>１．令和８年３月１日時点において、O100 外来・在宅ベースアップ評価料（Ⅰ）、P100 歯科外来・在宅ベースアップ評価料（Ⅰ）、訪問看護ベースアップ評価料（Ⅰ）のいずれかを届け出ている。</v>
          </cell>
          <cell r="O1515" t="str">
            <v>O100 外来・在宅ベースアップ評価料（Ⅰ）</v>
          </cell>
          <cell r="P1515" t="str">
            <v/>
          </cell>
          <cell r="Q1515" t="str">
            <v>Ｂ．賃金表等や給与規程等の変更に時間を要するため、本事業の補助額を活用して一時金又は特別手当を支給し、令和８年６月１日から支給した対象職員のベースアップを実施する。</v>
          </cell>
          <cell r="R1515" t="b">
            <v>1</v>
          </cell>
          <cell r="S1515" t="b">
            <v>1</v>
          </cell>
          <cell r="T1515" t="b">
            <v>1</v>
          </cell>
          <cell r="U1515" t="b">
            <v>1</v>
          </cell>
          <cell r="V1515" t="str">
            <v>0162</v>
          </cell>
          <cell r="W1515" t="str">
            <v>160</v>
          </cell>
          <cell r="X1515" t="str">
            <v>1.普通預金</v>
          </cell>
          <cell r="Y1515" t="str">
            <v>2424309</v>
          </cell>
          <cell r="Z1515" t="str">
            <v>イリヨウホウジン サンポカイ</v>
          </cell>
          <cell r="AB1515" t="str">
            <v>小野クリニック</v>
          </cell>
          <cell r="AC1515" t="str">
            <v>0743615801</v>
          </cell>
          <cell r="AD1515" t="b">
            <v>1</v>
          </cell>
          <cell r="AE1515" t="b">
            <v>1</v>
          </cell>
          <cell r="AF1515" t="b">
            <v>1</v>
          </cell>
          <cell r="AG1515" t="b">
            <v>1</v>
          </cell>
          <cell r="AH1515" t="b">
            <v>1</v>
          </cell>
          <cell r="AI1515" t="str">
            <v>医療法人三歩会　理事長　小野　隆征</v>
          </cell>
          <cell r="AJ1515" t="str">
            <v>6391002</v>
          </cell>
          <cell r="AK1515" t="str">
            <v>小野クリニック(大和郡山市九条平野町３番２５－１)</v>
          </cell>
          <cell r="AL1515" t="str">
            <v>0743615801</v>
          </cell>
          <cell r="AM1515">
            <v>1</v>
          </cell>
          <cell r="AN1515" t="str">
            <v>261C199226221</v>
          </cell>
          <cell r="AO1515" t="str">
            <v>261C19922622AI-0000310259</v>
          </cell>
          <cell r="AP1515" t="str">
            <v>O100</v>
          </cell>
          <cell r="AQ1515" t="str">
            <v>O100</v>
          </cell>
          <cell r="AR1515" t="str">
            <v>B</v>
          </cell>
          <cell r="AS1515" t="str">
            <v>✓</v>
          </cell>
          <cell r="AT1515" t="str">
            <v>✓</v>
          </cell>
          <cell r="AU1515" t="str">
            <v>✓</v>
          </cell>
          <cell r="AV1515" t="str">
            <v>✓</v>
          </cell>
          <cell r="AW1515" t="str">
            <v>AI-0000310259_小野クリニック_口座情報写し.JPG</v>
          </cell>
          <cell r="AX1515" t="str">
            <v/>
          </cell>
          <cell r="AY1515" t="str">
            <v/>
          </cell>
          <cell r="AZ1515" t="str">
            <v>賃上げ</v>
          </cell>
          <cell r="BA1515" t="str">
            <v>物価</v>
          </cell>
          <cell r="BB1515" t="str">
            <v>TRUE</v>
          </cell>
          <cell r="BC1515" t="str">
            <v>2026/05/26 17:33</v>
          </cell>
        </row>
        <row r="1516">
          <cell r="A1516" t="str">
            <v>261C13041051</v>
          </cell>
          <cell r="B1516" t="str">
            <v>AI-0000310266</v>
          </cell>
          <cell r="C1516" t="str">
            <v>令和８年度奈良県医療機関等における賃上げ・物価上昇に対する支援事業交付【診療所・訪問看護事業所】</v>
          </cell>
          <cell r="D1516">
            <v>46168.74722222222</v>
          </cell>
          <cell r="E1516" t="str">
            <v>本審査</v>
          </cell>
          <cell r="F1516" t="str">
            <v>最終審査中</v>
          </cell>
          <cell r="G1516" t="str">
            <v>無床診療所</v>
          </cell>
          <cell r="H1516" t="str">
            <v>物価のみ</v>
          </cell>
          <cell r="I1516" t="str">
            <v/>
          </cell>
          <cell r="J1516" t="str">
            <v/>
          </cell>
          <cell r="K1516">
            <v>170000</v>
          </cell>
          <cell r="L1516" t="str">
            <v/>
          </cell>
          <cell r="M15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6" t="str">
            <v/>
          </cell>
          <cell r="O1516" t="str">
            <v/>
          </cell>
          <cell r="P1516" t="str">
            <v/>
          </cell>
          <cell r="Q1516" t="str">
            <v/>
          </cell>
          <cell r="R1516" t="str">
            <v/>
          </cell>
          <cell r="S1516" t="str">
            <v/>
          </cell>
          <cell r="T1516" t="str">
            <v/>
          </cell>
          <cell r="U1516" t="str">
            <v/>
          </cell>
          <cell r="V1516" t="str">
            <v>0162</v>
          </cell>
          <cell r="W1516" t="str">
            <v>433</v>
          </cell>
          <cell r="X1516" t="str">
            <v>1.普通預金</v>
          </cell>
          <cell r="Y1516" t="str">
            <v>0200893</v>
          </cell>
          <cell r="Z1516" t="str">
            <v>ｲﾘｮｳﾎｳｼﾞﾝ ﾘｮｳﾌｳｶｲ</v>
          </cell>
          <cell r="AB1516" t="str">
            <v>医療法人　涼風会　宮崎歯科医院</v>
          </cell>
          <cell r="AC1516" t="str">
            <v>0745783366</v>
          </cell>
          <cell r="AD1516" t="b">
            <v>1</v>
          </cell>
          <cell r="AE1516" t="b">
            <v>1</v>
          </cell>
          <cell r="AF1516" t="b">
            <v>1</v>
          </cell>
          <cell r="AG1516" t="b">
            <v>1</v>
          </cell>
          <cell r="AH1516" t="b">
            <v>1</v>
          </cell>
          <cell r="AI1516" t="str">
            <v>医療法人涼風会　理事長　宮崎　尚</v>
          </cell>
          <cell r="AJ1516" t="str">
            <v>6390222</v>
          </cell>
          <cell r="AK1516" t="str">
            <v>医療法人　涼風会　宮崎歯科医院(香芝市西真美一丁目５番地１　プラザ西真美３００１)</v>
          </cell>
          <cell r="AL1516" t="str">
            <v>0745783366</v>
          </cell>
          <cell r="AM1516">
            <v>1</v>
          </cell>
          <cell r="AN1516" t="str">
            <v>261C130410511</v>
          </cell>
          <cell r="AO1516" t="str">
            <v>261C13041051AI-0000310266</v>
          </cell>
          <cell r="AP1516" t="str">
            <v/>
          </cell>
          <cell r="AQ1516" t="str">
            <v/>
          </cell>
          <cell r="AR1516" t="str">
            <v/>
          </cell>
          <cell r="AS1516" t="str">
            <v/>
          </cell>
          <cell r="AT1516" t="str">
            <v/>
          </cell>
          <cell r="AU1516" t="str">
            <v/>
          </cell>
          <cell r="AV1516" t="str">
            <v/>
          </cell>
          <cell r="AW1516" t="str">
            <v>AI-0000310266_医療法人涼風会　宮崎歯科医院_口座情報写し.JPG</v>
          </cell>
          <cell r="AX1516" t="str">
            <v/>
          </cell>
          <cell r="AY1516" t="str">
            <v/>
          </cell>
          <cell r="AZ1516" t="str">
            <v/>
          </cell>
          <cell r="BA1516" t="str">
            <v>物価</v>
          </cell>
          <cell r="BB1516" t="str">
            <v>TRUE</v>
          </cell>
          <cell r="BC1516" t="str">
            <v>2026/05/26 17:56</v>
          </cell>
        </row>
        <row r="1517">
          <cell r="A1517" t="str">
            <v>261C13831274</v>
          </cell>
          <cell r="B1517" t="str">
            <v>AI-0000310285</v>
          </cell>
          <cell r="C1517" t="str">
            <v>令和８年度奈良県医療機関等における賃上げ・物価上昇に対する支援事業交付【診療所・訪問看護事業所】</v>
          </cell>
          <cell r="D1517">
            <v>46168.791666666664</v>
          </cell>
          <cell r="E1517" t="str">
            <v>本審査</v>
          </cell>
          <cell r="F1517" t="str">
            <v>最終審査中</v>
          </cell>
          <cell r="G1517" t="str">
            <v>無床診療所</v>
          </cell>
          <cell r="H1517" t="str">
            <v>物価と賃上げの両方</v>
          </cell>
          <cell r="I1517" t="str">
            <v/>
          </cell>
          <cell r="J1517">
            <v>150000</v>
          </cell>
          <cell r="K1517">
            <v>170000</v>
          </cell>
          <cell r="L1517" t="str">
            <v>奈良県医療機関等における賃上げ・物価上昇に対する支援事業交付要綱第2条に基づき、別表1に規定された額(賃上げ支援事業分)（150,000円）を申請します。</v>
          </cell>
          <cell r="M15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7" t="str">
            <v>２．令和８年３月１日時点において、１に掲げる診療報酬の対象外だが、令和８年６月１日時点で令和８年度診療報酬改定による見直し後のベースアップ評価料を届け出る。</v>
          </cell>
          <cell r="O1517" t="str">
            <v/>
          </cell>
          <cell r="P1517" t="b">
            <v>1</v>
          </cell>
          <cell r="Q1517" t="str">
            <v>Ｃ．令和７年度の対象職員のベースアップが令和７年３月31日時点の賃金水準と比較して2.0％を上回って実施しており、令和７年12月から令和８年５月までの間の当該2.0％を上回る部分に充てる。</v>
          </cell>
          <cell r="R1517" t="b">
            <v>1</v>
          </cell>
          <cell r="S1517" t="b">
            <v>1</v>
          </cell>
          <cell r="T1517" t="b">
            <v>1</v>
          </cell>
          <cell r="U1517" t="b">
            <v>1</v>
          </cell>
          <cell r="V1517" t="str">
            <v>0162</v>
          </cell>
          <cell r="W1517" t="str">
            <v>510</v>
          </cell>
          <cell r="X1517" t="str">
            <v>1.普通預金</v>
          </cell>
          <cell r="Y1517" t="str">
            <v>0078666</v>
          </cell>
          <cell r="Z1517" t="str">
            <v>シンアイクリニックオカザキタダシ</v>
          </cell>
          <cell r="AB1517" t="str">
            <v>信愛皮膚科クリニック</v>
          </cell>
          <cell r="AC1517" t="str">
            <v>0744282607</v>
          </cell>
          <cell r="AD1517" t="b">
            <v>1</v>
          </cell>
          <cell r="AE1517" t="b">
            <v>1</v>
          </cell>
          <cell r="AF1517" t="b">
            <v>1</v>
          </cell>
          <cell r="AG1517" t="b">
            <v>1</v>
          </cell>
          <cell r="AH1517" t="b">
            <v>1</v>
          </cell>
          <cell r="AI1517" t="str">
            <v>岡崎　正</v>
          </cell>
          <cell r="AJ1517" t="str">
            <v>6340063</v>
          </cell>
          <cell r="AK1517" t="str">
            <v>信愛皮膚科クリニック(橿原市久米町６１５番地　赤心ビル３階)</v>
          </cell>
          <cell r="AL1517" t="str">
            <v>0744282607</v>
          </cell>
          <cell r="AM1517">
            <v>1</v>
          </cell>
          <cell r="AN1517" t="str">
            <v>261C138312741</v>
          </cell>
          <cell r="AO1517" t="str">
            <v>261C13831274AI-0000310285</v>
          </cell>
          <cell r="AP1517" t="str">
            <v/>
          </cell>
          <cell r="AQ1517" t="str">
            <v>今後届出（職種構成OK)</v>
          </cell>
          <cell r="AR1517" t="str">
            <v>C</v>
          </cell>
          <cell r="AS1517" t="str">
            <v>✓</v>
          </cell>
          <cell r="AT1517" t="str">
            <v>✓</v>
          </cell>
          <cell r="AU1517" t="str">
            <v>✓</v>
          </cell>
          <cell r="AV1517" t="str">
            <v>✓</v>
          </cell>
          <cell r="AW1517" t="str">
            <v>AI-0000310285_信愛皮膚科クリニック_口座情報写し.jpg</v>
          </cell>
          <cell r="AX1517" t="str">
            <v/>
          </cell>
          <cell r="AY1517" t="str">
            <v/>
          </cell>
          <cell r="AZ1517" t="str">
            <v>賃上げ</v>
          </cell>
          <cell r="BA1517" t="str">
            <v>物価</v>
          </cell>
          <cell r="BB1517" t="str">
            <v>TRUE</v>
          </cell>
          <cell r="BC1517" t="str">
            <v>2026/05/26 19:00</v>
          </cell>
        </row>
        <row r="1518">
          <cell r="A1518" t="str">
            <v>261C15495298</v>
          </cell>
          <cell r="B1518" t="str">
            <v>AI-0000310291</v>
          </cell>
          <cell r="C1518" t="str">
            <v>令和８年度奈良県医療機関等における賃上げ・物価上昇に対する支援事業交付【診療所・訪問看護事業所】</v>
          </cell>
          <cell r="D1518">
            <v>46168.827777777777</v>
          </cell>
          <cell r="E1518" t="str">
            <v>本審査</v>
          </cell>
          <cell r="F1518" t="str">
            <v>最終審査中</v>
          </cell>
          <cell r="G1518" t="str">
            <v>無床診療所</v>
          </cell>
          <cell r="H1518" t="str">
            <v>物価のみ</v>
          </cell>
          <cell r="I1518" t="str">
            <v/>
          </cell>
          <cell r="J1518" t="str">
            <v/>
          </cell>
          <cell r="K1518">
            <v>170000</v>
          </cell>
          <cell r="L1518" t="str">
            <v/>
          </cell>
          <cell r="M15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8" t="str">
            <v/>
          </cell>
          <cell r="O1518" t="str">
            <v/>
          </cell>
          <cell r="P1518" t="str">
            <v/>
          </cell>
          <cell r="Q1518" t="str">
            <v/>
          </cell>
          <cell r="R1518" t="str">
            <v/>
          </cell>
          <cell r="S1518" t="str">
            <v/>
          </cell>
          <cell r="T1518" t="str">
            <v/>
          </cell>
          <cell r="U1518" t="str">
            <v/>
          </cell>
          <cell r="V1518" t="str">
            <v>0005</v>
          </cell>
          <cell r="W1518" t="str">
            <v>527</v>
          </cell>
          <cell r="X1518" t="str">
            <v>1.普通預金</v>
          </cell>
          <cell r="Y1518" t="str">
            <v>0350323</v>
          </cell>
          <cell r="Z1518" t="str">
            <v>マエダリキヤ</v>
          </cell>
          <cell r="AB1518" t="str">
            <v>M.DENTAL OFFICE</v>
          </cell>
          <cell r="AC1518" t="str">
            <v>0742321710</v>
          </cell>
          <cell r="AD1518" t="b">
            <v>1</v>
          </cell>
          <cell r="AE1518" t="b">
            <v>1</v>
          </cell>
          <cell r="AF1518" t="b">
            <v>1</v>
          </cell>
          <cell r="AG1518" t="b">
            <v>1</v>
          </cell>
          <cell r="AH1518" t="b">
            <v>1</v>
          </cell>
          <cell r="AI1518" t="str">
            <v>前田　力也</v>
          </cell>
          <cell r="AJ1518" t="str">
            <v>6308031</v>
          </cell>
          <cell r="AK1518" t="str">
            <v>Ｍ．ＤＥＮＴＡＬ　ＯＦＦＩＣＥ(奈良市柏木町５１９－９)</v>
          </cell>
          <cell r="AL1518" t="str">
            <v>0742321710</v>
          </cell>
          <cell r="AM1518">
            <v>1</v>
          </cell>
          <cell r="AN1518" t="str">
            <v>261C154952981</v>
          </cell>
          <cell r="AO1518" t="str">
            <v>261C15495298AI-0000310291</v>
          </cell>
          <cell r="AP1518" t="str">
            <v/>
          </cell>
          <cell r="AQ1518" t="str">
            <v/>
          </cell>
          <cell r="AR1518" t="str">
            <v/>
          </cell>
          <cell r="AS1518" t="str">
            <v/>
          </cell>
          <cell r="AT1518" t="str">
            <v/>
          </cell>
          <cell r="AU1518" t="str">
            <v/>
          </cell>
          <cell r="AV1518" t="str">
            <v/>
          </cell>
          <cell r="AW1518" t="str">
            <v>AI-0000310291_M.DENTAL OFFICE_口座情報写し.jpeg</v>
          </cell>
          <cell r="AX1518" t="str">
            <v/>
          </cell>
          <cell r="AY1518" t="str">
            <v/>
          </cell>
          <cell r="AZ1518" t="str">
            <v/>
          </cell>
          <cell r="BA1518" t="str">
            <v>物価</v>
          </cell>
          <cell r="BB1518" t="str">
            <v>TRUE</v>
          </cell>
          <cell r="BC1518" t="str">
            <v>2026/05/26 19:52</v>
          </cell>
        </row>
        <row r="1519">
          <cell r="A1519" t="str">
            <v>261C12819740</v>
          </cell>
          <cell r="B1519" t="str">
            <v>AI-0000310296</v>
          </cell>
          <cell r="C1519" t="str">
            <v>令和８年度奈良県医療機関等における賃上げ・物価上昇に対する支援事業交付【診療所・訪問看護事業所】</v>
          </cell>
          <cell r="D1519">
            <v>46168.870138888888</v>
          </cell>
          <cell r="E1519" t="str">
            <v>本審査</v>
          </cell>
          <cell r="F1519" t="str">
            <v>職権取り下げ</v>
          </cell>
          <cell r="G1519" t="str">
            <v>無床診療所</v>
          </cell>
          <cell r="H1519" t="str">
            <v>物価と賃上げの両方</v>
          </cell>
          <cell r="I1519" t="str">
            <v/>
          </cell>
          <cell r="J1519">
            <v>150000</v>
          </cell>
          <cell r="K1519">
            <v>170000</v>
          </cell>
          <cell r="L1519" t="str">
            <v>奈良県医療機関等における賃上げ・物価上昇に対する支援事業交付要綱第2条に基づき、別表1に規定された額(賃上げ支援事業分)（150,000円）を申請します。</v>
          </cell>
          <cell r="M15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19" t="str">
            <v>１．令和８年３月１日時点において、O100 外来・在宅ベースアップ評価料（Ⅰ）、P100 歯科外来・在宅ベースアップ評価料（Ⅰ）、訪問看護ベースアップ評価料（Ⅰ）のいずれかを届け出ている。</v>
          </cell>
          <cell r="O1519" t="str">
            <v>P100 歯科外来・在宅ベースアップ評価料（Ⅰ）</v>
          </cell>
          <cell r="P1519" t="str">
            <v/>
          </cell>
          <cell r="Q1519" t="str">
            <v>Ｂ．賃金表等や給与規程等の変更に時間を要するため、本事業の補助額を活用して一時金又は特別手当を支給し、令和８年６月１日から支給した対象職員のベースアップを実施する。</v>
          </cell>
          <cell r="R1519" t="b">
            <v>1</v>
          </cell>
          <cell r="S1519" t="b">
            <v>1</v>
          </cell>
          <cell r="T1519" t="b">
            <v>1</v>
          </cell>
          <cell r="U1519" t="b">
            <v>1</v>
          </cell>
          <cell r="V1519" t="str">
            <v>0162</v>
          </cell>
          <cell r="W1519" t="str">
            <v>097</v>
          </cell>
          <cell r="X1519" t="str">
            <v>1.普通預金</v>
          </cell>
          <cell r="Y1519" t="str">
            <v>2087484</v>
          </cell>
          <cell r="Z1519" t="str">
            <v>イリョウホウジンオウナカイリジチョウヨシダエイスケ</v>
          </cell>
          <cell r="AB1519" t="str">
            <v>医療法人桜奈会アスキーデンタルクリニック</v>
          </cell>
          <cell r="AC1519" t="str">
            <v>0742396788</v>
          </cell>
          <cell r="AD1519" t="b">
            <v>1</v>
          </cell>
          <cell r="AE1519" t="b">
            <v>1</v>
          </cell>
          <cell r="AF1519" t="b">
            <v>1</v>
          </cell>
          <cell r="AG1519" t="b">
            <v>1</v>
          </cell>
          <cell r="AH1519" t="b">
            <v>1</v>
          </cell>
          <cell r="AI1519" t="str">
            <v>医療法人　桜奈会　理事長　吉田　栄介</v>
          </cell>
          <cell r="AJ1519" t="str">
            <v>6308114</v>
          </cell>
          <cell r="AK1519" t="str">
            <v>医療法人　桜奈会アスキーデンタルクリニック(奈良市芝辻町２－１０－４)</v>
          </cell>
          <cell r="AL1519" t="str">
            <v>0742306788</v>
          </cell>
          <cell r="AM1519">
            <v>2</v>
          </cell>
          <cell r="AN1519" t="str">
            <v>261C128197402</v>
          </cell>
          <cell r="AO1519" t="str">
            <v>261C12819740AI-0000310296</v>
          </cell>
          <cell r="AP1519" t="str">
            <v>P100</v>
          </cell>
          <cell r="AQ1519" t="str">
            <v>P100</v>
          </cell>
          <cell r="AR1519" t="str">
            <v>B</v>
          </cell>
          <cell r="AS1519" t="str">
            <v>✓</v>
          </cell>
          <cell r="AT1519" t="str">
            <v>✓</v>
          </cell>
          <cell r="AU1519" t="str">
            <v>✓</v>
          </cell>
          <cell r="AV1519" t="str">
            <v>✓</v>
          </cell>
          <cell r="AW1519" t="str">
            <v/>
          </cell>
          <cell r="AX1519" t="str">
            <v/>
          </cell>
          <cell r="AY1519" t="str">
            <v/>
          </cell>
          <cell r="AZ1519" t="str">
            <v>賃上げ</v>
          </cell>
          <cell r="BA1519" t="str">
            <v>物価</v>
          </cell>
          <cell r="BB1519" t="str">
            <v>TRUE</v>
          </cell>
          <cell r="BC1519" t="str">
            <v>2026/05/26 20:53</v>
          </cell>
        </row>
        <row r="1520">
          <cell r="A1520" t="str">
            <v>261C11092640</v>
          </cell>
          <cell r="B1520" t="str">
            <v>AI-0000310298</v>
          </cell>
          <cell r="C1520" t="str">
            <v>令和８年度奈良県医療機関等における賃上げ・物価上昇に対する支援事業交付【診療所・訪問看護事業所】</v>
          </cell>
          <cell r="D1520">
            <v>46168.87777777778</v>
          </cell>
          <cell r="E1520" t="str">
            <v>本審査</v>
          </cell>
          <cell r="F1520" t="str">
            <v>最終審査中</v>
          </cell>
          <cell r="G1520" t="str">
            <v>無床診療所</v>
          </cell>
          <cell r="H1520" t="str">
            <v>物価のみ</v>
          </cell>
          <cell r="I1520" t="str">
            <v/>
          </cell>
          <cell r="J1520" t="str">
            <v/>
          </cell>
          <cell r="K1520">
            <v>170000</v>
          </cell>
          <cell r="L1520" t="str">
            <v/>
          </cell>
          <cell r="M15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0" t="str">
            <v/>
          </cell>
          <cell r="O1520" t="str">
            <v/>
          </cell>
          <cell r="P1520" t="str">
            <v/>
          </cell>
          <cell r="Q1520" t="str">
            <v/>
          </cell>
          <cell r="R1520" t="str">
            <v/>
          </cell>
          <cell r="S1520" t="str">
            <v/>
          </cell>
          <cell r="T1520" t="str">
            <v/>
          </cell>
          <cell r="U1520" t="str">
            <v/>
          </cell>
          <cell r="V1520" t="str">
            <v>0010</v>
          </cell>
          <cell r="W1520" t="str">
            <v>527</v>
          </cell>
          <cell r="X1520" t="str">
            <v>1.普通預金</v>
          </cell>
          <cell r="Y1520" t="str">
            <v>3981510</v>
          </cell>
          <cell r="Z1520" t="str">
            <v>ﾅｶｼﾞﾏ ﾀｶﾕｷ</v>
          </cell>
          <cell r="AB1520" t="str">
            <v>中島医院</v>
          </cell>
          <cell r="AC1520" t="str">
            <v>0743549717</v>
          </cell>
          <cell r="AD1520" t="b">
            <v>1</v>
          </cell>
          <cell r="AE1520" t="b">
            <v>1</v>
          </cell>
          <cell r="AF1520" t="b">
            <v>1</v>
          </cell>
          <cell r="AG1520" t="b">
            <v>1</v>
          </cell>
          <cell r="AH1520" t="b">
            <v>1</v>
          </cell>
          <cell r="AI1520" t="str">
            <v>中島　孝之</v>
          </cell>
          <cell r="AJ1520" t="str">
            <v>6391134</v>
          </cell>
          <cell r="AK1520" t="str">
            <v>中島医院(大和郡山市柳５丁目１６番地)</v>
          </cell>
          <cell r="AL1520" t="str">
            <v>0743549717</v>
          </cell>
          <cell r="AM1520">
            <v>1</v>
          </cell>
          <cell r="AN1520" t="str">
            <v>261C110926401</v>
          </cell>
          <cell r="AO1520" t="str">
            <v>261C11092640AI-0000310298</v>
          </cell>
          <cell r="AP1520" t="str">
            <v/>
          </cell>
          <cell r="AQ1520" t="str">
            <v/>
          </cell>
          <cell r="AR1520" t="str">
            <v/>
          </cell>
          <cell r="AS1520" t="str">
            <v/>
          </cell>
          <cell r="AT1520" t="str">
            <v/>
          </cell>
          <cell r="AU1520" t="str">
            <v/>
          </cell>
          <cell r="AV1520" t="str">
            <v/>
          </cell>
          <cell r="AW1520" t="str">
            <v>AI-0000310298_中島医院_口座情報写し.JPG</v>
          </cell>
          <cell r="AX1520" t="str">
            <v/>
          </cell>
          <cell r="AY1520" t="str">
            <v/>
          </cell>
          <cell r="AZ1520" t="str">
            <v/>
          </cell>
          <cell r="BA1520" t="str">
            <v>物価</v>
          </cell>
          <cell r="BB1520" t="str">
            <v>TRUE</v>
          </cell>
          <cell r="BC1520" t="str">
            <v>2026/05/26 21:04</v>
          </cell>
        </row>
        <row r="1521">
          <cell r="A1521" t="str">
            <v>261C18670786</v>
          </cell>
          <cell r="B1521" t="str">
            <v>AI-0000310306</v>
          </cell>
          <cell r="C1521" t="str">
            <v>令和８年度奈良県医療機関等における賃上げ・物価上昇に対する支援事業交付【診療所・訪問看護事業所】</v>
          </cell>
          <cell r="D1521">
            <v>46168.931944444441</v>
          </cell>
          <cell r="E1521" t="str">
            <v>本審査</v>
          </cell>
          <cell r="F1521" t="str">
            <v>最終審査中</v>
          </cell>
          <cell r="G1521" t="str">
            <v>無床診療所</v>
          </cell>
          <cell r="H1521" t="str">
            <v>物価と賃上げの両方</v>
          </cell>
          <cell r="I1521" t="str">
            <v/>
          </cell>
          <cell r="J1521">
            <v>150000</v>
          </cell>
          <cell r="K1521">
            <v>170000</v>
          </cell>
          <cell r="L1521" t="str">
            <v>奈良県医療機関等における賃上げ・物価上昇に対する支援事業交付要綱第2条に基づき、別表1に規定された額(賃上げ支援事業分)（150,000円）を申請します。</v>
          </cell>
          <cell r="M15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1" t="str">
            <v>１．令和８年３月１日時点において、O100 外来・在宅ベースアップ評価料（Ⅰ）、P100 歯科外来・在宅ベースアップ評価料（Ⅰ）、訪問看護ベースアップ評価料（Ⅰ）のいずれかを届け出ている。</v>
          </cell>
          <cell r="O1521" t="str">
            <v>O100 外来・在宅ベースアップ評価料（Ⅰ）</v>
          </cell>
          <cell r="P1521" t="str">
            <v/>
          </cell>
          <cell r="Q1521" t="str">
            <v>Ｂ．賃金表等や給与規程等の変更に時間を要するため、本事業の補助額を活用して一時金又は特別手当を支給し、令和８年６月１日から支給した対象職員のベースアップを実施する。</v>
          </cell>
          <cell r="R1521" t="b">
            <v>1</v>
          </cell>
          <cell r="S1521" t="b">
            <v>1</v>
          </cell>
          <cell r="T1521" t="b">
            <v>1</v>
          </cell>
          <cell r="U1521" t="b">
            <v>1</v>
          </cell>
          <cell r="V1521" t="str">
            <v>0162</v>
          </cell>
          <cell r="W1521" t="str">
            <v>570</v>
          </cell>
          <cell r="X1521" t="str">
            <v>1.普通預金</v>
          </cell>
          <cell r="Y1521" t="str">
            <v>0377200</v>
          </cell>
          <cell r="Z1521" t="str">
            <v>イリョウホウジンネモトセイケイゲカガンカイインリジチョウネモトシゲヨシ</v>
          </cell>
          <cell r="AB1521" t="str">
            <v>医療法人根元整形外科眼科医院</v>
          </cell>
          <cell r="AC1521" t="str">
            <v>0744338211</v>
          </cell>
          <cell r="AD1521" t="b">
            <v>1</v>
          </cell>
          <cell r="AE1521" t="b">
            <v>1</v>
          </cell>
          <cell r="AF1521" t="b">
            <v>1</v>
          </cell>
          <cell r="AG1521" t="b">
            <v>1</v>
          </cell>
          <cell r="AH1521" t="b">
            <v>1</v>
          </cell>
          <cell r="AI1521" t="str">
            <v>医療法人　根元整形外科眼科医院　理事長　根元　成佳</v>
          </cell>
          <cell r="AJ1521" t="str">
            <v>6360343</v>
          </cell>
          <cell r="AK1521" t="str">
            <v>医療法人　根元整形外科眼科医院(磯城郡田原本町秦庄１３７－１)</v>
          </cell>
          <cell r="AL1521" t="str">
            <v>0744338211</v>
          </cell>
          <cell r="AM1521">
            <v>1</v>
          </cell>
          <cell r="AN1521" t="str">
            <v>261C186707861</v>
          </cell>
          <cell r="AO1521" t="str">
            <v>261C18670786AI-0000310306</v>
          </cell>
          <cell r="AP1521" t="str">
            <v>O100</v>
          </cell>
          <cell r="AQ1521" t="str">
            <v>O100</v>
          </cell>
          <cell r="AR1521" t="str">
            <v>B</v>
          </cell>
          <cell r="AS1521" t="str">
            <v>✓</v>
          </cell>
          <cell r="AT1521" t="str">
            <v>✓</v>
          </cell>
          <cell r="AU1521" t="str">
            <v>✓</v>
          </cell>
          <cell r="AV1521" t="str">
            <v>✓</v>
          </cell>
          <cell r="AW1521" t="str">
            <v>AI-0000310306_医療法人根元整形外科眼科医院_口座情報写し.jpeg</v>
          </cell>
          <cell r="AX1521" t="str">
            <v/>
          </cell>
          <cell r="AY1521" t="str">
            <v/>
          </cell>
          <cell r="AZ1521" t="str">
            <v>賃上げ</v>
          </cell>
          <cell r="BA1521" t="str">
            <v>物価</v>
          </cell>
          <cell r="BB1521" t="str">
            <v>TRUE</v>
          </cell>
          <cell r="BC1521" t="str">
            <v>2026/05/26 22:22</v>
          </cell>
        </row>
        <row r="1522">
          <cell r="A1522" t="str">
            <v>261C19767991</v>
          </cell>
          <cell r="B1522" t="str">
            <v>AI-0000310305</v>
          </cell>
          <cell r="C1522" t="str">
            <v>令和８年度奈良県医療機関等における賃上げ・物価上昇に対する支援事業交付【診療所・訪問看護事業所】</v>
          </cell>
          <cell r="D1522">
            <v>46168.932638888888</v>
          </cell>
          <cell r="E1522" t="str">
            <v>本審査</v>
          </cell>
          <cell r="F1522" t="str">
            <v>最終審査中</v>
          </cell>
          <cell r="G1522" t="str">
            <v>無床診療所</v>
          </cell>
          <cell r="H1522" t="str">
            <v>物価のみ</v>
          </cell>
          <cell r="I1522" t="str">
            <v/>
          </cell>
          <cell r="J1522" t="str">
            <v/>
          </cell>
          <cell r="K1522">
            <v>170000</v>
          </cell>
          <cell r="L1522" t="str">
            <v/>
          </cell>
          <cell r="M15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2" t="str">
            <v/>
          </cell>
          <cell r="O1522" t="str">
            <v/>
          </cell>
          <cell r="P1522" t="str">
            <v/>
          </cell>
          <cell r="Q1522" t="str">
            <v/>
          </cell>
          <cell r="R1522" t="str">
            <v/>
          </cell>
          <cell r="S1522" t="str">
            <v/>
          </cell>
          <cell r="T1522" t="str">
            <v/>
          </cell>
          <cell r="U1522" t="str">
            <v/>
          </cell>
          <cell r="V1522" t="str">
            <v>0162</v>
          </cell>
          <cell r="W1522" t="str">
            <v>434</v>
          </cell>
          <cell r="X1522" t="str">
            <v>1.普通預金</v>
          </cell>
          <cell r="Y1522" t="str">
            <v>0133513</v>
          </cell>
          <cell r="Z1522" t="str">
            <v>カワシマ　タケシ</v>
          </cell>
          <cell r="AB1522" t="str">
            <v>かわしま内科・外科・こどもクリニック</v>
          </cell>
          <cell r="AC1522" t="str">
            <v>0745791155</v>
          </cell>
          <cell r="AD1522" t="b">
            <v>1</v>
          </cell>
          <cell r="AE1522" t="b">
            <v>1</v>
          </cell>
          <cell r="AF1522" t="b">
            <v>1</v>
          </cell>
          <cell r="AG1522" t="b">
            <v>1</v>
          </cell>
          <cell r="AH1522" t="b">
            <v>1</v>
          </cell>
          <cell r="AI1522" t="str">
            <v>川嶋　健</v>
          </cell>
          <cell r="AJ1522" t="str">
            <v>6390266</v>
          </cell>
          <cell r="AK1522" t="str">
            <v>かわしま内科・外科・こどもクリニック(香芝市旭ヶ丘２丁目３０－４)</v>
          </cell>
          <cell r="AL1522" t="str">
            <v>0745791155</v>
          </cell>
          <cell r="AM1522">
            <v>1</v>
          </cell>
          <cell r="AN1522" t="str">
            <v>261C197679911</v>
          </cell>
          <cell r="AO1522" t="str">
            <v>261C19767991AI-0000310305</v>
          </cell>
          <cell r="AP1522" t="str">
            <v/>
          </cell>
          <cell r="AQ1522" t="str">
            <v/>
          </cell>
          <cell r="AR1522" t="str">
            <v/>
          </cell>
          <cell r="AS1522" t="str">
            <v/>
          </cell>
          <cell r="AT1522" t="str">
            <v/>
          </cell>
          <cell r="AU1522" t="str">
            <v/>
          </cell>
          <cell r="AV1522" t="str">
            <v/>
          </cell>
          <cell r="AW1522" t="str">
            <v>AI-0000310305_かわしま内科・外科・こどもクリニック_口座情報写し.jpg</v>
          </cell>
          <cell r="AX1522" t="str">
            <v/>
          </cell>
          <cell r="AY1522" t="str">
            <v/>
          </cell>
          <cell r="AZ1522" t="str">
            <v/>
          </cell>
          <cell r="BA1522" t="str">
            <v>物価</v>
          </cell>
          <cell r="BB1522" t="str">
            <v>TRUE</v>
          </cell>
          <cell r="BC1522" t="str">
            <v>2026/05/26 22:23</v>
          </cell>
        </row>
        <row r="1523">
          <cell r="A1523" t="str">
            <v>261C13532432</v>
          </cell>
          <cell r="B1523" t="str">
            <v>AI-0000310311</v>
          </cell>
          <cell r="C1523" t="str">
            <v>令和８年度奈良県医療機関等における賃上げ・物価上昇に対する支援事業交付【診療所・訪問看護事業所】</v>
          </cell>
          <cell r="D1523">
            <v>46168.96875</v>
          </cell>
          <cell r="E1523" t="str">
            <v>本審査</v>
          </cell>
          <cell r="F1523" t="str">
            <v>最終審査中</v>
          </cell>
          <cell r="G1523" t="str">
            <v>無床診療所</v>
          </cell>
          <cell r="H1523" t="str">
            <v>物価と賃上げの両方</v>
          </cell>
          <cell r="I1523" t="str">
            <v/>
          </cell>
          <cell r="J1523">
            <v>150000</v>
          </cell>
          <cell r="K1523">
            <v>170000</v>
          </cell>
          <cell r="L1523" t="str">
            <v>奈良県医療機関等における賃上げ・物価上昇に対する支援事業交付要綱第2条に基づき、別表1に規定された額(賃上げ支援事業分)（150,000円）を申請します。</v>
          </cell>
          <cell r="M15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3" t="str">
            <v>１．令和８年３月１日時点において、O100 外来・在宅ベースアップ評価料（Ⅰ）、P100 歯科外来・在宅ベースアップ評価料（Ⅰ）、訪問看護ベースアップ評価料（Ⅰ）のいずれかを届け出ている。</v>
          </cell>
          <cell r="O1523" t="str">
            <v>O100 外来・在宅ベースアップ評価料（Ⅰ）</v>
          </cell>
          <cell r="P1523" t="str">
            <v/>
          </cell>
          <cell r="Q15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23" t="b">
            <v>1</v>
          </cell>
          <cell r="S1523" t="b">
            <v>1</v>
          </cell>
          <cell r="T1523" t="b">
            <v>1</v>
          </cell>
          <cell r="U1523" t="b">
            <v>1</v>
          </cell>
          <cell r="V1523" t="str">
            <v>0162</v>
          </cell>
          <cell r="W1523" t="str">
            <v>100</v>
          </cell>
          <cell r="X1523" t="str">
            <v>1.普通預金</v>
          </cell>
          <cell r="Y1523" t="str">
            <v>2228161</v>
          </cell>
          <cell r="Z1523" t="str">
            <v>ｲﾘｮｳﾎｳｼﾞﾝ　ﾅﾝﾌﾞｶｲ</v>
          </cell>
          <cell r="AB1523" t="str">
            <v>医療法人南部会　なんぶ眼科</v>
          </cell>
          <cell r="AC1523" t="str">
            <v>0743711239</v>
          </cell>
          <cell r="AD1523" t="b">
            <v>1</v>
          </cell>
          <cell r="AE1523" t="b">
            <v>1</v>
          </cell>
          <cell r="AF1523" t="b">
            <v>1</v>
          </cell>
          <cell r="AG1523" t="b">
            <v>1</v>
          </cell>
          <cell r="AH1523" t="b">
            <v>1</v>
          </cell>
          <cell r="AI1523" t="str">
            <v>医療法人南部会　理事長　南部　裕之</v>
          </cell>
          <cell r="AJ1523" t="str">
            <v>6300122</v>
          </cell>
          <cell r="AK1523" t="str">
            <v>なんぶ眼科(生駒市真弓１－２－８)</v>
          </cell>
          <cell r="AL1523" t="str">
            <v>0743711239</v>
          </cell>
          <cell r="AM1523">
            <v>2</v>
          </cell>
          <cell r="AN1523" t="str">
            <v>261C135324322</v>
          </cell>
          <cell r="AO1523" t="str">
            <v>261C13532432AI-0000310311</v>
          </cell>
          <cell r="AP1523" t="str">
            <v>O100</v>
          </cell>
          <cell r="AQ1523" t="str">
            <v>O100</v>
          </cell>
          <cell r="AR1523" t="str">
            <v>AB</v>
          </cell>
          <cell r="AS1523" t="str">
            <v>✓</v>
          </cell>
          <cell r="AT1523" t="str">
            <v>✓</v>
          </cell>
          <cell r="AU1523" t="str">
            <v>✓</v>
          </cell>
          <cell r="AV1523" t="str">
            <v>✓</v>
          </cell>
          <cell r="AW1523" t="str">
            <v>AI-0000310311_医療法人南部会なんぶ眼科_口座情報写し.jpg</v>
          </cell>
          <cell r="AX1523" t="str">
            <v/>
          </cell>
          <cell r="AY1523" t="str">
            <v/>
          </cell>
          <cell r="AZ1523" t="str">
            <v>賃上げ</v>
          </cell>
          <cell r="BA1523" t="str">
            <v>物価</v>
          </cell>
          <cell r="BB1523" t="str">
            <v>TRUE</v>
          </cell>
          <cell r="BC1523" t="str">
            <v>2026/05/26 23:15</v>
          </cell>
        </row>
        <row r="1524">
          <cell r="A1524" t="str">
            <v>261D16062980</v>
          </cell>
          <cell r="B1524" t="str">
            <v>AI-0000310312</v>
          </cell>
          <cell r="C1524" t="str">
            <v>令和８年度奈良県医療機関等における賃上げ・物価上昇に対する支援事業交付【診療所・訪問看護事業所】</v>
          </cell>
          <cell r="D1524">
            <v>46168.975694444445</v>
          </cell>
          <cell r="E1524" t="str">
            <v>本審査</v>
          </cell>
          <cell r="F1524" t="str">
            <v>最終審査中</v>
          </cell>
          <cell r="G1524" t="str">
            <v>訪問看護事業所</v>
          </cell>
          <cell r="H1524" t="str">
            <v>賃上げのみ</v>
          </cell>
          <cell r="I1524" t="str">
            <v/>
          </cell>
          <cell r="J1524">
            <v>228000</v>
          </cell>
          <cell r="K1524" t="str">
            <v/>
          </cell>
          <cell r="L1524" t="str">
            <v>奈良県医療機関等における賃上げ・物価上昇に対する支援事業交付要綱第2条に基づき、別表1に規定された額(賃上げ支援事業分)（228,000円）を申請します。</v>
          </cell>
          <cell r="M1524" t="str">
            <v/>
          </cell>
          <cell r="N1524" t="str">
            <v>２．令和８年３月１日時点において、１に掲げる診療報酬の対象外だが、令和８年６月１日時点で令和８年度診療報酬改定による見直し後のベースアップ評価料を届け出る。</v>
          </cell>
          <cell r="O1524" t="str">
            <v/>
          </cell>
          <cell r="P1524" t="b">
            <v>1</v>
          </cell>
          <cell r="Q15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24" t="b">
            <v>1</v>
          </cell>
          <cell r="S1524" t="b">
            <v>1</v>
          </cell>
          <cell r="T1524" t="b">
            <v>1</v>
          </cell>
          <cell r="U1524" t="b">
            <v>1</v>
          </cell>
          <cell r="V1524" t="str">
            <v>0310</v>
          </cell>
          <cell r="W1524" t="str">
            <v>102</v>
          </cell>
          <cell r="X1524" t="str">
            <v>1.普通預金</v>
          </cell>
          <cell r="Y1524" t="str">
            <v>1341604</v>
          </cell>
          <cell r="Z1524" t="str">
            <v>ｶﾌﾞｼｷｶﾞｲｼｬﾂﾙ</v>
          </cell>
          <cell r="AB1524" t="str">
            <v>訪問看護ステーションつる</v>
          </cell>
          <cell r="AC1524" t="str">
            <v>0744480240</v>
          </cell>
          <cell r="AD1524" t="b">
            <v>1</v>
          </cell>
          <cell r="AE1524" t="b">
            <v>1</v>
          </cell>
          <cell r="AF1524" t="b">
            <v>1</v>
          </cell>
          <cell r="AG1524" t="b">
            <v>1</v>
          </cell>
          <cell r="AH1524" t="b">
            <v>1</v>
          </cell>
          <cell r="AI1524" t="str">
            <v>株式会社鶴　代表取締役　鶴田　卓也</v>
          </cell>
          <cell r="AJ1524">
            <v>6340845</v>
          </cell>
          <cell r="AK1524" t="str">
            <v>訪問看護ステーションつる(橿原市中曽司町194-6　2階)</v>
          </cell>
          <cell r="AL1524" t="str">
            <v>0744480240</v>
          </cell>
          <cell r="AM1524">
            <v>1</v>
          </cell>
          <cell r="AN1524" t="str">
            <v>261D160629801</v>
          </cell>
          <cell r="AO1524" t="str">
            <v>261D16062980AI-0000310312</v>
          </cell>
          <cell r="AP1524" t="str">
            <v/>
          </cell>
          <cell r="AQ1524" t="str">
            <v>今後届出（職種構成OK)</v>
          </cell>
          <cell r="AR1524" t="str">
            <v>AB</v>
          </cell>
          <cell r="AS1524" t="str">
            <v>✓</v>
          </cell>
          <cell r="AT1524" t="str">
            <v>✓</v>
          </cell>
          <cell r="AU1524" t="str">
            <v>✓</v>
          </cell>
          <cell r="AV1524" t="str">
            <v>✓</v>
          </cell>
          <cell r="AW1524" t="str">
            <v>AI-0000310312_訪問看護ステーションつる_口座情報写し.jpeg</v>
          </cell>
          <cell r="AX1524" t="str">
            <v/>
          </cell>
          <cell r="AY1524" t="str">
            <v/>
          </cell>
          <cell r="AZ1524" t="str">
            <v>賃上げ</v>
          </cell>
          <cell r="BA1524" t="str">
            <v/>
          </cell>
          <cell r="BB1524" t="str">
            <v>TRUE</v>
          </cell>
          <cell r="BC1524" t="str">
            <v>2026/05/26 23:25</v>
          </cell>
        </row>
        <row r="1525">
          <cell r="A1525" t="str">
            <v>261C12605643</v>
          </cell>
          <cell r="B1525" t="str">
            <v>AI-0000310313</v>
          </cell>
          <cell r="C1525" t="str">
            <v>令和８年度奈良県医療機関等における賃上げ・物価上昇に対する支援事業交付【診療所・訪問看護事業所】</v>
          </cell>
          <cell r="D1525">
            <v>46169.001388888886</v>
          </cell>
          <cell r="E1525" t="str">
            <v>本審査</v>
          </cell>
          <cell r="F1525" t="str">
            <v>最終審査中</v>
          </cell>
          <cell r="G1525" t="str">
            <v>無床診療所</v>
          </cell>
          <cell r="H1525" t="str">
            <v>物価と賃上げの両方</v>
          </cell>
          <cell r="I1525" t="str">
            <v/>
          </cell>
          <cell r="J1525">
            <v>150000</v>
          </cell>
          <cell r="K1525">
            <v>170000</v>
          </cell>
          <cell r="L1525" t="str">
            <v>奈良県医療機関等における賃上げ・物価上昇に対する支援事業交付要綱第2条に基づき、別表1に規定された額(賃上げ支援事業分)（150,000円）を申請します。</v>
          </cell>
          <cell r="M15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5" t="str">
            <v>１．令和８年３月１日時点において、O100 外来・在宅ベースアップ評価料（Ⅰ）、P100 歯科外来・在宅ベースアップ評価料（Ⅰ）、訪問看護ベースアップ評価料（Ⅰ）のいずれかを届け出ている。</v>
          </cell>
          <cell r="O1525" t="str">
            <v>P100 歯科外来・在宅ベースアップ評価料（Ⅰ）</v>
          </cell>
          <cell r="P1525" t="str">
            <v/>
          </cell>
          <cell r="Q1525" t="str">
            <v>Ａ．本事業の補助額を活用してベースアップを実施し、令和８年６月１日から当該ベースアップの水準を維持又は拡大する。</v>
          </cell>
          <cell r="R1525" t="b">
            <v>1</v>
          </cell>
          <cell r="S1525" t="b">
            <v>1</v>
          </cell>
          <cell r="T1525" t="b">
            <v>1</v>
          </cell>
          <cell r="U1525" t="b">
            <v>1</v>
          </cell>
          <cell r="V1525" t="str">
            <v>0162</v>
          </cell>
          <cell r="W1525" t="str">
            <v>580</v>
          </cell>
          <cell r="X1525" t="str">
            <v>1.普通預金</v>
          </cell>
          <cell r="Y1525" t="str">
            <v>0555808</v>
          </cell>
          <cell r="Z1525" t="str">
            <v>タジリ　マサエ</v>
          </cell>
          <cell r="AB1525" t="str">
            <v>植田歯科医院</v>
          </cell>
          <cell r="AC1525" t="str">
            <v>0747231281</v>
          </cell>
          <cell r="AD1525" t="b">
            <v>1</v>
          </cell>
          <cell r="AE1525" t="b">
            <v>1</v>
          </cell>
          <cell r="AF1525" t="b">
            <v>1</v>
          </cell>
          <cell r="AG1525" t="b">
            <v>1</v>
          </cell>
          <cell r="AH1525" t="b">
            <v>1</v>
          </cell>
          <cell r="AI1525" t="str">
            <v>田尻　匡恵</v>
          </cell>
          <cell r="AJ1525" t="str">
            <v>6370004</v>
          </cell>
          <cell r="AK1525" t="str">
            <v>植田歯科医院(五條市今井４丁目４番４３号)</v>
          </cell>
          <cell r="AL1525" t="str">
            <v>0747231281</v>
          </cell>
          <cell r="AM1525">
            <v>2</v>
          </cell>
          <cell r="AN1525" t="str">
            <v>261C126056432</v>
          </cell>
          <cell r="AO1525" t="str">
            <v>261C12605643AI-0000310313</v>
          </cell>
          <cell r="AP1525" t="str">
            <v>P100</v>
          </cell>
          <cell r="AQ1525" t="str">
            <v>P100</v>
          </cell>
          <cell r="AR1525" t="str">
            <v>A</v>
          </cell>
          <cell r="AS1525" t="str">
            <v>✓</v>
          </cell>
          <cell r="AT1525" t="str">
            <v>✓</v>
          </cell>
          <cell r="AU1525" t="str">
            <v>✓</v>
          </cell>
          <cell r="AV1525" t="str">
            <v>✓</v>
          </cell>
          <cell r="AW1525" t="str">
            <v>AI-0000310313_植田歯科医院_口座情報写し.jpeg</v>
          </cell>
          <cell r="AX1525" t="str">
            <v/>
          </cell>
          <cell r="AY1525" t="str">
            <v/>
          </cell>
          <cell r="AZ1525" t="str">
            <v>賃上げ</v>
          </cell>
          <cell r="BA1525" t="str">
            <v>物価</v>
          </cell>
          <cell r="BB1525" t="str">
            <v>TRUE</v>
          </cell>
          <cell r="BC1525" t="str">
            <v>2026/05/27 0:02</v>
          </cell>
        </row>
        <row r="1526">
          <cell r="A1526" t="str">
            <v>261C16414559</v>
          </cell>
          <cell r="B1526" t="str">
            <v>AI-0000310316</v>
          </cell>
          <cell r="C1526" t="str">
            <v>令和８年度奈良県医療機関等における賃上げ・物価上昇に対する支援事業交付【診療所・訪問看護事業所】</v>
          </cell>
          <cell r="D1526">
            <v>46169.077777777777</v>
          </cell>
          <cell r="E1526" t="str">
            <v>本審査</v>
          </cell>
          <cell r="F1526" t="str">
            <v>最終審査中</v>
          </cell>
          <cell r="G1526" t="str">
            <v>無床診療所</v>
          </cell>
          <cell r="H1526" t="str">
            <v>物価のみ</v>
          </cell>
          <cell r="I1526" t="str">
            <v/>
          </cell>
          <cell r="J1526" t="str">
            <v/>
          </cell>
          <cell r="K1526">
            <v>170000</v>
          </cell>
          <cell r="L1526" t="str">
            <v/>
          </cell>
          <cell r="M15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6" t="str">
            <v/>
          </cell>
          <cell r="O1526" t="str">
            <v/>
          </cell>
          <cell r="P1526" t="str">
            <v/>
          </cell>
          <cell r="Q1526" t="str">
            <v/>
          </cell>
          <cell r="R1526" t="str">
            <v/>
          </cell>
          <cell r="S1526" t="str">
            <v/>
          </cell>
          <cell r="T1526" t="str">
            <v/>
          </cell>
          <cell r="U1526" t="str">
            <v/>
          </cell>
          <cell r="V1526" t="str">
            <v>0158</v>
          </cell>
          <cell r="W1526" t="str">
            <v>544</v>
          </cell>
          <cell r="X1526" t="str">
            <v>1.普通預金</v>
          </cell>
          <cell r="Y1526" t="str">
            <v>1022465</v>
          </cell>
          <cell r="Z1526" t="str">
            <v>シンタニ　コウイチ</v>
          </cell>
          <cell r="AB1526" t="str">
            <v>しんたに歯科クリニック</v>
          </cell>
          <cell r="AC1526" t="str">
            <v>0744266480</v>
          </cell>
          <cell r="AD1526" t="b">
            <v>1</v>
          </cell>
          <cell r="AE1526" t="b">
            <v>1</v>
          </cell>
          <cell r="AF1526" t="b">
            <v>1</v>
          </cell>
          <cell r="AG1526" t="b">
            <v>1</v>
          </cell>
          <cell r="AH1526" t="b">
            <v>1</v>
          </cell>
          <cell r="AI1526" t="str">
            <v>新谷　耕一</v>
          </cell>
          <cell r="AJ1526" t="str">
            <v>6340824</v>
          </cell>
          <cell r="AK1526" t="str">
            <v>しんたに歯科クリニック(橿原市一町３２５番１)</v>
          </cell>
          <cell r="AL1526" t="str">
            <v>0744266480</v>
          </cell>
          <cell r="AM1526">
            <v>1</v>
          </cell>
          <cell r="AN1526" t="str">
            <v>261C164145591</v>
          </cell>
          <cell r="AO1526" t="str">
            <v>261C16414559AI-0000310316</v>
          </cell>
          <cell r="AP1526" t="str">
            <v/>
          </cell>
          <cell r="AQ1526" t="str">
            <v/>
          </cell>
          <cell r="AR1526" t="str">
            <v/>
          </cell>
          <cell r="AS1526" t="str">
            <v/>
          </cell>
          <cell r="AT1526" t="str">
            <v/>
          </cell>
          <cell r="AU1526" t="str">
            <v/>
          </cell>
          <cell r="AV1526" t="str">
            <v/>
          </cell>
          <cell r="AW1526" t="str">
            <v>AI-0000310316_しんたに歯科クリニック_口座情報写し.jpg</v>
          </cell>
          <cell r="AX1526" t="str">
            <v/>
          </cell>
          <cell r="AY1526" t="str">
            <v/>
          </cell>
          <cell r="AZ1526" t="str">
            <v/>
          </cell>
          <cell r="BA1526" t="str">
            <v>物価</v>
          </cell>
          <cell r="BB1526" t="str">
            <v>TRUE</v>
          </cell>
          <cell r="BC1526" t="str">
            <v>2026/05/27 1:52</v>
          </cell>
        </row>
        <row r="1527">
          <cell r="A1527" t="str">
            <v>261C11035311</v>
          </cell>
          <cell r="B1527" t="str">
            <v>AI-0000310318</v>
          </cell>
          <cell r="C1527" t="str">
            <v>令和８年度奈良県医療機関等における賃上げ・物価上昇に対する支援事業交付【診療所・訪問看護事業所】</v>
          </cell>
          <cell r="D1527">
            <v>46169.192361111112</v>
          </cell>
          <cell r="E1527" t="str">
            <v>本審査</v>
          </cell>
          <cell r="F1527" t="str">
            <v>最終審査中</v>
          </cell>
          <cell r="G1527" t="str">
            <v>無床診療所</v>
          </cell>
          <cell r="H1527" t="str">
            <v>物価と賃上げの両方</v>
          </cell>
          <cell r="I1527" t="str">
            <v/>
          </cell>
          <cell r="J1527">
            <v>150000</v>
          </cell>
          <cell r="K1527">
            <v>170000</v>
          </cell>
          <cell r="L1527" t="str">
            <v>奈良県医療機関等における賃上げ・物価上昇に対する支援事業交付要綱第2条に基づき、別表1に規定された額(賃上げ支援事業分)（150,000円）を申請します。</v>
          </cell>
          <cell r="M15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7" t="str">
            <v>１．令和８年３月１日時点において、O100 外来・在宅ベースアップ評価料（Ⅰ）、P100 歯科外来・在宅ベースアップ評価料（Ⅰ）、訪問看護ベースアップ評価料（Ⅰ）のいずれかを届け出ている。</v>
          </cell>
          <cell r="O1527" t="str">
            <v>O100 外来・在宅ベースアップ評価料（Ⅰ）</v>
          </cell>
          <cell r="P1527" t="str">
            <v/>
          </cell>
          <cell r="Q1527" t="str">
            <v>Ｂ．賃金表等や給与規程等の変更に時間を要するため、本事業の補助額を活用して一時金又は特別手当を支給し、令和８年６月１日から支給した対象職員のベースアップを実施する。</v>
          </cell>
          <cell r="R1527" t="b">
            <v>1</v>
          </cell>
          <cell r="S1527" t="b">
            <v>1</v>
          </cell>
          <cell r="T1527" t="b">
            <v>1</v>
          </cell>
          <cell r="U1527" t="b">
            <v>1</v>
          </cell>
          <cell r="V1527" t="str">
            <v>0162</v>
          </cell>
          <cell r="W1527" t="str">
            <v>270</v>
          </cell>
          <cell r="X1527" t="str">
            <v>1.普通預金</v>
          </cell>
          <cell r="Y1527" t="str">
            <v>2153566</v>
          </cell>
          <cell r="Z1527" t="str">
            <v>フクイリヨウイン　フクイ　ナオト</v>
          </cell>
          <cell r="AB1527" t="str">
            <v>福井療院</v>
          </cell>
          <cell r="AC1527" t="str">
            <v>0745922006</v>
          </cell>
          <cell r="AD1527" t="b">
            <v>1</v>
          </cell>
          <cell r="AE1527" t="b">
            <v>1</v>
          </cell>
          <cell r="AF1527" t="b">
            <v>1</v>
          </cell>
          <cell r="AG1527" t="b">
            <v>1</v>
          </cell>
          <cell r="AH1527" t="b">
            <v>1</v>
          </cell>
          <cell r="AI1527" t="str">
            <v>福井　直人</v>
          </cell>
          <cell r="AJ1527" t="str">
            <v>6330315</v>
          </cell>
          <cell r="AK1527" t="str">
            <v>福井療院(宇陀市室生大野２２５３)</v>
          </cell>
          <cell r="AL1527" t="str">
            <v>0745922006</v>
          </cell>
          <cell r="AM1527">
            <v>1</v>
          </cell>
          <cell r="AN1527" t="str">
            <v>261C110353111</v>
          </cell>
          <cell r="AO1527" t="str">
            <v>261C11035311AI-0000310318</v>
          </cell>
          <cell r="AP1527" t="str">
            <v>O100</v>
          </cell>
          <cell r="AQ1527" t="str">
            <v>O100</v>
          </cell>
          <cell r="AR1527" t="str">
            <v>B</v>
          </cell>
          <cell r="AS1527" t="str">
            <v>✓</v>
          </cell>
          <cell r="AT1527" t="str">
            <v>✓</v>
          </cell>
          <cell r="AU1527" t="str">
            <v>✓</v>
          </cell>
          <cell r="AV1527" t="str">
            <v>✓</v>
          </cell>
          <cell r="AW1527" t="str">
            <v>AI-0000310318_福井療院_口座情報写し.jpg</v>
          </cell>
          <cell r="AX1527" t="str">
            <v/>
          </cell>
          <cell r="AY1527" t="str">
            <v/>
          </cell>
          <cell r="AZ1527" t="str">
            <v>賃上げ</v>
          </cell>
          <cell r="BA1527" t="str">
            <v>物価</v>
          </cell>
          <cell r="BB1527" t="str">
            <v>TRUE</v>
          </cell>
          <cell r="BC1527" t="str">
            <v>2026/05/27 4:37</v>
          </cell>
        </row>
        <row r="1528">
          <cell r="A1528" t="str">
            <v>261C14552161</v>
          </cell>
          <cell r="B1528" t="str">
            <v>AI-0000310324</v>
          </cell>
          <cell r="C1528" t="str">
            <v>令和８年度奈良県医療機関等における賃上げ・物価上昇に対する支援事業交付【診療所・訪問看護事業所】</v>
          </cell>
          <cell r="D1528">
            <v>46169.303472222222</v>
          </cell>
          <cell r="E1528" t="str">
            <v>本審査</v>
          </cell>
          <cell r="F1528" t="str">
            <v>最終審査中</v>
          </cell>
          <cell r="G1528" t="str">
            <v>無床診療所</v>
          </cell>
          <cell r="H1528" t="str">
            <v>物価のみ</v>
          </cell>
          <cell r="I1528" t="str">
            <v/>
          </cell>
          <cell r="J1528" t="str">
            <v/>
          </cell>
          <cell r="K1528">
            <v>170000</v>
          </cell>
          <cell r="L1528" t="str">
            <v/>
          </cell>
          <cell r="M15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28" t="str">
            <v/>
          </cell>
          <cell r="O1528" t="str">
            <v/>
          </cell>
          <cell r="P1528" t="str">
            <v/>
          </cell>
          <cell r="Q1528" t="str">
            <v/>
          </cell>
          <cell r="R1528" t="str">
            <v/>
          </cell>
          <cell r="S1528" t="str">
            <v/>
          </cell>
          <cell r="T1528" t="str">
            <v/>
          </cell>
          <cell r="U1528" t="str">
            <v/>
          </cell>
          <cell r="V1528" t="str">
            <v>0162</v>
          </cell>
          <cell r="W1528" t="str">
            <v>090</v>
          </cell>
          <cell r="X1528" t="str">
            <v>1.普通預金</v>
          </cell>
          <cell r="Y1528" t="str">
            <v>0080126</v>
          </cell>
          <cell r="Z1528" t="str">
            <v>オカモトシカサイダイジシンリョウショ　オカモト　ヨシマサ</v>
          </cell>
          <cell r="AB1528" t="str">
            <v>岡本歯科R&amp;Mクリニック</v>
          </cell>
          <cell r="AC1528" t="str">
            <v>0742478333</v>
          </cell>
          <cell r="AD1528" t="b">
            <v>1</v>
          </cell>
          <cell r="AE1528" t="b">
            <v>1</v>
          </cell>
          <cell r="AF1528" t="b">
            <v>1</v>
          </cell>
          <cell r="AG1528" t="b">
            <v>1</v>
          </cell>
          <cell r="AH1528" t="b">
            <v>1</v>
          </cell>
          <cell r="AI1528" t="str">
            <v>岡本　吉正</v>
          </cell>
          <cell r="AJ1528" t="str">
            <v>6310823</v>
          </cell>
          <cell r="AK1528" t="str">
            <v>岡本歯科Ｒ＆Мクリニック(奈良市西大寺国見町３丁目５番１０号)</v>
          </cell>
          <cell r="AL1528" t="str">
            <v>0742478333</v>
          </cell>
          <cell r="AM1528">
            <v>1</v>
          </cell>
          <cell r="AN1528" t="str">
            <v>261C145521611</v>
          </cell>
          <cell r="AO1528" t="str">
            <v>261C14552161AI-0000310324</v>
          </cell>
          <cell r="AP1528" t="str">
            <v/>
          </cell>
          <cell r="AQ1528" t="str">
            <v/>
          </cell>
          <cell r="AR1528" t="str">
            <v/>
          </cell>
          <cell r="AS1528" t="str">
            <v/>
          </cell>
          <cell r="AT1528" t="str">
            <v/>
          </cell>
          <cell r="AU1528" t="str">
            <v/>
          </cell>
          <cell r="AV1528" t="str">
            <v/>
          </cell>
          <cell r="AW1528" t="str">
            <v>AI-0000310324_岡本歯科R&amp;Mクリニック_口座情報写し.jpeg</v>
          </cell>
          <cell r="AX1528" t="str">
            <v/>
          </cell>
          <cell r="AY1528" t="str">
            <v/>
          </cell>
          <cell r="AZ1528" t="str">
            <v/>
          </cell>
          <cell r="BA1528" t="str">
            <v>物価</v>
          </cell>
          <cell r="BB1528" t="str">
            <v>TRUE</v>
          </cell>
          <cell r="BC1528" t="str">
            <v>2026/05/27 7:17</v>
          </cell>
        </row>
        <row r="1529">
          <cell r="A1529" t="str">
            <v>261D16730484</v>
          </cell>
          <cell r="B1529" t="str">
            <v>AI-0000310328</v>
          </cell>
          <cell r="C1529" t="str">
            <v>令和８年度奈良県医療機関等における賃上げ・物価上昇に対する支援事業交付【診療所・訪問看護事業所】</v>
          </cell>
          <cell r="D1529">
            <v>46169.353472222225</v>
          </cell>
          <cell r="E1529" t="str">
            <v>本審査</v>
          </cell>
          <cell r="F1529" t="str">
            <v>最終審査中</v>
          </cell>
          <cell r="G1529" t="str">
            <v>訪問看護事業所</v>
          </cell>
          <cell r="H1529" t="str">
            <v>賃上げのみ</v>
          </cell>
          <cell r="I1529" t="str">
            <v/>
          </cell>
          <cell r="J1529">
            <v>228000</v>
          </cell>
          <cell r="K1529" t="str">
            <v/>
          </cell>
          <cell r="L1529" t="str">
            <v>奈良県医療機関等における賃上げ・物価上昇に対する支援事業交付要綱第2条に基づき、別表1に規定された額(賃上げ支援事業分)（228,000円）を申請します。</v>
          </cell>
          <cell r="M1529" t="str">
            <v/>
          </cell>
          <cell r="N1529" t="str">
            <v>１．令和８年３月１日時点において、O100 外来・在宅ベースアップ評価料（Ⅰ）、P100 歯科外来・在宅ベースアップ評価料（Ⅰ）、訪問看護ベースアップ評価料（Ⅰ）のいずれかを届け出ている。</v>
          </cell>
          <cell r="O1529" t="str">
            <v>訪問看護ベースアップ評価料（Ⅰ）</v>
          </cell>
          <cell r="P1529" t="str">
            <v/>
          </cell>
          <cell r="Q152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29" t="b">
            <v>1</v>
          </cell>
          <cell r="S1529" t="b">
            <v>1</v>
          </cell>
          <cell r="T1529" t="b">
            <v>1</v>
          </cell>
          <cell r="U1529" t="b">
            <v>1</v>
          </cell>
          <cell r="V1529" t="str">
            <v>0162</v>
          </cell>
          <cell r="W1529" t="str">
            <v>100</v>
          </cell>
          <cell r="X1529" t="str">
            <v>1.普通預金</v>
          </cell>
          <cell r="Y1529" t="str">
            <v>2276334</v>
          </cell>
          <cell r="Z1529" t="str">
            <v>イーライズカブシキガイシャ</v>
          </cell>
          <cell r="AB1529" t="str">
            <v>訪問看護ステーション foryou</v>
          </cell>
          <cell r="AC1529" t="str">
            <v>07065090418</v>
          </cell>
          <cell r="AD1529" t="b">
            <v>1</v>
          </cell>
          <cell r="AE1529" t="b">
            <v>1</v>
          </cell>
          <cell r="AF1529" t="b">
            <v>1</v>
          </cell>
          <cell r="AG1529" t="b">
            <v>1</v>
          </cell>
          <cell r="AH1529" t="b">
            <v>1</v>
          </cell>
          <cell r="AI1529" t="str">
            <v>eーrise株式会社　代表取締役　西本　健一</v>
          </cell>
          <cell r="AJ1529">
            <v>6391031</v>
          </cell>
          <cell r="AK1529" t="str">
            <v>訪問看護ステーションforyou(大和郡山市今国府町384)</v>
          </cell>
          <cell r="AL1529" t="str">
            <v>07065090418</v>
          </cell>
          <cell r="AM1529">
            <v>1</v>
          </cell>
          <cell r="AN1529" t="str">
            <v>261D167304841</v>
          </cell>
          <cell r="AO1529" t="str">
            <v>261D16730484AI-0000310328</v>
          </cell>
          <cell r="AP1529" t="str">
            <v>訪問看護</v>
          </cell>
          <cell r="AQ1529" t="str">
            <v>訪問看護</v>
          </cell>
          <cell r="AR1529" t="str">
            <v>AB</v>
          </cell>
          <cell r="AS1529" t="str">
            <v>✓</v>
          </cell>
          <cell r="AT1529" t="str">
            <v>✓</v>
          </cell>
          <cell r="AU1529" t="str">
            <v>✓</v>
          </cell>
          <cell r="AV1529" t="str">
            <v>✓</v>
          </cell>
          <cell r="AW1529" t="str">
            <v>AI-0000310328_訪問看護ステーションforyou_口座情報写し.jpg</v>
          </cell>
          <cell r="AX1529" t="str">
            <v/>
          </cell>
          <cell r="AY1529" t="str">
            <v/>
          </cell>
          <cell r="AZ1529" t="str">
            <v>賃上げ</v>
          </cell>
          <cell r="BA1529" t="str">
            <v/>
          </cell>
          <cell r="BB1529" t="str">
            <v>TRUE</v>
          </cell>
          <cell r="BC1529" t="str">
            <v>2026/05/27 8:29</v>
          </cell>
        </row>
        <row r="1530">
          <cell r="A1530" t="str">
            <v>261C12525769</v>
          </cell>
          <cell r="B1530" t="str">
            <v>AI-0000309051</v>
          </cell>
          <cell r="C1530" t="str">
            <v>令和８年度奈良県医療機関等における賃上げ・物価上昇に対する支援事業交付【診療所・訪問看護事業所】</v>
          </cell>
          <cell r="D1530">
            <v>46169.363888888889</v>
          </cell>
          <cell r="E1530" t="str">
            <v>本審査</v>
          </cell>
          <cell r="F1530" t="str">
            <v>最終審査中</v>
          </cell>
          <cell r="G1530" t="str">
            <v>無床診療所</v>
          </cell>
          <cell r="H1530" t="str">
            <v>物価と賃上げの両方</v>
          </cell>
          <cell r="I1530" t="str">
            <v/>
          </cell>
          <cell r="J1530">
            <v>150000</v>
          </cell>
          <cell r="K1530">
            <v>170000</v>
          </cell>
          <cell r="L1530" t="str">
            <v>奈良県医療機関等における賃上げ・物価上昇に対する支援事業交付要綱第2条に基づき、別表1に規定された額(賃上げ支援事業分)（150,000円）を申請します。</v>
          </cell>
          <cell r="M15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0" t="str">
            <v>２．令和８年３月１日時点において、１に掲げる診療報酬の対象外だが、令和８年６月１日時点で令和８年度診療報酬改定による見直し後のベースアップ評価料を届け出る。</v>
          </cell>
          <cell r="O1530" t="str">
            <v/>
          </cell>
          <cell r="P1530" t="b">
            <v>1</v>
          </cell>
          <cell r="Q153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30" t="b">
            <v>1</v>
          </cell>
          <cell r="S1530" t="b">
            <v>1</v>
          </cell>
          <cell r="T1530" t="b">
            <v>1</v>
          </cell>
          <cell r="U1530" t="b">
            <v>1</v>
          </cell>
          <cell r="V1530" t="str">
            <v>0162</v>
          </cell>
          <cell r="W1530" t="str">
            <v>570</v>
          </cell>
          <cell r="X1530" t="str">
            <v>1.普通預金</v>
          </cell>
          <cell r="Y1530" t="str">
            <v>0356063</v>
          </cell>
          <cell r="Z1530" t="str">
            <v>ハツオカシカハツオカカズキ</v>
          </cell>
          <cell r="AB1530" t="str">
            <v>はつおか歯科</v>
          </cell>
          <cell r="AC1530" t="str">
            <v>0744322405</v>
          </cell>
          <cell r="AD1530" t="b">
            <v>1</v>
          </cell>
          <cell r="AE1530" t="b">
            <v>1</v>
          </cell>
          <cell r="AF1530" t="b">
            <v>1</v>
          </cell>
          <cell r="AG1530" t="b">
            <v>1</v>
          </cell>
          <cell r="AH1530" t="b">
            <v>1</v>
          </cell>
          <cell r="AI1530" t="str">
            <v>初岡　和樹</v>
          </cell>
          <cell r="AJ1530" t="str">
            <v>6360343</v>
          </cell>
          <cell r="AK1530" t="str">
            <v>はつおか歯科(磯城郡田原本町秦庄４５８－７)</v>
          </cell>
          <cell r="AL1530" t="str">
            <v>0744322405</v>
          </cell>
          <cell r="AM1530">
            <v>1</v>
          </cell>
          <cell r="AN1530" t="str">
            <v>261C125257691</v>
          </cell>
          <cell r="AO1530" t="str">
            <v>261C12525769AI-0000309051</v>
          </cell>
          <cell r="AP1530" t="str">
            <v/>
          </cell>
          <cell r="AQ1530" t="str">
            <v>今後届出（職種構成OK)</v>
          </cell>
          <cell r="AR1530" t="str">
            <v>AB</v>
          </cell>
          <cell r="AS1530" t="str">
            <v>✓</v>
          </cell>
          <cell r="AT1530" t="str">
            <v>✓</v>
          </cell>
          <cell r="AU1530" t="str">
            <v>✓</v>
          </cell>
          <cell r="AV1530" t="str">
            <v>✓</v>
          </cell>
          <cell r="AW1530" t="str">
            <v>AI-0000309051_はつおか歯科_口座情報写し.jpeg</v>
          </cell>
          <cell r="AX1530" t="str">
            <v/>
          </cell>
          <cell r="AY1530" t="str">
            <v/>
          </cell>
          <cell r="AZ1530" t="str">
            <v>賃上げ</v>
          </cell>
          <cell r="BA1530" t="str">
            <v>物価</v>
          </cell>
          <cell r="BB1530" t="str">
            <v>TRUE</v>
          </cell>
          <cell r="BC1530" t="str">
            <v>2026/05/27 8:44</v>
          </cell>
        </row>
        <row r="1531">
          <cell r="A1531" t="str">
            <v>261C15212050</v>
          </cell>
          <cell r="B1531" t="str">
            <v>AI-0000310342</v>
          </cell>
          <cell r="C1531" t="str">
            <v>令和８年度奈良県医療機関等における賃上げ・物価上昇に対する支援事業交付【診療所・訪問看護事業所】</v>
          </cell>
          <cell r="D1531">
            <v>46169.384027777778</v>
          </cell>
          <cell r="E1531" t="str">
            <v>本審査</v>
          </cell>
          <cell r="F1531" t="str">
            <v>最終審査中</v>
          </cell>
          <cell r="G1531" t="str">
            <v>無床診療所</v>
          </cell>
          <cell r="H1531" t="str">
            <v>物価と賃上げの両方</v>
          </cell>
          <cell r="I1531" t="str">
            <v/>
          </cell>
          <cell r="J1531">
            <v>150000</v>
          </cell>
          <cell r="K1531">
            <v>170000</v>
          </cell>
          <cell r="L1531" t="str">
            <v>奈良県医療機関等における賃上げ・物価上昇に対する支援事業交付要綱第2条に基づき、別表1に規定された額(賃上げ支援事業分)（150,000円）を申請します。</v>
          </cell>
          <cell r="M15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1" t="str">
            <v>１．令和８年３月１日時点において、O100 外来・在宅ベースアップ評価料（Ⅰ）、P100 歯科外来・在宅ベースアップ評価料（Ⅰ）、訪問看護ベースアップ評価料（Ⅰ）のいずれかを届け出ている。</v>
          </cell>
          <cell r="O1531" t="str">
            <v>O100 外来・在宅ベースアップ評価料（Ⅰ）</v>
          </cell>
          <cell r="P1531" t="str">
            <v/>
          </cell>
          <cell r="Q1531" t="str">
            <v>Ｃ．令和７年度の対象職員のベースアップが令和７年３月31日時点の賃金水準と比較して2.0％を上回って実施しており、令和７年12月から令和８年５月までの間の当該2.0％を上回る部分に充てる。</v>
          </cell>
          <cell r="R1531" t="b">
            <v>1</v>
          </cell>
          <cell r="S1531" t="b">
            <v>1</v>
          </cell>
          <cell r="T1531" t="b">
            <v>1</v>
          </cell>
          <cell r="U1531" t="b">
            <v>1</v>
          </cell>
          <cell r="V1531" t="str">
            <v>0001</v>
          </cell>
          <cell r="W1531" t="str">
            <v>486</v>
          </cell>
          <cell r="X1531" t="str">
            <v>1.普通預金</v>
          </cell>
          <cell r="Y1531" t="str">
            <v>8059718</v>
          </cell>
          <cell r="Z1531" t="str">
            <v>イリョウホウジンオシクマジビインコウカ</v>
          </cell>
          <cell r="AB1531" t="str">
            <v>おしくま耳鼻咽喉科</v>
          </cell>
          <cell r="AC1531" t="str">
            <v>0742526733</v>
          </cell>
          <cell r="AD1531" t="b">
            <v>1</v>
          </cell>
          <cell r="AE1531" t="b">
            <v>1</v>
          </cell>
          <cell r="AF1531" t="b">
            <v>1</v>
          </cell>
          <cell r="AG1531" t="b">
            <v>1</v>
          </cell>
          <cell r="AH1531" t="b">
            <v>1</v>
          </cell>
          <cell r="AI1531" t="str">
            <v>医療法人おしくま耳鼻咽喉科　理事長　辻　美由起</v>
          </cell>
          <cell r="AJ1531" t="str">
            <v>6310011</v>
          </cell>
          <cell r="AK1531" t="str">
            <v>おしくま耳鼻咽喉科　(奈良市押熊町１１４２番地)</v>
          </cell>
          <cell r="AL1531" t="str">
            <v>0742526733</v>
          </cell>
          <cell r="AM1531">
            <v>1</v>
          </cell>
          <cell r="AN1531" t="str">
            <v>261C152120501</v>
          </cell>
          <cell r="AO1531" t="str">
            <v>261C15212050AI-0000310342</v>
          </cell>
          <cell r="AP1531" t="str">
            <v>O100</v>
          </cell>
          <cell r="AQ1531" t="str">
            <v>O100</v>
          </cell>
          <cell r="AR1531" t="str">
            <v>C</v>
          </cell>
          <cell r="AS1531" t="str">
            <v>✓</v>
          </cell>
          <cell r="AT1531" t="str">
            <v>✓</v>
          </cell>
          <cell r="AU1531" t="str">
            <v>✓</v>
          </cell>
          <cell r="AV1531" t="str">
            <v>✓</v>
          </cell>
          <cell r="AW1531" t="str">
            <v>AI-0000310342_おしくま耳鼻咽喉科_口座情報写し.jpg</v>
          </cell>
          <cell r="AX1531" t="str">
            <v/>
          </cell>
          <cell r="AY1531" t="str">
            <v/>
          </cell>
          <cell r="AZ1531" t="str">
            <v>賃上げ</v>
          </cell>
          <cell r="BA1531" t="str">
            <v>物価</v>
          </cell>
          <cell r="BB1531" t="str">
            <v>TRUE</v>
          </cell>
          <cell r="BC1531" t="str">
            <v>2026/05/27 9:13</v>
          </cell>
        </row>
        <row r="1532">
          <cell r="A1532" t="str">
            <v>261C14004750</v>
          </cell>
          <cell r="B1532" t="str">
            <v>AI-0000310347</v>
          </cell>
          <cell r="C1532" t="str">
            <v>令和８年度奈良県医療機関等における賃上げ・物価上昇に対する支援事業交付【診療所・訪問看護事業所】</v>
          </cell>
          <cell r="D1532">
            <v>46169.393055555556</v>
          </cell>
          <cell r="E1532" t="str">
            <v>本審査</v>
          </cell>
          <cell r="F1532" t="str">
            <v>最終審査中</v>
          </cell>
          <cell r="G1532" t="str">
            <v>無床診療所</v>
          </cell>
          <cell r="H1532" t="str">
            <v>物価と賃上げの両方</v>
          </cell>
          <cell r="I1532" t="str">
            <v/>
          </cell>
          <cell r="J1532">
            <v>150000</v>
          </cell>
          <cell r="K1532">
            <v>170000</v>
          </cell>
          <cell r="L1532" t="str">
            <v>奈良県医療機関等における賃上げ・物価上昇に対する支援事業交付要綱第2条に基づき、別表1に規定された額(賃上げ支援事業分)（150,000円）を申請します。</v>
          </cell>
          <cell r="M15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2" t="str">
            <v>２．令和８年３月１日時点において、１に掲げる診療報酬の対象外だが、令和８年６月１日時点で令和８年度診療報酬改定による見直し後のベースアップ評価料を届け出る。</v>
          </cell>
          <cell r="O1532" t="str">
            <v/>
          </cell>
          <cell r="P1532" t="b">
            <v>1</v>
          </cell>
          <cell r="Q1532" t="str">
            <v>Ｃ．令和７年度の対象職員のベースアップが令和７年３月31日時点の賃金水準と比較して2.0％を上回って実施しており、令和７年12月から令和８年５月までの間の当該2.0％を上回る部分に充てる。</v>
          </cell>
          <cell r="R1532" t="b">
            <v>1</v>
          </cell>
          <cell r="S1532" t="b">
            <v>1</v>
          </cell>
          <cell r="T1532" t="b">
            <v>1</v>
          </cell>
          <cell r="U1532" t="b">
            <v>1</v>
          </cell>
          <cell r="V1532" t="str">
            <v>0005</v>
          </cell>
          <cell r="W1532" t="str">
            <v>067</v>
          </cell>
          <cell r="X1532" t="str">
            <v>1.普通預金</v>
          </cell>
          <cell r="Y1532" t="str">
            <v>0450432</v>
          </cell>
          <cell r="Z1532" t="str">
            <v>マツモトノリアキ</v>
          </cell>
          <cell r="AB1532" t="str">
            <v>松本歯科</v>
          </cell>
          <cell r="AC1532" t="str">
            <v>0745724182</v>
          </cell>
          <cell r="AD1532" t="b">
            <v>1</v>
          </cell>
          <cell r="AE1532" t="b">
            <v>1</v>
          </cell>
          <cell r="AF1532" t="b">
            <v>1</v>
          </cell>
          <cell r="AG1532" t="b">
            <v>1</v>
          </cell>
          <cell r="AH1532" t="b">
            <v>1</v>
          </cell>
          <cell r="AI1532" t="str">
            <v>松本　修明</v>
          </cell>
          <cell r="AJ1532" t="str">
            <v>6360022</v>
          </cell>
          <cell r="AK1532" t="str">
            <v>松本歯科(北葛城郡王寺町明神３丁目１番１号)</v>
          </cell>
          <cell r="AL1532" t="str">
            <v>0745724182</v>
          </cell>
          <cell r="AM1532">
            <v>1</v>
          </cell>
          <cell r="AN1532" t="str">
            <v>261C140047501</v>
          </cell>
          <cell r="AO1532" t="str">
            <v>261C14004750AI-0000310347</v>
          </cell>
          <cell r="AP1532" t="str">
            <v/>
          </cell>
          <cell r="AQ1532" t="str">
            <v>今後届出（職種構成OK)</v>
          </cell>
          <cell r="AR1532" t="str">
            <v>C</v>
          </cell>
          <cell r="AS1532" t="str">
            <v>✓</v>
          </cell>
          <cell r="AT1532" t="str">
            <v>✓</v>
          </cell>
          <cell r="AU1532" t="str">
            <v>✓</v>
          </cell>
          <cell r="AV1532" t="str">
            <v>✓</v>
          </cell>
          <cell r="AW1532" t="str">
            <v>AI-0000310347_松本歯科_口座情報写し.jpeg</v>
          </cell>
          <cell r="AX1532" t="str">
            <v/>
          </cell>
          <cell r="AY1532" t="str">
            <v/>
          </cell>
          <cell r="AZ1532" t="str">
            <v>賃上げ</v>
          </cell>
          <cell r="BA1532" t="str">
            <v>物価</v>
          </cell>
          <cell r="BB1532" t="str">
            <v>TRUE</v>
          </cell>
          <cell r="BC1532" t="str">
            <v>2026/05/27 9:26</v>
          </cell>
        </row>
        <row r="1533">
          <cell r="A1533" t="str">
            <v>261C16605133</v>
          </cell>
          <cell r="B1533" t="str">
            <v>AI-0000310403</v>
          </cell>
          <cell r="C1533" t="str">
            <v>令和８年度奈良県医療機関等における賃上げ・物価上昇に対する支援事業交付【診療所・訪問看護事業所】</v>
          </cell>
          <cell r="D1533">
            <v>46169.45208333333</v>
          </cell>
          <cell r="E1533" t="str">
            <v>本審査</v>
          </cell>
          <cell r="F1533" t="str">
            <v>最終審査中</v>
          </cell>
          <cell r="G1533" t="str">
            <v>無床診療所</v>
          </cell>
          <cell r="H1533" t="str">
            <v>物価のみ</v>
          </cell>
          <cell r="I1533" t="str">
            <v/>
          </cell>
          <cell r="J1533" t="str">
            <v/>
          </cell>
          <cell r="K1533">
            <v>170000</v>
          </cell>
          <cell r="L1533" t="str">
            <v/>
          </cell>
          <cell r="M15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3" t="str">
            <v/>
          </cell>
          <cell r="O1533" t="str">
            <v/>
          </cell>
          <cell r="P1533" t="str">
            <v/>
          </cell>
          <cell r="Q1533" t="str">
            <v/>
          </cell>
          <cell r="R1533" t="str">
            <v/>
          </cell>
          <cell r="S1533" t="str">
            <v/>
          </cell>
          <cell r="T1533" t="str">
            <v/>
          </cell>
          <cell r="U1533" t="str">
            <v/>
          </cell>
          <cell r="V1533" t="str">
            <v>0162</v>
          </cell>
          <cell r="W1533" t="str">
            <v>096</v>
          </cell>
          <cell r="X1533" t="str">
            <v>1.普通預金</v>
          </cell>
          <cell r="Y1533" t="str">
            <v>2005147</v>
          </cell>
          <cell r="Z1533" t="str">
            <v>イリョウホウジン　オガワカイ</v>
          </cell>
          <cell r="AB1533" t="str">
            <v>学園前いのうえ矯正歯科クリニック</v>
          </cell>
          <cell r="AC1533" t="str">
            <v>0742402378</v>
          </cell>
          <cell r="AD1533" t="b">
            <v>1</v>
          </cell>
          <cell r="AE1533" t="b">
            <v>1</v>
          </cell>
          <cell r="AF1533" t="b">
            <v>1</v>
          </cell>
          <cell r="AG1533" t="b">
            <v>1</v>
          </cell>
          <cell r="AH1533" t="b">
            <v>1</v>
          </cell>
          <cell r="AI1533" t="str">
            <v>医療法人　小川会　理事長　小川　淳司</v>
          </cell>
          <cell r="AJ1533" t="str">
            <v>6310036</v>
          </cell>
          <cell r="AK1533" t="str">
            <v>学園前いのうえ矯正歯科クリニック(奈良市学園北一丁目８－８サンライトビル３階)</v>
          </cell>
          <cell r="AL1533" t="str">
            <v>0742402378</v>
          </cell>
          <cell r="AM1533">
            <v>1</v>
          </cell>
          <cell r="AN1533" t="str">
            <v>261C166051331</v>
          </cell>
          <cell r="AO1533" t="str">
            <v>261C16605133AI-0000310403</v>
          </cell>
          <cell r="AP1533" t="str">
            <v/>
          </cell>
          <cell r="AQ1533" t="str">
            <v/>
          </cell>
          <cell r="AR1533" t="str">
            <v/>
          </cell>
          <cell r="AS1533" t="str">
            <v/>
          </cell>
          <cell r="AT1533" t="str">
            <v/>
          </cell>
          <cell r="AU1533" t="str">
            <v/>
          </cell>
          <cell r="AV1533" t="str">
            <v/>
          </cell>
          <cell r="AW1533" t="str">
            <v>AI-0000310403_医療法人小川会_口座情報写し.jpg</v>
          </cell>
          <cell r="AX1533" t="str">
            <v/>
          </cell>
          <cell r="AY1533" t="str">
            <v/>
          </cell>
          <cell r="AZ1533" t="str">
            <v/>
          </cell>
          <cell r="BA1533" t="str">
            <v>物価</v>
          </cell>
          <cell r="BB1533" t="str">
            <v>TRUE</v>
          </cell>
          <cell r="BC1533" t="str">
            <v>2026/05/27 10:51</v>
          </cell>
        </row>
        <row r="1534">
          <cell r="A1534" t="str">
            <v>261D16666139</v>
          </cell>
          <cell r="B1534" t="str">
            <v>AI-0000309559</v>
          </cell>
          <cell r="C1534" t="str">
            <v>令和８年度奈良県医療機関等における賃上げ・物価上昇に対する支援事業交付【診療所・訪問看護事業所】</v>
          </cell>
          <cell r="D1534">
            <v>46169.469444444447</v>
          </cell>
          <cell r="E1534" t="str">
            <v>本審査</v>
          </cell>
          <cell r="F1534" t="str">
            <v>最終審査中</v>
          </cell>
          <cell r="G1534" t="str">
            <v>訪問看護事業所</v>
          </cell>
          <cell r="H1534" t="str">
            <v>賃上げのみ</v>
          </cell>
          <cell r="I1534" t="str">
            <v/>
          </cell>
          <cell r="J1534">
            <v>228000</v>
          </cell>
          <cell r="K1534" t="str">
            <v/>
          </cell>
          <cell r="L1534" t="str">
            <v>奈良県医療機関等における賃上げ・物価上昇に対する支援事業交付要綱第2条に基づき、別表1に規定された額(賃上げ支援事業分)（228,000円）を申請します。</v>
          </cell>
          <cell r="M1534" t="str">
            <v/>
          </cell>
          <cell r="N1534" t="str">
            <v>１．令和８年３月１日時点において、O100 外来・在宅ベースアップ評価料（Ⅰ）、P100 歯科外来・在宅ベースアップ評価料（Ⅰ）、訪問看護ベースアップ評価料（Ⅰ）のいずれかを届け出ている。</v>
          </cell>
          <cell r="O1534" t="str">
            <v>訪問看護ベースアップ評価料（Ⅰ）</v>
          </cell>
          <cell r="P1534" t="str">
            <v/>
          </cell>
          <cell r="Q153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34" t="b">
            <v>1</v>
          </cell>
          <cell r="S1534" t="b">
            <v>1</v>
          </cell>
          <cell r="T1534" t="b">
            <v>1</v>
          </cell>
          <cell r="U1534" t="b">
            <v>1</v>
          </cell>
          <cell r="V1534" t="str">
            <v>0005</v>
          </cell>
          <cell r="W1534" t="str">
            <v>458</v>
          </cell>
          <cell r="X1534" t="str">
            <v>1.普通預金</v>
          </cell>
          <cell r="Y1534" t="str">
            <v>0396918</v>
          </cell>
          <cell r="Z1534" t="str">
            <v>ｲ)ｼﾝｾｲｶｲ</v>
          </cell>
          <cell r="AB1534" t="str">
            <v>訪問看護ステーションあさがお</v>
          </cell>
          <cell r="AC1534" t="str">
            <v>0742710200</v>
          </cell>
          <cell r="AD1534" t="b">
            <v>1</v>
          </cell>
          <cell r="AE1534" t="b">
            <v>1</v>
          </cell>
          <cell r="AF1534" t="b">
            <v>1</v>
          </cell>
          <cell r="AG1534" t="b">
            <v>1</v>
          </cell>
          <cell r="AH1534" t="b">
            <v>1</v>
          </cell>
          <cell r="AI1534" t="str">
            <v>医療法人新生会　理事長　斎藤　正幸</v>
          </cell>
          <cell r="AJ1534">
            <v>6310805</v>
          </cell>
          <cell r="AK1534" t="str">
            <v>訪問看護ステーションあさがお(奈良市右京1-3-1・ 5-105)</v>
          </cell>
          <cell r="AL1534" t="str">
            <v>0742710200</v>
          </cell>
          <cell r="AM1534">
            <v>1</v>
          </cell>
          <cell r="AN1534" t="str">
            <v>261D166661391</v>
          </cell>
          <cell r="AO1534" t="str">
            <v>261D16666139AI-0000309559</v>
          </cell>
          <cell r="AP1534" t="str">
            <v>訪問看護</v>
          </cell>
          <cell r="AQ1534" t="str">
            <v>訪問看護</v>
          </cell>
          <cell r="AR1534" t="str">
            <v>AB</v>
          </cell>
          <cell r="AS1534" t="str">
            <v>✓</v>
          </cell>
          <cell r="AT1534" t="str">
            <v>✓</v>
          </cell>
          <cell r="AU1534" t="str">
            <v>✓</v>
          </cell>
          <cell r="AV1534" t="str">
            <v>✓</v>
          </cell>
          <cell r="AW1534" t="str">
            <v>AI-0000309559_訪問看護ステーションあさがお_口座情報写し.jpg</v>
          </cell>
          <cell r="AX1534" t="str">
            <v/>
          </cell>
          <cell r="AY1534" t="str">
            <v/>
          </cell>
          <cell r="AZ1534" t="str">
            <v>賃上げ</v>
          </cell>
          <cell r="BA1534" t="str">
            <v/>
          </cell>
          <cell r="BB1534" t="str">
            <v>TRUE</v>
          </cell>
          <cell r="BC1534" t="str">
            <v>2026/05/27 11:16</v>
          </cell>
        </row>
        <row r="1535">
          <cell r="A1535" t="str">
            <v>261D14759117</v>
          </cell>
          <cell r="B1535" t="str">
            <v>AI-0000310425</v>
          </cell>
          <cell r="C1535" t="str">
            <v>令和８年度奈良県医療機関等における賃上げ・物価上昇に対する支援事業交付【診療所・訪問看護事業所】</v>
          </cell>
          <cell r="D1535">
            <v>46169.477777777778</v>
          </cell>
          <cell r="E1535" t="str">
            <v>本審査</v>
          </cell>
          <cell r="F1535" t="str">
            <v>最終審査中</v>
          </cell>
          <cell r="G1535" t="str">
            <v>訪問看護事業所</v>
          </cell>
          <cell r="H1535" t="str">
            <v>賃上げのみ</v>
          </cell>
          <cell r="I1535" t="str">
            <v/>
          </cell>
          <cell r="J1535">
            <v>228000</v>
          </cell>
          <cell r="K1535" t="str">
            <v/>
          </cell>
          <cell r="L1535" t="str">
            <v>奈良県医療機関等における賃上げ・物価上昇に対する支援事業交付要綱第2条に基づき、別表1に規定された額(賃上げ支援事業分)（228,000円）を申請します。</v>
          </cell>
          <cell r="M1535" t="str">
            <v/>
          </cell>
          <cell r="N1535" t="str">
            <v>２．令和８年３月１日時点において、１に掲げる診療報酬の対象外だが、令和８年６月１日時点で令和８年度診療報酬改定による見直し後のベースアップ評価料を届け出る。</v>
          </cell>
          <cell r="O1535" t="str">
            <v/>
          </cell>
          <cell r="P1535" t="b">
            <v>1</v>
          </cell>
          <cell r="Q1535" t="str">
            <v>Ｂ．賃金表等や給与規程等の変更に時間を要するため、本事業の補助額を活用して一時金又は特別手当を支給し、令和８年６月１日から支給した対象職員のベースアップを実施する。</v>
          </cell>
          <cell r="R1535" t="b">
            <v>1</v>
          </cell>
          <cell r="S1535" t="b">
            <v>1</v>
          </cell>
          <cell r="T1535" t="b">
            <v>1</v>
          </cell>
          <cell r="U1535" t="b">
            <v>1</v>
          </cell>
          <cell r="V1535" t="str">
            <v>9900</v>
          </cell>
          <cell r="W1535" t="str">
            <v>099</v>
          </cell>
          <cell r="X1535" t="str">
            <v>2.当座預金</v>
          </cell>
          <cell r="Y1535" t="str">
            <v>0283371</v>
          </cell>
          <cell r="Z1535" t="str">
            <v>カ）ハシゼン</v>
          </cell>
          <cell r="AB1535" t="str">
            <v>敬愛訪問看護ステーション</v>
          </cell>
          <cell r="AC1535" t="str">
            <v>0745490371</v>
          </cell>
          <cell r="AD1535" t="b">
            <v>1</v>
          </cell>
          <cell r="AE1535" t="b">
            <v>1</v>
          </cell>
          <cell r="AF1535" t="b">
            <v>1</v>
          </cell>
          <cell r="AG1535" t="b">
            <v>1</v>
          </cell>
          <cell r="AH1535" t="b">
            <v>1</v>
          </cell>
          <cell r="AI1535" t="str">
            <v>株式会社橋善　代表取締役　橋本　充浩</v>
          </cell>
          <cell r="AJ1535">
            <v>6390225</v>
          </cell>
          <cell r="AK1535" t="str">
            <v>敬愛訪問看護ステーション奈良(香芝市瓦口2112クレセント・ビラ香芝304)</v>
          </cell>
          <cell r="AL1535" t="str">
            <v>0745490371</v>
          </cell>
          <cell r="AM1535">
            <v>1</v>
          </cell>
          <cell r="AN1535" t="str">
            <v>261D147591171</v>
          </cell>
          <cell r="AO1535" t="str">
            <v>261D14759117AI-0000310425</v>
          </cell>
          <cell r="AP1535" t="str">
            <v/>
          </cell>
          <cell r="AQ1535" t="str">
            <v>今後届出（職種構成OK)</v>
          </cell>
          <cell r="AR1535" t="str">
            <v>B</v>
          </cell>
          <cell r="AS1535" t="str">
            <v>✓</v>
          </cell>
          <cell r="AT1535" t="str">
            <v>✓</v>
          </cell>
          <cell r="AU1535" t="str">
            <v>✓</v>
          </cell>
          <cell r="AV1535" t="str">
            <v>✓</v>
          </cell>
          <cell r="AW1535" t="str">
            <v>AI-0000310425_敬愛訪問看護ステーション_口座情報写し.jpeg</v>
          </cell>
          <cell r="AX1535" t="str">
            <v/>
          </cell>
          <cell r="AY1535" t="str">
            <v/>
          </cell>
          <cell r="AZ1535" t="str">
            <v>賃上げ</v>
          </cell>
          <cell r="BA1535" t="str">
            <v/>
          </cell>
          <cell r="BB1535" t="str">
            <v>TRUE</v>
          </cell>
          <cell r="BC1535" t="str">
            <v>2026/05/27 11:28</v>
          </cell>
        </row>
        <row r="1536">
          <cell r="A1536" t="str">
            <v>261C18403402</v>
          </cell>
          <cell r="B1536" t="str">
            <v>AI-0000309969</v>
          </cell>
          <cell r="C1536" t="str">
            <v>令和８年度奈良県医療機関等における賃上げ・物価上昇に対する支援事業交付【診療所・訪問看護事業所】</v>
          </cell>
          <cell r="D1536">
            <v>46169.487500000003</v>
          </cell>
          <cell r="E1536" t="str">
            <v>本審査</v>
          </cell>
          <cell r="F1536" t="str">
            <v>最終審査中</v>
          </cell>
          <cell r="G1536" t="str">
            <v>無床診療所</v>
          </cell>
          <cell r="H1536" t="str">
            <v>物価と賃上げの両方</v>
          </cell>
          <cell r="I1536" t="str">
            <v/>
          </cell>
          <cell r="J1536">
            <v>150000</v>
          </cell>
          <cell r="K1536">
            <v>170000</v>
          </cell>
          <cell r="L1536" t="str">
            <v>奈良県医療機関等における賃上げ・物価上昇に対する支援事業交付要綱第2条に基づき、別表1に規定された額(賃上げ支援事業分)（150,000円）を申請します。</v>
          </cell>
          <cell r="M15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6" t="str">
            <v>１．令和８年３月１日時点において、O100 外来・在宅ベースアップ評価料（Ⅰ）、P100 歯科外来・在宅ベースアップ評価料（Ⅰ）、訪問看護ベースアップ評価料（Ⅰ）のいずれかを届け出ている。</v>
          </cell>
          <cell r="O1536" t="str">
            <v>P100 歯科外来・在宅ベースアップ評価料（Ⅰ）</v>
          </cell>
          <cell r="P1536" t="str">
            <v/>
          </cell>
          <cell r="Q1536" t="str">
            <v>Ａ．本事業の補助額を活用してベースアップを実施し、令和８年６月１日から当該ベースアップの水準を維持又は拡大する。</v>
          </cell>
          <cell r="R1536" t="b">
            <v>1</v>
          </cell>
          <cell r="S1536" t="b">
            <v>1</v>
          </cell>
          <cell r="T1536" t="b">
            <v>1</v>
          </cell>
          <cell r="U1536" t="b">
            <v>1</v>
          </cell>
          <cell r="V1536" t="str">
            <v>0162</v>
          </cell>
          <cell r="W1536" t="str">
            <v>099</v>
          </cell>
          <cell r="X1536" t="str">
            <v>1.普通預金</v>
          </cell>
          <cell r="Y1536" t="str">
            <v>0198801</v>
          </cell>
          <cell r="Z1536" t="str">
            <v>スギマサ　コウイチ</v>
          </cell>
          <cell r="AB1536" t="str">
            <v>杉政歯科医院</v>
          </cell>
          <cell r="AC1536" t="str">
            <v>0742450351</v>
          </cell>
          <cell r="AD1536" t="b">
            <v>1</v>
          </cell>
          <cell r="AE1536" t="b">
            <v>1</v>
          </cell>
          <cell r="AF1536" t="b">
            <v>1</v>
          </cell>
          <cell r="AG1536" t="b">
            <v>1</v>
          </cell>
          <cell r="AH1536" t="b">
            <v>1</v>
          </cell>
          <cell r="AI1536" t="str">
            <v>杉政　光一</v>
          </cell>
          <cell r="AJ1536" t="str">
            <v>6310033</v>
          </cell>
          <cell r="AK1536" t="str">
            <v>杉政歯科医院(奈良市あやめ池南６丁目１－５)</v>
          </cell>
          <cell r="AL1536" t="str">
            <v>0742450351</v>
          </cell>
          <cell r="AM1536">
            <v>1</v>
          </cell>
          <cell r="AN1536" t="str">
            <v>261C184034021</v>
          </cell>
          <cell r="AO1536" t="str">
            <v>261C18403402AI-0000309969</v>
          </cell>
          <cell r="AP1536" t="str">
            <v>P100</v>
          </cell>
          <cell r="AQ1536" t="str">
            <v>P100</v>
          </cell>
          <cell r="AR1536" t="str">
            <v>A</v>
          </cell>
          <cell r="AS1536" t="str">
            <v>✓</v>
          </cell>
          <cell r="AT1536" t="str">
            <v>✓</v>
          </cell>
          <cell r="AU1536" t="str">
            <v>✓</v>
          </cell>
          <cell r="AV1536" t="str">
            <v>✓</v>
          </cell>
          <cell r="AW1536" t="str">
            <v>AI-0000309969_杉政歯科医院_口座情報写し.jpg</v>
          </cell>
          <cell r="AX1536" t="str">
            <v/>
          </cell>
          <cell r="AY1536" t="str">
            <v/>
          </cell>
          <cell r="AZ1536" t="str">
            <v>賃上げ</v>
          </cell>
          <cell r="BA1536" t="str">
            <v>物価</v>
          </cell>
          <cell r="BB1536" t="str">
            <v>TRUE</v>
          </cell>
          <cell r="BC1536" t="str">
            <v>2026/05/27 11:42</v>
          </cell>
        </row>
        <row r="1537">
          <cell r="A1537" t="str">
            <v>261C16305997</v>
          </cell>
          <cell r="B1537" t="str">
            <v>AI-0000310443</v>
          </cell>
          <cell r="C1537" t="str">
            <v>令和８年度奈良県医療機関等における賃上げ・物価上昇に対する支援事業交付【診療所・訪問看護事業所】</v>
          </cell>
          <cell r="D1537">
            <v>46169.530555555553</v>
          </cell>
          <cell r="E1537" t="str">
            <v>本審査</v>
          </cell>
          <cell r="F1537" t="str">
            <v>最終審査中</v>
          </cell>
          <cell r="G1537" t="str">
            <v>無床診療所</v>
          </cell>
          <cell r="H1537" t="str">
            <v>物価のみ</v>
          </cell>
          <cell r="I1537" t="str">
            <v/>
          </cell>
          <cell r="J1537" t="str">
            <v/>
          </cell>
          <cell r="K1537">
            <v>170000</v>
          </cell>
          <cell r="L1537" t="str">
            <v/>
          </cell>
          <cell r="M15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7" t="str">
            <v/>
          </cell>
          <cell r="O1537" t="str">
            <v/>
          </cell>
          <cell r="P1537" t="str">
            <v/>
          </cell>
          <cell r="Q1537" t="str">
            <v/>
          </cell>
          <cell r="R1537" t="str">
            <v/>
          </cell>
          <cell r="S1537" t="str">
            <v/>
          </cell>
          <cell r="T1537" t="str">
            <v/>
          </cell>
          <cell r="U1537" t="str">
            <v/>
          </cell>
          <cell r="V1537" t="str">
            <v>1667</v>
          </cell>
          <cell r="W1537" t="str">
            <v>003</v>
          </cell>
          <cell r="X1537" t="str">
            <v>1.普通預金</v>
          </cell>
          <cell r="Y1537" t="str">
            <v>2046996</v>
          </cell>
          <cell r="Z1537" t="str">
            <v>サカモトクリニック　サカモトミツアキ</v>
          </cell>
          <cell r="AB1537" t="str">
            <v>さかもとクリニック</v>
          </cell>
          <cell r="AC1537" t="str">
            <v>0744202222</v>
          </cell>
          <cell r="AD1537" t="b">
            <v>1</v>
          </cell>
          <cell r="AE1537" t="b">
            <v>1</v>
          </cell>
          <cell r="AF1537" t="b">
            <v>1</v>
          </cell>
          <cell r="AG1537" t="b">
            <v>1</v>
          </cell>
          <cell r="AH1537" t="b">
            <v>1</v>
          </cell>
          <cell r="AI1537" t="str">
            <v>坂本　光明</v>
          </cell>
          <cell r="AJ1537" t="str">
            <v>6340004</v>
          </cell>
          <cell r="AK1537" t="str">
            <v>さかもとクリニック(橿原市木原町２６－１)</v>
          </cell>
          <cell r="AL1537" t="str">
            <v>0744202222</v>
          </cell>
          <cell r="AM1537">
            <v>1</v>
          </cell>
          <cell r="AN1537" t="str">
            <v>261C163059971</v>
          </cell>
          <cell r="AO1537" t="str">
            <v>261C16305997AI-0000310443</v>
          </cell>
          <cell r="AP1537" t="str">
            <v/>
          </cell>
          <cell r="AQ1537" t="str">
            <v/>
          </cell>
          <cell r="AR1537" t="str">
            <v/>
          </cell>
          <cell r="AS1537" t="str">
            <v/>
          </cell>
          <cell r="AT1537" t="str">
            <v/>
          </cell>
          <cell r="AU1537" t="str">
            <v/>
          </cell>
          <cell r="AV1537" t="str">
            <v/>
          </cell>
          <cell r="AW1537" t="str">
            <v>AI-0000310443_さかもとクリニック_口座情報写し.jpg</v>
          </cell>
          <cell r="AX1537" t="str">
            <v/>
          </cell>
          <cell r="AY1537" t="str">
            <v/>
          </cell>
          <cell r="AZ1537" t="str">
            <v/>
          </cell>
          <cell r="BA1537" t="str">
            <v>物価</v>
          </cell>
          <cell r="BB1537" t="str">
            <v>TRUE</v>
          </cell>
          <cell r="BC1537" t="str">
            <v>2026/05/27 12:44</v>
          </cell>
        </row>
        <row r="1538">
          <cell r="A1538" t="str">
            <v>261C18486520</v>
          </cell>
          <cell r="B1538" t="str">
            <v>AI-0000310472</v>
          </cell>
          <cell r="C1538" t="str">
            <v>令和８年度奈良県医療機関等における賃上げ・物価上昇に対する支援事業交付【診療所・訪問看護事業所】</v>
          </cell>
          <cell r="D1538">
            <v>46169.538888888892</v>
          </cell>
          <cell r="E1538" t="str">
            <v>本審査</v>
          </cell>
          <cell r="F1538" t="str">
            <v>最終審査中</v>
          </cell>
          <cell r="G1538" t="str">
            <v>無床診療所</v>
          </cell>
          <cell r="H1538" t="str">
            <v>物価と賃上げの両方</v>
          </cell>
          <cell r="I1538" t="str">
            <v/>
          </cell>
          <cell r="J1538">
            <v>150000</v>
          </cell>
          <cell r="K1538">
            <v>170000</v>
          </cell>
          <cell r="L1538" t="str">
            <v>奈良県医療機関等における賃上げ・物価上昇に対する支援事業交付要綱第2条に基づき、別表1に規定された額(賃上げ支援事業分)（150,000円）を申請します。</v>
          </cell>
          <cell r="M15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8" t="str">
            <v>２．令和８年３月１日時点において、１に掲げる診療報酬の対象外だが、令和８年６月１日時点で令和８年度診療報酬改定による見直し後のベースアップ評価料を届け出る。</v>
          </cell>
          <cell r="O1538" t="str">
            <v/>
          </cell>
          <cell r="P1538" t="b">
            <v>1</v>
          </cell>
          <cell r="Q1538" t="str">
            <v>Ａ．本事業の補助額を活用してベースアップを実施し、令和８年６月１日から当該ベースアップの水準を維持又は拡大する。</v>
          </cell>
          <cell r="R1538" t="b">
            <v>1</v>
          </cell>
          <cell r="S1538" t="b">
            <v>1</v>
          </cell>
          <cell r="T1538" t="b">
            <v>1</v>
          </cell>
          <cell r="U1538" t="b">
            <v>1</v>
          </cell>
          <cell r="V1538" t="str">
            <v>0162</v>
          </cell>
          <cell r="W1538" t="str">
            <v>434</v>
          </cell>
          <cell r="X1538" t="str">
            <v>1.普通預金</v>
          </cell>
          <cell r="Y1538" t="str">
            <v>0054153</v>
          </cell>
          <cell r="Z1538" t="str">
            <v>オカモトヨシカズ</v>
          </cell>
          <cell r="AB1538" t="str">
            <v>岡本歯科医院</v>
          </cell>
          <cell r="AC1538" t="str">
            <v>0745763000</v>
          </cell>
          <cell r="AD1538" t="b">
            <v>1</v>
          </cell>
          <cell r="AE1538" t="b">
            <v>1</v>
          </cell>
          <cell r="AF1538" t="b">
            <v>1</v>
          </cell>
          <cell r="AG1538" t="b">
            <v>1</v>
          </cell>
          <cell r="AH1538" t="b">
            <v>1</v>
          </cell>
          <cell r="AI1538" t="str">
            <v>岡本　吉一</v>
          </cell>
          <cell r="AJ1538" t="str">
            <v>6390255</v>
          </cell>
          <cell r="AK1538" t="str">
            <v>岡本歯科医院(香芝市関屋５６０－２)</v>
          </cell>
          <cell r="AL1538" t="str">
            <v>0745763000</v>
          </cell>
          <cell r="AM1538">
            <v>1</v>
          </cell>
          <cell r="AN1538" t="str">
            <v>261C184865201</v>
          </cell>
          <cell r="AO1538" t="str">
            <v>261C18486520AI-0000310472</v>
          </cell>
          <cell r="AP1538" t="str">
            <v/>
          </cell>
          <cell r="AQ1538" t="str">
            <v>今後届出（職種構成OK)</v>
          </cell>
          <cell r="AR1538" t="str">
            <v>A</v>
          </cell>
          <cell r="AS1538" t="str">
            <v>✓</v>
          </cell>
          <cell r="AT1538" t="str">
            <v>✓</v>
          </cell>
          <cell r="AU1538" t="str">
            <v>✓</v>
          </cell>
          <cell r="AV1538" t="str">
            <v>✓</v>
          </cell>
          <cell r="AW1538" t="str">
            <v>AI-0000310472_岡本歯科医院_口座情報写し.jpg</v>
          </cell>
          <cell r="AX1538" t="str">
            <v/>
          </cell>
          <cell r="AY1538" t="str">
            <v/>
          </cell>
          <cell r="AZ1538" t="str">
            <v>賃上げ</v>
          </cell>
          <cell r="BA1538" t="str">
            <v>物価</v>
          </cell>
          <cell r="BB1538" t="str">
            <v>TRUE</v>
          </cell>
          <cell r="BC1538" t="str">
            <v>2026/05/27 12:56</v>
          </cell>
        </row>
        <row r="1539">
          <cell r="A1539" t="str">
            <v>261C13374136</v>
          </cell>
          <cell r="B1539" t="str">
            <v>AI-0000310481</v>
          </cell>
          <cell r="C1539" t="str">
            <v>令和８年度奈良県医療機関等における賃上げ・物価上昇に対する支援事業交付【診療所・訪問看護事業所】</v>
          </cell>
          <cell r="D1539">
            <v>46169.547222222223</v>
          </cell>
          <cell r="E1539" t="str">
            <v>本審査</v>
          </cell>
          <cell r="F1539" t="str">
            <v>職権取り下げ</v>
          </cell>
          <cell r="G1539" t="str">
            <v>無床診療所</v>
          </cell>
          <cell r="H1539" t="str">
            <v>物価と賃上げの両方</v>
          </cell>
          <cell r="I1539" t="str">
            <v/>
          </cell>
          <cell r="J1539">
            <v>150000</v>
          </cell>
          <cell r="K1539">
            <v>170000</v>
          </cell>
          <cell r="L1539" t="str">
            <v>奈良県医療機関等における賃上げ・物価上昇に対する支援事業交付要綱第2条に基づき、別表1に規定された額(賃上げ支援事業分)（150,000円）を申請します。</v>
          </cell>
          <cell r="M15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39" t="str">
            <v>１．令和８年３月１日時点において、O100 外来・在宅ベースアップ評価料（Ⅰ）、P100 歯科外来・在宅ベースアップ評価料（Ⅰ）、訪問看護ベースアップ評価料（Ⅰ）のいずれかを届け出ている。</v>
          </cell>
          <cell r="O1539" t="str">
            <v>O100 外来・在宅ベースアップ評価料（Ⅰ）</v>
          </cell>
          <cell r="P1539" t="str">
            <v/>
          </cell>
          <cell r="Q1539" t="str">
            <v>Ｃ．令和７年度の対象職員のベースアップが令和７年３月31日時点の賃金水準と比較して2.0％を上回って実施しており、令和７年12月から令和８年５月までの間の当該2.0％を上回る部分に充てる。</v>
          </cell>
          <cell r="R1539" t="b">
            <v>1</v>
          </cell>
          <cell r="S1539" t="b">
            <v>1</v>
          </cell>
          <cell r="T1539" t="b">
            <v>1</v>
          </cell>
          <cell r="U1539" t="b">
            <v>1</v>
          </cell>
          <cell r="V1539" t="str">
            <v>0162</v>
          </cell>
          <cell r="W1539" t="str">
            <v>010</v>
          </cell>
          <cell r="X1539" t="str">
            <v>1.普通預金</v>
          </cell>
          <cell r="Y1539" t="str">
            <v>0775215</v>
          </cell>
          <cell r="Z1539" t="str">
            <v>イリョウホウジンマエダイイン</v>
          </cell>
          <cell r="AB1539" t="str">
            <v>医療法人前田医院</v>
          </cell>
          <cell r="AC1539" t="str">
            <v>0742271233</v>
          </cell>
          <cell r="AD1539" t="b">
            <v>1</v>
          </cell>
          <cell r="AE1539" t="b">
            <v>1</v>
          </cell>
          <cell r="AF1539" t="b">
            <v>1</v>
          </cell>
          <cell r="AG1539" t="b">
            <v>1</v>
          </cell>
          <cell r="AH1539" t="b">
            <v>1</v>
          </cell>
          <cell r="AI1539" t="str">
            <v>医療法人　前田医院　理事長　前田　米造</v>
          </cell>
          <cell r="AJ1539" t="str">
            <v>6308248</v>
          </cell>
          <cell r="AK1539" t="str">
            <v>医療法人前田医院(奈良市西新在家町２－６)</v>
          </cell>
          <cell r="AL1539" t="str">
            <v>0742271233</v>
          </cell>
          <cell r="AM1539">
            <v>2</v>
          </cell>
          <cell r="AN1539" t="str">
            <v>261C133741362</v>
          </cell>
          <cell r="AO1539" t="str">
            <v>261C13374136AI-0000310481</v>
          </cell>
          <cell r="AP1539" t="str">
            <v>O100</v>
          </cell>
          <cell r="AQ1539" t="str">
            <v>O100</v>
          </cell>
          <cell r="AR1539" t="str">
            <v>C</v>
          </cell>
          <cell r="AS1539" t="str">
            <v>✓</v>
          </cell>
          <cell r="AT1539" t="str">
            <v>✓</v>
          </cell>
          <cell r="AU1539" t="str">
            <v>✓</v>
          </cell>
          <cell r="AV1539" t="str">
            <v>✓</v>
          </cell>
          <cell r="AW1539" t="str">
            <v/>
          </cell>
          <cell r="AX1539" t="str">
            <v/>
          </cell>
          <cell r="AY1539" t="str">
            <v/>
          </cell>
          <cell r="AZ1539" t="str">
            <v>賃上げ</v>
          </cell>
          <cell r="BA1539" t="str">
            <v>物価</v>
          </cell>
          <cell r="BB1539" t="str">
            <v>TRUE</v>
          </cell>
          <cell r="BC1539" t="str">
            <v>2026/05/27 13:08</v>
          </cell>
        </row>
        <row r="1540">
          <cell r="A1540" t="str">
            <v>261C17840093</v>
          </cell>
          <cell r="B1540" t="str">
            <v>AI-0000310466</v>
          </cell>
          <cell r="C1540" t="str">
            <v>令和８年度奈良県医療機関等における賃上げ・物価上昇に対する支援事業交付【診療所・訪問看護事業所】</v>
          </cell>
          <cell r="D1540">
            <v>46169.548611111109</v>
          </cell>
          <cell r="E1540" t="str">
            <v>本審査</v>
          </cell>
          <cell r="F1540" t="str">
            <v>最終審査中</v>
          </cell>
          <cell r="G1540" t="str">
            <v>無床診療所</v>
          </cell>
          <cell r="H1540" t="str">
            <v>物価のみ</v>
          </cell>
          <cell r="I1540" t="str">
            <v/>
          </cell>
          <cell r="J1540" t="str">
            <v/>
          </cell>
          <cell r="K1540">
            <v>170000</v>
          </cell>
          <cell r="L1540" t="str">
            <v/>
          </cell>
          <cell r="M15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0" t="str">
            <v/>
          </cell>
          <cell r="O1540" t="str">
            <v/>
          </cell>
          <cell r="P1540" t="str">
            <v/>
          </cell>
          <cell r="Q1540" t="str">
            <v/>
          </cell>
          <cell r="R1540" t="str">
            <v/>
          </cell>
          <cell r="S1540" t="str">
            <v/>
          </cell>
          <cell r="T1540" t="str">
            <v/>
          </cell>
          <cell r="U1540" t="str">
            <v/>
          </cell>
          <cell r="V1540" t="str">
            <v>0162</v>
          </cell>
          <cell r="W1540" t="str">
            <v>380</v>
          </cell>
          <cell r="X1540" t="str">
            <v>1.普通預金</v>
          </cell>
          <cell r="Y1540" t="str">
            <v>0016144</v>
          </cell>
          <cell r="Z1540" t="str">
            <v>ヒガシツジ　ヒデオ</v>
          </cell>
          <cell r="AB1540" t="str">
            <v>東辻医院</v>
          </cell>
          <cell r="AC1540" t="str">
            <v>0745522866</v>
          </cell>
          <cell r="AD1540" t="b">
            <v>1</v>
          </cell>
          <cell r="AE1540" t="b">
            <v>1</v>
          </cell>
          <cell r="AF1540" t="b">
            <v>1</v>
          </cell>
          <cell r="AG1540" t="b">
            <v>1</v>
          </cell>
          <cell r="AH1540" t="b">
            <v>1</v>
          </cell>
          <cell r="AI1540" t="str">
            <v>東辻　英郎</v>
          </cell>
          <cell r="AJ1540" t="str">
            <v>6350083</v>
          </cell>
          <cell r="AK1540" t="str">
            <v>東辻医院(大和高田市永和町１１－１５)</v>
          </cell>
          <cell r="AL1540" t="str">
            <v>0745522866</v>
          </cell>
          <cell r="AM1540">
            <v>1</v>
          </cell>
          <cell r="AN1540" t="str">
            <v>261C178400931</v>
          </cell>
          <cell r="AO1540" t="str">
            <v>261C17840093AI-0000310466</v>
          </cell>
          <cell r="AP1540" t="str">
            <v/>
          </cell>
          <cell r="AQ1540" t="str">
            <v/>
          </cell>
          <cell r="AR1540" t="str">
            <v/>
          </cell>
          <cell r="AS1540" t="str">
            <v/>
          </cell>
          <cell r="AT1540" t="str">
            <v/>
          </cell>
          <cell r="AU1540" t="str">
            <v/>
          </cell>
          <cell r="AV1540" t="str">
            <v/>
          </cell>
          <cell r="AW1540" t="str">
            <v>AI-0000310466_東辻医院_口座情報写し.jpg</v>
          </cell>
          <cell r="AX1540" t="str">
            <v/>
          </cell>
          <cell r="AY1540" t="str">
            <v/>
          </cell>
          <cell r="AZ1540" t="str">
            <v/>
          </cell>
          <cell r="BA1540" t="str">
            <v>物価</v>
          </cell>
          <cell r="BB1540" t="str">
            <v>TRUE</v>
          </cell>
          <cell r="BC1540" t="str">
            <v>2026/05/27 13:10</v>
          </cell>
        </row>
        <row r="1541">
          <cell r="A1541" t="str">
            <v>261C17677920</v>
          </cell>
          <cell r="B1541" t="str">
            <v>AI-0000310502</v>
          </cell>
          <cell r="C1541" t="str">
            <v>令和８年度奈良県医療機関等における賃上げ・物価上昇に対する支援事業交付【診療所・訪問看護事業所】</v>
          </cell>
          <cell r="D1541">
            <v>46169.563194444447</v>
          </cell>
          <cell r="E1541" t="str">
            <v>本審査</v>
          </cell>
          <cell r="F1541" t="str">
            <v>最終審査中</v>
          </cell>
          <cell r="G1541" t="str">
            <v>無床診療所</v>
          </cell>
          <cell r="H1541" t="str">
            <v>物価のみ</v>
          </cell>
          <cell r="I1541" t="str">
            <v/>
          </cell>
          <cell r="J1541" t="str">
            <v/>
          </cell>
          <cell r="K1541">
            <v>170000</v>
          </cell>
          <cell r="L1541" t="str">
            <v/>
          </cell>
          <cell r="M15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1" t="str">
            <v/>
          </cell>
          <cell r="O1541" t="str">
            <v/>
          </cell>
          <cell r="P1541" t="str">
            <v/>
          </cell>
          <cell r="Q1541" t="str">
            <v/>
          </cell>
          <cell r="R1541" t="str">
            <v/>
          </cell>
          <cell r="S1541" t="str">
            <v/>
          </cell>
          <cell r="T1541" t="str">
            <v/>
          </cell>
          <cell r="U1541" t="str">
            <v/>
          </cell>
          <cell r="V1541" t="str">
            <v>0005</v>
          </cell>
          <cell r="W1541" t="str">
            <v>526</v>
          </cell>
          <cell r="X1541" t="str">
            <v>1.普通預金</v>
          </cell>
          <cell r="Y1541" t="str">
            <v>0409208</v>
          </cell>
          <cell r="Z1541" t="str">
            <v>ﾏｴﾀﾞﾋﾛｶﾂ</v>
          </cell>
          <cell r="AB1541" t="str">
            <v>OMP前田歯科</v>
          </cell>
          <cell r="AC1541" t="str">
            <v>0742626471</v>
          </cell>
          <cell r="AD1541" t="b">
            <v>1</v>
          </cell>
          <cell r="AE1541" t="b">
            <v>1</v>
          </cell>
          <cell r="AF1541" t="b">
            <v>1</v>
          </cell>
          <cell r="AG1541" t="b">
            <v>1</v>
          </cell>
          <cell r="AH1541" t="b">
            <v>1</v>
          </cell>
          <cell r="AI1541" t="str">
            <v>前田　弘克</v>
          </cell>
          <cell r="AJ1541" t="str">
            <v>6308141</v>
          </cell>
          <cell r="AK1541" t="str">
            <v>ＯＭＰ前田歯科(奈良市南京終町１－１２８－１)</v>
          </cell>
          <cell r="AL1541" t="str">
            <v>0742626471</v>
          </cell>
          <cell r="AM1541">
            <v>1</v>
          </cell>
          <cell r="AN1541" t="str">
            <v>261C176779201</v>
          </cell>
          <cell r="AO1541" t="str">
            <v>261C17677920AI-0000310502</v>
          </cell>
          <cell r="AP1541" t="str">
            <v/>
          </cell>
          <cell r="AQ1541" t="str">
            <v/>
          </cell>
          <cell r="AR1541" t="str">
            <v/>
          </cell>
          <cell r="AS1541" t="str">
            <v/>
          </cell>
          <cell r="AT1541" t="str">
            <v/>
          </cell>
          <cell r="AU1541" t="str">
            <v/>
          </cell>
          <cell r="AV1541" t="str">
            <v/>
          </cell>
          <cell r="AW1541" t="str">
            <v>AI-0000310502_OMP前田歯科_口座情報写し.jpeg</v>
          </cell>
          <cell r="AX1541" t="str">
            <v/>
          </cell>
          <cell r="AY1541" t="str">
            <v/>
          </cell>
          <cell r="AZ1541" t="str">
            <v/>
          </cell>
          <cell r="BA1541" t="str">
            <v>物価</v>
          </cell>
          <cell r="BB1541" t="str">
            <v>TRUE</v>
          </cell>
          <cell r="BC1541" t="str">
            <v>2026/05/27 13:31</v>
          </cell>
        </row>
        <row r="1542">
          <cell r="A1542" t="str">
            <v>261C16078760</v>
          </cell>
          <cell r="B1542" t="str">
            <v>AI-0000310554</v>
          </cell>
          <cell r="C1542" t="str">
            <v>令和８年度奈良県医療機関等における賃上げ・物価上昇に対する支援事業交付【診療所・訪問看護事業所】</v>
          </cell>
          <cell r="D1542">
            <v>46169.612500000003</v>
          </cell>
          <cell r="E1542" t="str">
            <v>本審査</v>
          </cell>
          <cell r="F1542" t="str">
            <v>最終審査中</v>
          </cell>
          <cell r="G1542" t="str">
            <v>無床診療所</v>
          </cell>
          <cell r="H1542" t="str">
            <v>物価と賃上げの両方</v>
          </cell>
          <cell r="I1542" t="str">
            <v/>
          </cell>
          <cell r="J1542">
            <v>150000</v>
          </cell>
          <cell r="K1542">
            <v>170000</v>
          </cell>
          <cell r="L1542" t="str">
            <v>奈良県医療機関等における賃上げ・物価上昇に対する支援事業交付要綱第2条に基づき、別表1に規定された額(賃上げ支援事業分)（150,000円）を申請します。</v>
          </cell>
          <cell r="M15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2" t="str">
            <v>１．令和８年３月１日時点において、O100 外来・在宅ベースアップ評価料（Ⅰ）、P100 歯科外来・在宅ベースアップ評価料（Ⅰ）、訪問看護ベースアップ評価料（Ⅰ）のいずれかを届け出ている。</v>
          </cell>
          <cell r="O1542" t="str">
            <v>O100 外来・在宅ベースアップ評価料（Ⅰ）</v>
          </cell>
          <cell r="P1542" t="str">
            <v/>
          </cell>
          <cell r="Q154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42" t="b">
            <v>1</v>
          </cell>
          <cell r="S1542" t="b">
            <v>1</v>
          </cell>
          <cell r="T1542" t="b">
            <v>1</v>
          </cell>
          <cell r="U1542" t="b">
            <v>1</v>
          </cell>
          <cell r="V1542" t="str">
            <v>0162</v>
          </cell>
          <cell r="W1542" t="str">
            <v>250</v>
          </cell>
          <cell r="X1542" t="str">
            <v>1.普通預金</v>
          </cell>
          <cell r="Y1542" t="str">
            <v>0164372</v>
          </cell>
          <cell r="Z1542" t="str">
            <v>ｲﾘｮｳﾎｳｼﾞﾝｲｲｵｶｶｲ　ﾘｼﾞﾁｮｳ　ｲｲｵｶｱｷｺ</v>
          </cell>
          <cell r="AB1542" t="str">
            <v>いいおか医院</v>
          </cell>
          <cell r="AC1542" t="str">
            <v>0744426144</v>
          </cell>
          <cell r="AD1542" t="b">
            <v>1</v>
          </cell>
          <cell r="AE1542" t="b">
            <v>1</v>
          </cell>
          <cell r="AF1542" t="b">
            <v>1</v>
          </cell>
          <cell r="AG1542" t="b">
            <v>1</v>
          </cell>
          <cell r="AH1542" t="b">
            <v>1</v>
          </cell>
          <cell r="AI1542" t="str">
            <v>医療法人飯岡会　理事長　飯岡　昭子</v>
          </cell>
          <cell r="AJ1542" t="str">
            <v>6330074</v>
          </cell>
          <cell r="AK1542" t="str">
            <v>いいおか医院(桜井市大字芝３６６番地)</v>
          </cell>
          <cell r="AL1542" t="str">
            <v>0744426144</v>
          </cell>
          <cell r="AM1542">
            <v>1</v>
          </cell>
          <cell r="AN1542" t="str">
            <v>261C160787601</v>
          </cell>
          <cell r="AO1542" t="str">
            <v>261C16078760AI-0000310554</v>
          </cell>
          <cell r="AP1542" t="str">
            <v>O100</v>
          </cell>
          <cell r="AQ1542" t="str">
            <v>O100</v>
          </cell>
          <cell r="AR1542" t="str">
            <v>AB</v>
          </cell>
          <cell r="AS1542" t="str">
            <v>✓</v>
          </cell>
          <cell r="AT1542" t="str">
            <v>✓</v>
          </cell>
          <cell r="AU1542" t="str">
            <v>✓</v>
          </cell>
          <cell r="AV1542" t="str">
            <v>✓</v>
          </cell>
          <cell r="AW1542" t="str">
            <v>AI-0000310554_いいおか医院_口座情報写し.jpg</v>
          </cell>
          <cell r="AX1542" t="str">
            <v/>
          </cell>
          <cell r="AY1542" t="str">
            <v/>
          </cell>
          <cell r="AZ1542" t="str">
            <v>賃上げ</v>
          </cell>
          <cell r="BA1542" t="str">
            <v>物価</v>
          </cell>
          <cell r="BB1542" t="str">
            <v>TRUE</v>
          </cell>
          <cell r="BC1542" t="str">
            <v>2026/05/27 14:42</v>
          </cell>
        </row>
        <row r="1543">
          <cell r="A1543" t="str">
            <v>261C14690658</v>
          </cell>
          <cell r="B1543" t="str">
            <v>AI-0000310560</v>
          </cell>
          <cell r="C1543" t="str">
            <v>令和８年度奈良県医療機関等における賃上げ・物価上昇に対する支援事業交付【診療所・訪問看護事業所】</v>
          </cell>
          <cell r="D1543">
            <v>46169.615277777775</v>
          </cell>
          <cell r="E1543" t="str">
            <v>本審査</v>
          </cell>
          <cell r="F1543" t="str">
            <v>最終審査中</v>
          </cell>
          <cell r="G1543" t="str">
            <v>無床診療所</v>
          </cell>
          <cell r="H1543" t="str">
            <v>物価と賃上げの両方</v>
          </cell>
          <cell r="I1543" t="str">
            <v/>
          </cell>
          <cell r="J1543">
            <v>150000</v>
          </cell>
          <cell r="K1543">
            <v>170000</v>
          </cell>
          <cell r="L1543" t="str">
            <v>奈良県医療機関等における賃上げ・物価上昇に対する支援事業交付要綱第2条に基づき、別表1に規定された額(賃上げ支援事業分)（150,000円）を申請します。</v>
          </cell>
          <cell r="M15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3" t="str">
            <v>１．令和８年３月１日時点において、O100 外来・在宅ベースアップ評価料（Ⅰ）、P100 歯科外来・在宅ベースアップ評価料（Ⅰ）、訪問看護ベースアップ評価料（Ⅰ）のいずれかを届け出ている。</v>
          </cell>
          <cell r="O1543" t="str">
            <v>O100 外来・在宅ベースアップ評価料（Ⅰ）</v>
          </cell>
          <cell r="P1543" t="str">
            <v/>
          </cell>
          <cell r="Q1543" t="str">
            <v>Ｃ．令和７年度の対象職員のベースアップが令和７年３月31日時点の賃金水準と比較して2.0％を上回って実施しており、令和７年12月から令和８年５月までの間の当該2.0％を上回る部分に充てる。</v>
          </cell>
          <cell r="R1543" t="b">
            <v>1</v>
          </cell>
          <cell r="S1543" t="b">
            <v>1</v>
          </cell>
          <cell r="T1543" t="b">
            <v>1</v>
          </cell>
          <cell r="U1543" t="b">
            <v>1</v>
          </cell>
          <cell r="V1543" t="str">
            <v>0162</v>
          </cell>
          <cell r="W1543" t="str">
            <v>090</v>
          </cell>
          <cell r="X1543" t="str">
            <v>1.普通預金</v>
          </cell>
          <cell r="Y1543" t="str">
            <v>1082943</v>
          </cell>
          <cell r="Z1543" t="str">
            <v>イリョウホウジン　カズサガンカ</v>
          </cell>
          <cell r="AB1543" t="str">
            <v>医療法人かずさ眼科</v>
          </cell>
          <cell r="AC1543" t="str">
            <v>0742355651</v>
          </cell>
          <cell r="AD1543" t="b">
            <v>1</v>
          </cell>
          <cell r="AE1543" t="b">
            <v>1</v>
          </cell>
          <cell r="AF1543" t="b">
            <v>1</v>
          </cell>
          <cell r="AG1543" t="b">
            <v>1</v>
          </cell>
          <cell r="AH1543" t="b">
            <v>1</v>
          </cell>
          <cell r="AI1543" t="str">
            <v>医療法人かずさ眼科　理事長　上総　良三</v>
          </cell>
          <cell r="AJ1543" t="str">
            <v>6310822</v>
          </cell>
          <cell r="AK1543" t="str">
            <v>医療法人かずさ眼科(奈良市西大寺栄町３－２０　ポポロビル２Ｆ)</v>
          </cell>
          <cell r="AL1543" t="str">
            <v>0742355651</v>
          </cell>
          <cell r="AM1543">
            <v>1</v>
          </cell>
          <cell r="AN1543" t="str">
            <v>261C146906581</v>
          </cell>
          <cell r="AO1543" t="str">
            <v>261C14690658AI-0000310560</v>
          </cell>
          <cell r="AP1543" t="str">
            <v>O100</v>
          </cell>
          <cell r="AQ1543" t="str">
            <v>O100</v>
          </cell>
          <cell r="AR1543" t="str">
            <v>C</v>
          </cell>
          <cell r="AS1543" t="str">
            <v>✓</v>
          </cell>
          <cell r="AT1543" t="str">
            <v>✓</v>
          </cell>
          <cell r="AU1543" t="str">
            <v>✓</v>
          </cell>
          <cell r="AV1543" t="str">
            <v>✓</v>
          </cell>
          <cell r="AW1543" t="str">
            <v>AI-0000310560_医療法人かずさ眼科_口座情報写し.jpg</v>
          </cell>
          <cell r="AX1543" t="str">
            <v/>
          </cell>
          <cell r="AY1543" t="str">
            <v/>
          </cell>
          <cell r="AZ1543" t="str">
            <v>賃上げ</v>
          </cell>
          <cell r="BA1543" t="str">
            <v>物価</v>
          </cell>
          <cell r="BB1543" t="str">
            <v>TRUE</v>
          </cell>
          <cell r="BC1543" t="str">
            <v>2026/05/27 14:46</v>
          </cell>
        </row>
        <row r="1544">
          <cell r="A1544" t="str">
            <v>261C11084765</v>
          </cell>
          <cell r="B1544" t="str">
            <v>AI-0000310565</v>
          </cell>
          <cell r="C1544" t="str">
            <v>令和８年度奈良県医療機関等における賃上げ・物価上昇に対する支援事業交付【診療所・訪問看護事業所】</v>
          </cell>
          <cell r="D1544">
            <v>46169.618750000001</v>
          </cell>
          <cell r="E1544" t="str">
            <v>本審査</v>
          </cell>
          <cell r="F1544" t="str">
            <v>最終審査中</v>
          </cell>
          <cell r="G1544" t="str">
            <v>無床診療所</v>
          </cell>
          <cell r="H1544" t="str">
            <v>物価と賃上げの両方</v>
          </cell>
          <cell r="I1544" t="str">
            <v/>
          </cell>
          <cell r="J1544">
            <v>150000</v>
          </cell>
          <cell r="K1544">
            <v>170000</v>
          </cell>
          <cell r="L1544" t="str">
            <v>奈良県医療機関等における賃上げ・物価上昇に対する支援事業交付要綱第2条に基づき、別表1に規定された額(賃上げ支援事業分)（150,000円）を申請します。</v>
          </cell>
          <cell r="M15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4" t="str">
            <v>１．令和８年３月１日時点において、O100 外来・在宅ベースアップ評価料（Ⅰ）、P100 歯科外来・在宅ベースアップ評価料（Ⅰ）、訪問看護ベースアップ評価料（Ⅰ）のいずれかを届け出ている。</v>
          </cell>
          <cell r="O1544" t="str">
            <v>O100 外来・在宅ベースアップ評価料（Ⅰ）</v>
          </cell>
          <cell r="P1544" t="str">
            <v/>
          </cell>
          <cell r="Q154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44" t="b">
            <v>1</v>
          </cell>
          <cell r="S1544" t="b">
            <v>1</v>
          </cell>
          <cell r="T1544" t="b">
            <v>1</v>
          </cell>
          <cell r="U1544" t="b">
            <v>1</v>
          </cell>
          <cell r="V1544" t="str">
            <v>0162</v>
          </cell>
          <cell r="W1544" t="str">
            <v>250</v>
          </cell>
          <cell r="X1544" t="str">
            <v>1.普通預金</v>
          </cell>
          <cell r="Y1544" t="str">
            <v>0164372</v>
          </cell>
          <cell r="Z1544" t="str">
            <v>ｲﾘｮｳﾎｳｼﾞﾝｲｲｵｶｶｲ　ﾘｼﾞﾁｮｳ　ｲｲｵｶｱｷｺ</v>
          </cell>
          <cell r="AB1544" t="str">
            <v>のぞみ診療所</v>
          </cell>
          <cell r="AC1544" t="str">
            <v>0744433338</v>
          </cell>
          <cell r="AD1544" t="b">
            <v>1</v>
          </cell>
          <cell r="AE1544" t="b">
            <v>1</v>
          </cell>
          <cell r="AF1544" t="b">
            <v>1</v>
          </cell>
          <cell r="AG1544" t="b">
            <v>1</v>
          </cell>
          <cell r="AH1544" t="b">
            <v>1</v>
          </cell>
          <cell r="AI1544" t="str">
            <v>医療法人飯岡会　理事長　飯岡　昭子</v>
          </cell>
          <cell r="AJ1544" t="str">
            <v>6330005</v>
          </cell>
          <cell r="AK1544" t="str">
            <v>医療法人飯岡会　のぞみ診療所(桜井市大字忍阪３９番地の１)</v>
          </cell>
          <cell r="AL1544" t="str">
            <v>0744433338</v>
          </cell>
          <cell r="AM1544">
            <v>1</v>
          </cell>
          <cell r="AN1544" t="str">
            <v>261C110847651</v>
          </cell>
          <cell r="AO1544" t="str">
            <v>261C11084765AI-0000310565</v>
          </cell>
          <cell r="AP1544" t="str">
            <v>O100</v>
          </cell>
          <cell r="AQ1544" t="str">
            <v>O100</v>
          </cell>
          <cell r="AR1544" t="str">
            <v>AB</v>
          </cell>
          <cell r="AS1544" t="str">
            <v>✓</v>
          </cell>
          <cell r="AT1544" t="str">
            <v>✓</v>
          </cell>
          <cell r="AU1544" t="str">
            <v>✓</v>
          </cell>
          <cell r="AV1544" t="str">
            <v>✓</v>
          </cell>
          <cell r="AW1544" t="str">
            <v>AI-0000310565_のぞみ診療所_口座情報写し.jpg</v>
          </cell>
          <cell r="AX1544" t="str">
            <v/>
          </cell>
          <cell r="AY1544" t="str">
            <v/>
          </cell>
          <cell r="AZ1544" t="str">
            <v>賃上げ</v>
          </cell>
          <cell r="BA1544" t="str">
            <v>物価</v>
          </cell>
          <cell r="BB1544" t="str">
            <v>TRUE</v>
          </cell>
          <cell r="BC1544" t="str">
            <v>2026/05/27 14:51</v>
          </cell>
        </row>
        <row r="1545">
          <cell r="A1545" t="str">
            <v>261C18269203</v>
          </cell>
          <cell r="B1545" t="str">
            <v>AI-0000310569</v>
          </cell>
          <cell r="C1545" t="str">
            <v>令和８年度奈良県医療機関等における賃上げ・物価上昇に対する支援事業交付【診療所・訪問看護事業所】</v>
          </cell>
          <cell r="D1545">
            <v>46169.621527777781</v>
          </cell>
          <cell r="E1545" t="str">
            <v>本審査</v>
          </cell>
          <cell r="F1545" t="str">
            <v>最終審査中</v>
          </cell>
          <cell r="G1545" t="str">
            <v>無床診療所</v>
          </cell>
          <cell r="H1545" t="str">
            <v>物価と賃上げの両方</v>
          </cell>
          <cell r="I1545" t="str">
            <v/>
          </cell>
          <cell r="J1545">
            <v>150000</v>
          </cell>
          <cell r="K1545">
            <v>170000</v>
          </cell>
          <cell r="L1545" t="str">
            <v>奈良県医療機関等における賃上げ・物価上昇に対する支援事業交付要綱第2条に基づき、別表1に規定された額(賃上げ支援事業分)（150,000円）を申請します。</v>
          </cell>
          <cell r="M15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5" t="str">
            <v>１．令和８年３月１日時点において、O100 外来・在宅ベースアップ評価料（Ⅰ）、P100 歯科外来・在宅ベースアップ評価料（Ⅰ）、訪問看護ベースアップ評価料（Ⅰ）のいずれかを届け出ている。</v>
          </cell>
          <cell r="O1545" t="str">
            <v>O100 外来・在宅ベースアップ評価料（Ⅰ）</v>
          </cell>
          <cell r="P1545" t="str">
            <v/>
          </cell>
          <cell r="Q154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45" t="b">
            <v>1</v>
          </cell>
          <cell r="S1545" t="b">
            <v>1</v>
          </cell>
          <cell r="T1545" t="b">
            <v>1</v>
          </cell>
          <cell r="U1545" t="b">
            <v>1</v>
          </cell>
          <cell r="V1545" t="str">
            <v>0162</v>
          </cell>
          <cell r="W1545" t="str">
            <v>250</v>
          </cell>
          <cell r="X1545" t="str">
            <v>1.普通預金</v>
          </cell>
          <cell r="Y1545" t="str">
            <v>0164372</v>
          </cell>
          <cell r="Z1545" t="str">
            <v>ｲﾘｮｳﾎｳｼﾞﾝｲｲｵｶｶｲ　ﾘｼﾞﾁｮｳ　ｲｲｵｶｱｷｺ</v>
          </cell>
          <cell r="AB1545" t="str">
            <v>飯岡形成外科ひふ科</v>
          </cell>
          <cell r="AC1545" t="str">
            <v>0744453278</v>
          </cell>
          <cell r="AD1545" t="b">
            <v>1</v>
          </cell>
          <cell r="AE1545" t="b">
            <v>1</v>
          </cell>
          <cell r="AF1545" t="b">
            <v>1</v>
          </cell>
          <cell r="AG1545" t="b">
            <v>1</v>
          </cell>
          <cell r="AH1545" t="b">
            <v>1</v>
          </cell>
          <cell r="AI1545" t="str">
            <v>医療法人飯岡会　理事長　飯岡　昭子</v>
          </cell>
          <cell r="AJ1545" t="str">
            <v>6330063</v>
          </cell>
          <cell r="AK1545" t="str">
            <v>飯岡形成外科ひふ科(桜井市大字川合２５９番地の５)</v>
          </cell>
          <cell r="AL1545" t="str">
            <v>0744453278</v>
          </cell>
          <cell r="AM1545">
            <v>1</v>
          </cell>
          <cell r="AN1545" t="str">
            <v>261C182692031</v>
          </cell>
          <cell r="AO1545" t="str">
            <v>261C18269203AI-0000310569</v>
          </cell>
          <cell r="AP1545" t="str">
            <v>O100</v>
          </cell>
          <cell r="AQ1545" t="str">
            <v>O100</v>
          </cell>
          <cell r="AR1545" t="str">
            <v>AB</v>
          </cell>
          <cell r="AS1545" t="str">
            <v>✓</v>
          </cell>
          <cell r="AT1545" t="str">
            <v>✓</v>
          </cell>
          <cell r="AU1545" t="str">
            <v>✓</v>
          </cell>
          <cell r="AV1545" t="str">
            <v>✓</v>
          </cell>
          <cell r="AW1545" t="str">
            <v>AI-0000310569_飯岡形成外科ひふ科_口座情報写し.jpg</v>
          </cell>
          <cell r="AX1545" t="str">
            <v/>
          </cell>
          <cell r="AY1545" t="str">
            <v/>
          </cell>
          <cell r="AZ1545" t="str">
            <v>賃上げ</v>
          </cell>
          <cell r="BA1545" t="str">
            <v>物価</v>
          </cell>
          <cell r="BB1545" t="str">
            <v>TRUE</v>
          </cell>
          <cell r="BC1545" t="str">
            <v>2026/05/27 14:55</v>
          </cell>
        </row>
        <row r="1546">
          <cell r="A1546" t="str">
            <v>261C16946689</v>
          </cell>
          <cell r="B1546" t="str">
            <v>AI-0000310600</v>
          </cell>
          <cell r="C1546" t="str">
            <v>令和８年度奈良県医療機関等における賃上げ・物価上昇に対する支援事業交付【診療所・訪問看護事業所】</v>
          </cell>
          <cell r="D1546">
            <v>46169.670138888891</v>
          </cell>
          <cell r="E1546" t="str">
            <v>本審査</v>
          </cell>
          <cell r="F1546" t="str">
            <v>最終審査中</v>
          </cell>
          <cell r="G1546" t="str">
            <v>無床診療所</v>
          </cell>
          <cell r="H1546" t="str">
            <v>物価と賃上げの両方</v>
          </cell>
          <cell r="I1546" t="str">
            <v/>
          </cell>
          <cell r="J1546">
            <v>150000</v>
          </cell>
          <cell r="K1546">
            <v>170000</v>
          </cell>
          <cell r="L1546" t="str">
            <v>奈良県医療機関等における賃上げ・物価上昇に対する支援事業交付要綱第2条に基づき、別表1に規定された額(賃上げ支援事業分)（150,000円）を申請します。</v>
          </cell>
          <cell r="M15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6" t="str">
            <v>１．令和８年３月１日時点において、O100 外来・在宅ベースアップ評価料（Ⅰ）、P100 歯科外来・在宅ベースアップ評価料（Ⅰ）、訪問看護ベースアップ評価料（Ⅰ）のいずれかを届け出ている。</v>
          </cell>
          <cell r="O1546" t="str">
            <v>O100 外来・在宅ベースアップ評価料（Ⅰ）</v>
          </cell>
          <cell r="P1546" t="str">
            <v/>
          </cell>
          <cell r="Q1546" t="str">
            <v>Ａ．本事業の補助額を活用してベースアップを実施し、令和８年６月１日から当該ベースアップの水準を維持又は拡大する。</v>
          </cell>
          <cell r="R1546" t="b">
            <v>1</v>
          </cell>
          <cell r="S1546" t="b">
            <v>1</v>
          </cell>
          <cell r="T1546" t="b">
            <v>1</v>
          </cell>
          <cell r="U1546" t="b">
            <v>1</v>
          </cell>
          <cell r="V1546" t="str">
            <v>0162</v>
          </cell>
          <cell r="W1546" t="str">
            <v>430</v>
          </cell>
          <cell r="X1546" t="str">
            <v>1.普通預金</v>
          </cell>
          <cell r="Y1546" t="str">
            <v>2050895</v>
          </cell>
          <cell r="Z1546" t="str">
            <v>フユヒロクリニック　フユヒロ　ユウヒコ</v>
          </cell>
          <cell r="AB1546" t="str">
            <v>ふゆひろクリニック</v>
          </cell>
          <cell r="AC1546" t="str">
            <v>0745790246</v>
          </cell>
          <cell r="AD1546" t="b">
            <v>1</v>
          </cell>
          <cell r="AE1546" t="b">
            <v>1</v>
          </cell>
          <cell r="AF1546" t="b">
            <v>1</v>
          </cell>
          <cell r="AG1546" t="b">
            <v>1</v>
          </cell>
          <cell r="AH1546" t="b">
            <v>1</v>
          </cell>
          <cell r="AI1546" t="str">
            <v>冬廣　雄彦</v>
          </cell>
          <cell r="AJ1546" t="str">
            <v>6390236</v>
          </cell>
          <cell r="AK1546" t="str">
            <v>ふゆひろクリニック(香芝市磯壁３－９４－１ベルドミール香芝１階)</v>
          </cell>
          <cell r="AL1546" t="str">
            <v>0745790246</v>
          </cell>
          <cell r="AM1546">
            <v>1</v>
          </cell>
          <cell r="AN1546" t="str">
            <v>261C169466891</v>
          </cell>
          <cell r="AO1546" t="str">
            <v>261C16946689AI-0000310600</v>
          </cell>
          <cell r="AP1546" t="str">
            <v>O100</v>
          </cell>
          <cell r="AQ1546" t="str">
            <v>O100</v>
          </cell>
          <cell r="AR1546" t="str">
            <v>A</v>
          </cell>
          <cell r="AS1546" t="str">
            <v>✓</v>
          </cell>
          <cell r="AT1546" t="str">
            <v>✓</v>
          </cell>
          <cell r="AU1546" t="str">
            <v>✓</v>
          </cell>
          <cell r="AV1546" t="str">
            <v>✓</v>
          </cell>
          <cell r="AW1546" t="str">
            <v>AI-0000310600_ふゆひろクリニック_口座情報写し.jpeg</v>
          </cell>
          <cell r="AX1546" t="str">
            <v/>
          </cell>
          <cell r="AY1546" t="str">
            <v/>
          </cell>
          <cell r="AZ1546" t="str">
            <v>賃上げ</v>
          </cell>
          <cell r="BA1546" t="str">
            <v>物価</v>
          </cell>
          <cell r="BB1546" t="str">
            <v>TRUE</v>
          </cell>
          <cell r="BC1546" t="str">
            <v>2026/05/27 16:05</v>
          </cell>
        </row>
        <row r="1547">
          <cell r="A1547" t="str">
            <v>261C19958805</v>
          </cell>
          <cell r="B1547" t="str">
            <v>AI-0000310597</v>
          </cell>
          <cell r="C1547" t="str">
            <v>令和８年度奈良県医療機関等における賃上げ・物価上昇に対する支援事業交付【診療所・訪問看護事業所】</v>
          </cell>
          <cell r="D1547">
            <v>46169.672222222223</v>
          </cell>
          <cell r="E1547" t="str">
            <v>本審査</v>
          </cell>
          <cell r="F1547" t="str">
            <v>最終審査中</v>
          </cell>
          <cell r="G1547" t="str">
            <v>無床診療所</v>
          </cell>
          <cell r="H1547" t="str">
            <v>物価のみ</v>
          </cell>
          <cell r="I1547" t="str">
            <v/>
          </cell>
          <cell r="J1547" t="str">
            <v/>
          </cell>
          <cell r="K1547">
            <v>170000</v>
          </cell>
          <cell r="L1547" t="str">
            <v/>
          </cell>
          <cell r="M15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7" t="str">
            <v/>
          </cell>
          <cell r="O1547" t="str">
            <v/>
          </cell>
          <cell r="P1547" t="str">
            <v/>
          </cell>
          <cell r="Q1547" t="str">
            <v/>
          </cell>
          <cell r="R1547" t="str">
            <v/>
          </cell>
          <cell r="S1547" t="str">
            <v/>
          </cell>
          <cell r="T1547" t="str">
            <v/>
          </cell>
          <cell r="U1547" t="str">
            <v/>
          </cell>
          <cell r="V1547" t="str">
            <v>0162</v>
          </cell>
          <cell r="W1547" t="str">
            <v>150</v>
          </cell>
          <cell r="X1547" t="str">
            <v>1.普通預金</v>
          </cell>
          <cell r="Y1547" t="str">
            <v>0031489</v>
          </cell>
          <cell r="Z1547" t="str">
            <v>ナカムラ　ヨシアキ</v>
          </cell>
          <cell r="AB1547" t="str">
            <v>中村歯科医院</v>
          </cell>
          <cell r="AC1547" t="str">
            <v>0743747047</v>
          </cell>
          <cell r="AD1547" t="b">
            <v>1</v>
          </cell>
          <cell r="AE1547" t="b">
            <v>1</v>
          </cell>
          <cell r="AF1547" t="b">
            <v>1</v>
          </cell>
          <cell r="AG1547" t="b">
            <v>1</v>
          </cell>
          <cell r="AH1547" t="b">
            <v>1</v>
          </cell>
          <cell r="AI1547" t="str">
            <v>中村　喜昭</v>
          </cell>
          <cell r="AJ1547" t="str">
            <v>6300242</v>
          </cell>
          <cell r="AK1547" t="str">
            <v>中村歯科医院(生駒市新生駒台１１番１７号)</v>
          </cell>
          <cell r="AL1547" t="str">
            <v>0743747047</v>
          </cell>
          <cell r="AM1547">
            <v>1</v>
          </cell>
          <cell r="AN1547" t="str">
            <v>261C199588051</v>
          </cell>
          <cell r="AO1547" t="str">
            <v>261C19958805AI-0000310597</v>
          </cell>
          <cell r="AP1547" t="str">
            <v/>
          </cell>
          <cell r="AQ1547" t="str">
            <v/>
          </cell>
          <cell r="AR1547" t="str">
            <v/>
          </cell>
          <cell r="AS1547" t="str">
            <v/>
          </cell>
          <cell r="AT1547" t="str">
            <v/>
          </cell>
          <cell r="AU1547" t="str">
            <v/>
          </cell>
          <cell r="AV1547" t="str">
            <v/>
          </cell>
          <cell r="AW1547" t="str">
            <v>AI-0000310597_中村歯科医院_口座情報写し.jpeg</v>
          </cell>
          <cell r="AX1547" t="str">
            <v/>
          </cell>
          <cell r="AY1547" t="str">
            <v/>
          </cell>
          <cell r="AZ1547" t="str">
            <v/>
          </cell>
          <cell r="BA1547" t="str">
            <v>物価</v>
          </cell>
          <cell r="BB1547" t="str">
            <v>TRUE</v>
          </cell>
          <cell r="BC1547" t="str">
            <v>2026/05/27 16:08</v>
          </cell>
        </row>
        <row r="1548">
          <cell r="A1548" t="str">
            <v>261C18567983</v>
          </cell>
          <cell r="B1548" t="str">
            <v>AI-0000310619</v>
          </cell>
          <cell r="C1548" t="str">
            <v>令和８年度奈良県医療機関等における賃上げ・物価上昇に対する支援事業交付【診療所・訪問看護事業所】</v>
          </cell>
          <cell r="D1548">
            <v>46169.691666666666</v>
          </cell>
          <cell r="E1548" t="str">
            <v>本審査</v>
          </cell>
          <cell r="F1548" t="str">
            <v>修正依頼</v>
          </cell>
          <cell r="G1548" t="str">
            <v>無床診療所</v>
          </cell>
          <cell r="H1548" t="str">
            <v>物価と賃上げの両方</v>
          </cell>
          <cell r="I1548" t="str">
            <v/>
          </cell>
          <cell r="J1548">
            <v>150000</v>
          </cell>
          <cell r="K1548">
            <v>170000</v>
          </cell>
          <cell r="L1548" t="str">
            <v>奈良県医療機関等における賃上げ・物価上昇に対する支援事業交付要綱第2条に基づき、別表1に規定された額(賃上げ支援事業分)（150,000円）を申請します。</v>
          </cell>
          <cell r="M15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8" t="str">
            <v>１．令和８年３月１日時点において、O100 外来・在宅ベースアップ評価料（Ⅰ）、P100 歯科外来・在宅ベースアップ評価料（Ⅰ）、訪問看護ベースアップ評価料（Ⅰ）のいずれかを届け出ている。</v>
          </cell>
          <cell r="O1548" t="str">
            <v>O100 外来・在宅ベースアップ評価料（Ⅰ）</v>
          </cell>
          <cell r="P1548" t="str">
            <v/>
          </cell>
          <cell r="Q1548" t="str">
            <v>Ｂ．賃金表等や給与規程等の変更に時間を要するため、本事業の補助額を活用して一時金又は特別手当を支給し、令和８年６月１日から支給した対象職員のベースアップを実施する。</v>
          </cell>
          <cell r="R1548" t="b">
            <v>1</v>
          </cell>
          <cell r="S1548" t="b">
            <v>1</v>
          </cell>
          <cell r="T1548" t="b">
            <v>1</v>
          </cell>
          <cell r="U1548" t="b">
            <v>1</v>
          </cell>
          <cell r="V1548" t="str">
            <v>0005</v>
          </cell>
          <cell r="W1548" t="str">
            <v>458</v>
          </cell>
          <cell r="X1548" t="str">
            <v>1.普通預金</v>
          </cell>
          <cell r="Y1548" t="str">
            <v>0067707</v>
          </cell>
          <cell r="Z1548" t="str">
            <v>コクブ　マイコ</v>
          </cell>
          <cell r="AB1548" t="str">
            <v>清和会クリニック</v>
          </cell>
          <cell r="AC1548" t="str">
            <v>0742521000</v>
          </cell>
          <cell r="AD1548" t="b">
            <v>1</v>
          </cell>
          <cell r="AE1548" t="b">
            <v>1</v>
          </cell>
          <cell r="AF1548" t="b">
            <v>1</v>
          </cell>
          <cell r="AG1548" t="b">
            <v>1</v>
          </cell>
          <cell r="AH1548" t="b">
            <v>1</v>
          </cell>
          <cell r="AI1548" t="str">
            <v>医療法人清和会　理事長　国分　清和</v>
          </cell>
          <cell r="AJ1548" t="str">
            <v>6310041</v>
          </cell>
          <cell r="AK1548" t="str">
            <v>清和会クリニック(奈良市学園大和町５丁目７２４－４)</v>
          </cell>
          <cell r="AL1548" t="str">
            <v>0742521000</v>
          </cell>
          <cell r="AM1548">
            <v>1</v>
          </cell>
          <cell r="AN1548" t="str">
            <v>261C185679831</v>
          </cell>
          <cell r="AO1548" t="str">
            <v>261C18567983AI-0000310619</v>
          </cell>
          <cell r="AP1548" t="str">
            <v>O100</v>
          </cell>
          <cell r="AQ1548" t="str">
            <v>O100</v>
          </cell>
          <cell r="AR1548" t="str">
            <v>B</v>
          </cell>
          <cell r="AS1548" t="str">
            <v>✓</v>
          </cell>
          <cell r="AT1548" t="str">
            <v>✓</v>
          </cell>
          <cell r="AU1548" t="str">
            <v>✓</v>
          </cell>
          <cell r="AV1548" t="str">
            <v>✓</v>
          </cell>
          <cell r="AW1548" t="str">
            <v/>
          </cell>
          <cell r="AX1548" t="str">
            <v/>
          </cell>
          <cell r="AY1548" t="str">
            <v/>
          </cell>
          <cell r="AZ1548" t="str">
            <v>賃上げ</v>
          </cell>
          <cell r="BA1548" t="str">
            <v>物価</v>
          </cell>
          <cell r="BB1548" t="str">
            <v>TRUE</v>
          </cell>
          <cell r="BC1548" t="str">
            <v>2026/05/27 16:36</v>
          </cell>
        </row>
        <row r="1549">
          <cell r="A1549" t="str">
            <v>261C11934439</v>
          </cell>
          <cell r="B1549" t="str">
            <v>AI-0000309973</v>
          </cell>
          <cell r="C1549" t="str">
            <v>令和８年度奈良県医療機関等における賃上げ・物価上昇に対する支援事業交付【診療所・訪問看護事業所】</v>
          </cell>
          <cell r="D1549">
            <v>46169.705555555556</v>
          </cell>
          <cell r="E1549" t="str">
            <v>本審査</v>
          </cell>
          <cell r="F1549" t="str">
            <v>最終審査中</v>
          </cell>
          <cell r="G1549" t="str">
            <v>無床診療所</v>
          </cell>
          <cell r="H1549" t="str">
            <v>物価と賃上げの両方</v>
          </cell>
          <cell r="I1549" t="str">
            <v/>
          </cell>
          <cell r="J1549">
            <v>150000</v>
          </cell>
          <cell r="K1549">
            <v>170000</v>
          </cell>
          <cell r="L1549" t="str">
            <v>奈良県医療機関等における賃上げ・物価上昇に対する支援事業交付要綱第2条に基づき、別表1に規定された額(賃上げ支援事業分)（150,000円）を申請します。</v>
          </cell>
          <cell r="M15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49" t="str">
            <v>１．令和８年３月１日時点において、O100 外来・在宅ベースアップ評価料（Ⅰ）、P100 歯科外来・在宅ベースアップ評価料（Ⅰ）、訪問看護ベースアップ評価料（Ⅰ）のいずれかを届け出ている。</v>
          </cell>
          <cell r="O1549" t="str">
            <v>P100 歯科外来・在宅ベースアップ評価料（Ⅰ）</v>
          </cell>
          <cell r="P1549" t="str">
            <v/>
          </cell>
          <cell r="Q1549" t="str">
            <v>Ｂ．賃金表等や給与規程等の変更に時間を要するため、本事業の補助額を活用して一時金又は特別手当を支給し、令和８年６月１日から支給した対象職員のベースアップを実施する。</v>
          </cell>
          <cell r="R1549" t="b">
            <v>1</v>
          </cell>
          <cell r="S1549" t="b">
            <v>1</v>
          </cell>
          <cell r="T1549" t="b">
            <v>1</v>
          </cell>
          <cell r="U1549" t="b">
            <v>1</v>
          </cell>
          <cell r="V1549" t="str">
            <v>0162</v>
          </cell>
          <cell r="W1549" t="str">
            <v>436</v>
          </cell>
          <cell r="X1549" t="str">
            <v>1.普通預金</v>
          </cell>
          <cell r="Y1549" t="str">
            <v>0100107</v>
          </cell>
          <cell r="Z1549" t="str">
            <v>ﾐﾜｼｶｲｲﾝ　ﾐﾜ　ｶﾂﾋｺ</v>
          </cell>
          <cell r="AB1549" t="str">
            <v>みわ歯科医院</v>
          </cell>
          <cell r="AC1549" t="str">
            <v>0745480008</v>
          </cell>
          <cell r="AD1549" t="b">
            <v>1</v>
          </cell>
          <cell r="AE1549" t="b">
            <v>1</v>
          </cell>
          <cell r="AF1549" t="b">
            <v>1</v>
          </cell>
          <cell r="AG1549" t="b">
            <v>1</v>
          </cell>
          <cell r="AH1549" t="b">
            <v>1</v>
          </cell>
          <cell r="AI1549" t="str">
            <v>三輪　勝彦</v>
          </cell>
          <cell r="AJ1549" t="str">
            <v>6392163</v>
          </cell>
          <cell r="AK1549" t="str">
            <v>みわ歯科医院(葛城市八川１５２－７)</v>
          </cell>
          <cell r="AL1549" t="str">
            <v>0745480008</v>
          </cell>
          <cell r="AM1549">
            <v>1</v>
          </cell>
          <cell r="AN1549" t="str">
            <v>261C119344391</v>
          </cell>
          <cell r="AO1549" t="str">
            <v>261C11934439AI-0000309973</v>
          </cell>
          <cell r="AP1549" t="str">
            <v>P100</v>
          </cell>
          <cell r="AQ1549" t="str">
            <v>P100</v>
          </cell>
          <cell r="AR1549" t="str">
            <v>B</v>
          </cell>
          <cell r="AS1549" t="str">
            <v>✓</v>
          </cell>
          <cell r="AT1549" t="str">
            <v>✓</v>
          </cell>
          <cell r="AU1549" t="str">
            <v>✓</v>
          </cell>
          <cell r="AV1549" t="str">
            <v>✓</v>
          </cell>
          <cell r="AW1549" t="str">
            <v>AI-0000309973_みわ歯科医院_口座情報写し.jpg</v>
          </cell>
          <cell r="AX1549" t="str">
            <v/>
          </cell>
          <cell r="AY1549" t="str">
            <v/>
          </cell>
          <cell r="AZ1549" t="str">
            <v>賃上げ</v>
          </cell>
          <cell r="BA1549" t="str">
            <v>物価</v>
          </cell>
          <cell r="BB1549" t="str">
            <v>TRUE</v>
          </cell>
          <cell r="BC1549" t="str">
            <v>2026/05/27 16:56</v>
          </cell>
        </row>
        <row r="1550">
          <cell r="A1550" t="str">
            <v>261C13173326</v>
          </cell>
          <cell r="B1550" t="str">
            <v>AI-0000310627</v>
          </cell>
          <cell r="C1550" t="str">
            <v>令和８年度奈良県医療機関等における賃上げ・物価上昇に対する支援事業交付【診療所・訪問看護事業所】</v>
          </cell>
          <cell r="D1550">
            <v>46169.710416666669</v>
          </cell>
          <cell r="E1550" t="str">
            <v>本審査</v>
          </cell>
          <cell r="F1550" t="str">
            <v>最終審査中</v>
          </cell>
          <cell r="G1550" t="str">
            <v>無床診療所</v>
          </cell>
          <cell r="H1550" t="str">
            <v>物価のみ</v>
          </cell>
          <cell r="I1550" t="str">
            <v/>
          </cell>
          <cell r="J1550" t="str">
            <v/>
          </cell>
          <cell r="K1550">
            <v>170000</v>
          </cell>
          <cell r="L1550" t="str">
            <v/>
          </cell>
          <cell r="M15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0" t="str">
            <v/>
          </cell>
          <cell r="O1550" t="str">
            <v/>
          </cell>
          <cell r="P1550" t="str">
            <v/>
          </cell>
          <cell r="Q1550" t="str">
            <v/>
          </cell>
          <cell r="R1550" t="str">
            <v/>
          </cell>
          <cell r="S1550" t="str">
            <v/>
          </cell>
          <cell r="T1550" t="str">
            <v/>
          </cell>
          <cell r="U1550" t="str">
            <v/>
          </cell>
          <cell r="V1550" t="str">
            <v>1667</v>
          </cell>
          <cell r="W1550" t="str">
            <v>006</v>
          </cell>
          <cell r="X1550" t="str">
            <v>1.普通預金</v>
          </cell>
          <cell r="Y1550" t="str">
            <v>2049118</v>
          </cell>
          <cell r="Z1550" t="str">
            <v>イ）ユウガカイ</v>
          </cell>
          <cell r="AB1550" t="str">
            <v>張田耳鼻咽喉科</v>
          </cell>
          <cell r="AC1550" t="str">
            <v>0743634976</v>
          </cell>
          <cell r="AD1550" t="b">
            <v>1</v>
          </cell>
          <cell r="AE1550" t="b">
            <v>1</v>
          </cell>
          <cell r="AF1550" t="b">
            <v>1</v>
          </cell>
          <cell r="AG1550" t="b">
            <v>1</v>
          </cell>
          <cell r="AH1550" t="b">
            <v>1</v>
          </cell>
          <cell r="AI1550" t="str">
            <v>医療法人　裕雅会　理事長　張田　雅之</v>
          </cell>
          <cell r="AJ1550" t="str">
            <v>6320016</v>
          </cell>
          <cell r="AK1550" t="str">
            <v>張田耳鼻咽喉科(天理市川原城町１１１番地１)</v>
          </cell>
          <cell r="AL1550" t="str">
            <v>0743634976</v>
          </cell>
          <cell r="AM1550">
            <v>1</v>
          </cell>
          <cell r="AN1550" t="str">
            <v>261C131733261</v>
          </cell>
          <cell r="AO1550" t="str">
            <v>261C13173326AI-0000310627</v>
          </cell>
          <cell r="AP1550" t="str">
            <v/>
          </cell>
          <cell r="AQ1550" t="str">
            <v/>
          </cell>
          <cell r="AR1550" t="str">
            <v/>
          </cell>
          <cell r="AS1550" t="str">
            <v/>
          </cell>
          <cell r="AT1550" t="str">
            <v/>
          </cell>
          <cell r="AU1550" t="str">
            <v/>
          </cell>
          <cell r="AV1550" t="str">
            <v/>
          </cell>
          <cell r="AW1550" t="str">
            <v>AI-0000310627_張田耳鼻咽喉科_口座情報写し.jpg</v>
          </cell>
          <cell r="AX1550" t="str">
            <v/>
          </cell>
          <cell r="AY1550" t="str">
            <v/>
          </cell>
          <cell r="AZ1550" t="str">
            <v/>
          </cell>
          <cell r="BA1550" t="str">
            <v>物価</v>
          </cell>
          <cell r="BB1550" t="str">
            <v>TRUE</v>
          </cell>
          <cell r="BC1550" t="str">
            <v>2026/05/27 17:03</v>
          </cell>
        </row>
        <row r="1551">
          <cell r="A1551" t="str">
            <v>261C12586938</v>
          </cell>
          <cell r="B1551" t="str">
            <v>AI-0000310304</v>
          </cell>
          <cell r="C1551" t="str">
            <v>令和８年度奈良県医療機関等における賃上げ・物価上昇に対する支援事業交付【診療所・訪問看護事業所】</v>
          </cell>
          <cell r="D1551">
            <v>46169.723611111112</v>
          </cell>
          <cell r="E1551" t="str">
            <v>本審査</v>
          </cell>
          <cell r="F1551" t="str">
            <v>最終審査中</v>
          </cell>
          <cell r="G1551" t="str">
            <v>無床診療所</v>
          </cell>
          <cell r="H1551" t="str">
            <v>物価のみ</v>
          </cell>
          <cell r="I1551" t="str">
            <v/>
          </cell>
          <cell r="J1551" t="str">
            <v/>
          </cell>
          <cell r="K1551">
            <v>170000</v>
          </cell>
          <cell r="L1551" t="str">
            <v/>
          </cell>
          <cell r="M15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1" t="str">
            <v/>
          </cell>
          <cell r="O1551" t="str">
            <v/>
          </cell>
          <cell r="P1551" t="str">
            <v/>
          </cell>
          <cell r="Q1551" t="str">
            <v/>
          </cell>
          <cell r="R1551" t="str">
            <v/>
          </cell>
          <cell r="S1551" t="str">
            <v/>
          </cell>
          <cell r="T1551" t="str">
            <v/>
          </cell>
          <cell r="U1551" t="str">
            <v/>
          </cell>
          <cell r="V1551" t="str">
            <v>0009</v>
          </cell>
          <cell r="W1551" t="str">
            <v>544</v>
          </cell>
          <cell r="X1551" t="str">
            <v>1.普通預金</v>
          </cell>
          <cell r="Y1551" t="str">
            <v>0520816</v>
          </cell>
          <cell r="Z1551" t="str">
            <v>ハヤシシカイインインチョウハヤシシュウヘイ</v>
          </cell>
          <cell r="AB1551" t="str">
            <v>ハヤシ歯科医院</v>
          </cell>
          <cell r="AC1551" t="str">
            <v>0743578818</v>
          </cell>
          <cell r="AD1551" t="b">
            <v>1</v>
          </cell>
          <cell r="AE1551" t="b">
            <v>1</v>
          </cell>
          <cell r="AF1551" t="b">
            <v>1</v>
          </cell>
          <cell r="AG1551" t="b">
            <v>1</v>
          </cell>
          <cell r="AH1551" t="b">
            <v>1</v>
          </cell>
          <cell r="AI1551" t="str">
            <v>林　周平</v>
          </cell>
          <cell r="AJ1551" t="str">
            <v>6391031</v>
          </cell>
          <cell r="AK1551" t="str">
            <v>ハヤシ歯科医院(大和郡山市今国府町１８３－１)</v>
          </cell>
          <cell r="AL1551" t="str">
            <v>0743578818</v>
          </cell>
          <cell r="AM1551">
            <v>1</v>
          </cell>
          <cell r="AN1551" t="str">
            <v>261C125869381</v>
          </cell>
          <cell r="AO1551" t="str">
            <v>261C12586938AI-0000310304</v>
          </cell>
          <cell r="AP1551" t="str">
            <v/>
          </cell>
          <cell r="AQ1551" t="str">
            <v/>
          </cell>
          <cell r="AR1551" t="str">
            <v/>
          </cell>
          <cell r="AS1551" t="str">
            <v/>
          </cell>
          <cell r="AT1551" t="str">
            <v/>
          </cell>
          <cell r="AU1551" t="str">
            <v/>
          </cell>
          <cell r="AV1551" t="str">
            <v/>
          </cell>
          <cell r="AW1551" t="str">
            <v>AI-0000310304_ハヤシ歯科医院_口座情報写し.jpeg</v>
          </cell>
          <cell r="AX1551" t="str">
            <v/>
          </cell>
          <cell r="AY1551" t="str">
            <v/>
          </cell>
          <cell r="AZ1551" t="str">
            <v/>
          </cell>
          <cell r="BA1551" t="str">
            <v>物価</v>
          </cell>
          <cell r="BB1551" t="str">
            <v>TRUE</v>
          </cell>
          <cell r="BC1551" t="str">
            <v>2026/05/27 17:22</v>
          </cell>
        </row>
        <row r="1552">
          <cell r="A1552" t="str">
            <v>261C11663972</v>
          </cell>
          <cell r="B1552" t="str">
            <v>AI-0000309806</v>
          </cell>
          <cell r="C1552" t="str">
            <v>令和８年度奈良県医療機関等における賃上げ・物価上昇に対する支援事業交付【診療所・訪問看護事業所】</v>
          </cell>
          <cell r="D1552">
            <v>46169.77847222222</v>
          </cell>
          <cell r="E1552" t="str">
            <v>本審査</v>
          </cell>
          <cell r="F1552" t="str">
            <v>最終審査中</v>
          </cell>
          <cell r="G1552" t="str">
            <v>無床診療所</v>
          </cell>
          <cell r="H1552" t="str">
            <v>物価のみ</v>
          </cell>
          <cell r="I1552" t="str">
            <v/>
          </cell>
          <cell r="J1552" t="str">
            <v/>
          </cell>
          <cell r="K1552">
            <v>170000</v>
          </cell>
          <cell r="L1552" t="str">
            <v/>
          </cell>
          <cell r="M15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2" t="str">
            <v/>
          </cell>
          <cell r="O1552" t="str">
            <v/>
          </cell>
          <cell r="P1552" t="str">
            <v/>
          </cell>
          <cell r="Q1552" t="str">
            <v/>
          </cell>
          <cell r="R1552" t="str">
            <v/>
          </cell>
          <cell r="S1552" t="str">
            <v/>
          </cell>
          <cell r="T1552" t="str">
            <v/>
          </cell>
          <cell r="U1552" t="str">
            <v/>
          </cell>
          <cell r="V1552" t="str">
            <v>0162</v>
          </cell>
          <cell r="W1552" t="str">
            <v>180</v>
          </cell>
          <cell r="X1552" t="str">
            <v>1.普通預金</v>
          </cell>
          <cell r="Y1552" t="str">
            <v>2239255</v>
          </cell>
          <cell r="Z1552" t="str">
            <v>ホリウチ　ヒロシ</v>
          </cell>
          <cell r="AB1552" t="str">
            <v>堀内歯科医院</v>
          </cell>
          <cell r="AC1552" t="str">
            <v>0743633876</v>
          </cell>
          <cell r="AD1552" t="b">
            <v>1</v>
          </cell>
          <cell r="AE1552" t="b">
            <v>1</v>
          </cell>
          <cell r="AF1552" t="b">
            <v>1</v>
          </cell>
          <cell r="AG1552" t="b">
            <v>1</v>
          </cell>
          <cell r="AH1552" t="b">
            <v>1</v>
          </cell>
          <cell r="AI1552" t="str">
            <v>堀内　浩司</v>
          </cell>
          <cell r="AJ1552" t="str">
            <v>6320018</v>
          </cell>
          <cell r="AK1552" t="str">
            <v>堀内歯科医院(天理市別所町２２６－３)</v>
          </cell>
          <cell r="AL1552" t="str">
            <v>0743621748</v>
          </cell>
          <cell r="AM1552">
            <v>1</v>
          </cell>
          <cell r="AN1552" t="str">
            <v>261C116639721</v>
          </cell>
          <cell r="AO1552" t="str">
            <v>261C11663972AI-0000309806</v>
          </cell>
          <cell r="AP1552" t="str">
            <v/>
          </cell>
          <cell r="AQ1552" t="str">
            <v/>
          </cell>
          <cell r="AR1552" t="str">
            <v/>
          </cell>
          <cell r="AS1552" t="str">
            <v/>
          </cell>
          <cell r="AT1552" t="str">
            <v/>
          </cell>
          <cell r="AU1552" t="str">
            <v/>
          </cell>
          <cell r="AV1552" t="str">
            <v/>
          </cell>
          <cell r="AW1552" t="str">
            <v>AI-0000309806_堀内歯科医院_口座情報写し.jpg</v>
          </cell>
          <cell r="AX1552" t="str">
            <v/>
          </cell>
          <cell r="AY1552" t="str">
            <v/>
          </cell>
          <cell r="AZ1552" t="str">
            <v/>
          </cell>
          <cell r="BA1552" t="str">
            <v>物価</v>
          </cell>
          <cell r="BB1552" t="str">
            <v>TRUE</v>
          </cell>
          <cell r="BC1552" t="str">
            <v>2026/05/27 18:41</v>
          </cell>
        </row>
        <row r="1553">
          <cell r="A1553" t="str">
            <v>261C11881368</v>
          </cell>
          <cell r="B1553" t="str">
            <v>AI-0000310651</v>
          </cell>
          <cell r="C1553" t="str">
            <v>令和８年度奈良県医療機関等における賃上げ・物価上昇に対する支援事業交付【診療所・訪問看護事業所】</v>
          </cell>
          <cell r="D1553">
            <v>46169.80972222222</v>
          </cell>
          <cell r="E1553" t="str">
            <v>本審査</v>
          </cell>
          <cell r="F1553" t="str">
            <v>最終審査中</v>
          </cell>
          <cell r="G1553" t="str">
            <v>無床診療所</v>
          </cell>
          <cell r="H1553" t="str">
            <v>物価と賃上げの両方</v>
          </cell>
          <cell r="I1553" t="str">
            <v/>
          </cell>
          <cell r="J1553">
            <v>150000</v>
          </cell>
          <cell r="K1553">
            <v>170000</v>
          </cell>
          <cell r="L1553" t="str">
            <v>奈良県医療機関等における賃上げ・物価上昇に対する支援事業交付要綱第2条に基づき、別表1に規定された額(賃上げ支援事業分)（150,000円）を申請します。</v>
          </cell>
          <cell r="M15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3" t="str">
            <v>１．令和８年３月１日時点において、O100 外来・在宅ベースアップ評価料（Ⅰ）、P100 歯科外来・在宅ベースアップ評価料（Ⅰ）、訪問看護ベースアップ評価料（Ⅰ）のいずれかを届け出ている。</v>
          </cell>
          <cell r="O1553" t="str">
            <v>O100 外来・在宅ベースアップ評価料（Ⅰ）</v>
          </cell>
          <cell r="P1553" t="str">
            <v/>
          </cell>
          <cell r="Q1553" t="str">
            <v>Ａ．本事業の補助額を活用してベースアップを実施し、令和８年６月１日から当該ベースアップの水準を維持又は拡大する。</v>
          </cell>
          <cell r="R1553" t="b">
            <v>1</v>
          </cell>
          <cell r="S1553" t="b">
            <v>1</v>
          </cell>
          <cell r="T1553" t="b">
            <v>1</v>
          </cell>
          <cell r="U1553" t="b">
            <v>1</v>
          </cell>
          <cell r="V1553" t="str">
            <v>0009</v>
          </cell>
          <cell r="W1553" t="str">
            <v>541</v>
          </cell>
          <cell r="X1553" t="str">
            <v>1.普通預金</v>
          </cell>
          <cell r="Y1553" t="str">
            <v>1442994</v>
          </cell>
          <cell r="Z1553" t="str">
            <v>ハットリイインハットリマサトシ</v>
          </cell>
          <cell r="AB1553" t="str">
            <v>服部医院</v>
          </cell>
          <cell r="AC1553" t="str">
            <v>0742224567</v>
          </cell>
          <cell r="AD1553" t="b">
            <v>1</v>
          </cell>
          <cell r="AE1553" t="b">
            <v>1</v>
          </cell>
          <cell r="AF1553" t="b">
            <v>1</v>
          </cell>
          <cell r="AG1553" t="b">
            <v>1</v>
          </cell>
          <cell r="AH1553" t="b">
            <v>1</v>
          </cell>
          <cell r="AI1553" t="str">
            <v>服部　雅俊</v>
          </cell>
          <cell r="AJ1553" t="str">
            <v>6308224</v>
          </cell>
          <cell r="AK1553" t="str">
            <v>服部医院(奈良市角振町１５　服部ビル２Ｆ)</v>
          </cell>
          <cell r="AL1553" t="str">
            <v>0742224567</v>
          </cell>
          <cell r="AM1553">
            <v>1</v>
          </cell>
          <cell r="AN1553" t="str">
            <v>261C118813681</v>
          </cell>
          <cell r="AO1553" t="str">
            <v>261C11881368AI-0000310651</v>
          </cell>
          <cell r="AP1553" t="str">
            <v>O100</v>
          </cell>
          <cell r="AQ1553" t="str">
            <v>O100</v>
          </cell>
          <cell r="AR1553" t="str">
            <v>A</v>
          </cell>
          <cell r="AS1553" t="str">
            <v>✓</v>
          </cell>
          <cell r="AT1553" t="str">
            <v>✓</v>
          </cell>
          <cell r="AU1553" t="str">
            <v>✓</v>
          </cell>
          <cell r="AV1553" t="str">
            <v>✓</v>
          </cell>
          <cell r="AW1553" t="str">
            <v>AI-0000310651_服部医院_口座情報写し.jpg</v>
          </cell>
          <cell r="AX1553" t="str">
            <v/>
          </cell>
          <cell r="AY1553" t="str">
            <v/>
          </cell>
          <cell r="AZ1553" t="str">
            <v>賃上げ</v>
          </cell>
          <cell r="BA1553" t="str">
            <v>物価</v>
          </cell>
          <cell r="BB1553" t="str">
            <v>TRUE</v>
          </cell>
          <cell r="BC1553" t="str">
            <v>2026/05/27 19:26</v>
          </cell>
        </row>
        <row r="1554">
          <cell r="A1554" t="str">
            <v>261C17127374</v>
          </cell>
          <cell r="B1554" t="str">
            <v>AI-0000310303</v>
          </cell>
          <cell r="C1554" t="str">
            <v>令和８年度奈良県医療機関等における賃上げ・物価上昇に対する支援事業交付【診療所・訪問看護事業所】</v>
          </cell>
          <cell r="D1554">
            <v>46169.816666666666</v>
          </cell>
          <cell r="E1554" t="str">
            <v>本審査</v>
          </cell>
          <cell r="F1554" t="str">
            <v>最終審査中</v>
          </cell>
          <cell r="G1554" t="str">
            <v>無床診療所</v>
          </cell>
          <cell r="H1554" t="str">
            <v>物価と賃上げの両方</v>
          </cell>
          <cell r="I1554" t="str">
            <v/>
          </cell>
          <cell r="J1554">
            <v>150000</v>
          </cell>
          <cell r="K1554">
            <v>170000</v>
          </cell>
          <cell r="L1554" t="str">
            <v>奈良県医療機関等における賃上げ・物価上昇に対する支援事業交付要綱第2条に基づき、別表1に規定された額(賃上げ支援事業分)（150,000円）を申請します。</v>
          </cell>
          <cell r="M15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4" t="str">
            <v>１．令和８年３月１日時点において、O100 外来・在宅ベースアップ評価料（Ⅰ）、P100 歯科外来・在宅ベースアップ評価料（Ⅰ）、訪問看護ベースアップ評価料（Ⅰ）のいずれかを届け出ている。</v>
          </cell>
          <cell r="O1554" t="str">
            <v>O100 外来・在宅ベースアップ評価料（Ⅰ）</v>
          </cell>
          <cell r="P1554" t="str">
            <v/>
          </cell>
          <cell r="Q1554" t="str">
            <v>Ｂ．賃金表等や給与規程等の変更に時間を要するため、本事業の補助額を活用して一時金又は特別手当を支給し、令和８年６月１日から支給した対象職員のベースアップを実施する。</v>
          </cell>
          <cell r="R1554" t="b">
            <v>1</v>
          </cell>
          <cell r="S1554" t="b">
            <v>1</v>
          </cell>
          <cell r="T1554" t="b">
            <v>1</v>
          </cell>
          <cell r="U1554" t="b">
            <v>1</v>
          </cell>
          <cell r="V1554" t="str">
            <v>0162</v>
          </cell>
          <cell r="W1554" t="str">
            <v>090</v>
          </cell>
          <cell r="X1554" t="str">
            <v>1.普通預金</v>
          </cell>
          <cell r="Y1554" t="str">
            <v>1381710</v>
          </cell>
          <cell r="Z1554" t="str">
            <v>ヨシカワ　ヨシコ</v>
          </cell>
          <cell r="AB1554" t="str">
            <v>やまね内科クリニック</v>
          </cell>
          <cell r="AC1554" t="str">
            <v>0742537716</v>
          </cell>
          <cell r="AD1554" t="b">
            <v>1</v>
          </cell>
          <cell r="AE1554" t="b">
            <v>1</v>
          </cell>
          <cell r="AF1554" t="b">
            <v>1</v>
          </cell>
          <cell r="AG1554" t="b">
            <v>1</v>
          </cell>
          <cell r="AH1554" t="b">
            <v>1</v>
          </cell>
          <cell r="AI1554" t="str">
            <v>吉川　佳子</v>
          </cell>
          <cell r="AJ1554" t="str">
            <v>6310832</v>
          </cell>
          <cell r="AK1554" t="str">
            <v>やまね内科クリニック(奈良市西大寺新田町１番１２－２号)</v>
          </cell>
          <cell r="AL1554" t="str">
            <v>0742537716</v>
          </cell>
          <cell r="AM1554">
            <v>1</v>
          </cell>
          <cell r="AN1554" t="str">
            <v>261C171273741</v>
          </cell>
          <cell r="AO1554" t="str">
            <v>261C17127374AI-0000310303</v>
          </cell>
          <cell r="AP1554" t="str">
            <v>O100</v>
          </cell>
          <cell r="AQ1554" t="str">
            <v>O100</v>
          </cell>
          <cell r="AR1554" t="str">
            <v>B</v>
          </cell>
          <cell r="AS1554" t="str">
            <v>✓</v>
          </cell>
          <cell r="AT1554" t="str">
            <v>✓</v>
          </cell>
          <cell r="AU1554" t="str">
            <v>✓</v>
          </cell>
          <cell r="AV1554" t="str">
            <v>✓</v>
          </cell>
          <cell r="AW1554" t="str">
            <v>AI-0000310303_やまね内科クリニック_口座情報写し.jpg</v>
          </cell>
          <cell r="AX1554" t="str">
            <v/>
          </cell>
          <cell r="AY1554" t="str">
            <v/>
          </cell>
          <cell r="AZ1554" t="str">
            <v>賃上げ</v>
          </cell>
          <cell r="BA1554" t="str">
            <v>物価</v>
          </cell>
          <cell r="BB1554" t="str">
            <v>TRUE</v>
          </cell>
          <cell r="BC1554" t="str">
            <v>2026/05/27 19:36</v>
          </cell>
        </row>
        <row r="1555">
          <cell r="A1555" t="str">
            <v>261C11870574</v>
          </cell>
          <cell r="B1555" t="str">
            <v>AI-0000310653</v>
          </cell>
          <cell r="C1555" t="str">
            <v>令和８年度奈良県医療機関等における賃上げ・物価上昇に対する支援事業交付【診療所・訪問看護事業所】</v>
          </cell>
          <cell r="D1555">
            <v>46169.855555555558</v>
          </cell>
          <cell r="E1555" t="str">
            <v>本審査</v>
          </cell>
          <cell r="F1555" t="str">
            <v>最終審査中</v>
          </cell>
          <cell r="G1555" t="str">
            <v>無床診療所</v>
          </cell>
          <cell r="H1555" t="str">
            <v>物価のみ</v>
          </cell>
          <cell r="I1555" t="str">
            <v/>
          </cell>
          <cell r="J1555" t="str">
            <v/>
          </cell>
          <cell r="K1555">
            <v>170000</v>
          </cell>
          <cell r="L1555" t="str">
            <v/>
          </cell>
          <cell r="M15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5" t="str">
            <v/>
          </cell>
          <cell r="O1555" t="str">
            <v/>
          </cell>
          <cell r="P1555" t="str">
            <v/>
          </cell>
          <cell r="Q1555" t="str">
            <v/>
          </cell>
          <cell r="R1555" t="str">
            <v/>
          </cell>
          <cell r="S1555" t="str">
            <v/>
          </cell>
          <cell r="T1555" t="str">
            <v/>
          </cell>
          <cell r="U1555" t="str">
            <v/>
          </cell>
          <cell r="V1555" t="str">
            <v>0162</v>
          </cell>
          <cell r="W1555" t="str">
            <v>490</v>
          </cell>
          <cell r="X1555" t="str">
            <v>1.普通預金</v>
          </cell>
          <cell r="Y1555" t="str">
            <v>2329628</v>
          </cell>
          <cell r="Z1555" t="str">
            <v>ナカガワ　ムネノリ</v>
          </cell>
          <cell r="AB1555" t="str">
            <v>なかがわ大人こども歯科</v>
          </cell>
          <cell r="AC1555" t="str">
            <v>0744471788</v>
          </cell>
          <cell r="AD1555" t="b">
            <v>1</v>
          </cell>
          <cell r="AE1555" t="b">
            <v>1</v>
          </cell>
          <cell r="AF1555" t="b">
            <v>1</v>
          </cell>
          <cell r="AG1555" t="b">
            <v>1</v>
          </cell>
          <cell r="AH1555" t="b">
            <v>1</v>
          </cell>
          <cell r="AI1555" t="str">
            <v>仲川　宗徳</v>
          </cell>
          <cell r="AJ1555">
            <v>6340845</v>
          </cell>
          <cell r="AK1555" t="str">
            <v>なかがわ大人こども歯科(橿原市中曽司町１０６－６)</v>
          </cell>
          <cell r="AL1555" t="str">
            <v>0744471788</v>
          </cell>
          <cell r="AM1555">
            <v>1</v>
          </cell>
          <cell r="AN1555" t="str">
            <v>261C118705741</v>
          </cell>
          <cell r="AO1555" t="str">
            <v>261C11870574AI-0000310653</v>
          </cell>
          <cell r="AP1555" t="str">
            <v/>
          </cell>
          <cell r="AQ1555" t="str">
            <v/>
          </cell>
          <cell r="AR1555" t="str">
            <v/>
          </cell>
          <cell r="AS1555" t="str">
            <v/>
          </cell>
          <cell r="AT1555" t="str">
            <v/>
          </cell>
          <cell r="AU1555" t="str">
            <v/>
          </cell>
          <cell r="AV1555" t="str">
            <v/>
          </cell>
          <cell r="AW1555" t="str">
            <v>AI-0000310653_なかがわ大人こども歯科_口座情報写し.jpeg</v>
          </cell>
          <cell r="AX1555" t="str">
            <v/>
          </cell>
          <cell r="AY1555" t="str">
            <v/>
          </cell>
          <cell r="AZ1555" t="str">
            <v/>
          </cell>
          <cell r="BA1555" t="str">
            <v>物価</v>
          </cell>
          <cell r="BB1555" t="str">
            <v>TRUE</v>
          </cell>
          <cell r="BC1555" t="str">
            <v>2026/05/27 20:32</v>
          </cell>
        </row>
        <row r="1556">
          <cell r="A1556" t="str">
            <v>261C19487700</v>
          </cell>
          <cell r="B1556" t="str">
            <v>AI-0000310281</v>
          </cell>
          <cell r="C1556" t="str">
            <v>令和８年度奈良県医療機関等における賃上げ・物価上昇に対する支援事業交付【診療所・訪問看護事業所】</v>
          </cell>
          <cell r="D1556">
            <v>46169.85833333333</v>
          </cell>
          <cell r="E1556" t="str">
            <v>本審査</v>
          </cell>
          <cell r="F1556" t="str">
            <v>最終審査中</v>
          </cell>
          <cell r="G1556" t="str">
            <v>無床診療所</v>
          </cell>
          <cell r="H1556" t="str">
            <v>物価と賃上げの両方</v>
          </cell>
          <cell r="I1556" t="str">
            <v/>
          </cell>
          <cell r="J1556">
            <v>150000</v>
          </cell>
          <cell r="K1556">
            <v>170000</v>
          </cell>
          <cell r="L1556" t="str">
            <v>奈良県医療機関等における賃上げ・物価上昇に対する支援事業交付要綱第2条に基づき、別表1に規定された額(賃上げ支援事業分)（150,000円）を申請します。</v>
          </cell>
          <cell r="M15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6" t="str">
            <v>２．令和８年３月１日時点において、１に掲げる診療報酬の対象外だが、令和８年６月１日時点で令和８年度診療報酬改定による見直し後のベースアップ評価料を届け出る。</v>
          </cell>
          <cell r="O1556" t="str">
            <v/>
          </cell>
          <cell r="P1556" t="b">
            <v>1</v>
          </cell>
          <cell r="Q155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56" t="b">
            <v>1</v>
          </cell>
          <cell r="S1556" t="b">
            <v>1</v>
          </cell>
          <cell r="T1556" t="b">
            <v>1</v>
          </cell>
          <cell r="U1556" t="b">
            <v>1</v>
          </cell>
          <cell r="V1556" t="str">
            <v>0162</v>
          </cell>
          <cell r="W1556" t="str">
            <v>380</v>
          </cell>
          <cell r="X1556" t="str">
            <v>1.普通預金</v>
          </cell>
          <cell r="Y1556" t="str">
            <v>0100878</v>
          </cell>
          <cell r="Z1556" t="str">
            <v>ｶﾀｵｶ ﾖｼﾉﾘ</v>
          </cell>
          <cell r="AB1556" t="str">
            <v>片岡歯科診療所</v>
          </cell>
          <cell r="AC1556" t="str">
            <v>0745711681</v>
          </cell>
          <cell r="AD1556" t="b">
            <v>1</v>
          </cell>
          <cell r="AE1556" t="b">
            <v>1</v>
          </cell>
          <cell r="AF1556" t="b">
            <v>1</v>
          </cell>
          <cell r="AG1556" t="b">
            <v>1</v>
          </cell>
          <cell r="AH1556" t="b">
            <v>1</v>
          </cell>
          <cell r="AI1556" t="str">
            <v>片岡　祥訓</v>
          </cell>
          <cell r="AJ1556" t="str">
            <v>6390212</v>
          </cell>
          <cell r="AK1556" t="str">
            <v>片岡歯科診療所(北葛城郡上牧町服部台５－１－９)</v>
          </cell>
          <cell r="AL1556" t="str">
            <v>0745711681</v>
          </cell>
          <cell r="AM1556">
            <v>1</v>
          </cell>
          <cell r="AN1556" t="str">
            <v>261C194877001</v>
          </cell>
          <cell r="AO1556" t="str">
            <v>261C19487700AI-0000310281</v>
          </cell>
          <cell r="AP1556" t="str">
            <v/>
          </cell>
          <cell r="AQ1556" t="str">
            <v>今後届出（職種構成OK)</v>
          </cell>
          <cell r="AR1556" t="str">
            <v>AB</v>
          </cell>
          <cell r="AS1556" t="str">
            <v>✓</v>
          </cell>
          <cell r="AT1556" t="str">
            <v>✓</v>
          </cell>
          <cell r="AU1556" t="str">
            <v>✓</v>
          </cell>
          <cell r="AV1556" t="str">
            <v>✓</v>
          </cell>
          <cell r="AW1556" t="str">
            <v>AI-0000310281_片岡歯科診療所_口座情報写し.jpg</v>
          </cell>
          <cell r="AX1556" t="str">
            <v/>
          </cell>
          <cell r="AY1556" t="str">
            <v/>
          </cell>
          <cell r="AZ1556" t="str">
            <v>賃上げ</v>
          </cell>
          <cell r="BA1556" t="str">
            <v>物価</v>
          </cell>
          <cell r="BB1556" t="str">
            <v>TRUE</v>
          </cell>
          <cell r="BC1556" t="str">
            <v>2026/05/27 20:36</v>
          </cell>
        </row>
        <row r="1557">
          <cell r="A1557" t="str">
            <v>261C11612820</v>
          </cell>
          <cell r="B1557" t="str">
            <v>AI-0000310650</v>
          </cell>
          <cell r="C1557" t="str">
            <v>令和８年度奈良県医療機関等における賃上げ・物価上昇に対する支援事業交付【診療所・訪問看護事業所】</v>
          </cell>
          <cell r="D1557">
            <v>46169.878472222219</v>
          </cell>
          <cell r="E1557" t="str">
            <v>本審査</v>
          </cell>
          <cell r="F1557" t="str">
            <v>最終審査中</v>
          </cell>
          <cell r="G1557" t="str">
            <v>無床診療所</v>
          </cell>
          <cell r="H1557" t="str">
            <v>物価のみ</v>
          </cell>
          <cell r="I1557" t="str">
            <v/>
          </cell>
          <cell r="J1557" t="str">
            <v/>
          </cell>
          <cell r="K1557">
            <v>170000</v>
          </cell>
          <cell r="L1557" t="str">
            <v/>
          </cell>
          <cell r="M15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7" t="str">
            <v/>
          </cell>
          <cell r="O1557" t="str">
            <v/>
          </cell>
          <cell r="P1557" t="str">
            <v/>
          </cell>
          <cell r="Q1557" t="str">
            <v/>
          </cell>
          <cell r="R1557" t="str">
            <v/>
          </cell>
          <cell r="S1557" t="str">
            <v/>
          </cell>
          <cell r="T1557" t="str">
            <v/>
          </cell>
          <cell r="U1557" t="str">
            <v/>
          </cell>
          <cell r="V1557" t="str">
            <v>0162</v>
          </cell>
          <cell r="W1557" t="str">
            <v>450</v>
          </cell>
          <cell r="X1557" t="str">
            <v>1.普通預金</v>
          </cell>
          <cell r="Y1557" t="str">
            <v>2003821</v>
          </cell>
          <cell r="Z1557" t="str">
            <v>ﾖｼﾑﾗｼﾝﾘﾖｳｼﾖ ﾖｼﾑﾗ ﾐﾄﾞﾘ</v>
          </cell>
          <cell r="AB1557" t="str">
            <v>吉村診療所</v>
          </cell>
          <cell r="AC1557" t="str">
            <v>0745622037</v>
          </cell>
          <cell r="AD1557" t="b">
            <v>1</v>
          </cell>
          <cell r="AE1557" t="b">
            <v>1</v>
          </cell>
          <cell r="AF1557" t="b">
            <v>1</v>
          </cell>
          <cell r="AG1557" t="b">
            <v>1</v>
          </cell>
          <cell r="AH1557" t="b">
            <v>1</v>
          </cell>
          <cell r="AI1557" t="str">
            <v>吉村　緑</v>
          </cell>
          <cell r="AJ1557" t="str">
            <v>6392200</v>
          </cell>
          <cell r="AK1557" t="str">
            <v>吉村診療所(御所市１３４７)</v>
          </cell>
          <cell r="AL1557" t="str">
            <v>0745622037</v>
          </cell>
          <cell r="AM1557">
            <v>1</v>
          </cell>
          <cell r="AN1557" t="str">
            <v>261C116128201</v>
          </cell>
          <cell r="AO1557" t="str">
            <v>261C11612820AI-0000310650</v>
          </cell>
          <cell r="AP1557" t="str">
            <v/>
          </cell>
          <cell r="AQ1557" t="str">
            <v/>
          </cell>
          <cell r="AR1557" t="str">
            <v/>
          </cell>
          <cell r="AS1557" t="str">
            <v/>
          </cell>
          <cell r="AT1557" t="str">
            <v/>
          </cell>
          <cell r="AU1557" t="str">
            <v/>
          </cell>
          <cell r="AV1557" t="str">
            <v/>
          </cell>
          <cell r="AW1557" t="str">
            <v>AI-0000310650_吉村診療所_口座情報写し.jpg</v>
          </cell>
          <cell r="AX1557" t="str">
            <v/>
          </cell>
          <cell r="AY1557" t="str">
            <v/>
          </cell>
          <cell r="AZ1557" t="str">
            <v/>
          </cell>
          <cell r="BA1557" t="str">
            <v>物価</v>
          </cell>
          <cell r="BB1557" t="str">
            <v>TRUE</v>
          </cell>
          <cell r="BC1557" t="str">
            <v>2026/05/27 21:05</v>
          </cell>
        </row>
        <row r="1558">
          <cell r="A1558" t="str">
            <v>261C13967623</v>
          </cell>
          <cell r="B1558" t="str">
            <v>AI-0000310655</v>
          </cell>
          <cell r="C1558" t="str">
            <v>令和８年度奈良県医療機関等における賃上げ・物価上昇に対する支援事業交付【診療所・訪問看護事業所】</v>
          </cell>
          <cell r="D1558">
            <v>46169.880555555559</v>
          </cell>
          <cell r="E1558" t="str">
            <v>本審査</v>
          </cell>
          <cell r="F1558" t="str">
            <v>最終審査中</v>
          </cell>
          <cell r="G1558" t="str">
            <v>無床診療所</v>
          </cell>
          <cell r="H1558" t="str">
            <v>物価と賃上げの両方</v>
          </cell>
          <cell r="I1558" t="str">
            <v/>
          </cell>
          <cell r="J1558">
            <v>150000</v>
          </cell>
          <cell r="K1558">
            <v>170000</v>
          </cell>
          <cell r="L1558" t="str">
            <v>奈良県医療機関等における賃上げ・物価上昇に対する支援事業交付要綱第2条に基づき、別表1に規定された額(賃上げ支援事業分)（150,000円）を申請します。</v>
          </cell>
          <cell r="M15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8" t="str">
            <v>２．令和８年３月１日時点において、１に掲げる診療報酬の対象外だが、令和８年６月１日時点で令和８年度診療報酬改定による見直し後のベースアップ評価料を届け出る。</v>
          </cell>
          <cell r="O1558" t="str">
            <v/>
          </cell>
          <cell r="P1558" t="b">
            <v>1</v>
          </cell>
          <cell r="Q1558" t="str">
            <v>Ｃ．令和７年度の対象職員のベースアップが令和７年３月31日時点の賃金水準と比較して2.0％を上回って実施しており、令和７年12月から令和８年５月までの間の当該2.0％を上回る部分に充てる。</v>
          </cell>
          <cell r="R1558" t="b">
            <v>1</v>
          </cell>
          <cell r="S1558" t="b">
            <v>1</v>
          </cell>
          <cell r="T1558" t="b">
            <v>1</v>
          </cell>
          <cell r="U1558" t="b">
            <v>1</v>
          </cell>
          <cell r="V1558" t="str">
            <v>0010</v>
          </cell>
          <cell r="W1558" t="str">
            <v>211</v>
          </cell>
          <cell r="X1558" t="str">
            <v>1.普通預金</v>
          </cell>
          <cell r="Y1558" t="str">
            <v>8642111</v>
          </cell>
          <cell r="Z1558" t="str">
            <v>ｷﾖﾂﾞｶ　ﾔｽﾋｺ</v>
          </cell>
          <cell r="AB1558" t="str">
            <v>きよ女性クリニック</v>
          </cell>
          <cell r="AC1558" t="str">
            <v>0742530411</v>
          </cell>
          <cell r="AD1558" t="b">
            <v>1</v>
          </cell>
          <cell r="AE1558" t="b">
            <v>1</v>
          </cell>
          <cell r="AF1558" t="b">
            <v>1</v>
          </cell>
          <cell r="AG1558" t="b">
            <v>1</v>
          </cell>
          <cell r="AH1558" t="b">
            <v>1</v>
          </cell>
          <cell r="AI1558" t="str">
            <v>清塚　康彦</v>
          </cell>
          <cell r="AJ1558" t="str">
            <v>6310054</v>
          </cell>
          <cell r="AK1558" t="str">
            <v>きよ女性クリニック(奈良市石木町５０番１)</v>
          </cell>
          <cell r="AL1558" t="str">
            <v>0742530411</v>
          </cell>
          <cell r="AM1558">
            <v>1</v>
          </cell>
          <cell r="AN1558" t="str">
            <v>261C139676231</v>
          </cell>
          <cell r="AO1558" t="str">
            <v>261C13967623AI-0000310655</v>
          </cell>
          <cell r="AP1558" t="str">
            <v/>
          </cell>
          <cell r="AQ1558" t="str">
            <v>今後届出（職種構成OK)</v>
          </cell>
          <cell r="AR1558" t="str">
            <v>C</v>
          </cell>
          <cell r="AS1558" t="str">
            <v>✓</v>
          </cell>
          <cell r="AT1558" t="str">
            <v>✓</v>
          </cell>
          <cell r="AU1558" t="str">
            <v>✓</v>
          </cell>
          <cell r="AV1558" t="str">
            <v>✓</v>
          </cell>
          <cell r="AW1558" t="str">
            <v>AI-0000310655_きよ女性クリニック_口座情報写し.jpg</v>
          </cell>
          <cell r="AX1558" t="str">
            <v/>
          </cell>
          <cell r="AY1558" t="str">
            <v/>
          </cell>
          <cell r="AZ1558" t="str">
            <v>賃上げ</v>
          </cell>
          <cell r="BA1558" t="str">
            <v>物価</v>
          </cell>
          <cell r="BB1558" t="str">
            <v>TRUE</v>
          </cell>
          <cell r="BC1558" t="str">
            <v>2026/05/27 21:08</v>
          </cell>
        </row>
        <row r="1559">
          <cell r="A1559" t="str">
            <v>261C14416442</v>
          </cell>
          <cell r="B1559" t="str">
            <v>AI-0000310662</v>
          </cell>
          <cell r="C1559" t="str">
            <v>令和８年度奈良県医療機関等における賃上げ・物価上昇に対する支援事業交付【診療所・訪問看護事業所】</v>
          </cell>
          <cell r="D1559">
            <v>46169.939583333333</v>
          </cell>
          <cell r="E1559" t="str">
            <v>本審査</v>
          </cell>
          <cell r="F1559" t="str">
            <v>最終審査中</v>
          </cell>
          <cell r="G1559" t="str">
            <v>無床診療所</v>
          </cell>
          <cell r="H1559" t="str">
            <v>物価と賃上げの両方</v>
          </cell>
          <cell r="I1559" t="str">
            <v/>
          </cell>
          <cell r="J1559">
            <v>150000</v>
          </cell>
          <cell r="K1559">
            <v>170000</v>
          </cell>
          <cell r="L1559" t="str">
            <v>奈良県医療機関等における賃上げ・物価上昇に対する支援事業交付要綱第2条に基づき、別表1に規定された額(賃上げ支援事業分)（150,000円）を申請します。</v>
          </cell>
          <cell r="M15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59" t="str">
            <v>１．令和８年３月１日時点において、O100 外来・在宅ベースアップ評価料（Ⅰ）、P100 歯科外来・在宅ベースアップ評価料（Ⅰ）、訪問看護ベースアップ評価料（Ⅰ）のいずれかを届け出ている。</v>
          </cell>
          <cell r="O1559" t="str">
            <v>O100 外来・在宅ベースアップ評価料（Ⅰ）</v>
          </cell>
          <cell r="P1559" t="str">
            <v/>
          </cell>
          <cell r="Q155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59" t="b">
            <v>1</v>
          </cell>
          <cell r="S1559" t="b">
            <v>1</v>
          </cell>
          <cell r="T1559" t="b">
            <v>1</v>
          </cell>
          <cell r="U1559" t="b">
            <v>1</v>
          </cell>
          <cell r="V1559" t="str">
            <v>0162</v>
          </cell>
          <cell r="W1559" t="str">
            <v>097</v>
          </cell>
          <cell r="X1559" t="str">
            <v>1.普通預金</v>
          </cell>
          <cell r="Y1559" t="str">
            <v>0406211</v>
          </cell>
          <cell r="Z1559" t="str">
            <v>イリョウホウジンイガラシセイケイゲカリジチョウイガラシシュウイチ</v>
          </cell>
          <cell r="AB1559" t="str">
            <v>いがらし整形外科</v>
          </cell>
          <cell r="AC1559" t="str">
            <v>0742715553</v>
          </cell>
          <cell r="AD1559" t="b">
            <v>1</v>
          </cell>
          <cell r="AE1559" t="b">
            <v>1</v>
          </cell>
          <cell r="AF1559" t="b">
            <v>1</v>
          </cell>
          <cell r="AG1559" t="b">
            <v>1</v>
          </cell>
          <cell r="AH1559" t="b">
            <v>1</v>
          </cell>
          <cell r="AI1559" t="str">
            <v>医療法人いがらし整形外科　理事長　五十嵐　修一</v>
          </cell>
          <cell r="AJ1559" t="str">
            <v>6310806</v>
          </cell>
          <cell r="AK1559" t="str">
            <v>いがらし整形外科(奈良市朱雀３丁目１４－１プロムナーデ高の原２Ｆ)</v>
          </cell>
          <cell r="AL1559" t="str">
            <v>0742715553</v>
          </cell>
          <cell r="AM1559">
            <v>1</v>
          </cell>
          <cell r="AN1559" t="str">
            <v>261C144164421</v>
          </cell>
          <cell r="AO1559" t="str">
            <v>261C14416442AI-0000310662</v>
          </cell>
          <cell r="AP1559" t="str">
            <v>O100</v>
          </cell>
          <cell r="AQ1559" t="str">
            <v>O100</v>
          </cell>
          <cell r="AR1559" t="str">
            <v>AB</v>
          </cell>
          <cell r="AS1559" t="str">
            <v>✓</v>
          </cell>
          <cell r="AT1559" t="str">
            <v>✓</v>
          </cell>
          <cell r="AU1559" t="str">
            <v>✓</v>
          </cell>
          <cell r="AV1559" t="str">
            <v>✓</v>
          </cell>
          <cell r="AW1559" t="str">
            <v>AI-0000310662_いがらし整形外科_口座情報写し.jpg</v>
          </cell>
          <cell r="AX1559" t="str">
            <v/>
          </cell>
          <cell r="AY1559" t="str">
            <v/>
          </cell>
          <cell r="AZ1559" t="str">
            <v>賃上げ</v>
          </cell>
          <cell r="BA1559" t="str">
            <v>物価</v>
          </cell>
          <cell r="BB1559" t="str">
            <v>TRUE</v>
          </cell>
          <cell r="BC1559" t="str">
            <v>2026/05/27 22:33</v>
          </cell>
        </row>
        <row r="1560">
          <cell r="A1560" t="str">
            <v>261C13309660</v>
          </cell>
          <cell r="B1560" t="str">
            <v>AI-0000310668</v>
          </cell>
          <cell r="C1560" t="str">
            <v>令和８年度奈良県医療機関等における賃上げ・物価上昇に対する支援事業交付【診療所・訪問看護事業所】</v>
          </cell>
          <cell r="D1560">
            <v>46169.990277777775</v>
          </cell>
          <cell r="E1560" t="str">
            <v>本審査</v>
          </cell>
          <cell r="F1560" t="str">
            <v>最終審査中</v>
          </cell>
          <cell r="G1560" t="str">
            <v>無床診療所</v>
          </cell>
          <cell r="H1560" t="str">
            <v>物価のみ</v>
          </cell>
          <cell r="I1560" t="str">
            <v/>
          </cell>
          <cell r="J1560" t="str">
            <v/>
          </cell>
          <cell r="K1560">
            <v>170000</v>
          </cell>
          <cell r="L1560" t="str">
            <v/>
          </cell>
          <cell r="M15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0" t="str">
            <v/>
          </cell>
          <cell r="O1560" t="str">
            <v/>
          </cell>
          <cell r="P1560" t="str">
            <v/>
          </cell>
          <cell r="Q1560" t="str">
            <v/>
          </cell>
          <cell r="R1560" t="str">
            <v/>
          </cell>
          <cell r="S1560" t="str">
            <v/>
          </cell>
          <cell r="T1560" t="str">
            <v/>
          </cell>
          <cell r="U1560" t="str">
            <v/>
          </cell>
          <cell r="V1560" t="str">
            <v>0162</v>
          </cell>
          <cell r="W1560" t="str">
            <v>090</v>
          </cell>
          <cell r="X1560" t="str">
            <v>1.普通預金</v>
          </cell>
          <cell r="Y1560" t="str">
            <v>1388228</v>
          </cell>
          <cell r="Z1560" t="str">
            <v>イイダヒデフミ</v>
          </cell>
          <cell r="AB1560" t="str">
            <v>飯田眼科</v>
          </cell>
          <cell r="AC1560" t="str">
            <v>0742352524</v>
          </cell>
          <cell r="AD1560" t="b">
            <v>1</v>
          </cell>
          <cell r="AE1560" t="b">
            <v>1</v>
          </cell>
          <cell r="AF1560" t="b">
            <v>1</v>
          </cell>
          <cell r="AG1560" t="b">
            <v>1</v>
          </cell>
          <cell r="AH1560" t="b">
            <v>1</v>
          </cell>
          <cell r="AI1560" t="str">
            <v>飯田　英史</v>
          </cell>
          <cell r="AJ1560" t="str">
            <v>6310821</v>
          </cell>
          <cell r="AK1560" t="str">
            <v>飯田眼科(奈良市西大寺東町２丁目１－６３　サンワシティ西大寺３階)</v>
          </cell>
          <cell r="AL1560" t="str">
            <v>0742352524</v>
          </cell>
          <cell r="AM1560">
            <v>1</v>
          </cell>
          <cell r="AN1560" t="str">
            <v>261C133096601</v>
          </cell>
          <cell r="AO1560" t="str">
            <v>261C13309660AI-0000310668</v>
          </cell>
          <cell r="AP1560" t="str">
            <v/>
          </cell>
          <cell r="AQ1560" t="str">
            <v/>
          </cell>
          <cell r="AR1560" t="str">
            <v/>
          </cell>
          <cell r="AS1560" t="str">
            <v/>
          </cell>
          <cell r="AT1560" t="str">
            <v/>
          </cell>
          <cell r="AU1560" t="str">
            <v/>
          </cell>
          <cell r="AV1560" t="str">
            <v/>
          </cell>
          <cell r="AW1560" t="str">
            <v>AI-0000310668_飯田眼科_口座情報写し.jpg</v>
          </cell>
          <cell r="AX1560" t="str">
            <v/>
          </cell>
          <cell r="AY1560" t="str">
            <v/>
          </cell>
          <cell r="AZ1560" t="str">
            <v/>
          </cell>
          <cell r="BA1560" t="str">
            <v>物価</v>
          </cell>
          <cell r="BB1560" t="str">
            <v>TRUE</v>
          </cell>
          <cell r="BC1560" t="str">
            <v>2026/05/27 23:46</v>
          </cell>
        </row>
        <row r="1561">
          <cell r="A1561" t="str">
            <v>261C11548786</v>
          </cell>
          <cell r="B1561" t="str">
            <v>AI-0000310669</v>
          </cell>
          <cell r="C1561" t="str">
            <v>令和８年度奈良県医療機関等における賃上げ・物価上昇に対する支援事業交付【診療所・訪問看護事業所】</v>
          </cell>
          <cell r="D1561">
            <v>46170.002083333333</v>
          </cell>
          <cell r="E1561" t="str">
            <v>本審査</v>
          </cell>
          <cell r="F1561" t="str">
            <v>最終審査中</v>
          </cell>
          <cell r="G1561" t="str">
            <v>無床診療所</v>
          </cell>
          <cell r="H1561" t="str">
            <v>物価と賃上げの両方</v>
          </cell>
          <cell r="I1561" t="str">
            <v/>
          </cell>
          <cell r="J1561">
            <v>150000</v>
          </cell>
          <cell r="K1561">
            <v>170000</v>
          </cell>
          <cell r="L1561" t="str">
            <v>奈良県医療機関等における賃上げ・物価上昇に対する支援事業交付要綱第2条に基づき、別表1に規定された額(賃上げ支援事業分)（150,000円）を申請します。</v>
          </cell>
          <cell r="M15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1" t="str">
            <v>１．令和８年３月１日時点において、O100 外来・在宅ベースアップ評価料（Ⅰ）、P100 歯科外来・在宅ベースアップ評価料（Ⅰ）、訪問看護ベースアップ評価料（Ⅰ）のいずれかを届け出ている。</v>
          </cell>
          <cell r="O1561" t="str">
            <v>O100 外来・在宅ベースアップ評価料（Ⅰ）</v>
          </cell>
          <cell r="P1561" t="str">
            <v/>
          </cell>
          <cell r="Q1561" t="str">
            <v>Ｂ．賃金表等や給与規程等の変更に時間を要するため、本事業の補助額を活用して一時金又は特別手当を支給し、令和８年６月１日から支給した対象職員のベースアップを実施する。</v>
          </cell>
          <cell r="R1561" t="b">
            <v>1</v>
          </cell>
          <cell r="S1561" t="b">
            <v>1</v>
          </cell>
          <cell r="T1561" t="b">
            <v>1</v>
          </cell>
          <cell r="U1561" t="b">
            <v>1</v>
          </cell>
          <cell r="V1561" t="str">
            <v>0162</v>
          </cell>
          <cell r="W1561" t="str">
            <v>550</v>
          </cell>
          <cell r="X1561" t="str">
            <v>1.普通預金</v>
          </cell>
          <cell r="Y1561" t="str">
            <v>2128888</v>
          </cell>
          <cell r="Z1561" t="str">
            <v>イリヨウホウジン　トウシユウカイ</v>
          </cell>
          <cell r="AB1561" t="str">
            <v>医療法人桃秀会　かじもと眼科クリニック</v>
          </cell>
          <cell r="AC1561" t="str">
            <v>0745515556</v>
          </cell>
          <cell r="AD1561" t="b">
            <v>1</v>
          </cell>
          <cell r="AE1561" t="b">
            <v>1</v>
          </cell>
          <cell r="AF1561" t="b">
            <v>1</v>
          </cell>
          <cell r="AG1561" t="b">
            <v>1</v>
          </cell>
          <cell r="AH1561" t="b">
            <v>1</v>
          </cell>
          <cell r="AI1561" t="str">
            <v>医療法人桃秀会　理事長　梶本　秀和</v>
          </cell>
          <cell r="AJ1561" t="str">
            <v>6360123</v>
          </cell>
          <cell r="AK1561" t="str">
            <v>医療法人桃秀会　かじもと眼科クリニック(生駒郡斑鳩町興留五丁目１－３４)</v>
          </cell>
          <cell r="AL1561" t="str">
            <v>0745515556</v>
          </cell>
          <cell r="AM1561">
            <v>1</v>
          </cell>
          <cell r="AN1561" t="str">
            <v>261C115487861</v>
          </cell>
          <cell r="AO1561" t="str">
            <v>261C11548786AI-0000310669</v>
          </cell>
          <cell r="AP1561" t="str">
            <v>O100</v>
          </cell>
          <cell r="AQ1561" t="str">
            <v>O100</v>
          </cell>
          <cell r="AR1561" t="str">
            <v>B</v>
          </cell>
          <cell r="AS1561" t="str">
            <v>✓</v>
          </cell>
          <cell r="AT1561" t="str">
            <v>✓</v>
          </cell>
          <cell r="AU1561" t="str">
            <v>✓</v>
          </cell>
          <cell r="AV1561" t="str">
            <v>✓</v>
          </cell>
          <cell r="AW1561" t="str">
            <v>AI-0000310669_医療法人桃秀会　かじもと眼科クリニック_口座情報写し.jpg</v>
          </cell>
          <cell r="AX1561" t="str">
            <v/>
          </cell>
          <cell r="AY1561" t="str">
            <v/>
          </cell>
          <cell r="AZ1561" t="str">
            <v>賃上げ</v>
          </cell>
          <cell r="BA1561" t="str">
            <v>物価</v>
          </cell>
          <cell r="BB1561" t="str">
            <v>TRUE</v>
          </cell>
          <cell r="BC1561" t="str">
            <v>2026/05/28 0:03</v>
          </cell>
        </row>
        <row r="1562">
          <cell r="A1562" t="str">
            <v>261C16928869</v>
          </cell>
          <cell r="B1562" t="str">
            <v>AI-0000310178</v>
          </cell>
          <cell r="C1562" t="str">
            <v>令和８年度奈良県医療機関等における賃上げ・物価上昇に対する支援事業交付【診療所・訪問看護事業所】</v>
          </cell>
          <cell r="D1562">
            <v>46170.036111111112</v>
          </cell>
          <cell r="E1562" t="str">
            <v>本審査</v>
          </cell>
          <cell r="F1562" t="str">
            <v>最終審査中</v>
          </cell>
          <cell r="G1562" t="str">
            <v>無床診療所</v>
          </cell>
          <cell r="H1562" t="str">
            <v>物価のみ</v>
          </cell>
          <cell r="I1562" t="str">
            <v/>
          </cell>
          <cell r="J1562" t="str">
            <v/>
          </cell>
          <cell r="K1562">
            <v>170000</v>
          </cell>
          <cell r="L1562" t="str">
            <v/>
          </cell>
          <cell r="M15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2" t="str">
            <v/>
          </cell>
          <cell r="O1562" t="str">
            <v/>
          </cell>
          <cell r="P1562" t="str">
            <v/>
          </cell>
          <cell r="Q1562" t="str">
            <v/>
          </cell>
          <cell r="R1562" t="str">
            <v/>
          </cell>
          <cell r="S1562" t="str">
            <v/>
          </cell>
          <cell r="T1562" t="str">
            <v/>
          </cell>
          <cell r="U1562" t="str">
            <v/>
          </cell>
          <cell r="V1562" t="str">
            <v>1666</v>
          </cell>
          <cell r="W1562" t="str">
            <v>003</v>
          </cell>
          <cell r="X1562" t="str">
            <v>1.普通預金</v>
          </cell>
          <cell r="Y1562" t="str">
            <v>0298670</v>
          </cell>
          <cell r="Z1562" t="str">
            <v>ｲ）ﾑﾈﾔｽｾｲｹｲｹﾞｶ</v>
          </cell>
          <cell r="AB1562" t="str">
            <v>医療法人むねやす整形外科</v>
          </cell>
          <cell r="AC1562" t="str">
            <v>0743737099</v>
          </cell>
          <cell r="AD1562" t="b">
            <v>1</v>
          </cell>
          <cell r="AE1562" t="b">
            <v>1</v>
          </cell>
          <cell r="AF1562" t="b">
            <v>1</v>
          </cell>
          <cell r="AG1562" t="b">
            <v>1</v>
          </cell>
          <cell r="AH1562" t="b">
            <v>1</v>
          </cell>
          <cell r="AI1562" t="str">
            <v>医療法人　むねやす整形外科　理事長　宗安　昭佳</v>
          </cell>
          <cell r="AJ1562" t="str">
            <v>6300251</v>
          </cell>
          <cell r="AK1562" t="str">
            <v>医療法人　むねやす整形外科(生駒市谷田町８５０－４)</v>
          </cell>
          <cell r="AL1562" t="str">
            <v>0743737099</v>
          </cell>
          <cell r="AM1562">
            <v>1</v>
          </cell>
          <cell r="AN1562" t="str">
            <v>261C169288691</v>
          </cell>
          <cell r="AO1562" t="str">
            <v>261C16928869AI-0000310178</v>
          </cell>
          <cell r="AP1562" t="str">
            <v/>
          </cell>
          <cell r="AQ1562" t="str">
            <v/>
          </cell>
          <cell r="AR1562" t="str">
            <v/>
          </cell>
          <cell r="AS1562" t="str">
            <v/>
          </cell>
          <cell r="AT1562" t="str">
            <v/>
          </cell>
          <cell r="AU1562" t="str">
            <v/>
          </cell>
          <cell r="AV1562" t="str">
            <v/>
          </cell>
          <cell r="AW1562" t="str">
            <v>AI-0000310178_医療法人むねやす整形外科_口座情報写し.jpeg</v>
          </cell>
          <cell r="AX1562" t="str">
            <v/>
          </cell>
          <cell r="AY1562" t="str">
            <v/>
          </cell>
          <cell r="AZ1562" t="str">
            <v/>
          </cell>
          <cell r="BA1562" t="str">
            <v>物価</v>
          </cell>
          <cell r="BB1562" t="str">
            <v>TRUE</v>
          </cell>
          <cell r="BC1562" t="str">
            <v>2026/05/28 0:52</v>
          </cell>
        </row>
        <row r="1563">
          <cell r="A1563" t="str">
            <v>261C16094989</v>
          </cell>
          <cell r="B1563" t="str">
            <v>AI-0000310687</v>
          </cell>
          <cell r="C1563" t="str">
            <v>令和８年度奈良県医療機関等における賃上げ・物価上昇に対する支援事業交付【診療所・訪問看護事業所】</v>
          </cell>
          <cell r="D1563">
            <v>46170.352083333331</v>
          </cell>
          <cell r="E1563" t="str">
            <v>本審査</v>
          </cell>
          <cell r="F1563" t="str">
            <v>最終審査中</v>
          </cell>
          <cell r="G1563" t="str">
            <v>無床診療所</v>
          </cell>
          <cell r="H1563" t="str">
            <v>物価と賃上げの両方</v>
          </cell>
          <cell r="I1563" t="str">
            <v/>
          </cell>
          <cell r="J1563">
            <v>150000</v>
          </cell>
          <cell r="K1563">
            <v>170000</v>
          </cell>
          <cell r="L1563" t="str">
            <v>奈良県医療機関等における賃上げ・物価上昇に対する支援事業交付要綱第2条に基づき、別表1に規定された額(賃上げ支援事業分)（150,000円）を申請します。</v>
          </cell>
          <cell r="M15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3" t="str">
            <v>１．令和８年３月１日時点において、O100 外来・在宅ベースアップ評価料（Ⅰ）、P100 歯科外来・在宅ベースアップ評価料（Ⅰ）、訪問看護ベースアップ評価料（Ⅰ）のいずれかを届け出ている。</v>
          </cell>
          <cell r="O1563" t="str">
            <v>P100 歯科外来・在宅ベースアップ評価料（Ⅰ）</v>
          </cell>
          <cell r="P1563" t="str">
            <v/>
          </cell>
          <cell r="Q1563" t="str">
            <v>Ａ．本事業の補助額を活用してベースアップを実施し、令和８年６月１日から当該ベースアップの水準を維持又は拡大する。</v>
          </cell>
          <cell r="R1563" t="b">
            <v>1</v>
          </cell>
          <cell r="S1563" t="b">
            <v>1</v>
          </cell>
          <cell r="T1563" t="b">
            <v>1</v>
          </cell>
          <cell r="U1563" t="b">
            <v>1</v>
          </cell>
          <cell r="V1563" t="str">
            <v>0162</v>
          </cell>
          <cell r="W1563" t="str">
            <v>495</v>
          </cell>
          <cell r="X1563" t="str">
            <v>1.普通預金</v>
          </cell>
          <cell r="Y1563" t="str">
            <v>0080082</v>
          </cell>
          <cell r="Z1563" t="str">
            <v>ミワ　コウセイ</v>
          </cell>
          <cell r="AB1563" t="str">
            <v>三輪歯科医院</v>
          </cell>
          <cell r="AC1563" t="str">
            <v>0744216123</v>
          </cell>
          <cell r="AD1563" t="b">
            <v>1</v>
          </cell>
          <cell r="AE1563" t="b">
            <v>1</v>
          </cell>
          <cell r="AF1563" t="b">
            <v>1</v>
          </cell>
          <cell r="AG1563" t="b">
            <v>1</v>
          </cell>
          <cell r="AH1563" t="b">
            <v>1</v>
          </cell>
          <cell r="AI1563" t="str">
            <v>三輪　晃成</v>
          </cell>
          <cell r="AJ1563" t="str">
            <v>6340007</v>
          </cell>
          <cell r="AK1563" t="str">
            <v>三輪歯科医院(橿原市葛本町８２２－１１)</v>
          </cell>
          <cell r="AL1563" t="str">
            <v>0744216123</v>
          </cell>
          <cell r="AM1563">
            <v>1</v>
          </cell>
          <cell r="AN1563" t="str">
            <v>261C160949891</v>
          </cell>
          <cell r="AO1563" t="str">
            <v>261C16094989AI-0000310687</v>
          </cell>
          <cell r="AP1563" t="str">
            <v>P100</v>
          </cell>
          <cell r="AQ1563" t="str">
            <v>P100</v>
          </cell>
          <cell r="AR1563" t="str">
            <v>A</v>
          </cell>
          <cell r="AS1563" t="str">
            <v>✓</v>
          </cell>
          <cell r="AT1563" t="str">
            <v>✓</v>
          </cell>
          <cell r="AU1563" t="str">
            <v>✓</v>
          </cell>
          <cell r="AV1563" t="str">
            <v>✓</v>
          </cell>
          <cell r="AW1563" t="str">
            <v>AI-0000310687_三輪歯科医院_口座情報写し.jpg</v>
          </cell>
          <cell r="AX1563" t="str">
            <v/>
          </cell>
          <cell r="AY1563" t="str">
            <v/>
          </cell>
          <cell r="AZ1563" t="str">
            <v>賃上げ</v>
          </cell>
          <cell r="BA1563" t="str">
            <v>物価</v>
          </cell>
          <cell r="BB1563" t="str">
            <v>TRUE</v>
          </cell>
          <cell r="BC1563" t="str">
            <v>2026/05/28 8:27</v>
          </cell>
        </row>
        <row r="1564">
          <cell r="A1564" t="str">
            <v>261C14590390</v>
          </cell>
          <cell r="B1564" t="str">
            <v>AI-0000310702</v>
          </cell>
          <cell r="C1564" t="str">
            <v>令和８年度奈良県医療機関等における賃上げ・物価上昇に対する支援事業交付【診療所・訪問看護事業所】</v>
          </cell>
          <cell r="D1564">
            <v>46170.401388888888</v>
          </cell>
          <cell r="E1564" t="str">
            <v>本審査</v>
          </cell>
          <cell r="F1564" t="str">
            <v>最終審査中</v>
          </cell>
          <cell r="G1564" t="str">
            <v>無床診療所</v>
          </cell>
          <cell r="H1564" t="str">
            <v>物価のみ</v>
          </cell>
          <cell r="I1564" t="str">
            <v/>
          </cell>
          <cell r="J1564" t="str">
            <v/>
          </cell>
          <cell r="K1564">
            <v>170000</v>
          </cell>
          <cell r="L1564" t="str">
            <v/>
          </cell>
          <cell r="M15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4" t="str">
            <v/>
          </cell>
          <cell r="O1564" t="str">
            <v/>
          </cell>
          <cell r="P1564" t="str">
            <v/>
          </cell>
          <cell r="Q1564" t="str">
            <v/>
          </cell>
          <cell r="R1564" t="str">
            <v/>
          </cell>
          <cell r="S1564" t="str">
            <v/>
          </cell>
          <cell r="T1564" t="str">
            <v/>
          </cell>
          <cell r="U1564" t="str">
            <v/>
          </cell>
          <cell r="V1564" t="str">
            <v>0162</v>
          </cell>
          <cell r="W1564" t="str">
            <v>010</v>
          </cell>
          <cell r="X1564" t="str">
            <v>2.当座預金</v>
          </cell>
          <cell r="Y1564" t="str">
            <v>0004969</v>
          </cell>
          <cell r="Z1564" t="str">
            <v>ｲ)ﾏﾂﾓﾄｶｲｾｲｶｲ ﾘｼﾞﾁｮｳ ﾏﾂﾓﾄﾑﾈｱｷ</v>
          </cell>
          <cell r="AB1564" t="str">
            <v>社会医療法人松本快生会　西奈良中央病院　附属　丸山診療所</v>
          </cell>
          <cell r="AC1564" t="str">
            <v>0742517336</v>
          </cell>
          <cell r="AD1564" t="b">
            <v>1</v>
          </cell>
          <cell r="AE1564" t="b">
            <v>1</v>
          </cell>
          <cell r="AF1564" t="b">
            <v>1</v>
          </cell>
          <cell r="AG1564" t="b">
            <v>1</v>
          </cell>
          <cell r="AH1564" t="b">
            <v>1</v>
          </cell>
          <cell r="AI1564" t="str">
            <v>社会医療法人松本快生会　理事長　松本　宗明</v>
          </cell>
          <cell r="AJ1564" t="str">
            <v>6310056</v>
          </cell>
          <cell r="AK1564" t="str">
            <v>社会医療法人松本快生会　西奈良中央病院附属　丸山診療所(奈良市丸山二丁目１２２０－１６３)</v>
          </cell>
          <cell r="AL1564" t="str">
            <v>0742517336</v>
          </cell>
          <cell r="AM1564">
            <v>1</v>
          </cell>
          <cell r="AN1564" t="str">
            <v>261C145903901</v>
          </cell>
          <cell r="AO1564" t="str">
            <v>261C14590390AI-0000310702</v>
          </cell>
          <cell r="AP1564" t="str">
            <v/>
          </cell>
          <cell r="AQ1564" t="str">
            <v/>
          </cell>
          <cell r="AR1564" t="str">
            <v/>
          </cell>
          <cell r="AS1564" t="str">
            <v/>
          </cell>
          <cell r="AT1564" t="str">
            <v/>
          </cell>
          <cell r="AU1564" t="str">
            <v/>
          </cell>
          <cell r="AV1564" t="str">
            <v/>
          </cell>
          <cell r="AW1564" t="str">
            <v>AI-0000310702_社会医療法人松本快生会西奈良中央病院附属丸山診療所_口座情報写し.JPG</v>
          </cell>
          <cell r="AX1564" t="str">
            <v/>
          </cell>
          <cell r="AY1564" t="str">
            <v/>
          </cell>
          <cell r="AZ1564" t="str">
            <v/>
          </cell>
          <cell r="BA1564" t="str">
            <v>物価</v>
          </cell>
          <cell r="BB1564" t="str">
            <v>TRUE</v>
          </cell>
          <cell r="BC1564" t="str">
            <v>2026/05/28 9:38</v>
          </cell>
        </row>
        <row r="1565">
          <cell r="A1565" t="str">
            <v>261C16159695</v>
          </cell>
          <cell r="B1565" t="str">
            <v>AI-0000310726</v>
          </cell>
          <cell r="C1565" t="str">
            <v>令和８年度奈良県医療機関等における賃上げ・物価上昇に対する支援事業交付【診療所・訪問看護事業所】</v>
          </cell>
          <cell r="D1565">
            <v>46170.42291666667</v>
          </cell>
          <cell r="E1565" t="str">
            <v>本審査</v>
          </cell>
          <cell r="F1565" t="str">
            <v>最終審査中</v>
          </cell>
          <cell r="G1565" t="str">
            <v>無床診療所</v>
          </cell>
          <cell r="H1565" t="str">
            <v>物価と賃上げの両方</v>
          </cell>
          <cell r="I1565" t="str">
            <v/>
          </cell>
          <cell r="J1565">
            <v>150000</v>
          </cell>
          <cell r="K1565">
            <v>170000</v>
          </cell>
          <cell r="L1565" t="str">
            <v>奈良県医療機関等における賃上げ・物価上昇に対する支援事業交付要綱第2条に基づき、別表1に規定された額(賃上げ支援事業分)（150,000円）を申請します。</v>
          </cell>
          <cell r="M15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5" t="str">
            <v>１．令和８年３月１日時点において、O100 外来・在宅ベースアップ評価料（Ⅰ）、P100 歯科外来・在宅ベースアップ評価料（Ⅰ）、訪問看護ベースアップ評価料（Ⅰ）のいずれかを届け出ている。</v>
          </cell>
          <cell r="O1565" t="str">
            <v>O100 外来・在宅ベースアップ評価料（Ⅰ）</v>
          </cell>
          <cell r="P1565" t="str">
            <v/>
          </cell>
          <cell r="Q1565" t="str">
            <v>Ｃ．令和７年度の対象職員のベースアップが令和７年３月31日時点の賃金水準と比較して2.0％を上回って実施しており、令和７年12月から令和８年５月までの間の当該2.0％を上回る部分に充てる。</v>
          </cell>
          <cell r="R1565" t="b">
            <v>1</v>
          </cell>
          <cell r="S1565" t="b">
            <v>1</v>
          </cell>
          <cell r="T1565" t="b">
            <v>1</v>
          </cell>
          <cell r="U1565" t="b">
            <v>1</v>
          </cell>
          <cell r="V1565" t="str">
            <v>0162</v>
          </cell>
          <cell r="W1565" t="str">
            <v>436</v>
          </cell>
          <cell r="X1565" t="str">
            <v>1.普通預金</v>
          </cell>
          <cell r="Y1565" t="str">
            <v>0244862</v>
          </cell>
          <cell r="Z1565" t="str">
            <v>ｲﾘｮｳﾎｳｼﾞﾝ　ﾅﾝﾍﾟｲｾｲｹｲｹﾞｶﾞ　ﾘｼﾞﾁｮｳ　ﾅﾝﾍﾟｲｱｷﾋﾃﾞ</v>
          </cell>
          <cell r="AB1565" t="str">
            <v>医療法人　南平整形外科</v>
          </cell>
          <cell r="AC1565" t="str">
            <v>0745485028</v>
          </cell>
          <cell r="AD1565" t="b">
            <v>1</v>
          </cell>
          <cell r="AE1565" t="b">
            <v>1</v>
          </cell>
          <cell r="AF1565" t="b">
            <v>1</v>
          </cell>
          <cell r="AG1565" t="b">
            <v>1</v>
          </cell>
          <cell r="AH1565" t="b">
            <v>1</v>
          </cell>
          <cell r="AI1565" t="str">
            <v>医療法人南平整形外科　理事長　南平　昭豪</v>
          </cell>
          <cell r="AJ1565" t="str">
            <v>6392162</v>
          </cell>
          <cell r="AK1565" t="str">
            <v>医療法人　南平整形外科(葛城市尺土９番地１０)</v>
          </cell>
          <cell r="AL1565" t="str">
            <v>0745485028</v>
          </cell>
          <cell r="AM1565">
            <v>1</v>
          </cell>
          <cell r="AN1565" t="str">
            <v>261C161596951</v>
          </cell>
          <cell r="AO1565" t="str">
            <v>261C16159695AI-0000310726</v>
          </cell>
          <cell r="AP1565" t="str">
            <v>O100</v>
          </cell>
          <cell r="AQ1565" t="str">
            <v>O100</v>
          </cell>
          <cell r="AR1565" t="str">
            <v>C</v>
          </cell>
          <cell r="AS1565" t="str">
            <v>✓</v>
          </cell>
          <cell r="AT1565" t="str">
            <v>✓</v>
          </cell>
          <cell r="AU1565" t="str">
            <v>✓</v>
          </cell>
          <cell r="AV1565" t="str">
            <v>✓</v>
          </cell>
          <cell r="AW1565" t="str">
            <v>AI-0000310726_医療法人　南平整形外科_口座情報写し.jpg</v>
          </cell>
          <cell r="AX1565" t="str">
            <v/>
          </cell>
          <cell r="AY1565" t="str">
            <v/>
          </cell>
          <cell r="AZ1565" t="str">
            <v>賃上げ</v>
          </cell>
          <cell r="BA1565" t="str">
            <v>物価</v>
          </cell>
          <cell r="BB1565" t="str">
            <v>TRUE</v>
          </cell>
          <cell r="BC1565" t="str">
            <v>2026/05/28 10:09</v>
          </cell>
        </row>
        <row r="1566">
          <cell r="A1566" t="str">
            <v>261C13429343</v>
          </cell>
          <cell r="B1566" t="str">
            <v>AI-0000310727</v>
          </cell>
          <cell r="C1566" t="str">
            <v>令和８年度奈良県医療機関等における賃上げ・物価上昇に対する支援事業交付【診療所・訪問看護事業所】</v>
          </cell>
          <cell r="D1566">
            <v>46170.42291666667</v>
          </cell>
          <cell r="E1566" t="str">
            <v>本審査</v>
          </cell>
          <cell r="F1566" t="str">
            <v>最終審査中</v>
          </cell>
          <cell r="G1566" t="str">
            <v>無床診療所</v>
          </cell>
          <cell r="H1566" t="str">
            <v>物価のみ</v>
          </cell>
          <cell r="I1566" t="str">
            <v/>
          </cell>
          <cell r="J1566" t="str">
            <v/>
          </cell>
          <cell r="K1566">
            <v>170000</v>
          </cell>
          <cell r="L1566" t="str">
            <v/>
          </cell>
          <cell r="M15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6" t="str">
            <v/>
          </cell>
          <cell r="O1566" t="str">
            <v/>
          </cell>
          <cell r="P1566" t="str">
            <v/>
          </cell>
          <cell r="Q1566" t="str">
            <v/>
          </cell>
          <cell r="R1566" t="str">
            <v/>
          </cell>
          <cell r="S1566" t="str">
            <v/>
          </cell>
          <cell r="T1566" t="str">
            <v/>
          </cell>
          <cell r="U1566" t="str">
            <v/>
          </cell>
          <cell r="V1566" t="str">
            <v>0162</v>
          </cell>
          <cell r="W1566" t="str">
            <v>120</v>
          </cell>
          <cell r="X1566" t="str">
            <v>1.普通預金</v>
          </cell>
          <cell r="Y1566" t="str">
            <v>0090515</v>
          </cell>
          <cell r="Z1566" t="str">
            <v>イリヨウホウジンジシンカイ　リジチョウ　ツイキヤスタネ</v>
          </cell>
          <cell r="AB1566" t="str">
            <v>医療法人　慈心会</v>
          </cell>
          <cell r="AC1566" t="str">
            <v>0742480181</v>
          </cell>
          <cell r="AD1566" t="b">
            <v>1</v>
          </cell>
          <cell r="AE1566" t="b">
            <v>1</v>
          </cell>
          <cell r="AF1566" t="b">
            <v>1</v>
          </cell>
          <cell r="AG1566" t="b">
            <v>1</v>
          </cell>
          <cell r="AH1566" t="b">
            <v>1</v>
          </cell>
          <cell r="AI1566" t="str">
            <v>医療法人慈心会　理事長　立木　靖種</v>
          </cell>
          <cell r="AJ1566" t="str">
            <v>6310004</v>
          </cell>
          <cell r="AK1566" t="str">
            <v>歯科ＹＡＳデンタルクリニック登美ヶ丘本院(奈良市登美ヶ丘２丁目２番１７号)</v>
          </cell>
          <cell r="AL1566" t="str">
            <v>0742480181</v>
          </cell>
          <cell r="AM1566">
            <v>1</v>
          </cell>
          <cell r="AN1566" t="str">
            <v>261C134293431</v>
          </cell>
          <cell r="AO1566" t="str">
            <v>261C13429343AI-0000310727</v>
          </cell>
          <cell r="AP1566" t="str">
            <v/>
          </cell>
          <cell r="AQ1566" t="str">
            <v/>
          </cell>
          <cell r="AR1566" t="str">
            <v/>
          </cell>
          <cell r="AS1566" t="str">
            <v/>
          </cell>
          <cell r="AT1566" t="str">
            <v/>
          </cell>
          <cell r="AU1566" t="str">
            <v/>
          </cell>
          <cell r="AV1566" t="str">
            <v/>
          </cell>
          <cell r="AW1566" t="str">
            <v>AI-0000310727_歯科YASデンタルクリニック登美ヶ丘本院_口座情報写し.jpg</v>
          </cell>
          <cell r="AX1566" t="str">
            <v/>
          </cell>
          <cell r="AY1566" t="str">
            <v/>
          </cell>
          <cell r="AZ1566" t="str">
            <v/>
          </cell>
          <cell r="BA1566" t="str">
            <v>物価</v>
          </cell>
          <cell r="BB1566" t="str">
            <v>TRUE</v>
          </cell>
          <cell r="BC1566" t="str">
            <v>2026/05/28 10:09</v>
          </cell>
        </row>
        <row r="1567">
          <cell r="A1567" t="str">
            <v>261C12144950</v>
          </cell>
          <cell r="B1567" t="str">
            <v>AI-0000310732</v>
          </cell>
          <cell r="C1567" t="str">
            <v>令和８年度奈良県医療機関等における賃上げ・物価上昇に対する支援事業交付【診療所・訪問看護事業所】</v>
          </cell>
          <cell r="D1567">
            <v>46170.425000000003</v>
          </cell>
          <cell r="E1567" t="str">
            <v>本審査</v>
          </cell>
          <cell r="F1567" t="str">
            <v>最終審査中</v>
          </cell>
          <cell r="G1567" t="str">
            <v>無床診療所</v>
          </cell>
          <cell r="H1567" t="str">
            <v>物価のみ</v>
          </cell>
          <cell r="I1567" t="str">
            <v/>
          </cell>
          <cell r="J1567" t="str">
            <v/>
          </cell>
          <cell r="K1567">
            <v>170000</v>
          </cell>
          <cell r="L1567" t="str">
            <v/>
          </cell>
          <cell r="M15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7" t="str">
            <v/>
          </cell>
          <cell r="O1567" t="str">
            <v/>
          </cell>
          <cell r="P1567" t="str">
            <v/>
          </cell>
          <cell r="Q1567" t="str">
            <v/>
          </cell>
          <cell r="R1567" t="str">
            <v/>
          </cell>
          <cell r="S1567" t="str">
            <v/>
          </cell>
          <cell r="T1567" t="str">
            <v/>
          </cell>
          <cell r="U1567" t="str">
            <v/>
          </cell>
          <cell r="V1567" t="str">
            <v>0162</v>
          </cell>
          <cell r="W1567" t="str">
            <v>120</v>
          </cell>
          <cell r="X1567" t="str">
            <v>1.普通預金</v>
          </cell>
          <cell r="Y1567" t="str">
            <v>0090515</v>
          </cell>
          <cell r="Z1567" t="str">
            <v>イリヨウホウジンジシンカイ　リジチョウ　ツイキヤスタネ</v>
          </cell>
          <cell r="AB1567" t="str">
            <v>医療法人　慈心会</v>
          </cell>
          <cell r="AC1567" t="str">
            <v>0742480181</v>
          </cell>
          <cell r="AD1567" t="b">
            <v>1</v>
          </cell>
          <cell r="AE1567" t="b">
            <v>1</v>
          </cell>
          <cell r="AF1567" t="b">
            <v>1</v>
          </cell>
          <cell r="AG1567" t="b">
            <v>1</v>
          </cell>
          <cell r="AH1567" t="b">
            <v>1</v>
          </cell>
          <cell r="AI1567" t="str">
            <v>医療法人慈心会　理事長　立木　靖種</v>
          </cell>
          <cell r="AJ1567" t="str">
            <v>6310003</v>
          </cell>
          <cell r="AK1567" t="str">
            <v>歯科ＹＡＳデンタルクリニック中登美ヶ丘診療所(奈良市中登美ケ丘４－３－２アップル学園前１Ｆ)</v>
          </cell>
          <cell r="AL1567" t="str">
            <v>0742480818</v>
          </cell>
          <cell r="AM1567">
            <v>1</v>
          </cell>
          <cell r="AN1567" t="str">
            <v>261C121449501</v>
          </cell>
          <cell r="AO1567" t="str">
            <v>261C12144950AI-0000310732</v>
          </cell>
          <cell r="AP1567" t="str">
            <v/>
          </cell>
          <cell r="AQ1567" t="str">
            <v/>
          </cell>
          <cell r="AR1567" t="str">
            <v/>
          </cell>
          <cell r="AS1567" t="str">
            <v/>
          </cell>
          <cell r="AT1567" t="str">
            <v/>
          </cell>
          <cell r="AU1567" t="str">
            <v/>
          </cell>
          <cell r="AV1567" t="str">
            <v/>
          </cell>
          <cell r="AW1567" t="str">
            <v>AI-0000310732_歯科YASデンタルクリニック中登美ヶ丘診療所_口座情報写し.jpg</v>
          </cell>
          <cell r="AX1567" t="str">
            <v/>
          </cell>
          <cell r="AY1567" t="str">
            <v/>
          </cell>
          <cell r="AZ1567" t="str">
            <v/>
          </cell>
          <cell r="BA1567" t="str">
            <v>物価</v>
          </cell>
          <cell r="BB1567" t="str">
            <v>TRUE</v>
          </cell>
          <cell r="BC1567" t="str">
            <v>2026/05/28 10:12</v>
          </cell>
        </row>
        <row r="1568">
          <cell r="A1568" t="str">
            <v>261B15723815</v>
          </cell>
          <cell r="B1568" t="str">
            <v>AI-0000307381</v>
          </cell>
          <cell r="C1568" t="str">
            <v>令和８年度奈良県医療機関等における賃上げ・物価上昇に対する支援事業交付【診療所・訪問看護事業所】</v>
          </cell>
          <cell r="D1568">
            <v>46170.443055555559</v>
          </cell>
          <cell r="E1568" t="str">
            <v>本審査</v>
          </cell>
          <cell r="F1568" t="str">
            <v>最終審査中</v>
          </cell>
          <cell r="G1568" t="str">
            <v>有床診療所</v>
          </cell>
          <cell r="H1568" t="str">
            <v>物価のみ</v>
          </cell>
          <cell r="I1568" t="str">
            <v>18</v>
          </cell>
          <cell r="J1568" t="str">
            <v/>
          </cell>
          <cell r="K1568">
            <v>234000</v>
          </cell>
          <cell r="L1568" t="str">
            <v/>
          </cell>
          <cell r="M1568"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568" t="str">
            <v/>
          </cell>
          <cell r="O1568" t="str">
            <v/>
          </cell>
          <cell r="P1568" t="str">
            <v/>
          </cell>
          <cell r="Q1568" t="str">
            <v/>
          </cell>
          <cell r="R1568" t="str">
            <v/>
          </cell>
          <cell r="S1568" t="str">
            <v/>
          </cell>
          <cell r="T1568" t="str">
            <v/>
          </cell>
          <cell r="U1568" t="str">
            <v/>
          </cell>
          <cell r="V1568" t="str">
            <v>0162</v>
          </cell>
          <cell r="W1568" t="str">
            <v>099</v>
          </cell>
          <cell r="X1568" t="str">
            <v>1.普通預金</v>
          </cell>
          <cell r="Y1568" t="str">
            <v>0111020</v>
          </cell>
          <cell r="Z1568" t="str">
            <v>ｲﾘｮｳﾎｳｼﾞﾝｼｬﾀﾞﾝｾｲﾒｲｶｲﾘｼﾞﾁｮｳｸﾛﾀﾞｼﾝｲﾁﾛｳ</v>
          </cell>
          <cell r="AB1568" t="str">
            <v>医療法人社団誠明会永田眼科</v>
          </cell>
          <cell r="AC1568" t="str">
            <v>0742452230</v>
          </cell>
          <cell r="AD1568" t="b">
            <v>1</v>
          </cell>
          <cell r="AE1568" t="b">
            <v>1</v>
          </cell>
          <cell r="AF1568" t="b">
            <v>1</v>
          </cell>
          <cell r="AG1568" t="b">
            <v>1</v>
          </cell>
          <cell r="AH1568" t="b">
            <v>1</v>
          </cell>
          <cell r="AI1568" t="str">
            <v>医療法人社団誠明会　理事長　黒田　真一郎</v>
          </cell>
          <cell r="AJ1568" t="str">
            <v>6310844</v>
          </cell>
          <cell r="AK1568" t="str">
            <v>医療法人社団誠明会永田眼科(奈良市宝来町北山田１１４７)</v>
          </cell>
          <cell r="AL1568" t="str">
            <v>0742452230</v>
          </cell>
          <cell r="AM1568">
            <v>1</v>
          </cell>
          <cell r="AN1568" t="str">
            <v>261B157238151</v>
          </cell>
          <cell r="AO1568" t="str">
            <v>261B15723815AI-0000307381</v>
          </cell>
          <cell r="AP1568" t="str">
            <v/>
          </cell>
          <cell r="AQ1568" t="str">
            <v/>
          </cell>
          <cell r="AR1568" t="str">
            <v/>
          </cell>
          <cell r="AS1568" t="str">
            <v/>
          </cell>
          <cell r="AT1568" t="str">
            <v/>
          </cell>
          <cell r="AU1568" t="str">
            <v/>
          </cell>
          <cell r="AV1568" t="str">
            <v/>
          </cell>
          <cell r="AW1568" t="str">
            <v>AI-0000307381_医療法人社団誠明会永田眼科_口座情報写し.png</v>
          </cell>
          <cell r="AX1568" t="str">
            <v/>
          </cell>
          <cell r="AY1568" t="str">
            <v>【　許可病床数 ： 18　　申請及び請求の額（物価上昇支援事業分）： 234,000円　】</v>
          </cell>
          <cell r="AZ1568" t="str">
            <v/>
          </cell>
          <cell r="BA1568" t="str">
            <v>物価</v>
          </cell>
          <cell r="BB1568" t="str">
            <v>TRUE</v>
          </cell>
          <cell r="BC1568" t="str">
            <v>2026/05/28 10:38</v>
          </cell>
        </row>
        <row r="1569">
          <cell r="A1569" t="str">
            <v>261C19612083</v>
          </cell>
          <cell r="B1569" t="str">
            <v>AI-0000306654</v>
          </cell>
          <cell r="C1569" t="str">
            <v>令和８年度奈良県医療機関等における賃上げ・物価上昇に対する支援事業交付【診療所・訪問看護事業所】</v>
          </cell>
          <cell r="D1569">
            <v>46170.45416666667</v>
          </cell>
          <cell r="E1569" t="str">
            <v>本審査</v>
          </cell>
          <cell r="F1569" t="str">
            <v>最終審査中</v>
          </cell>
          <cell r="G1569" t="str">
            <v>無床診療所</v>
          </cell>
          <cell r="H1569" t="str">
            <v>物価のみ</v>
          </cell>
          <cell r="I1569" t="str">
            <v/>
          </cell>
          <cell r="J1569" t="str">
            <v/>
          </cell>
          <cell r="K1569">
            <v>170000</v>
          </cell>
          <cell r="L1569" t="str">
            <v/>
          </cell>
          <cell r="M15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69" t="str">
            <v/>
          </cell>
          <cell r="O1569" t="str">
            <v/>
          </cell>
          <cell r="P1569" t="str">
            <v/>
          </cell>
          <cell r="Q1569" t="str">
            <v/>
          </cell>
          <cell r="R1569" t="str">
            <v/>
          </cell>
          <cell r="S1569" t="str">
            <v/>
          </cell>
          <cell r="T1569" t="str">
            <v/>
          </cell>
          <cell r="U1569" t="str">
            <v/>
          </cell>
          <cell r="V1569" t="str">
            <v>0162</v>
          </cell>
          <cell r="W1569" t="str">
            <v>010</v>
          </cell>
          <cell r="X1569" t="str">
            <v>1.普通預金</v>
          </cell>
          <cell r="Y1569" t="str">
            <v>0600006</v>
          </cell>
          <cell r="Z1569" t="str">
            <v>ﾅﾗｼｶｲｹｲｶﾝﾘｼｬ</v>
          </cell>
          <cell r="AB1569" t="str">
            <v>奈良市立みどりの家歯科診療所</v>
          </cell>
          <cell r="AC1569" t="str">
            <v>0742344593</v>
          </cell>
          <cell r="AD1569" t="b">
            <v>1</v>
          </cell>
          <cell r="AE1569" t="b">
            <v>1</v>
          </cell>
          <cell r="AF1569" t="b">
            <v>1</v>
          </cell>
          <cell r="AG1569" t="b">
            <v>1</v>
          </cell>
          <cell r="AH1569" t="b">
            <v>1</v>
          </cell>
          <cell r="AI1569" t="str">
            <v>奈良市　奈良市長　仲川　元庸</v>
          </cell>
          <cell r="AJ1569" t="str">
            <v>6308031</v>
          </cell>
          <cell r="AK1569" t="str">
            <v>奈良市立みどりの家歯科診療所(奈良市柏木町５１９番２８号　１階)</v>
          </cell>
          <cell r="AL1569" t="str">
            <v>0742330008</v>
          </cell>
          <cell r="AM1569">
            <v>1</v>
          </cell>
          <cell r="AN1569" t="str">
            <v>261C196120831</v>
          </cell>
          <cell r="AO1569" t="str">
            <v>261C19612083AI-0000306654</v>
          </cell>
          <cell r="AP1569" t="str">
            <v/>
          </cell>
          <cell r="AQ1569" t="str">
            <v/>
          </cell>
          <cell r="AR1569" t="str">
            <v/>
          </cell>
          <cell r="AS1569" t="str">
            <v/>
          </cell>
          <cell r="AT1569" t="str">
            <v/>
          </cell>
          <cell r="AU1569" t="str">
            <v/>
          </cell>
          <cell r="AV1569" t="str">
            <v/>
          </cell>
          <cell r="AW1569" t="str">
            <v>AI-0000306654_奈良市立みどりの家歯科診療所_口座情報写し.jpg</v>
          </cell>
          <cell r="AX1569" t="str">
            <v/>
          </cell>
          <cell r="AY1569" t="str">
            <v/>
          </cell>
          <cell r="AZ1569" t="str">
            <v/>
          </cell>
          <cell r="BA1569" t="str">
            <v>物価</v>
          </cell>
          <cell r="BB1569" t="str">
            <v>TRUE</v>
          </cell>
          <cell r="BC1569" t="str">
            <v>2026/05/28 10:54</v>
          </cell>
        </row>
        <row r="1570">
          <cell r="A1570" t="str">
            <v>261C14741424</v>
          </cell>
          <cell r="B1570" t="str">
            <v>AI-0000310757</v>
          </cell>
          <cell r="C1570" t="str">
            <v>令和８年度奈良県医療機関等における賃上げ・物価上昇に対する支援事業交付【診療所・訪問看護事業所】</v>
          </cell>
          <cell r="D1570">
            <v>46170.456250000003</v>
          </cell>
          <cell r="E1570" t="str">
            <v>本審査</v>
          </cell>
          <cell r="F1570" t="str">
            <v>最終審査中</v>
          </cell>
          <cell r="G1570" t="str">
            <v>無床診療所</v>
          </cell>
          <cell r="H1570" t="str">
            <v>物価のみ</v>
          </cell>
          <cell r="I1570" t="str">
            <v/>
          </cell>
          <cell r="J1570" t="str">
            <v/>
          </cell>
          <cell r="K1570">
            <v>170000</v>
          </cell>
          <cell r="L1570" t="str">
            <v/>
          </cell>
          <cell r="M15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0" t="str">
            <v/>
          </cell>
          <cell r="O1570" t="str">
            <v/>
          </cell>
          <cell r="P1570" t="str">
            <v/>
          </cell>
          <cell r="Q1570" t="str">
            <v/>
          </cell>
          <cell r="R1570" t="str">
            <v/>
          </cell>
          <cell r="S1570" t="str">
            <v/>
          </cell>
          <cell r="T1570" t="str">
            <v/>
          </cell>
          <cell r="U1570" t="str">
            <v/>
          </cell>
          <cell r="V1570" t="str">
            <v>0010</v>
          </cell>
          <cell r="W1570" t="str">
            <v>015</v>
          </cell>
          <cell r="X1570" t="str">
            <v>1.普通預金</v>
          </cell>
          <cell r="Y1570" t="str">
            <v>1045430</v>
          </cell>
          <cell r="Z1570" t="str">
            <v>フクオカ　ミチオ</v>
          </cell>
          <cell r="AB1570" t="str">
            <v>福岡歯科学園前診療所</v>
          </cell>
          <cell r="AC1570" t="str">
            <v>0742448666</v>
          </cell>
          <cell r="AD1570" t="b">
            <v>1</v>
          </cell>
          <cell r="AE1570" t="b">
            <v>1</v>
          </cell>
          <cell r="AF1570" t="b">
            <v>1</v>
          </cell>
          <cell r="AG1570" t="b">
            <v>1</v>
          </cell>
          <cell r="AH1570" t="b">
            <v>1</v>
          </cell>
          <cell r="AI1570" t="str">
            <v>福岡　道郎</v>
          </cell>
          <cell r="AJ1570" t="str">
            <v>6310041</v>
          </cell>
          <cell r="AK1570" t="str">
            <v>福岡歯科学園前診療所(奈良市学園大和町五丁目一番地　堀ビル２階)</v>
          </cell>
          <cell r="AL1570" t="str">
            <v>0742448666</v>
          </cell>
          <cell r="AM1570">
            <v>1</v>
          </cell>
          <cell r="AN1570" t="str">
            <v>261C147414241</v>
          </cell>
          <cell r="AO1570" t="str">
            <v>261C14741424AI-0000310757</v>
          </cell>
          <cell r="AP1570" t="str">
            <v/>
          </cell>
          <cell r="AQ1570" t="str">
            <v/>
          </cell>
          <cell r="AR1570" t="str">
            <v/>
          </cell>
          <cell r="AS1570" t="str">
            <v/>
          </cell>
          <cell r="AT1570" t="str">
            <v/>
          </cell>
          <cell r="AU1570" t="str">
            <v/>
          </cell>
          <cell r="AV1570" t="str">
            <v/>
          </cell>
          <cell r="AW1570" t="str">
            <v>AI-0000310757_福岡歯科学園前診療所_口座情報写し.jpg</v>
          </cell>
          <cell r="AX1570" t="str">
            <v/>
          </cell>
          <cell r="AY1570" t="str">
            <v/>
          </cell>
          <cell r="AZ1570" t="str">
            <v/>
          </cell>
          <cell r="BA1570" t="str">
            <v>物価</v>
          </cell>
          <cell r="BB1570" t="str">
            <v>TRUE</v>
          </cell>
          <cell r="BC1570" t="str">
            <v>2026/05/28 10:57</v>
          </cell>
        </row>
        <row r="1571">
          <cell r="A1571" t="str">
            <v>261C16322980</v>
          </cell>
          <cell r="B1571" t="str">
            <v>AI-0000310773</v>
          </cell>
          <cell r="C1571" t="str">
            <v>令和８年度奈良県医療機関等における賃上げ・物価上昇に対する支援事業交付【診療所・訪問看護事業所】</v>
          </cell>
          <cell r="D1571">
            <v>46170.481944444444</v>
          </cell>
          <cell r="E1571" t="str">
            <v>本審査</v>
          </cell>
          <cell r="F1571" t="str">
            <v>最終審査中</v>
          </cell>
          <cell r="G1571" t="str">
            <v>無床診療所</v>
          </cell>
          <cell r="H1571" t="str">
            <v>物価のみ</v>
          </cell>
          <cell r="I1571" t="str">
            <v/>
          </cell>
          <cell r="J1571" t="str">
            <v/>
          </cell>
          <cell r="K1571">
            <v>170000</v>
          </cell>
          <cell r="L1571" t="str">
            <v/>
          </cell>
          <cell r="M15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1" t="str">
            <v/>
          </cell>
          <cell r="O1571" t="str">
            <v/>
          </cell>
          <cell r="P1571" t="str">
            <v/>
          </cell>
          <cell r="Q1571" t="str">
            <v/>
          </cell>
          <cell r="R1571" t="str">
            <v/>
          </cell>
          <cell r="S1571" t="str">
            <v/>
          </cell>
          <cell r="T1571" t="str">
            <v/>
          </cell>
          <cell r="U1571" t="str">
            <v/>
          </cell>
          <cell r="V1571" t="str">
            <v>0162</v>
          </cell>
          <cell r="W1571" t="str">
            <v>100</v>
          </cell>
          <cell r="X1571" t="str">
            <v>1.普通預金</v>
          </cell>
          <cell r="Y1571" t="str">
            <v>2018698</v>
          </cell>
          <cell r="Z1571" t="str">
            <v>ウラノケイスケ</v>
          </cell>
          <cell r="AB1571" t="str">
            <v>浦野耳鼻咽喉科</v>
          </cell>
          <cell r="AC1571" t="str">
            <v>0743753345</v>
          </cell>
          <cell r="AD1571" t="b">
            <v>1</v>
          </cell>
          <cell r="AE1571" t="b">
            <v>1</v>
          </cell>
          <cell r="AF1571" t="b">
            <v>1</v>
          </cell>
          <cell r="AG1571" t="b">
            <v>1</v>
          </cell>
          <cell r="AH1571" t="b">
            <v>1</v>
          </cell>
          <cell r="AI1571" t="str">
            <v>浦野　圭介</v>
          </cell>
          <cell r="AJ1571" t="str">
            <v>6300243</v>
          </cell>
          <cell r="AK1571" t="str">
            <v>浦野耳鼻咽喉科(生駒市俵口町１０８５－１生駒メディカルビル２階)</v>
          </cell>
          <cell r="AL1571" t="str">
            <v>0743753345</v>
          </cell>
          <cell r="AM1571">
            <v>1</v>
          </cell>
          <cell r="AN1571" t="str">
            <v>261C163229801</v>
          </cell>
          <cell r="AO1571" t="str">
            <v>261C16322980AI-0000310773</v>
          </cell>
          <cell r="AP1571" t="str">
            <v/>
          </cell>
          <cell r="AQ1571" t="str">
            <v/>
          </cell>
          <cell r="AR1571" t="str">
            <v/>
          </cell>
          <cell r="AS1571" t="str">
            <v/>
          </cell>
          <cell r="AT1571" t="str">
            <v/>
          </cell>
          <cell r="AU1571" t="str">
            <v/>
          </cell>
          <cell r="AV1571" t="str">
            <v/>
          </cell>
          <cell r="AW1571" t="str">
            <v>AI-0000310773_浦野耳鼻咽喉科_口座情報写し.png</v>
          </cell>
          <cell r="AX1571" t="str">
            <v/>
          </cell>
          <cell r="AY1571" t="str">
            <v/>
          </cell>
          <cell r="AZ1571" t="str">
            <v/>
          </cell>
          <cell r="BA1571" t="str">
            <v>物価</v>
          </cell>
          <cell r="BB1571" t="str">
            <v>TRUE</v>
          </cell>
          <cell r="BC1571" t="str">
            <v>2026/05/28 11:34</v>
          </cell>
        </row>
        <row r="1572">
          <cell r="A1572" t="str">
            <v>261B17894311</v>
          </cell>
          <cell r="B1572" t="str">
            <v>AI-0000310774</v>
          </cell>
          <cell r="C1572" t="str">
            <v>令和８年度奈良県医療機関等における賃上げ・物価上昇に対する支援事業交付【診療所・訪問看護事業所】</v>
          </cell>
          <cell r="D1572">
            <v>46170.48333333333</v>
          </cell>
          <cell r="E1572" t="str">
            <v>本審査</v>
          </cell>
          <cell r="F1572" t="str">
            <v>最終審査中</v>
          </cell>
          <cell r="G1572" t="str">
            <v>有床診療所</v>
          </cell>
          <cell r="H1572" t="str">
            <v>物価と賃上げの両方</v>
          </cell>
          <cell r="I1572" t="str">
            <v>19</v>
          </cell>
          <cell r="J1572">
            <v>1368000</v>
          </cell>
          <cell r="K1572">
            <v>247000</v>
          </cell>
          <cell r="L1572" t="str">
            <v>奈良県医療機関等における賃上げ・物価上昇に対する支援事業交付要綱第2条に基づき、別表1のとおり、許可病床数に72,000円を乗じた額(賃上げ支援事業分)（下欄の申請の額）を申請します。</v>
          </cell>
          <cell r="M1572"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ell>
          <cell r="N1572"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ell>
          <cell r="O1572" t="str">
            <v>O100 外来・在宅ベースアップ評価料（Ⅰ）;O102 入院ベースアップ評価料（医科）</v>
          </cell>
          <cell r="P1572" t="str">
            <v/>
          </cell>
          <cell r="Q1572" t="str">
            <v>Ｃ．令和７年度の対象職員のベースアップが令和７年３月31日時点の賃金水準と比較して2.0％を上回って実施しており、令和７年12月から令和８年５月までの間の当該2.0％を上回る部分に充てる。</v>
          </cell>
          <cell r="R1572" t="b">
            <v>1</v>
          </cell>
          <cell r="S1572" t="b">
            <v>1</v>
          </cell>
          <cell r="T1572" t="b">
            <v>1</v>
          </cell>
          <cell r="U1572" t="b">
            <v>1</v>
          </cell>
          <cell r="V1572" t="str">
            <v>0162</v>
          </cell>
          <cell r="W1572" t="str">
            <v>545</v>
          </cell>
          <cell r="X1572" t="str">
            <v>1.普通預金</v>
          </cell>
          <cell r="Y1572" t="str">
            <v>0034180</v>
          </cell>
          <cell r="Z1572" t="str">
            <v>ｺｳｴｷｻﾞｲﾀﾞﾝﾎｳｼﾞﾝﾆｯｾｲｾｲﾚｲｹﾝｺｳﾌｸｼｻﾞｲﾀﾞﾝ　ﾘｼﾞﾁｮｳｱｶﾊﾞﾔｼﾄ</v>
          </cell>
          <cell r="AB1572" t="str">
            <v>公益財団法人ニッセイ聖隷健康福祉財団　ニッセイ聖隷クリニック</v>
          </cell>
          <cell r="AC1572" t="str">
            <v>0745332211</v>
          </cell>
          <cell r="AD1572" t="b">
            <v>1</v>
          </cell>
          <cell r="AE1572" t="b">
            <v>1</v>
          </cell>
          <cell r="AF1572" t="b">
            <v>1</v>
          </cell>
          <cell r="AG1572" t="b">
            <v>1</v>
          </cell>
          <cell r="AH1572" t="b">
            <v>1</v>
          </cell>
          <cell r="AI1572" t="str">
            <v>公益財団法人ニッセイ聖隷健康福祉財団　理事長　赤林　富二</v>
          </cell>
          <cell r="AJ1572" t="str">
            <v>6360071</v>
          </cell>
          <cell r="AK1572" t="str">
            <v>公益財団法人ニッセイ聖隷健康福祉財団　ニッセイ聖隷クリニック(北葛城郡河合町高塚台１丁目８番１号)</v>
          </cell>
          <cell r="AL1572" t="str">
            <v>0745332211</v>
          </cell>
          <cell r="AM1572">
            <v>1</v>
          </cell>
          <cell r="AN1572" t="str">
            <v>261B178943111</v>
          </cell>
          <cell r="AO1572" t="str">
            <v>261B17894311AI-0000310774</v>
          </cell>
          <cell r="AP1572" t="str">
            <v>O100;O102</v>
          </cell>
          <cell r="AQ1572" t="str">
            <v>O100;O102</v>
          </cell>
          <cell r="AR1572" t="str">
            <v>C</v>
          </cell>
          <cell r="AS1572" t="str">
            <v>✓</v>
          </cell>
          <cell r="AT1572" t="str">
            <v>✓</v>
          </cell>
          <cell r="AU1572" t="str">
            <v>✓</v>
          </cell>
          <cell r="AV1572" t="str">
            <v>✓</v>
          </cell>
          <cell r="AW1572" t="str">
            <v>AI-0000310774_公益財団法人ニッセイ聖隷健康福祉財団ニッセイ聖隷クリニック_口座情報写し.jpeg</v>
          </cell>
          <cell r="AX1572" t="str">
            <v>【　許可病床数 ： 19　　申請の額（賃上げ支援事業分）： 1,368,000円　】</v>
          </cell>
          <cell r="AY1572" t="str">
            <v>【　許可病床数 ： 19　　申請及び請求の額（物価上昇支援事業分）： 247,000円　】</v>
          </cell>
          <cell r="AZ1572" t="str">
            <v>賃上げ</v>
          </cell>
          <cell r="BA1572" t="str">
            <v>物価</v>
          </cell>
          <cell r="BB1572" t="str">
            <v>TRUE</v>
          </cell>
          <cell r="BC1572" t="str">
            <v>2026/05/28 11:36</v>
          </cell>
        </row>
        <row r="1573">
          <cell r="A1573" t="str">
            <v>261C19853375</v>
          </cell>
          <cell r="B1573" t="str">
            <v>AI-0000310640</v>
          </cell>
          <cell r="C1573" t="str">
            <v>令和８年度奈良県医療機関等における賃上げ・物価上昇に対する支援事業交付【診療所・訪問看護事業所】</v>
          </cell>
          <cell r="D1573">
            <v>46170.529861111114</v>
          </cell>
          <cell r="E1573" t="str">
            <v>本審査</v>
          </cell>
          <cell r="F1573" t="str">
            <v>最終審査中</v>
          </cell>
          <cell r="G1573" t="str">
            <v>無床診療所</v>
          </cell>
          <cell r="H1573" t="str">
            <v>物価のみ</v>
          </cell>
          <cell r="I1573" t="str">
            <v/>
          </cell>
          <cell r="J1573" t="str">
            <v/>
          </cell>
          <cell r="K1573">
            <v>170000</v>
          </cell>
          <cell r="L1573" t="str">
            <v/>
          </cell>
          <cell r="M15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3" t="str">
            <v/>
          </cell>
          <cell r="O1573" t="str">
            <v/>
          </cell>
          <cell r="P1573" t="str">
            <v/>
          </cell>
          <cell r="Q1573" t="str">
            <v/>
          </cell>
          <cell r="R1573" t="str">
            <v/>
          </cell>
          <cell r="S1573" t="str">
            <v/>
          </cell>
          <cell r="T1573" t="str">
            <v/>
          </cell>
          <cell r="U1573" t="str">
            <v/>
          </cell>
          <cell r="V1573" t="str">
            <v>0163</v>
          </cell>
          <cell r="W1573" t="str">
            <v>914</v>
          </cell>
          <cell r="X1573" t="str">
            <v>1.普通預金</v>
          </cell>
          <cell r="Y1573" t="str">
            <v>1025191</v>
          </cell>
          <cell r="Z1573" t="str">
            <v>ﾕｶﾜ　ｴｲｲﾁ</v>
          </cell>
          <cell r="AB1573" t="str">
            <v>ゆかわ眼科クリニック</v>
          </cell>
          <cell r="AC1573" t="str">
            <v>0745543300</v>
          </cell>
          <cell r="AD1573" t="b">
            <v>1</v>
          </cell>
          <cell r="AE1573" t="b">
            <v>1</v>
          </cell>
          <cell r="AF1573" t="b">
            <v>1</v>
          </cell>
          <cell r="AG1573" t="b">
            <v>1</v>
          </cell>
          <cell r="AH1573" t="b">
            <v>1</v>
          </cell>
          <cell r="AI1573" t="str">
            <v>湯川　英一</v>
          </cell>
          <cell r="AJ1573" t="str">
            <v>6350825</v>
          </cell>
          <cell r="AK1573" t="str">
            <v>ゆかわ眼科クリニック(北葛城郡広陵町安部２３６－１－１)</v>
          </cell>
          <cell r="AL1573" t="str">
            <v>0745543300</v>
          </cell>
          <cell r="AM1573">
            <v>1</v>
          </cell>
          <cell r="AN1573" t="str">
            <v>261C198533751</v>
          </cell>
          <cell r="AO1573" t="str">
            <v>261C19853375AI-0000310640</v>
          </cell>
          <cell r="AP1573" t="str">
            <v/>
          </cell>
          <cell r="AQ1573" t="str">
            <v/>
          </cell>
          <cell r="AR1573" t="str">
            <v/>
          </cell>
          <cell r="AS1573" t="str">
            <v/>
          </cell>
          <cell r="AT1573" t="str">
            <v/>
          </cell>
          <cell r="AU1573" t="str">
            <v/>
          </cell>
          <cell r="AV1573" t="str">
            <v/>
          </cell>
          <cell r="AW1573" t="str">
            <v>AI-0000310640_ゆかわ眼科クリニック_口座情報写し.jpg</v>
          </cell>
          <cell r="AX1573" t="str">
            <v/>
          </cell>
          <cell r="AY1573" t="str">
            <v/>
          </cell>
          <cell r="AZ1573" t="str">
            <v/>
          </cell>
          <cell r="BA1573" t="str">
            <v>物価</v>
          </cell>
          <cell r="BB1573" t="str">
            <v>TRUE</v>
          </cell>
          <cell r="BC1573" t="str">
            <v>2026/05/28 12:43</v>
          </cell>
        </row>
        <row r="1574">
          <cell r="A1574" t="str">
            <v>261C11987646</v>
          </cell>
          <cell r="B1574" t="str">
            <v>AI-0000309543</v>
          </cell>
          <cell r="C1574" t="str">
            <v>令和８年度奈良県医療機関等における賃上げ・物価上昇に対する支援事業交付【診療所・訪問看護事業所】</v>
          </cell>
          <cell r="D1574">
            <v>46170.559027777781</v>
          </cell>
          <cell r="E1574" t="str">
            <v>本審査</v>
          </cell>
          <cell r="F1574" t="str">
            <v>最終審査中</v>
          </cell>
          <cell r="G1574" t="str">
            <v>無床診療所</v>
          </cell>
          <cell r="H1574" t="str">
            <v>物価と賃上げの両方</v>
          </cell>
          <cell r="I1574" t="str">
            <v/>
          </cell>
          <cell r="J1574">
            <v>150000</v>
          </cell>
          <cell r="K1574">
            <v>170000</v>
          </cell>
          <cell r="L1574" t="str">
            <v>奈良県医療機関等における賃上げ・物価上昇に対する支援事業交付要綱第2条に基づき、別表1に規定された額(賃上げ支援事業分)（150,000円）を申請します。</v>
          </cell>
          <cell r="M15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4" t="str">
            <v>１．令和８年３月１日時点において、O100 外来・在宅ベースアップ評価料（Ⅰ）、P100 歯科外来・在宅ベースアップ評価料（Ⅰ）、訪問看護ベースアップ評価料（Ⅰ）のいずれかを届け出ている。</v>
          </cell>
          <cell r="O1574" t="str">
            <v>O100 外来・在宅ベースアップ評価料（Ⅰ）</v>
          </cell>
          <cell r="P1574" t="str">
            <v/>
          </cell>
          <cell r="Q1574" t="str">
            <v>Ａ．本事業の補助額を活用してベースアップを実施し、令和８年６月１日から当該ベースアップの水準を維持又は拡大する。</v>
          </cell>
          <cell r="R1574" t="b">
            <v>1</v>
          </cell>
          <cell r="S1574" t="b">
            <v>1</v>
          </cell>
          <cell r="T1574" t="b">
            <v>1</v>
          </cell>
          <cell r="U1574" t="b">
            <v>1</v>
          </cell>
          <cell r="V1574" t="str">
            <v>0162</v>
          </cell>
          <cell r="W1574" t="str">
            <v>150</v>
          </cell>
          <cell r="X1574" t="str">
            <v>1.普通預金</v>
          </cell>
          <cell r="Y1574" t="str">
            <v>0181699</v>
          </cell>
          <cell r="Z1574" t="str">
            <v>ｼｬｶｲｲﾘｮｳﾎｳｼﾞﾝ　ｹﾝｾｲｶｲ　ﾘｼﾞﾁｮｳ　ﾖｺﾔﾏﾄﾓｼﾞ</v>
          </cell>
          <cell r="AB1574" t="str">
            <v>生駒さくら診療所</v>
          </cell>
          <cell r="AC1574" t="str">
            <v>0743717222</v>
          </cell>
          <cell r="AD1574" t="b">
            <v>1</v>
          </cell>
          <cell r="AE1574" t="b">
            <v>1</v>
          </cell>
          <cell r="AF1574" t="b">
            <v>1</v>
          </cell>
          <cell r="AG1574" t="b">
            <v>1</v>
          </cell>
          <cell r="AH1574" t="b">
            <v>1</v>
          </cell>
          <cell r="AI1574" t="str">
            <v>社会医療法人健生会　理事長　横山　知司</v>
          </cell>
          <cell r="AJ1574" t="str">
            <v>6300256</v>
          </cell>
          <cell r="AK1574" t="str">
            <v>生駒さくら診療所(生駒市本町７－１０)</v>
          </cell>
          <cell r="AL1574" t="str">
            <v>0743717222</v>
          </cell>
          <cell r="AM1574">
            <v>1</v>
          </cell>
          <cell r="AN1574" t="str">
            <v>261C119876461</v>
          </cell>
          <cell r="AO1574" t="str">
            <v>261C11987646AI-0000309543</v>
          </cell>
          <cell r="AP1574" t="str">
            <v>O100</v>
          </cell>
          <cell r="AQ1574" t="str">
            <v>O100</v>
          </cell>
          <cell r="AR1574" t="str">
            <v>A</v>
          </cell>
          <cell r="AS1574" t="str">
            <v>✓</v>
          </cell>
          <cell r="AT1574" t="str">
            <v>✓</v>
          </cell>
          <cell r="AU1574" t="str">
            <v>✓</v>
          </cell>
          <cell r="AV1574" t="str">
            <v>✓</v>
          </cell>
          <cell r="AW1574" t="str">
            <v>AI-0000309543_生駒さくら診療所_口座情報写し.jpg</v>
          </cell>
          <cell r="AX1574" t="str">
            <v/>
          </cell>
          <cell r="AY1574" t="str">
            <v/>
          </cell>
          <cell r="AZ1574" t="str">
            <v>賃上げ</v>
          </cell>
          <cell r="BA1574" t="str">
            <v>物価</v>
          </cell>
          <cell r="BB1574" t="str">
            <v>TRUE</v>
          </cell>
          <cell r="BC1574" t="str">
            <v>2026/05/28 13:25</v>
          </cell>
        </row>
        <row r="1575">
          <cell r="A1575" t="str">
            <v>261C12001197</v>
          </cell>
          <cell r="B1575" t="str">
            <v>AI-0000310836</v>
          </cell>
          <cell r="C1575" t="str">
            <v>令和８年度奈良県医療機関等における賃上げ・物価上昇に対する支援事業交付【診療所・訪問看護事業所】</v>
          </cell>
          <cell r="D1575">
            <v>46170.563888888886</v>
          </cell>
          <cell r="E1575" t="str">
            <v>本審査</v>
          </cell>
          <cell r="F1575" t="str">
            <v>最終審査中</v>
          </cell>
          <cell r="G1575" t="str">
            <v>無床診療所</v>
          </cell>
          <cell r="H1575" t="str">
            <v>物価と賃上げの両方</v>
          </cell>
          <cell r="I1575" t="str">
            <v/>
          </cell>
          <cell r="J1575">
            <v>150000</v>
          </cell>
          <cell r="K1575">
            <v>170000</v>
          </cell>
          <cell r="L1575" t="str">
            <v>奈良県医療機関等における賃上げ・物価上昇に対する支援事業交付要綱第2条に基づき、別表1に規定された額(賃上げ支援事業分)（150,000円）を申請します。</v>
          </cell>
          <cell r="M15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5" t="str">
            <v>１．令和８年３月１日時点において、O100 外来・在宅ベースアップ評価料（Ⅰ）、P100 歯科外来・在宅ベースアップ評価料（Ⅰ）、訪問看護ベースアップ評価料（Ⅰ）のいずれかを届け出ている。</v>
          </cell>
          <cell r="O1575" t="str">
            <v>P100 歯科外来・在宅ベースアップ評価料（Ⅰ）</v>
          </cell>
          <cell r="P1575" t="str">
            <v/>
          </cell>
          <cell r="Q1575" t="str">
            <v>Ｃ．令和７年度の対象職員のベースアップが令和７年３月31日時点の賃金水準と比較して2.0％を上回って実施しており、令和７年12月から令和８年５月までの間の当該2.0％を上回る部分に充てる。</v>
          </cell>
          <cell r="R1575" t="b">
            <v>1</v>
          </cell>
          <cell r="S1575" t="b">
            <v>1</v>
          </cell>
          <cell r="T1575" t="b">
            <v>1</v>
          </cell>
          <cell r="U1575" t="b">
            <v>1</v>
          </cell>
          <cell r="V1575" t="str">
            <v>1668</v>
          </cell>
          <cell r="W1575" t="str">
            <v>020</v>
          </cell>
          <cell r="X1575" t="str">
            <v>1.普通預金</v>
          </cell>
          <cell r="Y1575" t="str">
            <v>0215492</v>
          </cell>
          <cell r="Z1575" t="str">
            <v>イ) ユウアイカイ</v>
          </cell>
          <cell r="AB1575" t="str">
            <v>ゆうデンタルクリニック上牧</v>
          </cell>
          <cell r="AC1575" t="str">
            <v>0745783448</v>
          </cell>
          <cell r="AD1575" t="b">
            <v>1</v>
          </cell>
          <cell r="AE1575" t="b">
            <v>1</v>
          </cell>
          <cell r="AF1575" t="b">
            <v>1</v>
          </cell>
          <cell r="AG1575" t="b">
            <v>1</v>
          </cell>
          <cell r="AH1575" t="b">
            <v>1</v>
          </cell>
          <cell r="AI1575" t="str">
            <v>医療法人有愛会　理事長　共田　有佑</v>
          </cell>
          <cell r="AJ1575" t="str">
            <v>6390212</v>
          </cell>
          <cell r="AK1575" t="str">
            <v>ゆうデンタルクリニック上牧(北葛城郡上牧町服部台４－５－１)</v>
          </cell>
          <cell r="AL1575" t="str">
            <v>0745783448</v>
          </cell>
          <cell r="AM1575">
            <v>1</v>
          </cell>
          <cell r="AN1575" t="str">
            <v>261C120011971</v>
          </cell>
          <cell r="AO1575" t="str">
            <v>261C12001197AI-0000310836</v>
          </cell>
          <cell r="AP1575" t="str">
            <v>P100</v>
          </cell>
          <cell r="AQ1575" t="str">
            <v>P100</v>
          </cell>
          <cell r="AR1575" t="str">
            <v>C</v>
          </cell>
          <cell r="AS1575" t="str">
            <v>✓</v>
          </cell>
          <cell r="AT1575" t="str">
            <v>✓</v>
          </cell>
          <cell r="AU1575" t="str">
            <v>✓</v>
          </cell>
          <cell r="AV1575" t="str">
            <v>✓</v>
          </cell>
          <cell r="AW1575" t="str">
            <v>AI-0000310836_ゆうデンタルクリニック上牧_口座情報写し.jpeg</v>
          </cell>
          <cell r="AX1575" t="str">
            <v/>
          </cell>
          <cell r="AY1575" t="str">
            <v/>
          </cell>
          <cell r="AZ1575" t="str">
            <v>賃上げ</v>
          </cell>
          <cell r="BA1575" t="str">
            <v>物価</v>
          </cell>
          <cell r="BB1575" t="str">
            <v>TRUE</v>
          </cell>
          <cell r="BC1575" t="str">
            <v>2026/05/28 13:32</v>
          </cell>
        </row>
        <row r="1576">
          <cell r="A1576" t="str">
            <v>261C18263371</v>
          </cell>
          <cell r="B1576" t="str">
            <v>AI-0000310761</v>
          </cell>
          <cell r="C1576" t="str">
            <v>令和８年度奈良県医療機関等における賃上げ・物価上昇に対する支援事業交付【診療所・訪問看護事業所】</v>
          </cell>
          <cell r="D1576">
            <v>46170.579861111109</v>
          </cell>
          <cell r="E1576" t="str">
            <v>本審査</v>
          </cell>
          <cell r="F1576" t="str">
            <v>最終審査中</v>
          </cell>
          <cell r="G1576" t="str">
            <v>無床診療所</v>
          </cell>
          <cell r="H1576" t="str">
            <v>物価のみ</v>
          </cell>
          <cell r="I1576" t="str">
            <v/>
          </cell>
          <cell r="J1576" t="str">
            <v/>
          </cell>
          <cell r="K1576">
            <v>170000</v>
          </cell>
          <cell r="L1576" t="str">
            <v/>
          </cell>
          <cell r="M15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6" t="str">
            <v/>
          </cell>
          <cell r="O1576" t="str">
            <v/>
          </cell>
          <cell r="P1576" t="str">
            <v/>
          </cell>
          <cell r="Q1576" t="str">
            <v/>
          </cell>
          <cell r="R1576" t="str">
            <v/>
          </cell>
          <cell r="S1576" t="str">
            <v/>
          </cell>
          <cell r="T1576" t="str">
            <v/>
          </cell>
          <cell r="U1576" t="str">
            <v/>
          </cell>
          <cell r="V1576" t="str">
            <v>0162</v>
          </cell>
          <cell r="W1576" t="str">
            <v>180</v>
          </cell>
          <cell r="X1576" t="str">
            <v>1.普通預金</v>
          </cell>
          <cell r="Y1576" t="str">
            <v>2269128</v>
          </cell>
          <cell r="Z1576" t="str">
            <v>ササキヤスノブ</v>
          </cell>
          <cell r="AB1576" t="str">
            <v>ささきクリニック</v>
          </cell>
          <cell r="AC1576" t="str">
            <v>0743695050</v>
          </cell>
          <cell r="AD1576" t="b">
            <v>1</v>
          </cell>
          <cell r="AE1576" t="b">
            <v>1</v>
          </cell>
          <cell r="AF1576" t="b">
            <v>1</v>
          </cell>
          <cell r="AG1576" t="b">
            <v>1</v>
          </cell>
          <cell r="AH1576" t="b">
            <v>1</v>
          </cell>
          <cell r="AI1576" t="str">
            <v>佐々木　弥寿延</v>
          </cell>
          <cell r="AJ1576" t="str">
            <v>6320034</v>
          </cell>
          <cell r="AK1576" t="str">
            <v>ささきクリニック(天理市丹波市町４２３)</v>
          </cell>
          <cell r="AL1576" t="str">
            <v>0743695050</v>
          </cell>
          <cell r="AM1576">
            <v>1</v>
          </cell>
          <cell r="AN1576" t="str">
            <v>261C182633711</v>
          </cell>
          <cell r="AO1576" t="str">
            <v>261C18263371AI-0000310761</v>
          </cell>
          <cell r="AP1576" t="str">
            <v/>
          </cell>
          <cell r="AQ1576" t="str">
            <v/>
          </cell>
          <cell r="AR1576" t="str">
            <v/>
          </cell>
          <cell r="AS1576" t="str">
            <v/>
          </cell>
          <cell r="AT1576" t="str">
            <v/>
          </cell>
          <cell r="AU1576" t="str">
            <v/>
          </cell>
          <cell r="AV1576" t="str">
            <v/>
          </cell>
          <cell r="AW1576" t="str">
            <v>AI-0000310761_ささきクリニック_口座情報写し.jpg</v>
          </cell>
          <cell r="AX1576" t="str">
            <v/>
          </cell>
          <cell r="AY1576" t="str">
            <v/>
          </cell>
          <cell r="AZ1576" t="str">
            <v/>
          </cell>
          <cell r="BA1576" t="str">
            <v>物価</v>
          </cell>
          <cell r="BB1576" t="str">
            <v>TRUE</v>
          </cell>
          <cell r="BC1576" t="str">
            <v>2026/05/28 13:55</v>
          </cell>
        </row>
        <row r="1577">
          <cell r="A1577" t="str">
            <v>261C12166775</v>
          </cell>
          <cell r="B1577" t="str">
            <v>AI-0000309120</v>
          </cell>
          <cell r="C1577" t="str">
            <v>令和８年度奈良県医療機関等における賃上げ・物価上昇に対する支援事業交付【診療所・訪問看護事業所】</v>
          </cell>
          <cell r="D1577">
            <v>46170.594444444447</v>
          </cell>
          <cell r="E1577" t="str">
            <v>本審査</v>
          </cell>
          <cell r="F1577" t="str">
            <v>最終審査中</v>
          </cell>
          <cell r="G1577" t="str">
            <v>無床診療所</v>
          </cell>
          <cell r="H1577" t="str">
            <v>物価と賃上げの両方</v>
          </cell>
          <cell r="I1577" t="str">
            <v/>
          </cell>
          <cell r="J1577">
            <v>150000</v>
          </cell>
          <cell r="K1577">
            <v>170000</v>
          </cell>
          <cell r="L1577" t="str">
            <v>奈良県医療機関等における賃上げ・物価上昇に対する支援事業交付要綱第2条に基づき、別表1に規定された額(賃上げ支援事業分)（150,000円）を申請します。</v>
          </cell>
          <cell r="M15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7" t="str">
            <v>１．令和８年３月１日時点において、O100 外来・在宅ベースアップ評価料（Ⅰ）、P100 歯科外来・在宅ベースアップ評価料（Ⅰ）、訪問看護ベースアップ評価料（Ⅰ）のいずれかを届け出ている。</v>
          </cell>
          <cell r="O1577" t="str">
            <v>O100 外来・在宅ベースアップ評価料（Ⅰ）</v>
          </cell>
          <cell r="P1577" t="str">
            <v/>
          </cell>
          <cell r="Q157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77" t="b">
            <v>1</v>
          </cell>
          <cell r="S1577" t="b">
            <v>1</v>
          </cell>
          <cell r="T1577" t="b">
            <v>1</v>
          </cell>
          <cell r="U1577" t="b">
            <v>1</v>
          </cell>
          <cell r="V1577" t="str">
            <v>0005</v>
          </cell>
          <cell r="W1577" t="str">
            <v>134</v>
          </cell>
          <cell r="X1577" t="str">
            <v>1.普通預金</v>
          </cell>
          <cell r="Y1577" t="str">
            <v>3535399</v>
          </cell>
          <cell r="Z1577" t="str">
            <v>イリョウホウジンタナカイイン</v>
          </cell>
          <cell r="AB1577" t="str">
            <v>医療法人田中医院</v>
          </cell>
          <cell r="AC1577" t="str">
            <v>0744223707</v>
          </cell>
          <cell r="AD1577" t="b">
            <v>1</v>
          </cell>
          <cell r="AE1577" t="b">
            <v>1</v>
          </cell>
          <cell r="AF1577" t="b">
            <v>1</v>
          </cell>
          <cell r="AG1577" t="b">
            <v>1</v>
          </cell>
          <cell r="AH1577" t="b">
            <v>1</v>
          </cell>
          <cell r="AI1577" t="str">
            <v>医療法人　田中医院　理事長　田中　秀一</v>
          </cell>
          <cell r="AJ1577" t="str">
            <v>6340813</v>
          </cell>
          <cell r="AK1577" t="str">
            <v>医療法人田中医院(橿原市四条町８２０番地の１５)</v>
          </cell>
          <cell r="AL1577" t="str">
            <v>0744223707</v>
          </cell>
          <cell r="AM1577">
            <v>1</v>
          </cell>
          <cell r="AN1577" t="str">
            <v>261C121667751</v>
          </cell>
          <cell r="AO1577" t="str">
            <v>261C12166775AI-0000309120</v>
          </cell>
          <cell r="AP1577" t="str">
            <v>O100</v>
          </cell>
          <cell r="AQ1577" t="str">
            <v>O100</v>
          </cell>
          <cell r="AR1577" t="str">
            <v>AB</v>
          </cell>
          <cell r="AS1577" t="str">
            <v>✓</v>
          </cell>
          <cell r="AT1577" t="str">
            <v>✓</v>
          </cell>
          <cell r="AU1577" t="str">
            <v>✓</v>
          </cell>
          <cell r="AV1577" t="str">
            <v>✓</v>
          </cell>
          <cell r="AW1577" t="str">
            <v>AI-0000309120_医療法人田中医院_口座情報写し.jpeg</v>
          </cell>
          <cell r="AX1577" t="str">
            <v/>
          </cell>
          <cell r="AY1577" t="str">
            <v/>
          </cell>
          <cell r="AZ1577" t="str">
            <v>賃上げ</v>
          </cell>
          <cell r="BA1577" t="str">
            <v>物価</v>
          </cell>
          <cell r="BB1577" t="str">
            <v>TRUE</v>
          </cell>
          <cell r="BC1577" t="str">
            <v>2026/05/28 14:16</v>
          </cell>
        </row>
        <row r="1578">
          <cell r="A1578" t="str">
            <v>261C19274393</v>
          </cell>
          <cell r="B1578" t="str">
            <v>AI-0000310868</v>
          </cell>
          <cell r="C1578" t="str">
            <v>令和８年度奈良県医療機関等における賃上げ・物価上昇に対する支援事業交付【診療所・訪問看護事業所】</v>
          </cell>
          <cell r="D1578">
            <v>46170.594444444447</v>
          </cell>
          <cell r="E1578" t="str">
            <v>本審査</v>
          </cell>
          <cell r="F1578" t="str">
            <v>最終審査中</v>
          </cell>
          <cell r="G1578" t="str">
            <v>無床診療所</v>
          </cell>
          <cell r="H1578" t="str">
            <v>物価と賃上げの両方</v>
          </cell>
          <cell r="I1578" t="str">
            <v/>
          </cell>
          <cell r="J1578">
            <v>150000</v>
          </cell>
          <cell r="K1578">
            <v>170000</v>
          </cell>
          <cell r="L1578" t="str">
            <v>奈良県医療機関等における賃上げ・物価上昇に対する支援事業交付要綱第2条に基づき、別表1に規定された額(賃上げ支援事業分)（150,000円）を申請します。</v>
          </cell>
          <cell r="M15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8" t="str">
            <v>１．令和８年３月１日時点において、O100 外来・在宅ベースアップ評価料（Ⅰ）、P100 歯科外来・在宅ベースアップ評価料（Ⅰ）、訪問看護ベースアップ評価料（Ⅰ）のいずれかを届け出ている。</v>
          </cell>
          <cell r="O1578" t="str">
            <v>O100 外来・在宅ベースアップ評価料（Ⅰ）</v>
          </cell>
          <cell r="P1578" t="str">
            <v/>
          </cell>
          <cell r="Q1578" t="str">
            <v>Ａ．本事業の補助額を活用してベースアップを実施し、令和８年６月１日から当該ベースアップの水準を維持又は拡大する。</v>
          </cell>
          <cell r="R1578" t="b">
            <v>1</v>
          </cell>
          <cell r="S1578" t="b">
            <v>1</v>
          </cell>
          <cell r="T1578" t="b">
            <v>1</v>
          </cell>
          <cell r="U1578" t="b">
            <v>1</v>
          </cell>
          <cell r="V1578" t="str">
            <v>0162</v>
          </cell>
          <cell r="W1578" t="str">
            <v>120</v>
          </cell>
          <cell r="X1578" t="str">
            <v>1.普通預金</v>
          </cell>
          <cell r="Y1578" t="str">
            <v>2059831</v>
          </cell>
          <cell r="Z1578" t="str">
            <v>イリョウホウジンユウサイカイリジチョウマツオタカヒロ</v>
          </cell>
          <cell r="AB1578" t="str">
            <v>まつお内科</v>
          </cell>
          <cell r="AC1578" t="str">
            <v>0742528551</v>
          </cell>
          <cell r="AD1578" t="b">
            <v>1</v>
          </cell>
          <cell r="AE1578" t="b">
            <v>1</v>
          </cell>
          <cell r="AF1578" t="b">
            <v>1</v>
          </cell>
          <cell r="AG1578" t="b">
            <v>1</v>
          </cell>
          <cell r="AH1578" t="b">
            <v>1</v>
          </cell>
          <cell r="AI1578" t="str">
            <v>医療法人　悠彩会　理事長　松尾　隆広</v>
          </cell>
          <cell r="AJ1578" t="str">
            <v>6310003</v>
          </cell>
          <cell r="AK1578" t="str">
            <v>まつお内科(奈良市中登美ケ丘６－３－３リコラス登美ヶ丘３Ｆ)</v>
          </cell>
          <cell r="AL1578" t="str">
            <v>0742528551</v>
          </cell>
          <cell r="AM1578">
            <v>1</v>
          </cell>
          <cell r="AN1578" t="str">
            <v>261C192743931</v>
          </cell>
          <cell r="AO1578" t="str">
            <v>261C19274393AI-0000310868</v>
          </cell>
          <cell r="AP1578" t="str">
            <v>O100</v>
          </cell>
          <cell r="AQ1578" t="str">
            <v>O100</v>
          </cell>
          <cell r="AR1578" t="str">
            <v>A</v>
          </cell>
          <cell r="AS1578" t="str">
            <v>✓</v>
          </cell>
          <cell r="AT1578" t="str">
            <v>✓</v>
          </cell>
          <cell r="AU1578" t="str">
            <v>✓</v>
          </cell>
          <cell r="AV1578" t="str">
            <v>✓</v>
          </cell>
          <cell r="AW1578" t="str">
            <v>AI-0000310868_まつお内科_口座情報写し.png</v>
          </cell>
          <cell r="AX1578" t="str">
            <v/>
          </cell>
          <cell r="AY1578" t="str">
            <v/>
          </cell>
          <cell r="AZ1578" t="str">
            <v>賃上げ</v>
          </cell>
          <cell r="BA1578" t="str">
            <v>物価</v>
          </cell>
          <cell r="BB1578" t="str">
            <v>TRUE</v>
          </cell>
          <cell r="BC1578" t="str">
            <v>2026/05/28 14:16</v>
          </cell>
        </row>
        <row r="1579">
          <cell r="A1579" t="str">
            <v>261C15573498</v>
          </cell>
          <cell r="B1579" t="str">
            <v>AI-0000309179</v>
          </cell>
          <cell r="C1579" t="str">
            <v>令和８年度奈良県医療機関等における賃上げ・物価上昇に対する支援事業交付【診療所・訪問看護事業所】</v>
          </cell>
          <cell r="D1579">
            <v>46170.598611111112</v>
          </cell>
          <cell r="E1579" t="str">
            <v>本審査</v>
          </cell>
          <cell r="F1579" t="str">
            <v>最終審査中</v>
          </cell>
          <cell r="G1579" t="str">
            <v>無床診療所</v>
          </cell>
          <cell r="H1579" t="str">
            <v>物価のみ</v>
          </cell>
          <cell r="I1579" t="str">
            <v/>
          </cell>
          <cell r="J1579" t="str">
            <v/>
          </cell>
          <cell r="K1579">
            <v>170000</v>
          </cell>
          <cell r="L1579" t="str">
            <v/>
          </cell>
          <cell r="M15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79" t="str">
            <v/>
          </cell>
          <cell r="O1579" t="str">
            <v/>
          </cell>
          <cell r="P1579" t="str">
            <v/>
          </cell>
          <cell r="Q1579" t="str">
            <v/>
          </cell>
          <cell r="R1579" t="str">
            <v/>
          </cell>
          <cell r="S1579" t="str">
            <v/>
          </cell>
          <cell r="T1579" t="str">
            <v/>
          </cell>
          <cell r="U1579" t="str">
            <v/>
          </cell>
          <cell r="V1579" t="str">
            <v>0010</v>
          </cell>
          <cell r="W1579" t="str">
            <v>527</v>
          </cell>
          <cell r="X1579" t="str">
            <v>1.普通預金</v>
          </cell>
          <cell r="Y1579" t="str">
            <v>2089315</v>
          </cell>
          <cell r="Z1579" t="str">
            <v>ｻｶｸﾗｿｳﾍｲ</v>
          </cell>
          <cell r="AB1579" t="str">
            <v>阪倉クリニック</v>
          </cell>
          <cell r="AC1579" t="str">
            <v>0743711111</v>
          </cell>
          <cell r="AD1579" t="b">
            <v>1</v>
          </cell>
          <cell r="AE1579" t="b">
            <v>1</v>
          </cell>
          <cell r="AF1579" t="b">
            <v>1</v>
          </cell>
          <cell r="AG1579" t="b">
            <v>1</v>
          </cell>
          <cell r="AH1579" t="b">
            <v>1</v>
          </cell>
          <cell r="AI1579" t="str">
            <v>阪倉　荘平</v>
          </cell>
          <cell r="AJ1579" t="str">
            <v>6300136</v>
          </cell>
          <cell r="AK1579" t="str">
            <v>阪倉クリニック(生駒市白庭台３丁目１５番５号)</v>
          </cell>
          <cell r="AL1579" t="str">
            <v>0743711111</v>
          </cell>
          <cell r="AM1579">
            <v>1</v>
          </cell>
          <cell r="AN1579" t="str">
            <v>261C155734981</v>
          </cell>
          <cell r="AO1579" t="str">
            <v>261C15573498AI-0000309179</v>
          </cell>
          <cell r="AP1579" t="str">
            <v/>
          </cell>
          <cell r="AQ1579" t="str">
            <v/>
          </cell>
          <cell r="AR1579" t="str">
            <v/>
          </cell>
          <cell r="AS1579" t="str">
            <v/>
          </cell>
          <cell r="AT1579" t="str">
            <v/>
          </cell>
          <cell r="AU1579" t="str">
            <v/>
          </cell>
          <cell r="AV1579" t="str">
            <v/>
          </cell>
          <cell r="AW1579" t="str">
            <v>AI-0000309179_阪倉クリニック_口座情報写し.jpeg</v>
          </cell>
          <cell r="AX1579" t="str">
            <v/>
          </cell>
          <cell r="AY1579" t="str">
            <v/>
          </cell>
          <cell r="AZ1579" t="str">
            <v/>
          </cell>
          <cell r="BA1579" t="str">
            <v>物価</v>
          </cell>
          <cell r="BB1579" t="str">
            <v>TRUE</v>
          </cell>
          <cell r="BC1579" t="str">
            <v>2026/05/28 14:22</v>
          </cell>
        </row>
        <row r="1580">
          <cell r="A1580" t="str">
            <v>261C18247478</v>
          </cell>
          <cell r="B1580" t="str">
            <v>AI-0000310872</v>
          </cell>
          <cell r="C1580" t="str">
            <v>令和８年度奈良県医療機関等における賃上げ・物価上昇に対する支援事業交付【診療所・訪問看護事業所】</v>
          </cell>
          <cell r="D1580">
            <v>46170.6</v>
          </cell>
          <cell r="E1580" t="str">
            <v>本審査</v>
          </cell>
          <cell r="F1580" t="str">
            <v>最終審査中</v>
          </cell>
          <cell r="G1580" t="str">
            <v>無床診療所</v>
          </cell>
          <cell r="H1580" t="str">
            <v>物価のみ</v>
          </cell>
          <cell r="I1580" t="str">
            <v/>
          </cell>
          <cell r="J1580" t="str">
            <v/>
          </cell>
          <cell r="K1580">
            <v>170000</v>
          </cell>
          <cell r="L1580" t="str">
            <v/>
          </cell>
          <cell r="M15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0" t="str">
            <v/>
          </cell>
          <cell r="O1580" t="str">
            <v/>
          </cell>
          <cell r="P1580" t="str">
            <v/>
          </cell>
          <cell r="Q1580" t="str">
            <v/>
          </cell>
          <cell r="R1580" t="str">
            <v/>
          </cell>
          <cell r="S1580" t="str">
            <v/>
          </cell>
          <cell r="T1580" t="str">
            <v/>
          </cell>
          <cell r="U1580" t="str">
            <v/>
          </cell>
          <cell r="V1580" t="str">
            <v>0162</v>
          </cell>
          <cell r="W1580" t="str">
            <v>155</v>
          </cell>
          <cell r="X1580" t="str">
            <v>1.普通預金</v>
          </cell>
          <cell r="Y1580" t="str">
            <v>0067212</v>
          </cell>
          <cell r="Z1580" t="str">
            <v>ｲﾘｮｳﾎｳｼﾞﾝｺﾝﾄﾞｳｾｲｹｲｹﾞｶ</v>
          </cell>
          <cell r="AB1580" t="str">
            <v>医療法人近藤整形外科</v>
          </cell>
          <cell r="AC1580" t="str">
            <v>0743730088</v>
          </cell>
          <cell r="AD1580" t="b">
            <v>1</v>
          </cell>
          <cell r="AE1580" t="b">
            <v>1</v>
          </cell>
          <cell r="AF1580" t="b">
            <v>1</v>
          </cell>
          <cell r="AG1580" t="b">
            <v>1</v>
          </cell>
          <cell r="AH1580" t="b">
            <v>1</v>
          </cell>
          <cell r="AI1580" t="str">
            <v>医療法人近藤整形外科　理事長　近藤　正樹</v>
          </cell>
          <cell r="AJ1580" t="str">
            <v>6300212</v>
          </cell>
          <cell r="AK1580" t="str">
            <v>医療法人近藤整形外科(生駒市辻町３９９番地５０)</v>
          </cell>
          <cell r="AL1580" t="str">
            <v>0743730088</v>
          </cell>
          <cell r="AM1580">
            <v>1</v>
          </cell>
          <cell r="AN1580" t="str">
            <v>261C182474781</v>
          </cell>
          <cell r="AO1580" t="str">
            <v>261C18247478AI-0000310872</v>
          </cell>
          <cell r="AP1580" t="str">
            <v/>
          </cell>
          <cell r="AQ1580" t="str">
            <v/>
          </cell>
          <cell r="AR1580" t="str">
            <v/>
          </cell>
          <cell r="AS1580" t="str">
            <v/>
          </cell>
          <cell r="AT1580" t="str">
            <v/>
          </cell>
          <cell r="AU1580" t="str">
            <v/>
          </cell>
          <cell r="AV1580" t="str">
            <v/>
          </cell>
          <cell r="AW1580" t="str">
            <v>AI-0000310872_医療法人近藤整形外科_口座情報写し.jpeg</v>
          </cell>
          <cell r="AX1580" t="str">
            <v/>
          </cell>
          <cell r="AY1580" t="str">
            <v/>
          </cell>
          <cell r="AZ1580" t="str">
            <v/>
          </cell>
          <cell r="BA1580" t="str">
            <v>物価</v>
          </cell>
          <cell r="BB1580" t="str">
            <v>TRUE</v>
          </cell>
          <cell r="BC1580" t="str">
            <v>2026/05/28 14:24</v>
          </cell>
        </row>
        <row r="1581">
          <cell r="A1581" t="str">
            <v>261C16658766</v>
          </cell>
          <cell r="B1581" t="str">
            <v>AI-0000310908</v>
          </cell>
          <cell r="C1581" t="str">
            <v>令和８年度奈良県医療機関等における賃上げ・物価上昇に対する支援事業交付【診療所・訪問看護事業所】</v>
          </cell>
          <cell r="D1581">
            <v>46170.636805555558</v>
          </cell>
          <cell r="E1581" t="str">
            <v>本審査</v>
          </cell>
          <cell r="F1581" t="str">
            <v>最終審査中</v>
          </cell>
          <cell r="G1581" t="str">
            <v>無床診療所</v>
          </cell>
          <cell r="H1581" t="str">
            <v>物価と賃上げの両方</v>
          </cell>
          <cell r="I1581" t="str">
            <v/>
          </cell>
          <cell r="J1581">
            <v>150000</v>
          </cell>
          <cell r="K1581">
            <v>170000</v>
          </cell>
          <cell r="L1581" t="str">
            <v>奈良県医療機関等における賃上げ・物価上昇に対する支援事業交付要綱第2条に基づき、別表1に規定された額(賃上げ支援事業分)（150,000円）を申請します。</v>
          </cell>
          <cell r="M15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1" t="str">
            <v>２．令和８年３月１日時点において、１に掲げる診療報酬の対象外だが、令和８年６月１日時点で令和８年度診療報酬改定による見直し後のベースアップ評価料を届け出る。</v>
          </cell>
          <cell r="O1581" t="str">
            <v/>
          </cell>
          <cell r="P1581" t="b">
            <v>1</v>
          </cell>
          <cell r="Q158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581" t="b">
            <v>1</v>
          </cell>
          <cell r="S1581" t="b">
            <v>1</v>
          </cell>
          <cell r="T1581" t="b">
            <v>1</v>
          </cell>
          <cell r="U1581" t="b">
            <v>1</v>
          </cell>
          <cell r="V1581" t="str">
            <v>0162</v>
          </cell>
          <cell r="W1581" t="str">
            <v>010</v>
          </cell>
          <cell r="X1581" t="str">
            <v>1.普通預金</v>
          </cell>
          <cell r="Y1581" t="str">
            <v>0973533</v>
          </cell>
          <cell r="Z1581" t="str">
            <v>ｻﾉｷﾐﾋｺ</v>
          </cell>
          <cell r="AB1581" t="str">
            <v>佐野内科医院</v>
          </cell>
          <cell r="AC1581" t="str">
            <v>0742223277</v>
          </cell>
          <cell r="AD1581" t="b">
            <v>1</v>
          </cell>
          <cell r="AE1581" t="b">
            <v>1</v>
          </cell>
          <cell r="AF1581" t="b">
            <v>1</v>
          </cell>
          <cell r="AG1581" t="b">
            <v>1</v>
          </cell>
          <cell r="AH1581" t="b">
            <v>1</v>
          </cell>
          <cell r="AI1581" t="str">
            <v>佐野　公彦</v>
          </cell>
          <cell r="AJ1581" t="str">
            <v>6308226</v>
          </cell>
          <cell r="AK1581" t="str">
            <v>佐野内科医院(奈良市小西町１０)</v>
          </cell>
          <cell r="AL1581" t="str">
            <v>0742223277</v>
          </cell>
          <cell r="AM1581">
            <v>1</v>
          </cell>
          <cell r="AN1581" t="str">
            <v>261C166587661</v>
          </cell>
          <cell r="AO1581" t="str">
            <v>261C16658766AI-0000310908</v>
          </cell>
          <cell r="AP1581" t="str">
            <v/>
          </cell>
          <cell r="AQ1581" t="str">
            <v>今後届出（職種構成OK)</v>
          </cell>
          <cell r="AR1581" t="str">
            <v>AB</v>
          </cell>
          <cell r="AS1581" t="str">
            <v>✓</v>
          </cell>
          <cell r="AT1581" t="str">
            <v>✓</v>
          </cell>
          <cell r="AU1581" t="str">
            <v>✓</v>
          </cell>
          <cell r="AV1581" t="str">
            <v>✓</v>
          </cell>
          <cell r="AW1581" t="str">
            <v>AI-0000310908_佐野内科医院_口座情報写し.jpg</v>
          </cell>
          <cell r="AX1581" t="str">
            <v/>
          </cell>
          <cell r="AY1581" t="str">
            <v/>
          </cell>
          <cell r="AZ1581" t="str">
            <v>賃上げ</v>
          </cell>
          <cell r="BA1581" t="str">
            <v>物価</v>
          </cell>
          <cell r="BB1581" t="str">
            <v>TRUE</v>
          </cell>
          <cell r="BC1581" t="str">
            <v>2026/05/28 15:17</v>
          </cell>
        </row>
        <row r="1582">
          <cell r="A1582" t="str">
            <v>261C12848400</v>
          </cell>
          <cell r="B1582" t="str">
            <v>AI-0000310910</v>
          </cell>
          <cell r="C1582" t="str">
            <v>令和８年度奈良県医療機関等における賃上げ・物価上昇に対する支援事業交付【診療所・訪問看護事業所】</v>
          </cell>
          <cell r="D1582">
            <v>46170.640972222223</v>
          </cell>
          <cell r="E1582" t="str">
            <v>本審査</v>
          </cell>
          <cell r="F1582" t="str">
            <v>最終審査中</v>
          </cell>
          <cell r="G1582" t="str">
            <v>無床診療所</v>
          </cell>
          <cell r="H1582" t="str">
            <v>物価と賃上げの両方</v>
          </cell>
          <cell r="I1582" t="str">
            <v/>
          </cell>
          <cell r="J1582">
            <v>150000</v>
          </cell>
          <cell r="K1582">
            <v>170000</v>
          </cell>
          <cell r="L1582" t="str">
            <v>奈良県医療機関等における賃上げ・物価上昇に対する支援事業交付要綱第2条に基づき、別表1に規定された額(賃上げ支援事業分)（150,000円）を申請します。</v>
          </cell>
          <cell r="M15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2" t="str">
            <v>１．令和８年３月１日時点において、O100 外来・在宅ベースアップ評価料（Ⅰ）、P100 歯科外来・在宅ベースアップ評価料（Ⅰ）、訪問看護ベースアップ評価料（Ⅰ）のいずれかを届け出ている。</v>
          </cell>
          <cell r="O1582" t="str">
            <v>P100 歯科外来・在宅ベースアップ評価料（Ⅰ）</v>
          </cell>
          <cell r="P1582" t="str">
            <v/>
          </cell>
          <cell r="Q158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582" t="b">
            <v>1</v>
          </cell>
          <cell r="S1582" t="b">
            <v>1</v>
          </cell>
          <cell r="T1582" t="b">
            <v>1</v>
          </cell>
          <cell r="U1582" t="b">
            <v>1</v>
          </cell>
          <cell r="V1582" t="str">
            <v>0162</v>
          </cell>
          <cell r="W1582" t="str">
            <v>380</v>
          </cell>
          <cell r="X1582" t="str">
            <v>1.普通預金</v>
          </cell>
          <cell r="Y1582" t="str">
            <v>0384138</v>
          </cell>
          <cell r="Z1582" t="str">
            <v>サイトウナオヒロ</v>
          </cell>
          <cell r="AB1582" t="str">
            <v>斉藤歯科クリニック</v>
          </cell>
          <cell r="AC1582" t="str">
            <v>0745233600</v>
          </cell>
          <cell r="AD1582" t="b">
            <v>1</v>
          </cell>
          <cell r="AE1582" t="b">
            <v>1</v>
          </cell>
          <cell r="AF1582" t="b">
            <v>1</v>
          </cell>
          <cell r="AG1582" t="b">
            <v>1</v>
          </cell>
          <cell r="AH1582" t="b">
            <v>1</v>
          </cell>
          <cell r="AI1582" t="str">
            <v>斎藤　尚宏</v>
          </cell>
          <cell r="AJ1582" t="str">
            <v>6350095</v>
          </cell>
          <cell r="AK1582" t="str">
            <v>斉藤歯科クリニック(大和高田市大中９５－１)</v>
          </cell>
          <cell r="AL1582" t="str">
            <v>0745233600</v>
          </cell>
          <cell r="AM1582">
            <v>1</v>
          </cell>
          <cell r="AN1582" t="str">
            <v>261C128484001</v>
          </cell>
          <cell r="AO1582" t="str">
            <v>261C12848400AI-0000310910</v>
          </cell>
          <cell r="AP1582" t="str">
            <v>P100</v>
          </cell>
          <cell r="AQ1582" t="str">
            <v>P100</v>
          </cell>
          <cell r="AR1582" t="str">
            <v>AC</v>
          </cell>
          <cell r="AS1582" t="str">
            <v>✓</v>
          </cell>
          <cell r="AT1582" t="str">
            <v>✓</v>
          </cell>
          <cell r="AU1582" t="str">
            <v>✓</v>
          </cell>
          <cell r="AV1582" t="str">
            <v>✓</v>
          </cell>
          <cell r="AW1582" t="str">
            <v>AI-0000310910_斉藤歯科クリニック_口座情報写し.jpg</v>
          </cell>
          <cell r="AX1582" t="str">
            <v/>
          </cell>
          <cell r="AY1582" t="str">
            <v/>
          </cell>
          <cell r="AZ1582" t="str">
            <v>賃上げ</v>
          </cell>
          <cell r="BA1582" t="str">
            <v>物価</v>
          </cell>
          <cell r="BB1582" t="str">
            <v>TRUE</v>
          </cell>
          <cell r="BC1582" t="str">
            <v>2026/05/28 15:23</v>
          </cell>
        </row>
        <row r="1583">
          <cell r="A1583" t="str">
            <v>261C17813265</v>
          </cell>
          <cell r="B1583" t="str">
            <v>AI-0000310918</v>
          </cell>
          <cell r="C1583" t="str">
            <v>令和８年度奈良県医療機関等における賃上げ・物価上昇に対する支援事業交付【診療所・訪問看護事業所】</v>
          </cell>
          <cell r="D1583">
            <v>46170.65902777778</v>
          </cell>
          <cell r="E1583" t="str">
            <v>本審査</v>
          </cell>
          <cell r="F1583" t="str">
            <v>最終審査中</v>
          </cell>
          <cell r="G1583" t="str">
            <v>無床診療所</v>
          </cell>
          <cell r="H1583" t="str">
            <v>物価のみ</v>
          </cell>
          <cell r="I1583" t="str">
            <v/>
          </cell>
          <cell r="J1583" t="str">
            <v/>
          </cell>
          <cell r="K1583">
            <v>170000</v>
          </cell>
          <cell r="L1583" t="str">
            <v/>
          </cell>
          <cell r="M15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3" t="str">
            <v/>
          </cell>
          <cell r="O1583" t="str">
            <v/>
          </cell>
          <cell r="P1583" t="str">
            <v/>
          </cell>
          <cell r="Q1583" t="str">
            <v/>
          </cell>
          <cell r="R1583" t="str">
            <v/>
          </cell>
          <cell r="S1583" t="str">
            <v/>
          </cell>
          <cell r="T1583" t="str">
            <v/>
          </cell>
          <cell r="U1583" t="str">
            <v/>
          </cell>
          <cell r="V1583" t="str">
            <v>0162</v>
          </cell>
          <cell r="W1583" t="str">
            <v>060</v>
          </cell>
          <cell r="X1583" t="str">
            <v>1.普通預金</v>
          </cell>
          <cell r="Y1583" t="str">
            <v>2134025</v>
          </cell>
          <cell r="Z1583" t="str">
            <v>ｲﾘｮｳﾎｳｼﾞﾝ ｹｲｼｶｲ</v>
          </cell>
          <cell r="AB1583" t="str">
            <v>おおやま耳鼻咽喉科</v>
          </cell>
          <cell r="AC1583" t="str">
            <v>0742643033</v>
          </cell>
          <cell r="AD1583" t="b">
            <v>1</v>
          </cell>
          <cell r="AE1583" t="b">
            <v>1</v>
          </cell>
          <cell r="AF1583" t="b">
            <v>1</v>
          </cell>
          <cell r="AG1583" t="b">
            <v>1</v>
          </cell>
          <cell r="AH1583" t="b">
            <v>1</v>
          </cell>
          <cell r="AI1583" t="str">
            <v>医療法人敬志会　理事長　大山　寛毅</v>
          </cell>
          <cell r="AJ1583" t="str">
            <v>6308441</v>
          </cell>
          <cell r="AK1583" t="str">
            <v>おおやま耳鼻咽喉科(奈良市神殿町６９４番１)</v>
          </cell>
          <cell r="AL1583" t="str">
            <v>0742643033</v>
          </cell>
          <cell r="AM1583">
            <v>1</v>
          </cell>
          <cell r="AN1583" t="str">
            <v>261C178132651</v>
          </cell>
          <cell r="AO1583" t="str">
            <v>261C17813265AI-0000310918</v>
          </cell>
          <cell r="AP1583" t="str">
            <v/>
          </cell>
          <cell r="AQ1583" t="str">
            <v/>
          </cell>
          <cell r="AR1583" t="str">
            <v/>
          </cell>
          <cell r="AS1583" t="str">
            <v/>
          </cell>
          <cell r="AT1583" t="str">
            <v/>
          </cell>
          <cell r="AU1583" t="str">
            <v/>
          </cell>
          <cell r="AV1583" t="str">
            <v/>
          </cell>
          <cell r="AW1583" t="str">
            <v>AI-0000310918_おおやま耳鼻咽喉科_口座情報写し.jpg</v>
          </cell>
          <cell r="AX1583" t="str">
            <v/>
          </cell>
          <cell r="AY1583" t="str">
            <v/>
          </cell>
          <cell r="AZ1583" t="str">
            <v/>
          </cell>
          <cell r="BA1583" t="str">
            <v>物価</v>
          </cell>
          <cell r="BB1583" t="str">
            <v>TRUE</v>
          </cell>
          <cell r="BC1583" t="str">
            <v>2026/05/28 15:49</v>
          </cell>
        </row>
        <row r="1584">
          <cell r="A1584" t="str">
            <v>261C15590426</v>
          </cell>
          <cell r="B1584" t="str">
            <v>AI-0000310934</v>
          </cell>
          <cell r="C1584" t="str">
            <v>令和８年度奈良県医療機関等における賃上げ・物価上昇に対する支援事業交付【診療所・訪問看護事業所】</v>
          </cell>
          <cell r="D1584">
            <v>46170.686111111114</v>
          </cell>
          <cell r="E1584" t="str">
            <v>本審査</v>
          </cell>
          <cell r="F1584" t="str">
            <v>最終審査中</v>
          </cell>
          <cell r="G1584" t="str">
            <v>無床診療所</v>
          </cell>
          <cell r="H1584" t="str">
            <v>物価と賃上げの両方</v>
          </cell>
          <cell r="I1584" t="str">
            <v/>
          </cell>
          <cell r="J1584">
            <v>150000</v>
          </cell>
          <cell r="K1584">
            <v>170000</v>
          </cell>
          <cell r="L1584" t="str">
            <v>奈良県医療機関等における賃上げ・物価上昇に対する支援事業交付要綱第2条に基づき、別表1に規定された額(賃上げ支援事業分)（150,000円）を申請します。</v>
          </cell>
          <cell r="M15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4" t="str">
            <v>２．令和８年３月１日時点において、１に掲げる診療報酬の対象外だが、令和８年６月１日時点で令和８年度診療報酬改定による見直し後のベースアップ評価料を届け出る。</v>
          </cell>
          <cell r="O1584" t="str">
            <v/>
          </cell>
          <cell r="P1584" t="b">
            <v>1</v>
          </cell>
          <cell r="Q1584" t="str">
            <v>Ｂ．賃金表等や給与規程等の変更に時間を要するため、本事業の補助額を活用して一時金又は特別手当を支給し、令和８年６月１日から支給した対象職員のベースアップを実施する。</v>
          </cell>
          <cell r="R1584" t="b">
            <v>1</v>
          </cell>
          <cell r="S1584" t="b">
            <v>1</v>
          </cell>
          <cell r="T1584" t="b">
            <v>1</v>
          </cell>
          <cell r="U1584" t="b">
            <v>1</v>
          </cell>
          <cell r="V1584" t="str">
            <v>0162</v>
          </cell>
          <cell r="W1584" t="str">
            <v>220</v>
          </cell>
          <cell r="X1584" t="str">
            <v>1.普通預金</v>
          </cell>
          <cell r="Y1584" t="str">
            <v>0145319</v>
          </cell>
          <cell r="Z1584" t="str">
            <v>ツジイインイシアカマツサチヨ</v>
          </cell>
          <cell r="AB1584" t="str">
            <v>辻医院</v>
          </cell>
          <cell r="AC1584" t="str">
            <v>0744431555</v>
          </cell>
          <cell r="AD1584" t="b">
            <v>1</v>
          </cell>
          <cell r="AE1584" t="b">
            <v>1</v>
          </cell>
          <cell r="AF1584" t="b">
            <v>1</v>
          </cell>
          <cell r="AG1584" t="b">
            <v>1</v>
          </cell>
          <cell r="AH1584" t="b">
            <v>1</v>
          </cell>
          <cell r="AI1584" t="str">
            <v>赤松　幸余</v>
          </cell>
          <cell r="AJ1584" t="str">
            <v>6330082</v>
          </cell>
          <cell r="AK1584" t="str">
            <v>辻医院(桜井市巻野内２２６－１)</v>
          </cell>
          <cell r="AL1584" t="str">
            <v>0744431555</v>
          </cell>
          <cell r="AM1584">
            <v>1</v>
          </cell>
          <cell r="AN1584" t="str">
            <v>261C155904261</v>
          </cell>
          <cell r="AO1584" t="str">
            <v>261C15590426AI-0000310934</v>
          </cell>
          <cell r="AP1584" t="str">
            <v/>
          </cell>
          <cell r="AQ1584" t="str">
            <v>今後届出（職種構成OK)</v>
          </cell>
          <cell r="AR1584" t="str">
            <v>B</v>
          </cell>
          <cell r="AS1584" t="str">
            <v>✓</v>
          </cell>
          <cell r="AT1584" t="str">
            <v>✓</v>
          </cell>
          <cell r="AU1584" t="str">
            <v>✓</v>
          </cell>
          <cell r="AV1584" t="str">
            <v>✓</v>
          </cell>
          <cell r="AW1584" t="str">
            <v>AI-0000310934_辻医院_口座情報写し.jpg</v>
          </cell>
          <cell r="AX1584" t="str">
            <v/>
          </cell>
          <cell r="AY1584" t="str">
            <v/>
          </cell>
          <cell r="AZ1584" t="str">
            <v>賃上げ</v>
          </cell>
          <cell r="BA1584" t="str">
            <v>物価</v>
          </cell>
          <cell r="BB1584" t="str">
            <v>TRUE</v>
          </cell>
          <cell r="BC1584" t="str">
            <v>2026/05/28 16:28</v>
          </cell>
        </row>
        <row r="1585">
          <cell r="A1585" t="str">
            <v>261C19339440</v>
          </cell>
          <cell r="B1585" t="str">
            <v>AI-0000310948</v>
          </cell>
          <cell r="C1585" t="str">
            <v>令和８年度奈良県医療機関等における賃上げ・物価上昇に対する支援事業交付【診療所・訪問看護事業所】</v>
          </cell>
          <cell r="D1585">
            <v>46170.707638888889</v>
          </cell>
          <cell r="E1585" t="str">
            <v>本審査</v>
          </cell>
          <cell r="F1585" t="str">
            <v>最終審査中</v>
          </cell>
          <cell r="G1585" t="str">
            <v>無床診療所</v>
          </cell>
          <cell r="H1585" t="str">
            <v>物価と賃上げの両方</v>
          </cell>
          <cell r="I1585" t="str">
            <v/>
          </cell>
          <cell r="J1585">
            <v>150000</v>
          </cell>
          <cell r="K1585">
            <v>170000</v>
          </cell>
          <cell r="L1585" t="str">
            <v>奈良県医療機関等における賃上げ・物価上昇に対する支援事業交付要綱第2条に基づき、別表1に規定された額(賃上げ支援事業分)（150,000円）を申請します。</v>
          </cell>
          <cell r="M15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5" t="str">
            <v>１．令和８年３月１日時点において、O100 外来・在宅ベースアップ評価料（Ⅰ）、P100 歯科外来・在宅ベースアップ評価料（Ⅰ）、訪問看護ベースアップ評価料（Ⅰ）のいずれかを届け出ている。</v>
          </cell>
          <cell r="O1585" t="str">
            <v>P100 歯科外来・在宅ベースアップ評価料（Ⅰ）</v>
          </cell>
          <cell r="P1585" t="str">
            <v/>
          </cell>
          <cell r="Q158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585" t="b">
            <v>1</v>
          </cell>
          <cell r="S1585" t="b">
            <v>1</v>
          </cell>
          <cell r="T1585" t="b">
            <v>1</v>
          </cell>
          <cell r="U1585" t="b">
            <v>1</v>
          </cell>
          <cell r="V1585" t="str">
            <v>0162</v>
          </cell>
          <cell r="W1585" t="str">
            <v>150</v>
          </cell>
          <cell r="X1585" t="str">
            <v>1.普通預金</v>
          </cell>
          <cell r="Y1585" t="str">
            <v>2159172</v>
          </cell>
          <cell r="Z1585" t="str">
            <v>ヨシダ　ユウスケ</v>
          </cell>
          <cell r="AB1585" t="str">
            <v>匠デンタルクリニック</v>
          </cell>
          <cell r="AC1585" t="str">
            <v>0743854618</v>
          </cell>
          <cell r="AD1585" t="b">
            <v>1</v>
          </cell>
          <cell r="AE1585" t="b">
            <v>1</v>
          </cell>
          <cell r="AF1585" t="b">
            <v>1</v>
          </cell>
          <cell r="AG1585" t="b">
            <v>1</v>
          </cell>
          <cell r="AH1585" t="b">
            <v>1</v>
          </cell>
          <cell r="AI1585" t="str">
            <v>吉田　雄亮</v>
          </cell>
          <cell r="AJ1585" t="str">
            <v>6300246</v>
          </cell>
          <cell r="AK1585" t="str">
            <v>匠デンタルクリニック(生駒市西松ケ丘１－４３ナビールＳＡＮＷＡ１０１)</v>
          </cell>
          <cell r="AL1585" t="str">
            <v>0743854618</v>
          </cell>
          <cell r="AM1585">
            <v>1</v>
          </cell>
          <cell r="AN1585" t="str">
            <v>261C193394401</v>
          </cell>
          <cell r="AO1585" t="str">
            <v>261C19339440AI-0000310948</v>
          </cell>
          <cell r="AP1585" t="str">
            <v>P100</v>
          </cell>
          <cell r="AQ1585" t="str">
            <v>P100</v>
          </cell>
          <cell r="AR1585" t="str">
            <v>AC</v>
          </cell>
          <cell r="AS1585" t="str">
            <v>✓</v>
          </cell>
          <cell r="AT1585" t="str">
            <v>✓</v>
          </cell>
          <cell r="AU1585" t="str">
            <v>✓</v>
          </cell>
          <cell r="AV1585" t="str">
            <v>✓</v>
          </cell>
          <cell r="AW1585" t="str">
            <v>AI-0000310948_匠デンタルクリニック_口座情報写し.jpg</v>
          </cell>
          <cell r="AX1585" t="str">
            <v/>
          </cell>
          <cell r="AY1585" t="str">
            <v/>
          </cell>
          <cell r="AZ1585" t="str">
            <v>賃上げ</v>
          </cell>
          <cell r="BA1585" t="str">
            <v>物価</v>
          </cell>
          <cell r="BB1585" t="str">
            <v>TRUE</v>
          </cell>
          <cell r="BC1585" t="str">
            <v>2026/05/28 16:59</v>
          </cell>
        </row>
        <row r="1586">
          <cell r="A1586" t="str">
            <v>261C17073434</v>
          </cell>
          <cell r="B1586" t="str">
            <v>AI-0000310809</v>
          </cell>
          <cell r="C1586" t="str">
            <v>令和８年度奈良県医療機関等における賃上げ・物価上昇に対する支援事業交付【診療所・訪問看護事業所】</v>
          </cell>
          <cell r="D1586">
            <v>46170.712500000001</v>
          </cell>
          <cell r="E1586" t="str">
            <v>本審査</v>
          </cell>
          <cell r="F1586" t="str">
            <v>最終審査中</v>
          </cell>
          <cell r="G1586" t="str">
            <v>無床診療所</v>
          </cell>
          <cell r="H1586" t="str">
            <v>物価と賃上げの両方</v>
          </cell>
          <cell r="I1586" t="str">
            <v/>
          </cell>
          <cell r="J1586">
            <v>150000</v>
          </cell>
          <cell r="K1586">
            <v>170000</v>
          </cell>
          <cell r="L1586" t="str">
            <v>奈良県医療機関等における賃上げ・物価上昇に対する支援事業交付要綱第2条に基づき、別表1に規定された額(賃上げ支援事業分)（150,000円）を申請します。</v>
          </cell>
          <cell r="M15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6" t="str">
            <v>２．令和８年３月１日時点において、１に掲げる診療報酬の対象外だが、令和８年６月１日時点で令和８年度診療報酬改定による見直し後のベースアップ評価料を届け出る。</v>
          </cell>
          <cell r="O1586" t="str">
            <v/>
          </cell>
          <cell r="P1586" t="b">
            <v>1</v>
          </cell>
          <cell r="Q158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ell>
          <cell r="R1586" t="b">
            <v>1</v>
          </cell>
          <cell r="S1586" t="b">
            <v>1</v>
          </cell>
          <cell r="T1586" t="b">
            <v>1</v>
          </cell>
          <cell r="U1586" t="b">
            <v>1</v>
          </cell>
          <cell r="V1586" t="str">
            <v>0162</v>
          </cell>
          <cell r="W1586" t="str">
            <v>099</v>
          </cell>
          <cell r="X1586" t="str">
            <v>1.普通預金</v>
          </cell>
          <cell r="Y1586" t="str">
            <v>2067337</v>
          </cell>
          <cell r="Z1586" t="str">
            <v>ｲﾘｮｳﾎｳｼﾞﾝﾋﾗｵｶﾅｲｶｸﾘﾆｯｸ ﾘｼﾞﾁｮｳﾋﾗｵｶｼﾝﾀﾛｳ</v>
          </cell>
          <cell r="AB1586" t="str">
            <v>医療法人ひらおか内科クリニック</v>
          </cell>
          <cell r="AC1586" t="str">
            <v>0742418810</v>
          </cell>
          <cell r="AD1586" t="b">
            <v>1</v>
          </cell>
          <cell r="AE1586" t="b">
            <v>1</v>
          </cell>
          <cell r="AF1586" t="b">
            <v>1</v>
          </cell>
          <cell r="AG1586" t="b">
            <v>1</v>
          </cell>
          <cell r="AH1586" t="b">
            <v>1</v>
          </cell>
          <cell r="AI1586" t="str">
            <v>医療法人ひらおか内科クリニック　理事長　平岡　伸太郎</v>
          </cell>
          <cell r="AJ1586" t="str">
            <v>6310033</v>
          </cell>
          <cell r="AK1586" t="str">
            <v>ひらおか内科クリニック(奈良市あやめ池南６丁目３の３６)</v>
          </cell>
          <cell r="AL1586" t="str">
            <v>0742418810</v>
          </cell>
          <cell r="AM1586">
            <v>1</v>
          </cell>
          <cell r="AN1586" t="str">
            <v>261C170734341</v>
          </cell>
          <cell r="AO1586" t="str">
            <v>261C17073434AI-0000310809</v>
          </cell>
          <cell r="AP1586" t="str">
            <v/>
          </cell>
          <cell r="AQ1586" t="str">
            <v>今後届出（職種構成OK)</v>
          </cell>
          <cell r="AR1586" t="str">
            <v>AC</v>
          </cell>
          <cell r="AS1586" t="str">
            <v>✓</v>
          </cell>
          <cell r="AT1586" t="str">
            <v>✓</v>
          </cell>
          <cell r="AU1586" t="str">
            <v>✓</v>
          </cell>
          <cell r="AV1586" t="str">
            <v>✓</v>
          </cell>
          <cell r="AW1586" t="str">
            <v>AI-0000310809_医療法人ひらおか内科クリニック_口座情報写し.jpg</v>
          </cell>
          <cell r="AX1586" t="str">
            <v/>
          </cell>
          <cell r="AY1586" t="str">
            <v/>
          </cell>
          <cell r="AZ1586" t="str">
            <v>賃上げ</v>
          </cell>
          <cell r="BA1586" t="str">
            <v>物価</v>
          </cell>
          <cell r="BB1586" t="str">
            <v>TRUE</v>
          </cell>
          <cell r="BC1586" t="str">
            <v>2026/05/28 17:06</v>
          </cell>
        </row>
        <row r="1587">
          <cell r="A1587" t="str">
            <v>261C14779824</v>
          </cell>
          <cell r="B1587" t="str">
            <v>AI-0000310963</v>
          </cell>
          <cell r="C1587" t="str">
            <v>令和８年度奈良県医療機関等における賃上げ・物価上昇に対する支援事業交付【診療所・訪問看護事業所】</v>
          </cell>
          <cell r="D1587">
            <v>46170.720138888886</v>
          </cell>
          <cell r="E1587" t="str">
            <v>本審査</v>
          </cell>
          <cell r="F1587" t="str">
            <v>最終審査中</v>
          </cell>
          <cell r="G1587" t="str">
            <v>無床診療所</v>
          </cell>
          <cell r="H1587" t="str">
            <v>物価と賃上げの両方</v>
          </cell>
          <cell r="I1587" t="str">
            <v/>
          </cell>
          <cell r="J1587">
            <v>150000</v>
          </cell>
          <cell r="K1587">
            <v>170000</v>
          </cell>
          <cell r="L1587" t="str">
            <v>奈良県医療機関等における賃上げ・物価上昇に対する支援事業交付要綱第2条に基づき、別表1に規定された額(賃上げ支援事業分)（150,000円）を申請します。</v>
          </cell>
          <cell r="M15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7" t="str">
            <v>１．令和８年３月１日時点において、O100 外来・在宅ベースアップ評価料（Ⅰ）、P100 歯科外来・在宅ベースアップ評価料（Ⅰ）、訪問看護ベースアップ評価料（Ⅰ）のいずれかを届け出ている。</v>
          </cell>
          <cell r="O1587" t="str">
            <v>P100 歯科外来・在宅ベースアップ評価料（Ⅰ）</v>
          </cell>
          <cell r="P1587" t="str">
            <v/>
          </cell>
          <cell r="Q1587" t="str">
            <v>Ｃ．令和７年度の対象職員のベースアップが令和７年３月31日時点の賃金水準と比較して2.0％を上回って実施しており、令和７年12月から令和８年５月までの間の当該2.0％を上回る部分に充てる。</v>
          </cell>
          <cell r="R1587" t="b">
            <v>1</v>
          </cell>
          <cell r="S1587" t="b">
            <v>1</v>
          </cell>
          <cell r="T1587" t="b">
            <v>1</v>
          </cell>
          <cell r="U1587" t="b">
            <v>1</v>
          </cell>
          <cell r="V1587" t="str">
            <v>0162</v>
          </cell>
          <cell r="W1587" t="str">
            <v>010</v>
          </cell>
          <cell r="X1587" t="str">
            <v>1.普通預金</v>
          </cell>
          <cell r="Y1587" t="str">
            <v>1014250</v>
          </cell>
          <cell r="Z1587" t="str">
            <v>コノヒラ　タダシ</v>
          </cell>
          <cell r="AB1587" t="str">
            <v>木平歯科診療所</v>
          </cell>
          <cell r="AC1587" t="str">
            <v>0742266670</v>
          </cell>
          <cell r="AD1587" t="b">
            <v>1</v>
          </cell>
          <cell r="AE1587" t="b">
            <v>1</v>
          </cell>
          <cell r="AF1587" t="b">
            <v>1</v>
          </cell>
          <cell r="AG1587" t="b">
            <v>1</v>
          </cell>
          <cell r="AH1587" t="b">
            <v>1</v>
          </cell>
          <cell r="AI1587" t="str">
            <v>木平　正</v>
          </cell>
          <cell r="AJ1587" t="str">
            <v>6308214</v>
          </cell>
          <cell r="AK1587" t="str">
            <v>木平歯科診療所(奈良市東向北町３)</v>
          </cell>
          <cell r="AL1587" t="str">
            <v>0742266670</v>
          </cell>
          <cell r="AM1587">
            <v>1</v>
          </cell>
          <cell r="AN1587" t="str">
            <v>261C147798241</v>
          </cell>
          <cell r="AO1587" t="str">
            <v>261C14779824AI-0000310963</v>
          </cell>
          <cell r="AP1587" t="str">
            <v>P100</v>
          </cell>
          <cell r="AQ1587" t="str">
            <v>P100</v>
          </cell>
          <cell r="AR1587" t="str">
            <v>C</v>
          </cell>
          <cell r="AS1587" t="str">
            <v>✓</v>
          </cell>
          <cell r="AT1587" t="str">
            <v>✓</v>
          </cell>
          <cell r="AU1587" t="str">
            <v>✓</v>
          </cell>
          <cell r="AV1587" t="str">
            <v>✓</v>
          </cell>
          <cell r="AW1587" t="str">
            <v>AI-0000310963_木平歯科診療所_口座情報写し.jpeg</v>
          </cell>
          <cell r="AX1587" t="str">
            <v/>
          </cell>
          <cell r="AY1587" t="str">
            <v/>
          </cell>
          <cell r="AZ1587" t="str">
            <v>賃上げ</v>
          </cell>
          <cell r="BA1587" t="str">
            <v>物価</v>
          </cell>
          <cell r="BB1587" t="str">
            <v>TRUE</v>
          </cell>
          <cell r="BC1587" t="str">
            <v>2026/05/28 17:17</v>
          </cell>
        </row>
        <row r="1588">
          <cell r="A1588" t="str">
            <v>261C15739554</v>
          </cell>
          <cell r="B1588" t="str">
            <v>AI-0000310965</v>
          </cell>
          <cell r="C1588" t="str">
            <v>令和８年度奈良県医療機関等における賃上げ・物価上昇に対する支援事業交付【診療所・訪問看護事業所】</v>
          </cell>
          <cell r="D1588">
            <v>46170.723611111112</v>
          </cell>
          <cell r="E1588" t="str">
            <v>本審査</v>
          </cell>
          <cell r="F1588" t="str">
            <v>最終審査中</v>
          </cell>
          <cell r="G1588" t="str">
            <v>無床診療所</v>
          </cell>
          <cell r="H1588" t="str">
            <v>物価と賃上げの両方</v>
          </cell>
          <cell r="I1588" t="str">
            <v/>
          </cell>
          <cell r="J1588">
            <v>150000</v>
          </cell>
          <cell r="K1588">
            <v>170000</v>
          </cell>
          <cell r="L1588" t="str">
            <v>奈良県医療機関等における賃上げ・物価上昇に対する支援事業交付要綱第2条に基づき、別表1に規定された額(賃上げ支援事業分)（150,000円）を申請します。</v>
          </cell>
          <cell r="M15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8" t="str">
            <v>１．令和８年３月１日時点において、O100 外来・在宅ベースアップ評価料（Ⅰ）、P100 歯科外来・在宅ベースアップ評価料（Ⅰ）、訪問看護ベースアップ評価料（Ⅰ）のいずれかを届け出ている。</v>
          </cell>
          <cell r="O1588" t="str">
            <v>O100 外来・在宅ベースアップ評価料（Ⅰ）</v>
          </cell>
          <cell r="P1588" t="str">
            <v/>
          </cell>
          <cell r="Q158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588" t="b">
            <v>1</v>
          </cell>
          <cell r="S1588" t="b">
            <v>1</v>
          </cell>
          <cell r="T1588" t="b">
            <v>1</v>
          </cell>
          <cell r="U1588" t="b">
            <v>1</v>
          </cell>
          <cell r="V1588" t="str">
            <v>0162</v>
          </cell>
          <cell r="W1588" t="str">
            <v>230</v>
          </cell>
          <cell r="X1588" t="str">
            <v>1.普通預金</v>
          </cell>
          <cell r="Y1588" t="str">
            <v>0183739</v>
          </cell>
          <cell r="Z1588" t="str">
            <v>イリョウホウジン　セイワカイ</v>
          </cell>
          <cell r="AB1588" t="str">
            <v>医療法人正和会　野村医院</v>
          </cell>
          <cell r="AC1588" t="str">
            <v>0743850439</v>
          </cell>
          <cell r="AD1588" t="b">
            <v>1</v>
          </cell>
          <cell r="AE1588" t="b">
            <v>1</v>
          </cell>
          <cell r="AF1588" t="b">
            <v>1</v>
          </cell>
          <cell r="AG1588" t="b">
            <v>1</v>
          </cell>
          <cell r="AH1588" t="b">
            <v>1</v>
          </cell>
          <cell r="AI1588" t="str">
            <v>医療法人正和会　理事長　野村　信介</v>
          </cell>
          <cell r="AJ1588" t="str">
            <v>6302344</v>
          </cell>
          <cell r="AK1588" t="str">
            <v>医療法人正和会野村医院(山辺郡山添村大字大西５０２番地の１)</v>
          </cell>
          <cell r="AL1588" t="str">
            <v>0743850439</v>
          </cell>
          <cell r="AM1588">
            <v>1</v>
          </cell>
          <cell r="AN1588" t="str">
            <v>261C157395541</v>
          </cell>
          <cell r="AO1588" t="str">
            <v>261C15739554AI-0000310965</v>
          </cell>
          <cell r="AP1588" t="str">
            <v>O100</v>
          </cell>
          <cell r="AQ1588" t="str">
            <v>O100</v>
          </cell>
          <cell r="AR1588" t="str">
            <v>ABC</v>
          </cell>
          <cell r="AS1588" t="str">
            <v>✓</v>
          </cell>
          <cell r="AT1588" t="str">
            <v>✓</v>
          </cell>
          <cell r="AU1588" t="str">
            <v>✓</v>
          </cell>
          <cell r="AV1588" t="str">
            <v>✓</v>
          </cell>
          <cell r="AW1588" t="str">
            <v>AI-0000310965_医療法人正和会　野村医院_口座情報写し.jpg</v>
          </cell>
          <cell r="AX1588" t="str">
            <v/>
          </cell>
          <cell r="AY1588" t="str">
            <v/>
          </cell>
          <cell r="AZ1588" t="str">
            <v>賃上げ</v>
          </cell>
          <cell r="BA1588" t="str">
            <v>物価</v>
          </cell>
          <cell r="BB1588" t="str">
            <v>TRUE</v>
          </cell>
          <cell r="BC1588" t="str">
            <v>2026/05/28 17:22</v>
          </cell>
        </row>
        <row r="1589">
          <cell r="A1589" t="str">
            <v>261C15121149</v>
          </cell>
          <cell r="B1589" t="str">
            <v>AI-0000309944</v>
          </cell>
          <cell r="C1589" t="str">
            <v>令和８年度奈良県医療機関等における賃上げ・物価上昇に対する支援事業交付【診療所・訪問看護事業所】</v>
          </cell>
          <cell r="D1589">
            <v>46170.737500000003</v>
          </cell>
          <cell r="E1589" t="str">
            <v>本審査</v>
          </cell>
          <cell r="F1589" t="str">
            <v>最終審査中</v>
          </cell>
          <cell r="G1589" t="str">
            <v>無床診療所</v>
          </cell>
          <cell r="H1589" t="str">
            <v>物価のみ</v>
          </cell>
          <cell r="I1589" t="str">
            <v/>
          </cell>
          <cell r="J1589" t="str">
            <v/>
          </cell>
          <cell r="K1589">
            <v>170000</v>
          </cell>
          <cell r="L1589" t="str">
            <v/>
          </cell>
          <cell r="M15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89" t="str">
            <v/>
          </cell>
          <cell r="O1589" t="str">
            <v/>
          </cell>
          <cell r="P1589" t="str">
            <v/>
          </cell>
          <cell r="Q1589" t="str">
            <v/>
          </cell>
          <cell r="R1589" t="str">
            <v/>
          </cell>
          <cell r="S1589" t="str">
            <v/>
          </cell>
          <cell r="T1589" t="str">
            <v/>
          </cell>
          <cell r="U1589" t="str">
            <v/>
          </cell>
          <cell r="V1589" t="str">
            <v>0162</v>
          </cell>
          <cell r="W1589" t="str">
            <v>170</v>
          </cell>
          <cell r="X1589" t="str">
            <v>1.普通預金</v>
          </cell>
          <cell r="Y1589" t="str">
            <v>0509564</v>
          </cell>
          <cell r="Z1589" t="str">
            <v>イリョウホウジン　オチカイ</v>
          </cell>
          <cell r="AB1589" t="str">
            <v>医療法人越智会</v>
          </cell>
          <cell r="AC1589" t="str">
            <v>0743568241</v>
          </cell>
          <cell r="AD1589" t="b">
            <v>1</v>
          </cell>
          <cell r="AE1589" t="b">
            <v>1</v>
          </cell>
          <cell r="AF1589" t="b">
            <v>1</v>
          </cell>
          <cell r="AG1589" t="b">
            <v>1</v>
          </cell>
          <cell r="AH1589" t="b">
            <v>1</v>
          </cell>
          <cell r="AI1589" t="str">
            <v>医療法人越智会　理事長　越智　章夫</v>
          </cell>
          <cell r="AJ1589" t="str">
            <v>6391119</v>
          </cell>
          <cell r="AK1589" t="str">
            <v>医療法人越智会越智歯科(大和郡山市発志院町１８３番地１)</v>
          </cell>
          <cell r="AL1589" t="str">
            <v>0743568241</v>
          </cell>
          <cell r="AM1589">
            <v>1</v>
          </cell>
          <cell r="AN1589" t="str">
            <v>261C151211491</v>
          </cell>
          <cell r="AO1589" t="str">
            <v>261C15121149AI-0000309944</v>
          </cell>
          <cell r="AP1589" t="str">
            <v/>
          </cell>
          <cell r="AQ1589" t="str">
            <v/>
          </cell>
          <cell r="AR1589" t="str">
            <v/>
          </cell>
          <cell r="AS1589" t="str">
            <v/>
          </cell>
          <cell r="AT1589" t="str">
            <v/>
          </cell>
          <cell r="AU1589" t="str">
            <v/>
          </cell>
          <cell r="AV1589" t="str">
            <v/>
          </cell>
          <cell r="AW1589" t="str">
            <v>AI-0000309944_医療法人越智会_口座情報写し.jpg</v>
          </cell>
          <cell r="AX1589" t="str">
            <v/>
          </cell>
          <cell r="AY1589" t="str">
            <v/>
          </cell>
          <cell r="AZ1589" t="str">
            <v/>
          </cell>
          <cell r="BA1589" t="str">
            <v>物価</v>
          </cell>
          <cell r="BB1589" t="str">
            <v>TRUE</v>
          </cell>
          <cell r="BC1589" t="str">
            <v>2026/05/28 17:42</v>
          </cell>
        </row>
        <row r="1590">
          <cell r="A1590" t="str">
            <v>261C12353919</v>
          </cell>
          <cell r="B1590" t="str">
            <v>AI-0000310994</v>
          </cell>
          <cell r="C1590" t="str">
            <v>令和８年度奈良県医療機関等における賃上げ・物価上昇に対する支援事業交付【診療所・訪問看護事業所】</v>
          </cell>
          <cell r="D1590">
            <v>46170.768055555556</v>
          </cell>
          <cell r="E1590" t="str">
            <v>本審査</v>
          </cell>
          <cell r="F1590" t="str">
            <v>最終審査中</v>
          </cell>
          <cell r="G1590" t="str">
            <v>無床診療所</v>
          </cell>
          <cell r="H1590" t="str">
            <v>物価のみ</v>
          </cell>
          <cell r="I1590" t="str">
            <v/>
          </cell>
          <cell r="J1590" t="str">
            <v/>
          </cell>
          <cell r="K1590">
            <v>170000</v>
          </cell>
          <cell r="L1590" t="str">
            <v/>
          </cell>
          <cell r="M15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0" t="str">
            <v/>
          </cell>
          <cell r="O1590" t="str">
            <v/>
          </cell>
          <cell r="P1590" t="str">
            <v/>
          </cell>
          <cell r="Q1590" t="str">
            <v/>
          </cell>
          <cell r="R1590" t="str">
            <v/>
          </cell>
          <cell r="S1590" t="str">
            <v/>
          </cell>
          <cell r="T1590" t="str">
            <v/>
          </cell>
          <cell r="U1590" t="str">
            <v/>
          </cell>
          <cell r="V1590" t="str">
            <v>0162</v>
          </cell>
          <cell r="W1590" t="str">
            <v>050</v>
          </cell>
          <cell r="X1590" t="str">
            <v>1.普通預金</v>
          </cell>
          <cell r="Y1590" t="str">
            <v>0180963</v>
          </cell>
          <cell r="Z1590" t="str">
            <v>イリョウホウジントミモリカイ</v>
          </cell>
          <cell r="AB1590" t="str">
            <v>医療法人冨森会　冨森歯科医院</v>
          </cell>
          <cell r="AC1590" t="str">
            <v>0742223332</v>
          </cell>
          <cell r="AD1590" t="b">
            <v>1</v>
          </cell>
          <cell r="AE1590" t="b">
            <v>1</v>
          </cell>
          <cell r="AF1590" t="b">
            <v>1</v>
          </cell>
          <cell r="AG1590" t="b">
            <v>1</v>
          </cell>
          <cell r="AH1590" t="b">
            <v>1</v>
          </cell>
          <cell r="AI1590" t="str">
            <v>医療法人冨森会　理事長　冨森　伸一郎</v>
          </cell>
          <cell r="AJ1590" t="str">
            <v>6308273</v>
          </cell>
          <cell r="AK1590" t="str">
            <v>医療法人冨森会冨森歯科医院(奈良市押上町２０－２)</v>
          </cell>
          <cell r="AL1590" t="str">
            <v>0742223332</v>
          </cell>
          <cell r="AM1590">
            <v>1</v>
          </cell>
          <cell r="AN1590" t="str">
            <v>261C123539191</v>
          </cell>
          <cell r="AO1590" t="str">
            <v>261C12353919AI-0000310994</v>
          </cell>
          <cell r="AP1590" t="str">
            <v/>
          </cell>
          <cell r="AQ1590" t="str">
            <v/>
          </cell>
          <cell r="AR1590" t="str">
            <v/>
          </cell>
          <cell r="AS1590" t="str">
            <v/>
          </cell>
          <cell r="AT1590" t="str">
            <v/>
          </cell>
          <cell r="AU1590" t="str">
            <v/>
          </cell>
          <cell r="AV1590" t="str">
            <v/>
          </cell>
          <cell r="AW1590" t="str">
            <v>AI-0000310994_医療法人冨森会　冨森歯科医院_口座情報写し.jpeg</v>
          </cell>
          <cell r="AX1590" t="str">
            <v/>
          </cell>
          <cell r="AY1590" t="str">
            <v/>
          </cell>
          <cell r="AZ1590" t="str">
            <v/>
          </cell>
          <cell r="BA1590" t="str">
            <v>物価</v>
          </cell>
          <cell r="BB1590" t="str">
            <v>TRUE</v>
          </cell>
          <cell r="BC1590" t="str">
            <v>2026/05/28 18:26</v>
          </cell>
        </row>
        <row r="1591">
          <cell r="A1591" t="str">
            <v>261D16930035</v>
          </cell>
          <cell r="B1591" t="str">
            <v>AI-0000311000</v>
          </cell>
          <cell r="C1591" t="str">
            <v>令和８年度奈良県医療機関等における賃上げ・物価上昇に対する支援事業交付【診療所・訪問看護事業所】</v>
          </cell>
          <cell r="D1591">
            <v>46170.817361111112</v>
          </cell>
          <cell r="E1591" t="str">
            <v>本審査</v>
          </cell>
          <cell r="F1591" t="str">
            <v>取り下げ</v>
          </cell>
          <cell r="G1591" t="str">
            <v>訪問看護事業所</v>
          </cell>
          <cell r="H1591" t="str">
            <v>賃上げのみ</v>
          </cell>
          <cell r="I1591" t="str">
            <v/>
          </cell>
          <cell r="J1591">
            <v>228000</v>
          </cell>
          <cell r="K1591" t="str">
            <v/>
          </cell>
          <cell r="L1591" t="str">
            <v>奈良県医療機関等における賃上げ・物価上昇に対する支援事業交付要綱第2条に基づき、別表1に規定された額(賃上げ支援事業分)（228,000円）を申請します。</v>
          </cell>
          <cell r="M1591" t="str">
            <v/>
          </cell>
          <cell r="N1591" t="str">
            <v>２．令和８年３月１日時点において、１に掲げる診療報酬の対象外だが、令和８年６月１日時点で令和８年度診療報酬改定による見直し後のベースアップ評価料を届け出る。</v>
          </cell>
          <cell r="O1591" t="str">
            <v/>
          </cell>
          <cell r="P1591" t="b">
            <v>1</v>
          </cell>
          <cell r="Q1591" t="str">
            <v>Ａ．本事業の補助額を活用してベースアップを実施し、令和８年６月１日から当該ベースアップの水準を維持又は拡大する。</v>
          </cell>
          <cell r="R1591" t="b">
            <v>1</v>
          </cell>
          <cell r="S1591" t="b">
            <v>1</v>
          </cell>
          <cell r="T1591" t="b">
            <v>1</v>
          </cell>
          <cell r="U1591" t="b">
            <v>1</v>
          </cell>
          <cell r="V1591" t="str">
            <v>0162</v>
          </cell>
          <cell r="W1591" t="str">
            <v>570</v>
          </cell>
          <cell r="X1591" t="str">
            <v>1.普通預金</v>
          </cell>
          <cell r="Y1591" t="str">
            <v>2225077</v>
          </cell>
          <cell r="Z1591" t="str">
            <v>ｶ)ﾌｧｰｽﾄｸﾗｽ</v>
          </cell>
          <cell r="AB1591" t="str">
            <v>リライブ訪問看護ステーション</v>
          </cell>
          <cell r="AC1591" t="str">
            <v>0745510610</v>
          </cell>
          <cell r="AD1591" t="b">
            <v>1</v>
          </cell>
          <cell r="AE1591" t="b">
            <v>1</v>
          </cell>
          <cell r="AF1591" t="b">
            <v>1</v>
          </cell>
          <cell r="AG1591" t="b">
            <v>1</v>
          </cell>
          <cell r="AH1591" t="b">
            <v>1</v>
          </cell>
          <cell r="AI1591" t="str">
            <v>株式会社FirstClass　代表取締役　西田　健人</v>
          </cell>
          <cell r="AJ1591">
            <v>6350831</v>
          </cell>
          <cell r="AK1591" t="str">
            <v>リライブ訪問看護ステーション(北葛城郡広陵町馬見北1-7-21　中川ビル2階B-2号3号)</v>
          </cell>
          <cell r="AL1591" t="str">
            <v>0745510610</v>
          </cell>
          <cell r="AM1591">
            <v>1</v>
          </cell>
          <cell r="AN1591" t="str">
            <v>261D169300351</v>
          </cell>
          <cell r="AO1591" t="str">
            <v>261D16930035AI-0000311000</v>
          </cell>
          <cell r="AP1591" t="str">
            <v/>
          </cell>
          <cell r="AQ1591" t="str">
            <v>今後届出（職種構成OK)</v>
          </cell>
          <cell r="AR1591" t="str">
            <v>A</v>
          </cell>
          <cell r="AS1591" t="str">
            <v>✓</v>
          </cell>
          <cell r="AT1591" t="str">
            <v>✓</v>
          </cell>
          <cell r="AU1591" t="str">
            <v>✓</v>
          </cell>
          <cell r="AV1591" t="str">
            <v>✓</v>
          </cell>
          <cell r="AW1591" t="str">
            <v/>
          </cell>
          <cell r="AX1591" t="str">
            <v/>
          </cell>
          <cell r="AY1591" t="str">
            <v/>
          </cell>
          <cell r="AZ1591" t="str">
            <v>賃上げ</v>
          </cell>
          <cell r="BA1591" t="str">
            <v/>
          </cell>
          <cell r="BB1591" t="str">
            <v>TRUE</v>
          </cell>
          <cell r="BC1591" t="str">
            <v>2026/05/28 19:37</v>
          </cell>
        </row>
        <row r="1592">
          <cell r="A1592" t="str">
            <v>261C11666970</v>
          </cell>
          <cell r="B1592" t="str">
            <v>AI-0000311003</v>
          </cell>
          <cell r="C1592" t="str">
            <v>令和８年度奈良県医療機関等における賃上げ・物価上昇に対する支援事業交付【診療所・訪問看護事業所】</v>
          </cell>
          <cell r="D1592">
            <v>46170.818055555559</v>
          </cell>
          <cell r="E1592" t="str">
            <v>本審査</v>
          </cell>
          <cell r="F1592" t="str">
            <v>最終審査中</v>
          </cell>
          <cell r="G1592" t="str">
            <v>無床診療所</v>
          </cell>
          <cell r="H1592" t="str">
            <v>物価のみ</v>
          </cell>
          <cell r="I1592" t="str">
            <v/>
          </cell>
          <cell r="J1592" t="str">
            <v/>
          </cell>
          <cell r="K1592">
            <v>170000</v>
          </cell>
          <cell r="L1592" t="str">
            <v/>
          </cell>
          <cell r="M15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2" t="str">
            <v/>
          </cell>
          <cell r="O1592" t="str">
            <v/>
          </cell>
          <cell r="P1592" t="str">
            <v/>
          </cell>
          <cell r="Q1592" t="str">
            <v/>
          </cell>
          <cell r="R1592" t="str">
            <v/>
          </cell>
          <cell r="S1592" t="str">
            <v/>
          </cell>
          <cell r="T1592" t="str">
            <v/>
          </cell>
          <cell r="U1592" t="str">
            <v/>
          </cell>
          <cell r="V1592" t="str">
            <v>0010</v>
          </cell>
          <cell r="W1592" t="str">
            <v>526</v>
          </cell>
          <cell r="X1592" t="str">
            <v>1.普通預金</v>
          </cell>
          <cell r="Y1592" t="str">
            <v>0181630</v>
          </cell>
          <cell r="Z1592" t="str">
            <v>ﾉｸﾞﾁﾋﾛｼ</v>
          </cell>
          <cell r="AB1592" t="str">
            <v>のぐちクリニック</v>
          </cell>
          <cell r="AC1592" t="str">
            <v>0744472355</v>
          </cell>
          <cell r="AD1592" t="b">
            <v>1</v>
          </cell>
          <cell r="AE1592" t="b">
            <v>1</v>
          </cell>
          <cell r="AF1592" t="b">
            <v>1</v>
          </cell>
          <cell r="AG1592" t="b">
            <v>1</v>
          </cell>
          <cell r="AH1592" t="b">
            <v>1</v>
          </cell>
          <cell r="AI1592" t="str">
            <v>野口　博史</v>
          </cell>
          <cell r="AJ1592" t="str">
            <v>6330061</v>
          </cell>
          <cell r="AK1592" t="str">
            <v>のぐちクリニック(桜井市上之庄７１１－１)</v>
          </cell>
          <cell r="AL1592" t="str">
            <v>0744472355</v>
          </cell>
          <cell r="AM1592">
            <v>1</v>
          </cell>
          <cell r="AN1592" t="str">
            <v>261C116669701</v>
          </cell>
          <cell r="AO1592" t="str">
            <v>261C11666970AI-0000311003</v>
          </cell>
          <cell r="AP1592" t="str">
            <v/>
          </cell>
          <cell r="AQ1592" t="str">
            <v/>
          </cell>
          <cell r="AR1592" t="str">
            <v/>
          </cell>
          <cell r="AS1592" t="str">
            <v/>
          </cell>
          <cell r="AT1592" t="str">
            <v/>
          </cell>
          <cell r="AU1592" t="str">
            <v/>
          </cell>
          <cell r="AV1592" t="str">
            <v/>
          </cell>
          <cell r="AW1592" t="str">
            <v>AI-0000311003_のく゛ちクリニック_口座情報写し.png</v>
          </cell>
          <cell r="AX1592" t="str">
            <v/>
          </cell>
          <cell r="AY1592" t="str">
            <v/>
          </cell>
          <cell r="AZ1592" t="str">
            <v/>
          </cell>
          <cell r="BA1592" t="str">
            <v>物価</v>
          </cell>
          <cell r="BB1592" t="str">
            <v>TRUE</v>
          </cell>
          <cell r="BC1592" t="str">
            <v>2026/05/28 19:38</v>
          </cell>
        </row>
        <row r="1593">
          <cell r="A1593" t="str">
            <v>261C17794174</v>
          </cell>
          <cell r="B1593" t="str">
            <v>AI-0000311007</v>
          </cell>
          <cell r="C1593" t="str">
            <v>令和８年度奈良県医療機関等における賃上げ・物価上昇に対する支援事業交付【診療所・訪問看護事業所】</v>
          </cell>
          <cell r="D1593">
            <v>46170.87222222222</v>
          </cell>
          <cell r="E1593" t="str">
            <v>本審査</v>
          </cell>
          <cell r="F1593" t="str">
            <v>最終審査中</v>
          </cell>
          <cell r="G1593" t="str">
            <v>無床診療所</v>
          </cell>
          <cell r="H1593" t="str">
            <v>物価のみ</v>
          </cell>
          <cell r="I1593" t="str">
            <v/>
          </cell>
          <cell r="J1593" t="str">
            <v/>
          </cell>
          <cell r="K1593">
            <v>170000</v>
          </cell>
          <cell r="L1593" t="str">
            <v/>
          </cell>
          <cell r="M15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3" t="str">
            <v/>
          </cell>
          <cell r="O1593" t="str">
            <v/>
          </cell>
          <cell r="P1593" t="str">
            <v/>
          </cell>
          <cell r="Q1593" t="str">
            <v/>
          </cell>
          <cell r="R1593" t="str">
            <v/>
          </cell>
          <cell r="S1593" t="str">
            <v/>
          </cell>
          <cell r="T1593" t="str">
            <v/>
          </cell>
          <cell r="U1593" t="str">
            <v/>
          </cell>
          <cell r="V1593" t="str">
            <v>0038</v>
          </cell>
          <cell r="W1593" t="str">
            <v>101</v>
          </cell>
          <cell r="X1593" t="str">
            <v>1.普通預金</v>
          </cell>
          <cell r="Y1593" t="str">
            <v>1958519</v>
          </cell>
          <cell r="Z1593" t="str">
            <v>フジカワマサトシ</v>
          </cell>
          <cell r="AB1593" t="str">
            <v>中登美診療所</v>
          </cell>
          <cell r="AC1593" t="str">
            <v>0742457785</v>
          </cell>
          <cell r="AD1593" t="b">
            <v>1</v>
          </cell>
          <cell r="AE1593" t="b">
            <v>1</v>
          </cell>
          <cell r="AF1593" t="b">
            <v>1</v>
          </cell>
          <cell r="AG1593" t="b">
            <v>1</v>
          </cell>
          <cell r="AH1593" t="b">
            <v>1</v>
          </cell>
          <cell r="AI1593" t="str">
            <v>藤川　昌敏</v>
          </cell>
          <cell r="AJ1593" t="str">
            <v>6310003</v>
          </cell>
          <cell r="AK1593" t="str">
            <v>中登美診療所(奈良市中登美ケ丘１－１９９４－３Ｄ－１６－１)</v>
          </cell>
          <cell r="AL1593" t="str">
            <v>0742457785</v>
          </cell>
          <cell r="AM1593">
            <v>1</v>
          </cell>
          <cell r="AN1593" t="str">
            <v>261C177941741</v>
          </cell>
          <cell r="AO1593" t="str">
            <v>261C17794174AI-0000311007</v>
          </cell>
          <cell r="AP1593" t="str">
            <v/>
          </cell>
          <cell r="AQ1593" t="str">
            <v/>
          </cell>
          <cell r="AR1593" t="str">
            <v/>
          </cell>
          <cell r="AS1593" t="str">
            <v/>
          </cell>
          <cell r="AT1593" t="str">
            <v/>
          </cell>
          <cell r="AU1593" t="str">
            <v/>
          </cell>
          <cell r="AV1593" t="str">
            <v/>
          </cell>
          <cell r="AW1593" t="str">
            <v>AI-0000311007_中登美診療所_口座情報写し.jpg</v>
          </cell>
          <cell r="AX1593" t="str">
            <v/>
          </cell>
          <cell r="AY1593" t="str">
            <v/>
          </cell>
          <cell r="AZ1593" t="str">
            <v/>
          </cell>
          <cell r="BA1593" t="str">
            <v>物価</v>
          </cell>
          <cell r="BB1593" t="str">
            <v>TRUE</v>
          </cell>
          <cell r="BC1593" t="str">
            <v>2026/05/28 20:56</v>
          </cell>
        </row>
        <row r="1594">
          <cell r="A1594" t="str">
            <v>261C19977888</v>
          </cell>
          <cell r="B1594" t="str">
            <v>AI-0000310928</v>
          </cell>
          <cell r="C1594" t="str">
            <v>令和８年度奈良県医療機関等における賃上げ・物価上昇に対する支援事業交付【診療所・訪問看護事業所】</v>
          </cell>
          <cell r="D1594">
            <v>46170.92083333333</v>
          </cell>
          <cell r="E1594" t="str">
            <v>本審査</v>
          </cell>
          <cell r="F1594" t="str">
            <v>最終審査中</v>
          </cell>
          <cell r="G1594" t="str">
            <v>無床診療所</v>
          </cell>
          <cell r="H1594" t="str">
            <v>物価と賃上げの両方</v>
          </cell>
          <cell r="I1594" t="str">
            <v/>
          </cell>
          <cell r="J1594">
            <v>150000</v>
          </cell>
          <cell r="K1594">
            <v>170000</v>
          </cell>
          <cell r="L1594" t="str">
            <v>奈良県医療機関等における賃上げ・物価上昇に対する支援事業交付要綱第2条に基づき、別表1に規定された額(賃上げ支援事業分)（150,000円）を申請します。</v>
          </cell>
          <cell r="M15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4" t="str">
            <v>１．令和８年３月１日時点において、O100 外来・在宅ベースアップ評価料（Ⅰ）、P100 歯科外来・在宅ベースアップ評価料（Ⅰ）、訪問看護ベースアップ評価料（Ⅰ）のいずれかを届け出ている。</v>
          </cell>
          <cell r="O1594" t="str">
            <v>P100 歯科外来・在宅ベースアップ評価料（Ⅰ）</v>
          </cell>
          <cell r="P1594" t="str">
            <v/>
          </cell>
          <cell r="Q1594" t="str">
            <v>Ａ．本事業の補助額を活用してベースアップを実施し、令和８年６月１日から当該ベースアップの水準を維持又は拡大する。</v>
          </cell>
          <cell r="R1594" t="b">
            <v>1</v>
          </cell>
          <cell r="S1594" t="b">
            <v>1</v>
          </cell>
          <cell r="T1594" t="b">
            <v>1</v>
          </cell>
          <cell r="U1594" t="b">
            <v>1</v>
          </cell>
          <cell r="V1594" t="str">
            <v>0162</v>
          </cell>
          <cell r="W1594" t="str">
            <v>560</v>
          </cell>
          <cell r="X1594" t="str">
            <v>1.普通預金</v>
          </cell>
          <cell r="Y1594" t="str">
            <v>0004766</v>
          </cell>
          <cell r="Z1594" t="str">
            <v>タツミ　ヨシマサ</v>
          </cell>
          <cell r="AB1594" t="str">
            <v>たつみ歯科医院</v>
          </cell>
          <cell r="AC1594" t="str">
            <v>0745432163</v>
          </cell>
          <cell r="AD1594" t="b">
            <v>1</v>
          </cell>
          <cell r="AE1594" t="b">
            <v>1</v>
          </cell>
          <cell r="AF1594" t="b">
            <v>1</v>
          </cell>
          <cell r="AG1594" t="b">
            <v>1</v>
          </cell>
          <cell r="AH1594" t="b">
            <v>1</v>
          </cell>
          <cell r="AI1594" t="str">
            <v>辰巳　佳正</v>
          </cell>
          <cell r="AJ1594" t="str">
            <v>6360204</v>
          </cell>
          <cell r="AK1594" t="str">
            <v>たつみ歯科医院(磯城郡川西町唐院３９９－２)</v>
          </cell>
          <cell r="AL1594" t="str">
            <v>0745432163</v>
          </cell>
          <cell r="AM1594">
            <v>1</v>
          </cell>
          <cell r="AN1594" t="str">
            <v>261C199778881</v>
          </cell>
          <cell r="AO1594" t="str">
            <v>261C19977888AI-0000310928</v>
          </cell>
          <cell r="AP1594" t="str">
            <v>P100</v>
          </cell>
          <cell r="AQ1594" t="str">
            <v>P100</v>
          </cell>
          <cell r="AR1594" t="str">
            <v>A</v>
          </cell>
          <cell r="AS1594" t="str">
            <v>✓</v>
          </cell>
          <cell r="AT1594" t="str">
            <v>✓</v>
          </cell>
          <cell r="AU1594" t="str">
            <v>✓</v>
          </cell>
          <cell r="AV1594" t="str">
            <v>✓</v>
          </cell>
          <cell r="AW1594" t="str">
            <v>AI-0000310928_たつみ歯科医院_口座情報写し.jpg</v>
          </cell>
          <cell r="AX1594" t="str">
            <v/>
          </cell>
          <cell r="AY1594" t="str">
            <v/>
          </cell>
          <cell r="AZ1594" t="str">
            <v>賃上げ</v>
          </cell>
          <cell r="BA1594" t="str">
            <v>物価</v>
          </cell>
          <cell r="BB1594" t="str">
            <v>TRUE</v>
          </cell>
          <cell r="BC1594" t="str">
            <v>2026/05/28 22:06</v>
          </cell>
        </row>
        <row r="1595">
          <cell r="A1595" t="str">
            <v>261C15375136</v>
          </cell>
          <cell r="B1595" t="str">
            <v>AI-0000311011</v>
          </cell>
          <cell r="C1595" t="str">
            <v>令和８年度奈良県医療機関等における賃上げ・物価上昇に対する支援事業交付【診療所・訪問看護事業所】</v>
          </cell>
          <cell r="D1595">
            <v>46170.929166666669</v>
          </cell>
          <cell r="E1595" t="str">
            <v>本審査</v>
          </cell>
          <cell r="F1595" t="str">
            <v>最終審査中</v>
          </cell>
          <cell r="G1595" t="str">
            <v>無床診療所</v>
          </cell>
          <cell r="H1595" t="str">
            <v>物価と賃上げの両方</v>
          </cell>
          <cell r="I1595" t="str">
            <v/>
          </cell>
          <cell r="J1595">
            <v>150000</v>
          </cell>
          <cell r="K1595">
            <v>170000</v>
          </cell>
          <cell r="L1595" t="str">
            <v>奈良県医療機関等における賃上げ・物価上昇に対する支援事業交付要綱第2条に基づき、別表1に規定された額(賃上げ支援事業分)（150,000円）を申請します。</v>
          </cell>
          <cell r="M15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5" t="str">
            <v>２．令和８年３月１日時点において、１に掲げる診療報酬の対象外だが、令和８年６月１日時点で令和８年度診療報酬改定による見直し後のベースアップ評価料を届け出る。</v>
          </cell>
          <cell r="O1595" t="str">
            <v/>
          </cell>
          <cell r="P1595" t="b">
            <v>1</v>
          </cell>
          <cell r="Q1595" t="str">
            <v>Ａ．本事業の補助額を活用してベースアップを実施し、令和８年６月１日から当該ベースアップの水準を維持又は拡大する。</v>
          </cell>
          <cell r="R1595" t="b">
            <v>1</v>
          </cell>
          <cell r="S1595" t="b">
            <v>1</v>
          </cell>
          <cell r="T1595" t="b">
            <v>1</v>
          </cell>
          <cell r="U1595" t="b">
            <v>1</v>
          </cell>
          <cell r="V1595" t="str">
            <v>0162</v>
          </cell>
          <cell r="W1595" t="str">
            <v>390</v>
          </cell>
          <cell r="X1595" t="str">
            <v>1.普通預金</v>
          </cell>
          <cell r="Y1595" t="str">
            <v>0430428</v>
          </cell>
          <cell r="Z1595" t="str">
            <v>ﾓﾘﾀｼｶｲｲﾝ  ﾐｳﾗｹﾝｼﾞ</v>
          </cell>
          <cell r="AB1595" t="str">
            <v>森田歯科医院</v>
          </cell>
          <cell r="AC1595" t="str">
            <v>0745523376</v>
          </cell>
          <cell r="AD1595" t="b">
            <v>1</v>
          </cell>
          <cell r="AE1595" t="b">
            <v>1</v>
          </cell>
          <cell r="AF1595" t="b">
            <v>1</v>
          </cell>
          <cell r="AG1595" t="b">
            <v>1</v>
          </cell>
          <cell r="AH1595" t="b">
            <v>1</v>
          </cell>
          <cell r="AI1595" t="str">
            <v>三浦　健司</v>
          </cell>
          <cell r="AJ1595" t="str">
            <v>6350025</v>
          </cell>
          <cell r="AK1595" t="str">
            <v>森田歯科医院(大和高田市神楽３丁目２－３８)</v>
          </cell>
          <cell r="AL1595" t="str">
            <v>0745523376</v>
          </cell>
          <cell r="AM1595">
            <v>1</v>
          </cell>
          <cell r="AN1595" t="str">
            <v>261C153751361</v>
          </cell>
          <cell r="AO1595" t="str">
            <v>261C15375136AI-0000311011</v>
          </cell>
          <cell r="AP1595" t="str">
            <v/>
          </cell>
          <cell r="AQ1595" t="str">
            <v>今後届出（職種構成OK)</v>
          </cell>
          <cell r="AR1595" t="str">
            <v>A</v>
          </cell>
          <cell r="AS1595" t="str">
            <v>✓</v>
          </cell>
          <cell r="AT1595" t="str">
            <v>✓</v>
          </cell>
          <cell r="AU1595" t="str">
            <v>✓</v>
          </cell>
          <cell r="AV1595" t="str">
            <v>✓</v>
          </cell>
          <cell r="AW1595" t="str">
            <v>AI-0000311011_森田歯科医院_口座情報写し .JPG</v>
          </cell>
          <cell r="AX1595" t="str">
            <v/>
          </cell>
          <cell r="AY1595" t="str">
            <v/>
          </cell>
          <cell r="AZ1595" t="str">
            <v>賃上げ</v>
          </cell>
          <cell r="BA1595" t="str">
            <v>物価</v>
          </cell>
          <cell r="BB1595" t="str">
            <v>TRUE</v>
          </cell>
          <cell r="BC1595" t="str">
            <v>2026/05/28 22:18</v>
          </cell>
        </row>
        <row r="1596">
          <cell r="A1596" t="str">
            <v>261C13983274</v>
          </cell>
          <cell r="B1596" t="str">
            <v>AI-0000311015</v>
          </cell>
          <cell r="C1596" t="str">
            <v>令和８年度奈良県医療機関等における賃上げ・物価上昇に対する支援事業交付【診療所・訪問看護事業所】</v>
          </cell>
          <cell r="D1596">
            <v>46170.935416666667</v>
          </cell>
          <cell r="E1596" t="str">
            <v>本審査</v>
          </cell>
          <cell r="F1596" t="str">
            <v>最終審査中</v>
          </cell>
          <cell r="G1596" t="str">
            <v>無床診療所</v>
          </cell>
          <cell r="H1596" t="str">
            <v>物価のみ</v>
          </cell>
          <cell r="I1596" t="str">
            <v/>
          </cell>
          <cell r="J1596" t="str">
            <v/>
          </cell>
          <cell r="K1596">
            <v>170000</v>
          </cell>
          <cell r="L1596" t="str">
            <v/>
          </cell>
          <cell r="M15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6" t="str">
            <v/>
          </cell>
          <cell r="O1596" t="str">
            <v/>
          </cell>
          <cell r="P1596" t="str">
            <v/>
          </cell>
          <cell r="Q1596" t="str">
            <v/>
          </cell>
          <cell r="R1596" t="str">
            <v/>
          </cell>
          <cell r="S1596" t="str">
            <v/>
          </cell>
          <cell r="T1596" t="str">
            <v/>
          </cell>
          <cell r="U1596" t="str">
            <v/>
          </cell>
          <cell r="V1596" t="str">
            <v>0162</v>
          </cell>
          <cell r="W1596" t="str">
            <v>310</v>
          </cell>
          <cell r="X1596" t="str">
            <v>1.普通預金</v>
          </cell>
          <cell r="Y1596" t="str">
            <v>0035183</v>
          </cell>
          <cell r="Z1596" t="str">
            <v>ｷﾑﾗｼﾝﾔ</v>
          </cell>
          <cell r="AB1596" t="str">
            <v>木村歯科医院</v>
          </cell>
          <cell r="AC1596" t="str">
            <v>0747526611</v>
          </cell>
          <cell r="AD1596" t="b">
            <v>1</v>
          </cell>
          <cell r="AE1596" t="b">
            <v>1</v>
          </cell>
          <cell r="AF1596" t="b">
            <v>1</v>
          </cell>
          <cell r="AG1596" t="b">
            <v>1</v>
          </cell>
          <cell r="AH1596" t="b">
            <v>1</v>
          </cell>
          <cell r="AI1596" t="str">
            <v>木村　晋也</v>
          </cell>
          <cell r="AJ1596" t="str">
            <v>6380041</v>
          </cell>
          <cell r="AK1596" t="str">
            <v>木村歯科医院(吉野郡下市町大字下市３５５)</v>
          </cell>
          <cell r="AL1596" t="str">
            <v>0747526611</v>
          </cell>
          <cell r="AM1596">
            <v>1</v>
          </cell>
          <cell r="AN1596" t="str">
            <v>261C139832741</v>
          </cell>
          <cell r="AO1596" t="str">
            <v>261C13983274AI-0000311015</v>
          </cell>
          <cell r="AP1596" t="str">
            <v/>
          </cell>
          <cell r="AQ1596" t="str">
            <v/>
          </cell>
          <cell r="AR1596" t="str">
            <v/>
          </cell>
          <cell r="AS1596" t="str">
            <v/>
          </cell>
          <cell r="AT1596" t="str">
            <v/>
          </cell>
          <cell r="AU1596" t="str">
            <v/>
          </cell>
          <cell r="AV1596" t="str">
            <v/>
          </cell>
          <cell r="AW1596" t="str">
            <v>AI-0000311015_木村歯科医院_口座情報写し.jpg</v>
          </cell>
          <cell r="AX1596" t="str">
            <v/>
          </cell>
          <cell r="AY1596" t="str">
            <v/>
          </cell>
          <cell r="AZ1596" t="str">
            <v/>
          </cell>
          <cell r="BA1596" t="str">
            <v>物価</v>
          </cell>
          <cell r="BB1596" t="str">
            <v>TRUE</v>
          </cell>
          <cell r="BC1596" t="str">
            <v>2026/05/28 22:27</v>
          </cell>
        </row>
        <row r="1597">
          <cell r="A1597" t="str">
            <v>261C12524697</v>
          </cell>
          <cell r="B1597" t="str">
            <v>AI-0000310314</v>
          </cell>
          <cell r="C1597" t="str">
            <v>令和８年度奈良県医療機関等における賃上げ・物価上昇に対する支援事業交付【診療所・訪問看護事業所】</v>
          </cell>
          <cell r="D1597">
            <v>46170.959722222222</v>
          </cell>
          <cell r="E1597" t="str">
            <v>本審査</v>
          </cell>
          <cell r="F1597" t="str">
            <v>最終審査中</v>
          </cell>
          <cell r="G1597" t="str">
            <v>無床診療所</v>
          </cell>
          <cell r="H1597" t="str">
            <v>物価のみ</v>
          </cell>
          <cell r="I1597" t="str">
            <v/>
          </cell>
          <cell r="J1597" t="str">
            <v/>
          </cell>
          <cell r="K1597">
            <v>170000</v>
          </cell>
          <cell r="L1597" t="str">
            <v/>
          </cell>
          <cell r="M15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7" t="str">
            <v/>
          </cell>
          <cell r="O1597" t="str">
            <v/>
          </cell>
          <cell r="P1597" t="str">
            <v/>
          </cell>
          <cell r="Q1597" t="str">
            <v/>
          </cell>
          <cell r="R1597" t="str">
            <v/>
          </cell>
          <cell r="S1597" t="str">
            <v/>
          </cell>
          <cell r="T1597" t="str">
            <v/>
          </cell>
          <cell r="U1597" t="str">
            <v/>
          </cell>
          <cell r="V1597" t="str">
            <v>0162</v>
          </cell>
          <cell r="W1597" t="str">
            <v>120</v>
          </cell>
          <cell r="X1597" t="str">
            <v>1.普通預金</v>
          </cell>
          <cell r="Y1597" t="str">
            <v>0259465</v>
          </cell>
          <cell r="Z1597" t="str">
            <v>フジモト　カツヒコ</v>
          </cell>
          <cell r="AB1597" t="str">
            <v>藤本歯科医院</v>
          </cell>
          <cell r="AC1597" t="str">
            <v>0742449787</v>
          </cell>
          <cell r="AD1597" t="b">
            <v>1</v>
          </cell>
          <cell r="AE1597" t="b">
            <v>1</v>
          </cell>
          <cell r="AF1597" t="b">
            <v>1</v>
          </cell>
          <cell r="AG1597" t="b">
            <v>1</v>
          </cell>
          <cell r="AH1597" t="b">
            <v>1</v>
          </cell>
          <cell r="AI1597" t="str">
            <v>藤本　勝彦</v>
          </cell>
          <cell r="AJ1597" t="str">
            <v>6310035</v>
          </cell>
          <cell r="AK1597" t="str">
            <v>藤本歯科医院(奈良市学園中４丁目５３９番地１イズミヤ学園前店)</v>
          </cell>
          <cell r="AL1597" t="str">
            <v>0742449787</v>
          </cell>
          <cell r="AM1597">
            <v>1</v>
          </cell>
          <cell r="AN1597" t="str">
            <v>261C125246971</v>
          </cell>
          <cell r="AO1597" t="str">
            <v>261C12524697AI-0000310314</v>
          </cell>
          <cell r="AP1597" t="str">
            <v/>
          </cell>
          <cell r="AQ1597" t="str">
            <v/>
          </cell>
          <cell r="AR1597" t="str">
            <v/>
          </cell>
          <cell r="AS1597" t="str">
            <v/>
          </cell>
          <cell r="AT1597" t="str">
            <v/>
          </cell>
          <cell r="AU1597" t="str">
            <v/>
          </cell>
          <cell r="AV1597" t="str">
            <v/>
          </cell>
          <cell r="AW1597" t="str">
            <v>AI-0000310314_藤本歯科医院_口座情報写し.JPG</v>
          </cell>
          <cell r="AX1597" t="str">
            <v/>
          </cell>
          <cell r="AY1597" t="str">
            <v/>
          </cell>
          <cell r="AZ1597" t="str">
            <v/>
          </cell>
          <cell r="BA1597" t="str">
            <v>物価</v>
          </cell>
          <cell r="BB1597" t="str">
            <v>TRUE</v>
          </cell>
          <cell r="BC1597" t="str">
            <v>2026/05/28 23:02</v>
          </cell>
        </row>
        <row r="1598">
          <cell r="A1598" t="str">
            <v>261C17552145</v>
          </cell>
          <cell r="B1598" t="str">
            <v>AI-0000308292</v>
          </cell>
          <cell r="C1598" t="str">
            <v>令和８年度奈良県医療機関等における賃上げ・物価上昇に対する支援事業交付【診療所・訪問看護事業所】</v>
          </cell>
          <cell r="D1598">
            <v>46171.098611111112</v>
          </cell>
          <cell r="E1598" t="str">
            <v>本審査</v>
          </cell>
          <cell r="F1598" t="str">
            <v>最終審査中</v>
          </cell>
          <cell r="G1598" t="str">
            <v>無床診療所</v>
          </cell>
          <cell r="H1598" t="str">
            <v>物価と賃上げの両方</v>
          </cell>
          <cell r="I1598" t="str">
            <v/>
          </cell>
          <cell r="J1598">
            <v>150000</v>
          </cell>
          <cell r="K1598">
            <v>170000</v>
          </cell>
          <cell r="L1598" t="str">
            <v>奈良県医療機関等における賃上げ・物価上昇に対する支援事業交付要綱第2条に基づき、別表1に規定された額(賃上げ支援事業分)（150,000円）を申請します。</v>
          </cell>
          <cell r="M15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8" t="str">
            <v>２．令和８年３月１日時点において、１に掲げる診療報酬の対象外だが、令和８年６月１日時点で令和８年度診療報酬改定による見直し後のベースアップ評価料を届け出る。</v>
          </cell>
          <cell r="O1598" t="str">
            <v/>
          </cell>
          <cell r="P1598" t="b">
            <v>1</v>
          </cell>
          <cell r="Q1598" t="str">
            <v>Ｂ．賃金表等や給与規程等の変更に時間を要するため、本事業の補助額を活用して一時金又は特別手当を支給し、令和８年６月１日から支給した対象職員のベースアップを実施する。</v>
          </cell>
          <cell r="R1598" t="b">
            <v>1</v>
          </cell>
          <cell r="S1598" t="b">
            <v>1</v>
          </cell>
          <cell r="T1598" t="b">
            <v>1</v>
          </cell>
          <cell r="U1598" t="b">
            <v>1</v>
          </cell>
          <cell r="V1598" t="str">
            <v>1668</v>
          </cell>
          <cell r="W1598" t="str">
            <v>018</v>
          </cell>
          <cell r="X1598" t="str">
            <v>1.普通預金</v>
          </cell>
          <cell r="Y1598" t="str">
            <v>0132372</v>
          </cell>
          <cell r="Z1598" t="str">
            <v>ｵｵﾄﾓｼｶｲｲﾝ ｵｵﾄﾓ ﾏｻｶｽﾞ</v>
          </cell>
          <cell r="AB1598" t="str">
            <v>大友歯科医院</v>
          </cell>
          <cell r="AC1598" t="str">
            <v>0745450180</v>
          </cell>
          <cell r="AD1598" t="b">
            <v>1</v>
          </cell>
          <cell r="AE1598" t="b">
            <v>1</v>
          </cell>
          <cell r="AF1598" t="b">
            <v>1</v>
          </cell>
          <cell r="AG1598" t="b">
            <v>1</v>
          </cell>
          <cell r="AH1598" t="b">
            <v>1</v>
          </cell>
          <cell r="AI1598" t="str">
            <v>大友　正和</v>
          </cell>
          <cell r="AJ1598" t="str">
            <v>6360906</v>
          </cell>
          <cell r="AK1598" t="str">
            <v>大友歯科医院(生駒郡平群町菊美台１－７－５宝栄辰巳ビル２－２)</v>
          </cell>
          <cell r="AL1598" t="str">
            <v>0745450180</v>
          </cell>
          <cell r="AM1598">
            <v>1</v>
          </cell>
          <cell r="AN1598" t="str">
            <v>261C175521451</v>
          </cell>
          <cell r="AO1598" t="str">
            <v>261C17552145AI-0000308292</v>
          </cell>
          <cell r="AP1598" t="str">
            <v/>
          </cell>
          <cell r="AQ1598" t="str">
            <v>今後届出（職種構成OK)</v>
          </cell>
          <cell r="AR1598" t="str">
            <v>B</v>
          </cell>
          <cell r="AS1598" t="str">
            <v>✓</v>
          </cell>
          <cell r="AT1598" t="str">
            <v>✓</v>
          </cell>
          <cell r="AU1598" t="str">
            <v>✓</v>
          </cell>
          <cell r="AV1598" t="str">
            <v>✓</v>
          </cell>
          <cell r="AW1598" t="str">
            <v>AI-0000308292_大友歯科医院_口座情報写し.jpeg</v>
          </cell>
          <cell r="AX1598" t="str">
            <v/>
          </cell>
          <cell r="AY1598" t="str">
            <v/>
          </cell>
          <cell r="AZ1598" t="str">
            <v>賃上げ</v>
          </cell>
          <cell r="BA1598" t="str">
            <v>物価</v>
          </cell>
          <cell r="BB1598" t="str">
            <v>TRUE</v>
          </cell>
          <cell r="BC1598" t="str">
            <v>2026/05/29 2:22</v>
          </cell>
        </row>
        <row r="1599">
          <cell r="A1599" t="str">
            <v>261C17839915</v>
          </cell>
          <cell r="B1599" t="str">
            <v>AI-0000311023</v>
          </cell>
          <cell r="C1599" t="str">
            <v>令和８年度奈良県医療機関等における賃上げ・物価上昇に対する支援事業交付【診療所・訪問看護事業所】</v>
          </cell>
          <cell r="D1599">
            <v>46171.272222222222</v>
          </cell>
          <cell r="E1599" t="str">
            <v>本審査</v>
          </cell>
          <cell r="F1599" t="str">
            <v>最終審査中</v>
          </cell>
          <cell r="G1599" t="str">
            <v>無床診療所</v>
          </cell>
          <cell r="H1599" t="str">
            <v>物価と賃上げの両方</v>
          </cell>
          <cell r="I1599" t="str">
            <v/>
          </cell>
          <cell r="J1599">
            <v>150000</v>
          </cell>
          <cell r="K1599">
            <v>170000</v>
          </cell>
          <cell r="L1599" t="str">
            <v>奈良県医療機関等における賃上げ・物価上昇に対する支援事業交付要綱第2条に基づき、別表1に規定された額(賃上げ支援事業分)（150,000円）を申請します。</v>
          </cell>
          <cell r="M15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599" t="str">
            <v>２．令和８年３月１日時点において、１に掲げる診療報酬の対象外だが、令和８年６月１日時点で令和８年度診療報酬改定による見直し後のベースアップ評価料を届け出る。</v>
          </cell>
          <cell r="O1599" t="str">
            <v/>
          </cell>
          <cell r="P1599" t="b">
            <v>1</v>
          </cell>
          <cell r="Q1599" t="str">
            <v>Ｂ．賃金表等や給与規程等の変更に時間を要するため、本事業の補助額を活用して一時金又は特別手当を支給し、令和８年６月１日から支給した対象職員のベースアップを実施する。</v>
          </cell>
          <cell r="R1599" t="b">
            <v>1</v>
          </cell>
          <cell r="S1599" t="b">
            <v>1</v>
          </cell>
          <cell r="T1599" t="b">
            <v>1</v>
          </cell>
          <cell r="U1599" t="b">
            <v>1</v>
          </cell>
          <cell r="V1599" t="str">
            <v>0162</v>
          </cell>
          <cell r="W1599" t="str">
            <v>152</v>
          </cell>
          <cell r="X1599" t="str">
            <v>1.普通預金</v>
          </cell>
          <cell r="Y1599" t="str">
            <v>0115611</v>
          </cell>
          <cell r="Z1599" t="str">
            <v>カラニシキ　ヒロミ</v>
          </cell>
          <cell r="AB1599" t="str">
            <v>からにしき歯科クリニック</v>
          </cell>
          <cell r="AC1599" t="str">
            <v>0743714618</v>
          </cell>
          <cell r="AD1599" t="b">
            <v>1</v>
          </cell>
          <cell r="AE1599" t="b">
            <v>1</v>
          </cell>
          <cell r="AF1599" t="b">
            <v>1</v>
          </cell>
          <cell r="AG1599" t="b">
            <v>1</v>
          </cell>
          <cell r="AH1599" t="b">
            <v>1</v>
          </cell>
          <cell r="AI1599" t="str">
            <v>唐錦　祐己</v>
          </cell>
          <cell r="AJ1599" t="str">
            <v>6300123</v>
          </cell>
          <cell r="AK1599" t="str">
            <v>からにしき歯科クリニック(生駒市真弓南１－６－９)</v>
          </cell>
          <cell r="AL1599" t="str">
            <v>0743714618</v>
          </cell>
          <cell r="AM1599">
            <v>1</v>
          </cell>
          <cell r="AN1599" t="str">
            <v>261C178399151</v>
          </cell>
          <cell r="AO1599" t="str">
            <v>261C17839915AI-0000311023</v>
          </cell>
          <cell r="AP1599" t="str">
            <v/>
          </cell>
          <cell r="AQ1599" t="str">
            <v>今後届出（職種構成OK)</v>
          </cell>
          <cell r="AR1599" t="str">
            <v>B</v>
          </cell>
          <cell r="AS1599" t="str">
            <v>✓</v>
          </cell>
          <cell r="AT1599" t="str">
            <v>✓</v>
          </cell>
          <cell r="AU1599" t="str">
            <v>✓</v>
          </cell>
          <cell r="AV1599" t="str">
            <v>✓</v>
          </cell>
          <cell r="AW1599" t="str">
            <v>AI-0000311023_からにしき歯科クリニック_口座情報写し.jpg</v>
          </cell>
          <cell r="AX1599" t="str">
            <v/>
          </cell>
          <cell r="AY1599" t="str">
            <v/>
          </cell>
          <cell r="AZ1599" t="str">
            <v>賃上げ</v>
          </cell>
          <cell r="BA1599" t="str">
            <v>物価</v>
          </cell>
          <cell r="BB1599" t="str">
            <v>TRUE</v>
          </cell>
          <cell r="BC1599" t="str">
            <v>2026/05/29 6:32</v>
          </cell>
        </row>
        <row r="1600">
          <cell r="A1600" t="str">
            <v>261C17434343</v>
          </cell>
          <cell r="B1600" t="str">
            <v>AI-0000311026</v>
          </cell>
          <cell r="C1600" t="str">
            <v>令和８年度奈良県医療機関等における賃上げ・物価上昇に対する支援事業交付【診療所・訪問看護事業所】</v>
          </cell>
          <cell r="D1600">
            <v>46171.315972222219</v>
          </cell>
          <cell r="E1600" t="str">
            <v>本審査</v>
          </cell>
          <cell r="F1600" t="str">
            <v>最終審査中</v>
          </cell>
          <cell r="G1600" t="str">
            <v>無床診療所</v>
          </cell>
          <cell r="H1600" t="str">
            <v>物価のみ</v>
          </cell>
          <cell r="I1600" t="str">
            <v/>
          </cell>
          <cell r="J1600" t="str">
            <v/>
          </cell>
          <cell r="K1600">
            <v>170000</v>
          </cell>
          <cell r="L1600" t="str">
            <v/>
          </cell>
          <cell r="M16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0" t="str">
            <v/>
          </cell>
          <cell r="O1600" t="str">
            <v/>
          </cell>
          <cell r="P1600" t="str">
            <v/>
          </cell>
          <cell r="Q1600" t="str">
            <v/>
          </cell>
          <cell r="R1600" t="str">
            <v/>
          </cell>
          <cell r="S1600" t="str">
            <v/>
          </cell>
          <cell r="T1600" t="str">
            <v/>
          </cell>
          <cell r="U1600" t="str">
            <v/>
          </cell>
          <cell r="V1600" t="str">
            <v>0162</v>
          </cell>
          <cell r="W1600" t="str">
            <v>380</v>
          </cell>
          <cell r="X1600" t="str">
            <v>1.普通預金</v>
          </cell>
          <cell r="Y1600" t="str">
            <v>0344147</v>
          </cell>
          <cell r="Z1600" t="str">
            <v>ｲﾘｮｳﾎｳｼﾞﾝ ﾏﾂﾀﾞｲｲﾝ</v>
          </cell>
          <cell r="AB1600" t="str">
            <v>医療法人松田医院</v>
          </cell>
          <cell r="AC1600" t="str">
            <v>0745526680</v>
          </cell>
          <cell r="AD1600" t="b">
            <v>1</v>
          </cell>
          <cell r="AE1600" t="b">
            <v>1</v>
          </cell>
          <cell r="AF1600" t="b">
            <v>1</v>
          </cell>
          <cell r="AG1600" t="b">
            <v>1</v>
          </cell>
          <cell r="AH1600" t="b">
            <v>1</v>
          </cell>
          <cell r="AI1600" t="str">
            <v>医療法人　松田医院　理事長　松田　茂樹</v>
          </cell>
          <cell r="AJ1600" t="str">
            <v>6350082</v>
          </cell>
          <cell r="AK1600" t="str">
            <v>医療法人松田医院(大和高田市本郷町１０番２７号)</v>
          </cell>
          <cell r="AL1600" t="str">
            <v>0745526680</v>
          </cell>
          <cell r="AM1600">
            <v>1</v>
          </cell>
          <cell r="AN1600" t="str">
            <v>261C174343431</v>
          </cell>
          <cell r="AO1600" t="str">
            <v>261C17434343AI-0000311026</v>
          </cell>
          <cell r="AP1600" t="str">
            <v/>
          </cell>
          <cell r="AQ1600" t="str">
            <v/>
          </cell>
          <cell r="AR1600" t="str">
            <v/>
          </cell>
          <cell r="AS1600" t="str">
            <v/>
          </cell>
          <cell r="AT1600" t="str">
            <v/>
          </cell>
          <cell r="AU1600" t="str">
            <v/>
          </cell>
          <cell r="AV1600" t="str">
            <v/>
          </cell>
          <cell r="AW1600" t="str">
            <v>AI-0000311026_医療法人松田医院_口座情報写し.jpg</v>
          </cell>
          <cell r="AX1600" t="str">
            <v/>
          </cell>
          <cell r="AY1600" t="str">
            <v/>
          </cell>
          <cell r="AZ1600" t="str">
            <v/>
          </cell>
          <cell r="BA1600" t="str">
            <v>物価</v>
          </cell>
          <cell r="BB1600" t="str">
            <v>TRUE</v>
          </cell>
          <cell r="BC1600" t="str">
            <v>2026/05/29 7:35</v>
          </cell>
        </row>
        <row r="1601">
          <cell r="A1601" t="str">
            <v>261C14716710</v>
          </cell>
          <cell r="B1601" t="str">
            <v>AI-0000311037</v>
          </cell>
          <cell r="C1601" t="str">
            <v>令和８年度奈良県医療機関等における賃上げ・物価上昇に対する支援事業交付【診療所・訪問看護事業所】</v>
          </cell>
          <cell r="D1601">
            <v>46171.352777777778</v>
          </cell>
          <cell r="E1601" t="str">
            <v>本審査</v>
          </cell>
          <cell r="F1601" t="str">
            <v>最終審査中</v>
          </cell>
          <cell r="G1601" t="str">
            <v>無床診療所</v>
          </cell>
          <cell r="H1601" t="str">
            <v>物価のみ</v>
          </cell>
          <cell r="I1601" t="str">
            <v/>
          </cell>
          <cell r="J1601" t="str">
            <v/>
          </cell>
          <cell r="K1601">
            <v>170000</v>
          </cell>
          <cell r="L1601" t="str">
            <v/>
          </cell>
          <cell r="M16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1" t="str">
            <v/>
          </cell>
          <cell r="O1601" t="str">
            <v/>
          </cell>
          <cell r="P1601" t="str">
            <v/>
          </cell>
          <cell r="Q1601" t="str">
            <v/>
          </cell>
          <cell r="R1601" t="str">
            <v/>
          </cell>
          <cell r="S1601" t="str">
            <v/>
          </cell>
          <cell r="T1601" t="str">
            <v/>
          </cell>
          <cell r="U1601" t="str">
            <v/>
          </cell>
          <cell r="V1601" t="str">
            <v>0005</v>
          </cell>
          <cell r="W1601" t="str">
            <v>508</v>
          </cell>
          <cell r="X1601" t="str">
            <v>1.普通預金</v>
          </cell>
          <cell r="Y1601" t="str">
            <v>0739263</v>
          </cell>
          <cell r="Z1601" t="str">
            <v>ヤマモト  ヤスヒロ</v>
          </cell>
          <cell r="AB1601" t="str">
            <v>むくぼ医院</v>
          </cell>
          <cell r="AC1601" t="str">
            <v>0742441735</v>
          </cell>
          <cell r="AD1601" t="b">
            <v>1</v>
          </cell>
          <cell r="AE1601" t="b">
            <v>1</v>
          </cell>
          <cell r="AF1601" t="b">
            <v>1</v>
          </cell>
          <cell r="AG1601" t="b">
            <v>1</v>
          </cell>
          <cell r="AH1601" t="b">
            <v>1</v>
          </cell>
          <cell r="AI1601" t="str">
            <v>山本　泰弘</v>
          </cell>
          <cell r="AJ1601" t="str">
            <v>6310846</v>
          </cell>
          <cell r="AK1601" t="str">
            <v>むくぼ医院(奈良市平松１－３１－２２)</v>
          </cell>
          <cell r="AL1601" t="str">
            <v>0742441735</v>
          </cell>
          <cell r="AM1601">
            <v>1</v>
          </cell>
          <cell r="AN1601" t="str">
            <v>261C147167101</v>
          </cell>
          <cell r="AO1601" t="str">
            <v>261C14716710AI-0000311037</v>
          </cell>
          <cell r="AP1601" t="str">
            <v/>
          </cell>
          <cell r="AQ1601" t="str">
            <v/>
          </cell>
          <cell r="AR1601" t="str">
            <v/>
          </cell>
          <cell r="AS1601" t="str">
            <v/>
          </cell>
          <cell r="AT1601" t="str">
            <v/>
          </cell>
          <cell r="AU1601" t="str">
            <v/>
          </cell>
          <cell r="AV1601" t="str">
            <v/>
          </cell>
          <cell r="AW1601" t="str">
            <v>AI-0000311037_むくぼ医院_口座情報写し.jpg</v>
          </cell>
          <cell r="AX1601" t="str">
            <v/>
          </cell>
          <cell r="AY1601" t="str">
            <v/>
          </cell>
          <cell r="AZ1601" t="str">
            <v/>
          </cell>
          <cell r="BA1601" t="str">
            <v>物価</v>
          </cell>
          <cell r="BB1601" t="str">
            <v>TRUE</v>
          </cell>
          <cell r="BC1601" t="str">
            <v>2026/05/29 8:28</v>
          </cell>
        </row>
        <row r="1602">
          <cell r="A1602" t="str">
            <v>261C19660226</v>
          </cell>
          <cell r="B1602" t="str">
            <v>AI-0000310846</v>
          </cell>
          <cell r="C1602" t="str">
            <v>令和８年度奈良県医療機関等における賃上げ・物価上昇に対する支援事業交付【診療所・訪問看護事業所】</v>
          </cell>
          <cell r="D1602">
            <v>46171.362500000003</v>
          </cell>
          <cell r="E1602" t="str">
            <v>本審査</v>
          </cell>
          <cell r="F1602" t="str">
            <v>最終審査中</v>
          </cell>
          <cell r="G1602" t="str">
            <v>無床診療所</v>
          </cell>
          <cell r="H1602" t="str">
            <v>物価と賃上げの両方</v>
          </cell>
          <cell r="I1602" t="str">
            <v/>
          </cell>
          <cell r="J1602">
            <v>150000</v>
          </cell>
          <cell r="K1602">
            <v>170000</v>
          </cell>
          <cell r="L1602" t="str">
            <v>奈良県医療機関等における賃上げ・物価上昇に対する支援事業交付要綱第2条に基づき、別表1に規定された額(賃上げ支援事業分)（150,000円）を申請します。</v>
          </cell>
          <cell r="M16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2" t="str">
            <v>１．令和８年３月１日時点において、O100 外来・在宅ベースアップ評価料（Ⅰ）、P100 歯科外来・在宅ベースアップ評価料（Ⅰ）、訪問看護ベースアップ評価料（Ⅰ）のいずれかを届け出ている。</v>
          </cell>
          <cell r="O1602" t="str">
            <v>P100 歯科外来・在宅ベースアップ評価料（Ⅰ）</v>
          </cell>
          <cell r="P1602" t="str">
            <v/>
          </cell>
          <cell r="Q1602" t="str">
            <v>Ａ．本事業の補助額を活用してベースアップを実施し、令和８年６月１日から当該ベースアップの水準を維持又は拡大する。</v>
          </cell>
          <cell r="R1602" t="b">
            <v>1</v>
          </cell>
          <cell r="S1602" t="b">
            <v>1</v>
          </cell>
          <cell r="T1602" t="b">
            <v>1</v>
          </cell>
          <cell r="U1602" t="b">
            <v>1</v>
          </cell>
          <cell r="V1602" t="str">
            <v>0009</v>
          </cell>
          <cell r="W1602" t="str">
            <v>772</v>
          </cell>
          <cell r="X1602" t="str">
            <v>1.普通預金</v>
          </cell>
          <cell r="Y1602" t="str">
            <v>3987273</v>
          </cell>
          <cell r="Z1602" t="str">
            <v>ﾖｼﾀﾞｹﾝｼﾞ</v>
          </cell>
          <cell r="AB1602" t="str">
            <v>吉田歯科医院</v>
          </cell>
          <cell r="AC1602" t="str">
            <v>0745321015</v>
          </cell>
          <cell r="AD1602" t="b">
            <v>1</v>
          </cell>
          <cell r="AE1602" t="b">
            <v>1</v>
          </cell>
          <cell r="AF1602" t="b">
            <v>1</v>
          </cell>
          <cell r="AG1602" t="b">
            <v>1</v>
          </cell>
          <cell r="AH1602" t="b">
            <v>1</v>
          </cell>
          <cell r="AI1602" t="str">
            <v>吉田　賢慈</v>
          </cell>
          <cell r="AJ1602" t="str">
            <v>6360002</v>
          </cell>
          <cell r="AK1602" t="str">
            <v>吉田歯科医院(北葛城郡王寺町王寺２－６－１２服部ビル４Ｆ)</v>
          </cell>
          <cell r="AL1602" t="str">
            <v>0745321015</v>
          </cell>
          <cell r="AM1602">
            <v>1</v>
          </cell>
          <cell r="AN1602" t="str">
            <v>261C196602261</v>
          </cell>
          <cell r="AO1602" t="str">
            <v>261C19660226AI-0000310846</v>
          </cell>
          <cell r="AP1602" t="str">
            <v>P100</v>
          </cell>
          <cell r="AQ1602" t="str">
            <v>P100</v>
          </cell>
          <cell r="AR1602" t="str">
            <v>A</v>
          </cell>
          <cell r="AS1602" t="str">
            <v>✓</v>
          </cell>
          <cell r="AT1602" t="str">
            <v>✓</v>
          </cell>
          <cell r="AU1602" t="str">
            <v>✓</v>
          </cell>
          <cell r="AV1602" t="str">
            <v>✓</v>
          </cell>
          <cell r="AW1602" t="str">
            <v>AI-0000310846_吉田歯科医院_口座情報写し.jpg</v>
          </cell>
          <cell r="AX1602" t="str">
            <v/>
          </cell>
          <cell r="AY1602" t="str">
            <v/>
          </cell>
          <cell r="AZ1602" t="str">
            <v>賃上げ</v>
          </cell>
          <cell r="BA1602" t="str">
            <v>物価</v>
          </cell>
          <cell r="BB1602" t="str">
            <v>TRUE</v>
          </cell>
          <cell r="BC1602" t="str">
            <v>2026/05/29 8:42</v>
          </cell>
        </row>
        <row r="1603">
          <cell r="A1603" t="str">
            <v>261C16561407</v>
          </cell>
          <cell r="B1603" t="str">
            <v>AI-0000311001</v>
          </cell>
          <cell r="C1603" t="str">
            <v>令和８年度奈良県医療機関等における賃上げ・物価上昇に対する支援事業交付【診療所・訪問看護事業所】</v>
          </cell>
          <cell r="D1603">
            <v>46171.363194444442</v>
          </cell>
          <cell r="E1603" t="str">
            <v>本審査</v>
          </cell>
          <cell r="F1603" t="str">
            <v>最終審査中</v>
          </cell>
          <cell r="G1603" t="str">
            <v>無床診療所</v>
          </cell>
          <cell r="H1603" t="str">
            <v>物価と賃上げの両方</v>
          </cell>
          <cell r="I1603" t="str">
            <v/>
          </cell>
          <cell r="J1603">
            <v>150000</v>
          </cell>
          <cell r="K1603">
            <v>170000</v>
          </cell>
          <cell r="L1603" t="str">
            <v>奈良県医療機関等における賃上げ・物価上昇に対する支援事業交付要綱第2条に基づき、別表1に規定された額(賃上げ支援事業分)（150,000円）を申請します。</v>
          </cell>
          <cell r="M16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3" t="str">
            <v>１．令和８年３月１日時点において、O100 外来・在宅ベースアップ評価料（Ⅰ）、P100 歯科外来・在宅ベースアップ評価料（Ⅰ）、訪問看護ベースアップ評価料（Ⅰ）のいずれかを届け出ている。</v>
          </cell>
          <cell r="O1603" t="str">
            <v>P100 歯科外来・在宅ベースアップ評価料（Ⅰ）</v>
          </cell>
          <cell r="P1603" t="str">
            <v/>
          </cell>
          <cell r="Q1603" t="str">
            <v>Ａ．本事業の補助額を活用してベースアップを実施し、令和８年６月１日から当該ベースアップの水準を維持又は拡大する。</v>
          </cell>
          <cell r="R1603" t="b">
            <v>1</v>
          </cell>
          <cell r="S1603" t="b">
            <v>1</v>
          </cell>
          <cell r="T1603" t="b">
            <v>1</v>
          </cell>
          <cell r="U1603" t="b">
            <v>1</v>
          </cell>
          <cell r="V1603" t="str">
            <v>0162</v>
          </cell>
          <cell r="W1603" t="str">
            <v>100</v>
          </cell>
          <cell r="X1603" t="str">
            <v>1.普通預金</v>
          </cell>
          <cell r="Y1603" t="str">
            <v>2268707</v>
          </cell>
          <cell r="Z1603" t="str">
            <v>ミウラヨウコ</v>
          </cell>
          <cell r="AB1603" t="str">
            <v>おひさま歯科おとなこども歯科</v>
          </cell>
          <cell r="AC1603" t="str">
            <v>0742938597</v>
          </cell>
          <cell r="AD1603" t="b">
            <v>1</v>
          </cell>
          <cell r="AE1603" t="b">
            <v>1</v>
          </cell>
          <cell r="AF1603" t="b">
            <v>1</v>
          </cell>
          <cell r="AG1603" t="b">
            <v>1</v>
          </cell>
          <cell r="AH1603" t="b">
            <v>1</v>
          </cell>
          <cell r="AI1603" t="str">
            <v>三浦　陽子</v>
          </cell>
          <cell r="AJ1603" t="str">
            <v>6310021</v>
          </cell>
          <cell r="AK1603" t="str">
            <v>おひさま歯科おとなこども歯科(奈良市鶴舞東町１番３６号チャームスイート奈良学園前１－４)</v>
          </cell>
          <cell r="AL1603" t="str">
            <v>0742938597</v>
          </cell>
          <cell r="AM1603">
            <v>1</v>
          </cell>
          <cell r="AN1603" t="str">
            <v>261C165614071</v>
          </cell>
          <cell r="AO1603" t="str">
            <v>261C16561407AI-0000311001</v>
          </cell>
          <cell r="AP1603" t="str">
            <v>P100</v>
          </cell>
          <cell r="AQ1603" t="str">
            <v>P100</v>
          </cell>
          <cell r="AR1603" t="str">
            <v>A</v>
          </cell>
          <cell r="AS1603" t="str">
            <v>✓</v>
          </cell>
          <cell r="AT1603" t="str">
            <v>✓</v>
          </cell>
          <cell r="AU1603" t="str">
            <v>✓</v>
          </cell>
          <cell r="AV1603" t="str">
            <v>✓</v>
          </cell>
          <cell r="AW1603" t="str">
            <v>AI-0000311001_おひさま歯科おとなこども歯科_口座情報写し.jpeg</v>
          </cell>
          <cell r="AX1603" t="str">
            <v/>
          </cell>
          <cell r="AY1603" t="str">
            <v/>
          </cell>
          <cell r="AZ1603" t="str">
            <v>賃上げ</v>
          </cell>
          <cell r="BA1603" t="str">
            <v>物価</v>
          </cell>
          <cell r="BB1603" t="str">
            <v>TRUE</v>
          </cell>
          <cell r="BC1603" t="str">
            <v>2026/05/29 8:43</v>
          </cell>
        </row>
        <row r="1604">
          <cell r="A1604" t="str">
            <v>261C18327157</v>
          </cell>
          <cell r="B1604" t="str">
            <v>AI-0000310961</v>
          </cell>
          <cell r="C1604" t="str">
            <v>令和８年度奈良県医療機関等における賃上げ・物価上昇に対する支援事業交付【診療所・訪問看護事業所】</v>
          </cell>
          <cell r="D1604">
            <v>46171.410416666666</v>
          </cell>
          <cell r="E1604" t="str">
            <v>本審査</v>
          </cell>
          <cell r="F1604" t="str">
            <v>最終審査中</v>
          </cell>
          <cell r="G1604" t="str">
            <v>無床診療所</v>
          </cell>
          <cell r="H1604" t="str">
            <v>物価のみ</v>
          </cell>
          <cell r="I1604" t="str">
            <v/>
          </cell>
          <cell r="J1604" t="str">
            <v/>
          </cell>
          <cell r="K1604">
            <v>170000</v>
          </cell>
          <cell r="L1604" t="str">
            <v/>
          </cell>
          <cell r="M16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4" t="str">
            <v/>
          </cell>
          <cell r="O1604" t="str">
            <v/>
          </cell>
          <cell r="P1604" t="str">
            <v/>
          </cell>
          <cell r="Q1604" t="str">
            <v/>
          </cell>
          <cell r="R1604" t="str">
            <v/>
          </cell>
          <cell r="S1604" t="str">
            <v/>
          </cell>
          <cell r="T1604" t="str">
            <v/>
          </cell>
          <cell r="U1604" t="str">
            <v/>
          </cell>
          <cell r="V1604" t="str">
            <v>0162</v>
          </cell>
          <cell r="W1604" t="str">
            <v>440</v>
          </cell>
          <cell r="X1604" t="str">
            <v>1.普通預金</v>
          </cell>
          <cell r="Y1604" t="str">
            <v>0174292</v>
          </cell>
          <cell r="Z1604" t="str">
            <v>セキヤナオ</v>
          </cell>
          <cell r="AB1604" t="str">
            <v>関谷外科胃腸科</v>
          </cell>
          <cell r="AC1604" t="str">
            <v>0745697800</v>
          </cell>
          <cell r="AD1604" t="b">
            <v>1</v>
          </cell>
          <cell r="AE1604" t="b">
            <v>1</v>
          </cell>
          <cell r="AF1604" t="b">
            <v>1</v>
          </cell>
          <cell r="AG1604" t="b">
            <v>1</v>
          </cell>
          <cell r="AH1604" t="b">
            <v>1</v>
          </cell>
          <cell r="AI1604" t="str">
            <v>関谷　直</v>
          </cell>
          <cell r="AJ1604" t="str">
            <v>6392113</v>
          </cell>
          <cell r="AK1604" t="str">
            <v>関谷外科胃腸科(葛城市北花内６９２)</v>
          </cell>
          <cell r="AL1604" t="str">
            <v>0745697800</v>
          </cell>
          <cell r="AM1604">
            <v>1</v>
          </cell>
          <cell r="AN1604" t="str">
            <v>261C183271571</v>
          </cell>
          <cell r="AO1604" t="str">
            <v>261C18327157AI-0000310961</v>
          </cell>
          <cell r="AP1604" t="str">
            <v/>
          </cell>
          <cell r="AQ1604" t="str">
            <v/>
          </cell>
          <cell r="AR1604" t="str">
            <v/>
          </cell>
          <cell r="AS1604" t="str">
            <v/>
          </cell>
          <cell r="AT1604" t="str">
            <v/>
          </cell>
          <cell r="AU1604" t="str">
            <v/>
          </cell>
          <cell r="AV1604" t="str">
            <v/>
          </cell>
          <cell r="AW1604" t="str">
            <v>AI-0000310961_関谷外科胃腸科_口座情報写し.jpg</v>
          </cell>
          <cell r="AX1604" t="str">
            <v/>
          </cell>
          <cell r="AY1604" t="str">
            <v/>
          </cell>
          <cell r="AZ1604" t="str">
            <v/>
          </cell>
          <cell r="BA1604" t="str">
            <v>物価</v>
          </cell>
          <cell r="BB1604" t="str">
            <v>TRUE</v>
          </cell>
          <cell r="BC1604" t="str">
            <v>2026/05/29 9:51</v>
          </cell>
        </row>
        <row r="1605">
          <cell r="A1605" t="str">
            <v>261C18790924</v>
          </cell>
          <cell r="B1605" t="str">
            <v>AI-0000303140</v>
          </cell>
          <cell r="C1605" t="str">
            <v>令和８年度奈良県医療機関等における賃上げ・物価上昇に対する支援事業交付【診療所・訪問看護事業所】</v>
          </cell>
          <cell r="D1605">
            <v>46171.417361111111</v>
          </cell>
          <cell r="E1605" t="str">
            <v>本審査</v>
          </cell>
          <cell r="F1605" t="str">
            <v>最終審査中</v>
          </cell>
          <cell r="G1605" t="str">
            <v>無床診療所</v>
          </cell>
          <cell r="H1605" t="str">
            <v>物価のみ</v>
          </cell>
          <cell r="I1605" t="str">
            <v/>
          </cell>
          <cell r="J1605" t="str">
            <v/>
          </cell>
          <cell r="K1605">
            <v>170000</v>
          </cell>
          <cell r="L1605" t="str">
            <v/>
          </cell>
          <cell r="M16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5" t="str">
            <v/>
          </cell>
          <cell r="O1605" t="str">
            <v/>
          </cell>
          <cell r="P1605" t="str">
            <v/>
          </cell>
          <cell r="Q1605" t="str">
            <v/>
          </cell>
          <cell r="R1605" t="str">
            <v/>
          </cell>
          <cell r="S1605" t="str">
            <v/>
          </cell>
          <cell r="T1605" t="str">
            <v/>
          </cell>
          <cell r="U1605" t="str">
            <v/>
          </cell>
          <cell r="V1605" t="str">
            <v>0009</v>
          </cell>
          <cell r="W1605" t="str">
            <v>171</v>
          </cell>
          <cell r="X1605" t="str">
            <v>1.普通預金</v>
          </cell>
          <cell r="Y1605" t="str">
            <v>7127405</v>
          </cell>
          <cell r="Z1605" t="str">
            <v>イリョウホウジンウオズミシカシンリョウジョテンリリジチョウウオズミトモコ</v>
          </cell>
          <cell r="AB1605" t="str">
            <v>医療法人うおずみ歯科診療所天理</v>
          </cell>
          <cell r="AC1605" t="str">
            <v>0743653251</v>
          </cell>
          <cell r="AD1605" t="b">
            <v>1</v>
          </cell>
          <cell r="AE1605" t="b">
            <v>1</v>
          </cell>
          <cell r="AF1605" t="b">
            <v>1</v>
          </cell>
          <cell r="AG1605" t="b">
            <v>1</v>
          </cell>
          <cell r="AH1605" t="b">
            <v>1</v>
          </cell>
          <cell r="AI1605" t="str">
            <v>医療法人うおずみ歯科診療所　理事長　魚住　智子</v>
          </cell>
          <cell r="AJ1605" t="str">
            <v>6320001</v>
          </cell>
          <cell r="AK1605" t="str">
            <v>医療法人うおずみ歯科診療所天理(天理市中之庄町５１０－２)</v>
          </cell>
          <cell r="AL1605" t="str">
            <v>0743653251</v>
          </cell>
          <cell r="AM1605">
            <v>1</v>
          </cell>
          <cell r="AN1605" t="str">
            <v>261C187909241</v>
          </cell>
          <cell r="AO1605" t="str">
            <v>261C18790924AI-0000303140</v>
          </cell>
          <cell r="AP1605" t="str">
            <v/>
          </cell>
          <cell r="AQ1605" t="str">
            <v/>
          </cell>
          <cell r="AR1605" t="str">
            <v/>
          </cell>
          <cell r="AS1605" t="str">
            <v/>
          </cell>
          <cell r="AT1605" t="str">
            <v/>
          </cell>
          <cell r="AU1605" t="str">
            <v/>
          </cell>
          <cell r="AV1605" t="str">
            <v/>
          </cell>
          <cell r="AW1605" t="str">
            <v>AI-0000303140_医療法人うおずみ歯科診療所天理_口座情報写し.jpeg</v>
          </cell>
          <cell r="AX1605" t="str">
            <v/>
          </cell>
          <cell r="AY1605" t="str">
            <v/>
          </cell>
          <cell r="AZ1605" t="str">
            <v/>
          </cell>
          <cell r="BA1605" t="str">
            <v>物価</v>
          </cell>
          <cell r="BB1605" t="str">
            <v>TRUE</v>
          </cell>
          <cell r="BC1605" t="str">
            <v>2026/05/29 10:01</v>
          </cell>
        </row>
        <row r="1606">
          <cell r="A1606" t="str">
            <v>261C16274901</v>
          </cell>
          <cell r="B1606" t="str">
            <v>AI-0000310976</v>
          </cell>
          <cell r="C1606" t="str">
            <v>令和８年度奈良県医療機関等における賃上げ・物価上昇に対する支援事業交付【診療所・訪問看護事業所】</v>
          </cell>
          <cell r="D1606">
            <v>46171.429861111108</v>
          </cell>
          <cell r="E1606" t="str">
            <v>本審査</v>
          </cell>
          <cell r="F1606" t="str">
            <v>最終審査中</v>
          </cell>
          <cell r="G1606" t="str">
            <v>無床診療所</v>
          </cell>
          <cell r="H1606" t="str">
            <v>物価と賃上げの両方</v>
          </cell>
          <cell r="I1606" t="str">
            <v/>
          </cell>
          <cell r="J1606">
            <v>150000</v>
          </cell>
          <cell r="K1606">
            <v>170000</v>
          </cell>
          <cell r="L1606" t="str">
            <v>奈良県医療機関等における賃上げ・物価上昇に対する支援事業交付要綱第2条に基づき、別表1に規定された額(賃上げ支援事業分)（150,000円）を申請します。</v>
          </cell>
          <cell r="M16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6" t="str">
            <v>１．令和８年３月１日時点において、O100 外来・在宅ベースアップ評価料（Ⅰ）、P100 歯科外来・在宅ベースアップ評価料（Ⅰ）、訪問看護ベースアップ評価料（Ⅰ）のいずれかを届け出ている。</v>
          </cell>
          <cell r="O1606" t="str">
            <v>O100 外来・在宅ベースアップ評価料（Ⅰ）</v>
          </cell>
          <cell r="P1606" t="str">
            <v/>
          </cell>
          <cell r="Q1606" t="str">
            <v>Ａ．本事業の補助額を活用してベースアップを実施し、令和８年６月１日から当該ベースアップの水準を維持又は拡大する。</v>
          </cell>
          <cell r="R1606" t="b">
            <v>1</v>
          </cell>
          <cell r="S1606" t="b">
            <v>1</v>
          </cell>
          <cell r="T1606" t="b">
            <v>1</v>
          </cell>
          <cell r="U1606" t="b">
            <v>1</v>
          </cell>
          <cell r="V1606" t="str">
            <v>0162</v>
          </cell>
          <cell r="W1606" t="str">
            <v>433</v>
          </cell>
          <cell r="X1606" t="str">
            <v>1.普通預金</v>
          </cell>
          <cell r="Y1606" t="str">
            <v>0378765</v>
          </cell>
          <cell r="Z1606" t="str">
            <v>ﾏﾂﾓﾄ ﾃﾂｵ</v>
          </cell>
          <cell r="AB1606" t="str">
            <v>まみ小児科</v>
          </cell>
          <cell r="AC1606" t="str">
            <v>0745785422</v>
          </cell>
          <cell r="AD1606" t="b">
            <v>1</v>
          </cell>
          <cell r="AE1606" t="b">
            <v>1</v>
          </cell>
          <cell r="AF1606" t="b">
            <v>1</v>
          </cell>
          <cell r="AG1606" t="b">
            <v>1</v>
          </cell>
          <cell r="AH1606" t="b">
            <v>1</v>
          </cell>
          <cell r="AI1606" t="str">
            <v>松本　哲夫</v>
          </cell>
          <cell r="AJ1606" t="str">
            <v>6390223</v>
          </cell>
          <cell r="AK1606" t="str">
            <v>まみ小児科(香芝市真美ヶ丘６丁目７－１３)</v>
          </cell>
          <cell r="AL1606" t="str">
            <v>0745785422</v>
          </cell>
          <cell r="AM1606">
            <v>1</v>
          </cell>
          <cell r="AN1606" t="str">
            <v>261C162749011</v>
          </cell>
          <cell r="AO1606" t="str">
            <v>261C16274901AI-0000310976</v>
          </cell>
          <cell r="AP1606" t="str">
            <v>O100</v>
          </cell>
          <cell r="AQ1606" t="str">
            <v>O100</v>
          </cell>
          <cell r="AR1606" t="str">
            <v>A</v>
          </cell>
          <cell r="AS1606" t="str">
            <v>✓</v>
          </cell>
          <cell r="AT1606" t="str">
            <v>✓</v>
          </cell>
          <cell r="AU1606" t="str">
            <v>✓</v>
          </cell>
          <cell r="AV1606" t="str">
            <v>✓</v>
          </cell>
          <cell r="AW1606" t="str">
            <v>AI-0000310976_まみ小児科_口座情報写し.jpg</v>
          </cell>
          <cell r="AX1606" t="str">
            <v/>
          </cell>
          <cell r="AY1606" t="str">
            <v/>
          </cell>
          <cell r="AZ1606" t="str">
            <v>賃上げ</v>
          </cell>
          <cell r="BA1606" t="str">
            <v>物価</v>
          </cell>
          <cell r="BB1606" t="str">
            <v>TRUE</v>
          </cell>
          <cell r="BC1606" t="str">
            <v>2026/05/29 10:19</v>
          </cell>
        </row>
        <row r="1607">
          <cell r="A1607" t="str">
            <v>261C11518118</v>
          </cell>
          <cell r="B1607" t="str">
            <v>AI-0000311132</v>
          </cell>
          <cell r="C1607" t="str">
            <v>令和８年度奈良県医療機関等における賃上げ・物価上昇に対する支援事業交付【診療所・訪問看護事業所】</v>
          </cell>
          <cell r="D1607">
            <v>46171.431944444441</v>
          </cell>
          <cell r="E1607" t="str">
            <v>本審査</v>
          </cell>
          <cell r="F1607" t="str">
            <v>最終審査中</v>
          </cell>
          <cell r="G1607" t="str">
            <v>無床診療所</v>
          </cell>
          <cell r="H1607" t="str">
            <v>物価のみ</v>
          </cell>
          <cell r="I1607" t="str">
            <v/>
          </cell>
          <cell r="J1607" t="str">
            <v/>
          </cell>
          <cell r="K1607">
            <v>170000</v>
          </cell>
          <cell r="L1607" t="str">
            <v/>
          </cell>
          <cell r="M16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7" t="str">
            <v/>
          </cell>
          <cell r="O1607" t="str">
            <v/>
          </cell>
          <cell r="P1607" t="str">
            <v/>
          </cell>
          <cell r="Q1607" t="str">
            <v/>
          </cell>
          <cell r="R1607" t="str">
            <v/>
          </cell>
          <cell r="S1607" t="str">
            <v/>
          </cell>
          <cell r="T1607" t="str">
            <v/>
          </cell>
          <cell r="U1607" t="str">
            <v/>
          </cell>
          <cell r="V1607" t="str">
            <v>0162</v>
          </cell>
          <cell r="W1607" t="str">
            <v>180</v>
          </cell>
          <cell r="X1607" t="str">
            <v>1.普通預金</v>
          </cell>
          <cell r="Y1607" t="str">
            <v>2442849</v>
          </cell>
          <cell r="Z1607" t="str">
            <v>ｺﾄﾘﾊｼﾝﾘｮｳｼｮ ﾄﾓﾅｶﾞｹｲ</v>
          </cell>
          <cell r="AB1607" t="str">
            <v>ことりは診療所</v>
          </cell>
          <cell r="AC1607" t="str">
            <v>0743671793</v>
          </cell>
          <cell r="AD1607" t="b">
            <v>1</v>
          </cell>
          <cell r="AE1607" t="b">
            <v>1</v>
          </cell>
          <cell r="AF1607" t="b">
            <v>1</v>
          </cell>
          <cell r="AG1607" t="b">
            <v>1</v>
          </cell>
          <cell r="AH1607" t="b">
            <v>1</v>
          </cell>
          <cell r="AI1607" t="str">
            <v>友永　慶</v>
          </cell>
          <cell r="AJ1607" t="str">
            <v>6320043</v>
          </cell>
          <cell r="AK1607" t="str">
            <v>ことりは診療所(天理市佐保庄町４５４－１)</v>
          </cell>
          <cell r="AL1607" t="str">
            <v>0743671793</v>
          </cell>
          <cell r="AM1607">
            <v>1</v>
          </cell>
          <cell r="AN1607" t="str">
            <v>261C115181181</v>
          </cell>
          <cell r="AO1607" t="str">
            <v>261C11518118AI-0000311132</v>
          </cell>
          <cell r="AP1607" t="str">
            <v/>
          </cell>
          <cell r="AQ1607" t="str">
            <v/>
          </cell>
          <cell r="AR1607" t="str">
            <v/>
          </cell>
          <cell r="AS1607" t="str">
            <v/>
          </cell>
          <cell r="AT1607" t="str">
            <v/>
          </cell>
          <cell r="AU1607" t="str">
            <v/>
          </cell>
          <cell r="AV1607" t="str">
            <v/>
          </cell>
          <cell r="AW1607" t="str">
            <v>AI-0000311132_ことりは診療所_口座情報写し.jpg</v>
          </cell>
          <cell r="AX1607" t="str">
            <v/>
          </cell>
          <cell r="AY1607" t="str">
            <v/>
          </cell>
          <cell r="AZ1607" t="str">
            <v/>
          </cell>
          <cell r="BA1607" t="str">
            <v>物価</v>
          </cell>
          <cell r="BB1607" t="str">
            <v>TRUE</v>
          </cell>
          <cell r="BC1607" t="str">
            <v>2026/05/29 10:22</v>
          </cell>
        </row>
        <row r="1608">
          <cell r="A1608" t="str">
            <v>261C18527372</v>
          </cell>
          <cell r="B1608" t="str">
            <v>AI-0000311210</v>
          </cell>
          <cell r="C1608" t="str">
            <v>令和８年度奈良県医療機関等における賃上げ・物価上昇に対する支援事業交付【診療所・訪問看護事業所】</v>
          </cell>
          <cell r="D1608">
            <v>46171.474305555559</v>
          </cell>
          <cell r="E1608" t="str">
            <v>本審査</v>
          </cell>
          <cell r="F1608" t="str">
            <v>最終審査中</v>
          </cell>
          <cell r="G1608" t="str">
            <v>無床診療所</v>
          </cell>
          <cell r="H1608" t="str">
            <v>物価のみ</v>
          </cell>
          <cell r="I1608" t="str">
            <v/>
          </cell>
          <cell r="J1608" t="str">
            <v/>
          </cell>
          <cell r="K1608">
            <v>170000</v>
          </cell>
          <cell r="L1608" t="str">
            <v/>
          </cell>
          <cell r="M16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8" t="str">
            <v/>
          </cell>
          <cell r="O1608" t="str">
            <v/>
          </cell>
          <cell r="P1608" t="str">
            <v/>
          </cell>
          <cell r="Q1608" t="str">
            <v/>
          </cell>
          <cell r="R1608" t="str">
            <v/>
          </cell>
          <cell r="S1608" t="str">
            <v/>
          </cell>
          <cell r="T1608" t="str">
            <v/>
          </cell>
          <cell r="U1608" t="str">
            <v/>
          </cell>
          <cell r="V1608" t="str">
            <v>0162</v>
          </cell>
          <cell r="W1608" t="str">
            <v>230</v>
          </cell>
          <cell r="X1608" t="str">
            <v>1.普通預金</v>
          </cell>
          <cell r="Y1608" t="str">
            <v>0010266</v>
          </cell>
          <cell r="Z1608" t="str">
            <v>ヤマゾエムラ　カイケイ　カンリシヤ</v>
          </cell>
          <cell r="AB1608" t="str">
            <v>山添村国民健康保険波多野診療所</v>
          </cell>
          <cell r="AC1608" t="str">
            <v>0743850005</v>
          </cell>
          <cell r="AD1608" t="b">
            <v>1</v>
          </cell>
          <cell r="AE1608" t="b">
            <v>1</v>
          </cell>
          <cell r="AF1608" t="b">
            <v>1</v>
          </cell>
          <cell r="AG1608" t="b">
            <v>1</v>
          </cell>
          <cell r="AH1608" t="b">
            <v>1</v>
          </cell>
          <cell r="AI1608" t="str">
            <v>山添村　山添村長　野村　栄作</v>
          </cell>
          <cell r="AJ1608" t="str">
            <v>6302351</v>
          </cell>
          <cell r="AK1608" t="str">
            <v>山添村国民健康保険波多野診療所(山辺郡山添村大字中峯山１０２８の１)</v>
          </cell>
          <cell r="AL1608" t="str">
            <v>0743850005</v>
          </cell>
          <cell r="AM1608">
            <v>1</v>
          </cell>
          <cell r="AN1608" t="str">
            <v>261C185273721</v>
          </cell>
          <cell r="AO1608" t="str">
            <v>261C18527372AI-0000311210</v>
          </cell>
          <cell r="AP1608" t="str">
            <v/>
          </cell>
          <cell r="AQ1608" t="str">
            <v/>
          </cell>
          <cell r="AR1608" t="str">
            <v/>
          </cell>
          <cell r="AS1608" t="str">
            <v/>
          </cell>
          <cell r="AT1608" t="str">
            <v/>
          </cell>
          <cell r="AU1608" t="str">
            <v/>
          </cell>
          <cell r="AV1608" t="str">
            <v/>
          </cell>
          <cell r="AW1608" t="str">
            <v>AI-0000311210_山添村国民健康保険波多野診療所_口座情報写し.jpeg</v>
          </cell>
          <cell r="AX1608" t="str">
            <v/>
          </cell>
          <cell r="AY1608" t="str">
            <v/>
          </cell>
          <cell r="AZ1608" t="str">
            <v/>
          </cell>
          <cell r="BA1608" t="str">
            <v>物価</v>
          </cell>
          <cell r="BB1608" t="str">
            <v>TRUE</v>
          </cell>
          <cell r="BC1608" t="str">
            <v>2026/05/29 11:23</v>
          </cell>
        </row>
        <row r="1609">
          <cell r="A1609" t="str">
            <v>261C11927203</v>
          </cell>
          <cell r="B1609" t="str">
            <v>AI-0000311203</v>
          </cell>
          <cell r="C1609" t="str">
            <v>令和８年度奈良県医療機関等における賃上げ・物価上昇に対する支援事業交付【診療所・訪問看護事業所】</v>
          </cell>
          <cell r="D1609">
            <v>46171.474999999999</v>
          </cell>
          <cell r="E1609" t="str">
            <v>本審査</v>
          </cell>
          <cell r="F1609" t="str">
            <v>最終審査中</v>
          </cell>
          <cell r="G1609" t="str">
            <v>無床診療所</v>
          </cell>
          <cell r="H1609" t="str">
            <v>物価のみ</v>
          </cell>
          <cell r="I1609" t="str">
            <v/>
          </cell>
          <cell r="J1609" t="str">
            <v/>
          </cell>
          <cell r="K1609">
            <v>170000</v>
          </cell>
          <cell r="L1609" t="str">
            <v/>
          </cell>
          <cell r="M16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09" t="str">
            <v/>
          </cell>
          <cell r="O1609" t="str">
            <v/>
          </cell>
          <cell r="P1609" t="str">
            <v/>
          </cell>
          <cell r="Q1609" t="str">
            <v/>
          </cell>
          <cell r="R1609" t="str">
            <v/>
          </cell>
          <cell r="S1609" t="str">
            <v/>
          </cell>
          <cell r="T1609" t="str">
            <v/>
          </cell>
          <cell r="U1609" t="str">
            <v/>
          </cell>
          <cell r="V1609" t="str">
            <v>0162</v>
          </cell>
          <cell r="W1609" t="str">
            <v>010</v>
          </cell>
          <cell r="X1609" t="str">
            <v>1.普通預金</v>
          </cell>
          <cell r="Y1609" t="str">
            <v>0218697</v>
          </cell>
          <cell r="Z1609" t="str">
            <v>ﾅﾗｼｿｳｺﾞｳｲﾘｮｳｹﾝｻｾﾝﾀｰ</v>
          </cell>
          <cell r="AB1609" t="str">
            <v>奈良市総合医療検査センター</v>
          </cell>
          <cell r="AC1609" t="str">
            <v>0742337876</v>
          </cell>
          <cell r="AD1609" t="b">
            <v>1</v>
          </cell>
          <cell r="AE1609" t="b">
            <v>1</v>
          </cell>
          <cell r="AF1609" t="b">
            <v>1</v>
          </cell>
          <cell r="AG1609" t="b">
            <v>1</v>
          </cell>
          <cell r="AH1609" t="b">
            <v>1</v>
          </cell>
          <cell r="AI1609" t="str">
            <v>奈良市　奈良市長　仲川　元庸</v>
          </cell>
          <cell r="AJ1609" t="str">
            <v>6308031</v>
          </cell>
          <cell r="AK1609" t="str">
            <v>奈良市総合医療検査センター(奈良市柏木町５１９番地の５)</v>
          </cell>
          <cell r="AL1609" t="str">
            <v>0742337876</v>
          </cell>
          <cell r="AM1609">
            <v>1</v>
          </cell>
          <cell r="AN1609" t="str">
            <v>261C119272031</v>
          </cell>
          <cell r="AO1609" t="str">
            <v>261C11927203AI-0000311203</v>
          </cell>
          <cell r="AP1609" t="str">
            <v/>
          </cell>
          <cell r="AQ1609" t="str">
            <v/>
          </cell>
          <cell r="AR1609" t="str">
            <v/>
          </cell>
          <cell r="AS1609" t="str">
            <v/>
          </cell>
          <cell r="AT1609" t="str">
            <v/>
          </cell>
          <cell r="AU1609" t="str">
            <v/>
          </cell>
          <cell r="AV1609" t="str">
            <v/>
          </cell>
          <cell r="AW1609" t="str">
            <v>AI-0000311203_奈良市総合医療検査センター_口座情報写し.jpg</v>
          </cell>
          <cell r="AX1609" t="str">
            <v/>
          </cell>
          <cell r="AY1609" t="str">
            <v/>
          </cell>
          <cell r="AZ1609" t="str">
            <v/>
          </cell>
          <cell r="BA1609" t="str">
            <v>物価</v>
          </cell>
          <cell r="BB1609" t="str">
            <v>TRUE</v>
          </cell>
          <cell r="BC1609" t="str">
            <v>2026/05/29 11:24</v>
          </cell>
        </row>
        <row r="1610">
          <cell r="A1610" t="str">
            <v>261C19082750</v>
          </cell>
          <cell r="B1610" t="str">
            <v>AI-0000311218</v>
          </cell>
          <cell r="C1610" t="str">
            <v>令和８年度奈良県医療機関等における賃上げ・物価上昇に対する支援事業交付【診療所・訪問看護事業所】</v>
          </cell>
          <cell r="D1610">
            <v>46171.477083333331</v>
          </cell>
          <cell r="E1610" t="str">
            <v>本審査</v>
          </cell>
          <cell r="F1610" t="str">
            <v>最終審査中</v>
          </cell>
          <cell r="G1610" t="str">
            <v>無床診療所</v>
          </cell>
          <cell r="H1610" t="str">
            <v>物価のみ</v>
          </cell>
          <cell r="I1610" t="str">
            <v/>
          </cell>
          <cell r="J1610" t="str">
            <v/>
          </cell>
          <cell r="K1610">
            <v>170000</v>
          </cell>
          <cell r="L1610" t="str">
            <v/>
          </cell>
          <cell r="M16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0" t="str">
            <v/>
          </cell>
          <cell r="O1610" t="str">
            <v/>
          </cell>
          <cell r="P1610" t="str">
            <v/>
          </cell>
          <cell r="Q1610" t="str">
            <v/>
          </cell>
          <cell r="R1610" t="str">
            <v/>
          </cell>
          <cell r="S1610" t="str">
            <v/>
          </cell>
          <cell r="T1610" t="str">
            <v/>
          </cell>
          <cell r="U1610" t="str">
            <v/>
          </cell>
          <cell r="V1610" t="str">
            <v>0162</v>
          </cell>
          <cell r="W1610" t="str">
            <v>230</v>
          </cell>
          <cell r="X1610" t="str">
            <v>1.普通預金</v>
          </cell>
          <cell r="Y1610" t="str">
            <v>0010266</v>
          </cell>
          <cell r="Z1610" t="str">
            <v>ヤマゾエムラ　カイケイ　カンリシヤ</v>
          </cell>
          <cell r="AB1610" t="str">
            <v>山添村国民健康保険東山診療所</v>
          </cell>
          <cell r="AC1610" t="str">
            <v>0743860441</v>
          </cell>
          <cell r="AD1610" t="b">
            <v>1</v>
          </cell>
          <cell r="AE1610" t="b">
            <v>1</v>
          </cell>
          <cell r="AF1610" t="b">
            <v>1</v>
          </cell>
          <cell r="AG1610" t="b">
            <v>1</v>
          </cell>
          <cell r="AH1610" t="b">
            <v>1</v>
          </cell>
          <cell r="AI1610" t="str">
            <v>山添村　山添村長　野村　栄作</v>
          </cell>
          <cell r="AJ1610" t="str">
            <v>6302205</v>
          </cell>
          <cell r="AK1610" t="str">
            <v>山添村国民健康保険東山診療所(山辺郡山添村大字桐山６２番地の１)</v>
          </cell>
          <cell r="AL1610" t="str">
            <v>0743870003</v>
          </cell>
          <cell r="AM1610">
            <v>1</v>
          </cell>
          <cell r="AN1610" t="str">
            <v>261C190827501</v>
          </cell>
          <cell r="AO1610" t="str">
            <v>261C19082750AI-0000311218</v>
          </cell>
          <cell r="AP1610" t="str">
            <v/>
          </cell>
          <cell r="AQ1610" t="str">
            <v/>
          </cell>
          <cell r="AR1610" t="str">
            <v/>
          </cell>
          <cell r="AS1610" t="str">
            <v/>
          </cell>
          <cell r="AT1610" t="str">
            <v/>
          </cell>
          <cell r="AU1610" t="str">
            <v/>
          </cell>
          <cell r="AV1610" t="str">
            <v/>
          </cell>
          <cell r="AW1610" t="str">
            <v>AI-0000311218_山添村国民健康保険東山診療所_口座情報写し.jpeg</v>
          </cell>
          <cell r="AX1610" t="str">
            <v/>
          </cell>
          <cell r="AY1610" t="str">
            <v/>
          </cell>
          <cell r="AZ1610" t="str">
            <v/>
          </cell>
          <cell r="BA1610" t="str">
            <v>物価</v>
          </cell>
          <cell r="BB1610" t="str">
            <v>TRUE</v>
          </cell>
          <cell r="BC1610" t="str">
            <v>2026/05/29 11:27</v>
          </cell>
        </row>
        <row r="1611">
          <cell r="A1611" t="str">
            <v>261C14487831</v>
          </cell>
          <cell r="B1611" t="str">
            <v>AI-0000311227</v>
          </cell>
          <cell r="C1611" t="str">
            <v>令和８年度奈良県医療機関等における賃上げ・物価上昇に対する支援事業交付【診療所・訪問看護事業所】</v>
          </cell>
          <cell r="D1611">
            <v>46171.480555555558</v>
          </cell>
          <cell r="E1611" t="str">
            <v>本審査</v>
          </cell>
          <cell r="F1611" t="str">
            <v>最終審査中</v>
          </cell>
          <cell r="G1611" t="str">
            <v>無床診療所</v>
          </cell>
          <cell r="H1611" t="str">
            <v>物価のみ</v>
          </cell>
          <cell r="I1611" t="str">
            <v/>
          </cell>
          <cell r="J1611" t="str">
            <v/>
          </cell>
          <cell r="K1611">
            <v>170000</v>
          </cell>
          <cell r="L1611" t="str">
            <v/>
          </cell>
          <cell r="M16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1" t="str">
            <v/>
          </cell>
          <cell r="O1611" t="str">
            <v/>
          </cell>
          <cell r="P1611" t="str">
            <v/>
          </cell>
          <cell r="Q1611" t="str">
            <v/>
          </cell>
          <cell r="R1611" t="str">
            <v/>
          </cell>
          <cell r="S1611" t="str">
            <v/>
          </cell>
          <cell r="T1611" t="str">
            <v/>
          </cell>
          <cell r="U1611" t="str">
            <v/>
          </cell>
          <cell r="V1611" t="str">
            <v>0162</v>
          </cell>
          <cell r="W1611" t="str">
            <v>230</v>
          </cell>
          <cell r="X1611" t="str">
            <v>1.普通預金</v>
          </cell>
          <cell r="Y1611" t="str">
            <v>0010266</v>
          </cell>
          <cell r="Z1611" t="str">
            <v>ヤマゾエムラ　カイケイ　カンリシヤ</v>
          </cell>
          <cell r="AB1611" t="str">
            <v>山添村国民健康保険豊原診療所</v>
          </cell>
          <cell r="AC1611" t="str">
            <v>0743870003</v>
          </cell>
          <cell r="AD1611" t="b">
            <v>1</v>
          </cell>
          <cell r="AE1611" t="b">
            <v>1</v>
          </cell>
          <cell r="AF1611" t="b">
            <v>1</v>
          </cell>
          <cell r="AG1611" t="b">
            <v>1</v>
          </cell>
          <cell r="AH1611" t="b">
            <v>1</v>
          </cell>
          <cell r="AI1611" t="str">
            <v>山添村　山添村長　野村　栄作</v>
          </cell>
          <cell r="AJ1611" t="str">
            <v>6302223</v>
          </cell>
          <cell r="AK1611" t="str">
            <v>山添村国民健康保険豊原診療所(山辺郡山添村大字三ケ谷９７０番地)</v>
          </cell>
          <cell r="AL1611" t="str">
            <v>0743870003</v>
          </cell>
          <cell r="AM1611">
            <v>1</v>
          </cell>
          <cell r="AN1611" t="str">
            <v>261C144878311</v>
          </cell>
          <cell r="AO1611" t="str">
            <v>261C14487831AI-0000311227</v>
          </cell>
          <cell r="AP1611" t="str">
            <v/>
          </cell>
          <cell r="AQ1611" t="str">
            <v/>
          </cell>
          <cell r="AR1611" t="str">
            <v/>
          </cell>
          <cell r="AS1611" t="str">
            <v/>
          </cell>
          <cell r="AT1611" t="str">
            <v/>
          </cell>
          <cell r="AU1611" t="str">
            <v/>
          </cell>
          <cell r="AV1611" t="str">
            <v/>
          </cell>
          <cell r="AW1611" t="str">
            <v>AI-0000311227_山添村国民健康保険豊原診療所_口座情報写し.jpeg</v>
          </cell>
          <cell r="AX1611" t="str">
            <v/>
          </cell>
          <cell r="AY1611" t="str">
            <v/>
          </cell>
          <cell r="AZ1611" t="str">
            <v/>
          </cell>
          <cell r="BA1611" t="str">
            <v>物価</v>
          </cell>
          <cell r="BB1611" t="str">
            <v>TRUE</v>
          </cell>
          <cell r="BC1611" t="str">
            <v>2026/05/29 11:32</v>
          </cell>
        </row>
        <row r="1612">
          <cell r="A1612" t="str">
            <v>261C11029822</v>
          </cell>
          <cell r="B1612" t="str">
            <v>AI-0000310179</v>
          </cell>
          <cell r="C1612" t="str">
            <v>令和８年度奈良県医療機関等における賃上げ・物価上昇に対する支援事業交付【診療所・訪問看護事業所】</v>
          </cell>
          <cell r="D1612">
            <v>46171.497916666667</v>
          </cell>
          <cell r="E1612" t="str">
            <v>本審査</v>
          </cell>
          <cell r="F1612" t="str">
            <v>最終審査中</v>
          </cell>
          <cell r="G1612" t="str">
            <v>無床診療所</v>
          </cell>
          <cell r="H1612" t="str">
            <v>物価のみ</v>
          </cell>
          <cell r="I1612" t="str">
            <v/>
          </cell>
          <cell r="J1612" t="str">
            <v/>
          </cell>
          <cell r="K1612">
            <v>170000</v>
          </cell>
          <cell r="L1612" t="str">
            <v/>
          </cell>
          <cell r="M16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2" t="str">
            <v/>
          </cell>
          <cell r="O1612" t="str">
            <v/>
          </cell>
          <cell r="P1612" t="str">
            <v/>
          </cell>
          <cell r="Q1612" t="str">
            <v/>
          </cell>
          <cell r="R1612" t="str">
            <v/>
          </cell>
          <cell r="S1612" t="str">
            <v/>
          </cell>
          <cell r="T1612" t="str">
            <v/>
          </cell>
          <cell r="U1612" t="str">
            <v/>
          </cell>
          <cell r="V1612" t="str">
            <v>0162</v>
          </cell>
          <cell r="W1612" t="str">
            <v>010</v>
          </cell>
          <cell r="X1612" t="str">
            <v>1.普通預金</v>
          </cell>
          <cell r="Y1612" t="str">
            <v>0600006</v>
          </cell>
          <cell r="Z1612" t="str">
            <v>ナラシカイケイカンリシヤ</v>
          </cell>
          <cell r="AB1612" t="str">
            <v>奈良市立休日歯科応急診療所</v>
          </cell>
          <cell r="AC1612" t="str">
            <v>0742334182</v>
          </cell>
          <cell r="AD1612" t="b">
            <v>1</v>
          </cell>
          <cell r="AE1612" t="b">
            <v>1</v>
          </cell>
          <cell r="AF1612" t="b">
            <v>1</v>
          </cell>
          <cell r="AG1612" t="b">
            <v>1</v>
          </cell>
          <cell r="AH1612" t="b">
            <v>1</v>
          </cell>
          <cell r="AI1612" t="str">
            <v>奈良市　奈良市長　仲川　元庸</v>
          </cell>
          <cell r="AJ1612" t="str">
            <v>6308031</v>
          </cell>
          <cell r="AK1612" t="str">
            <v>奈良市立休日歯科応急診療所(奈良市柏木町５１９番２８号　２階)</v>
          </cell>
          <cell r="AL1612" t="str">
            <v>0742334182</v>
          </cell>
          <cell r="AM1612">
            <v>1</v>
          </cell>
          <cell r="AN1612" t="str">
            <v>261C110298221</v>
          </cell>
          <cell r="AO1612" t="str">
            <v>261C11029822AI-0000310179</v>
          </cell>
          <cell r="AP1612" t="str">
            <v/>
          </cell>
          <cell r="AQ1612" t="str">
            <v/>
          </cell>
          <cell r="AR1612" t="str">
            <v/>
          </cell>
          <cell r="AS1612" t="str">
            <v/>
          </cell>
          <cell r="AT1612" t="str">
            <v/>
          </cell>
          <cell r="AU1612" t="str">
            <v/>
          </cell>
          <cell r="AV1612" t="str">
            <v/>
          </cell>
          <cell r="AW1612" t="str">
            <v>AI-0000310179_奈良市立休日歯科応急診療所_口座情報写し.png</v>
          </cell>
          <cell r="AX1612" t="str">
            <v/>
          </cell>
          <cell r="AY1612" t="str">
            <v/>
          </cell>
          <cell r="AZ1612" t="str">
            <v/>
          </cell>
          <cell r="BA1612" t="str">
            <v>物価</v>
          </cell>
          <cell r="BB1612" t="str">
            <v>TRUE</v>
          </cell>
          <cell r="BC1612" t="str">
            <v>2026/05/29 11:57</v>
          </cell>
        </row>
        <row r="1613">
          <cell r="A1613" t="str">
            <v>261C19100597</v>
          </cell>
          <cell r="B1613" t="str">
            <v>AI-0000311241</v>
          </cell>
          <cell r="C1613" t="str">
            <v>令和８年度奈良県医療機関等における賃上げ・物価上昇に対する支援事業交付【診療所・訪問看護事業所】</v>
          </cell>
          <cell r="D1613">
            <v>46171.5</v>
          </cell>
          <cell r="E1613" t="str">
            <v>本審査</v>
          </cell>
          <cell r="F1613" t="str">
            <v>最終審査中</v>
          </cell>
          <cell r="G1613" t="str">
            <v>無床診療所</v>
          </cell>
          <cell r="H1613" t="str">
            <v>物価のみ</v>
          </cell>
          <cell r="I1613" t="str">
            <v/>
          </cell>
          <cell r="J1613" t="str">
            <v/>
          </cell>
          <cell r="K1613">
            <v>170000</v>
          </cell>
          <cell r="L1613" t="str">
            <v/>
          </cell>
          <cell r="M16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3" t="str">
            <v/>
          </cell>
          <cell r="O1613" t="str">
            <v/>
          </cell>
          <cell r="P1613" t="str">
            <v/>
          </cell>
          <cell r="Q1613" t="str">
            <v/>
          </cell>
          <cell r="R1613" t="str">
            <v/>
          </cell>
          <cell r="S1613" t="str">
            <v/>
          </cell>
          <cell r="T1613" t="str">
            <v/>
          </cell>
          <cell r="U1613" t="str">
            <v/>
          </cell>
          <cell r="V1613" t="str">
            <v>0009</v>
          </cell>
          <cell r="W1613" t="str">
            <v>543</v>
          </cell>
          <cell r="X1613" t="str">
            <v>1.普通預金</v>
          </cell>
          <cell r="Y1613" t="str">
            <v>0145551</v>
          </cell>
          <cell r="Z1613" t="str">
            <v>ｶｼﾞﾊﾗｷﾐﾋｺ</v>
          </cell>
          <cell r="AB1613" t="str">
            <v>かじはら歯科医院</v>
          </cell>
          <cell r="AC1613" t="str">
            <v>0742717074</v>
          </cell>
          <cell r="AD1613" t="b">
            <v>1</v>
          </cell>
          <cell r="AE1613" t="b">
            <v>1</v>
          </cell>
          <cell r="AF1613" t="b">
            <v>1</v>
          </cell>
          <cell r="AG1613" t="b">
            <v>1</v>
          </cell>
          <cell r="AH1613" t="b">
            <v>1</v>
          </cell>
          <cell r="AI1613" t="str">
            <v>梶原　公彦</v>
          </cell>
          <cell r="AJ1613" t="str">
            <v>6310801</v>
          </cell>
          <cell r="AK1613" t="str">
            <v>かじはら歯科医院(奈良市左京２丁目３番地の１ローレルスクエア高の原５番館５号)</v>
          </cell>
          <cell r="AL1613" t="str">
            <v>0742717074</v>
          </cell>
          <cell r="AM1613">
            <v>1</v>
          </cell>
          <cell r="AN1613" t="str">
            <v>261C191005971</v>
          </cell>
          <cell r="AO1613" t="str">
            <v>261C19100597AI-0000311241</v>
          </cell>
          <cell r="AP1613" t="str">
            <v/>
          </cell>
          <cell r="AQ1613" t="str">
            <v/>
          </cell>
          <cell r="AR1613" t="str">
            <v/>
          </cell>
          <cell r="AS1613" t="str">
            <v/>
          </cell>
          <cell r="AT1613" t="str">
            <v/>
          </cell>
          <cell r="AU1613" t="str">
            <v/>
          </cell>
          <cell r="AV1613" t="str">
            <v/>
          </cell>
          <cell r="AW1613" t="str">
            <v>AI-0000311241_かじはら歯科医院_口座情報写し.jpg</v>
          </cell>
          <cell r="AX1613" t="str">
            <v/>
          </cell>
          <cell r="AY1613" t="str">
            <v/>
          </cell>
          <cell r="AZ1613" t="str">
            <v/>
          </cell>
          <cell r="BA1613" t="str">
            <v>物価</v>
          </cell>
          <cell r="BB1613" t="str">
            <v>TRUE</v>
          </cell>
          <cell r="BC1613" t="str">
            <v>2026/05/29 12:00</v>
          </cell>
        </row>
        <row r="1614">
          <cell r="A1614" t="str">
            <v>261C13013637</v>
          </cell>
          <cell r="B1614" t="str">
            <v>AI-0000311243</v>
          </cell>
          <cell r="C1614" t="str">
            <v>令和８年度奈良県医療機関等における賃上げ・物価上昇に対する支援事業交付【診療所・訪問看護事業所】</v>
          </cell>
          <cell r="D1614">
            <v>46171.501388888886</v>
          </cell>
          <cell r="E1614" t="str">
            <v>本審査</v>
          </cell>
          <cell r="F1614" t="str">
            <v>最終審査中</v>
          </cell>
          <cell r="G1614" t="str">
            <v>無床診療所</v>
          </cell>
          <cell r="H1614" t="str">
            <v>物価のみ</v>
          </cell>
          <cell r="I1614" t="str">
            <v/>
          </cell>
          <cell r="J1614" t="str">
            <v/>
          </cell>
          <cell r="K1614">
            <v>170000</v>
          </cell>
          <cell r="L1614" t="str">
            <v/>
          </cell>
          <cell r="M16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4" t="str">
            <v/>
          </cell>
          <cell r="O1614" t="str">
            <v/>
          </cell>
          <cell r="P1614" t="str">
            <v/>
          </cell>
          <cell r="Q1614" t="str">
            <v/>
          </cell>
          <cell r="R1614" t="str">
            <v/>
          </cell>
          <cell r="S1614" t="str">
            <v/>
          </cell>
          <cell r="T1614" t="str">
            <v/>
          </cell>
          <cell r="U1614" t="str">
            <v/>
          </cell>
          <cell r="V1614" t="str">
            <v>0162</v>
          </cell>
          <cell r="W1614" t="str">
            <v>010</v>
          </cell>
          <cell r="X1614" t="str">
            <v>1.普通預金</v>
          </cell>
          <cell r="Y1614" t="str">
            <v>0600006</v>
          </cell>
          <cell r="Z1614" t="str">
            <v>ナラシカイケイカンリシヤ</v>
          </cell>
          <cell r="AB1614" t="str">
            <v>奈良市立休日夜間応急診療所</v>
          </cell>
          <cell r="AC1614" t="str">
            <v>0742341228</v>
          </cell>
          <cell r="AD1614" t="b">
            <v>1</v>
          </cell>
          <cell r="AE1614" t="b">
            <v>1</v>
          </cell>
          <cell r="AF1614" t="b">
            <v>1</v>
          </cell>
          <cell r="AG1614" t="b">
            <v>1</v>
          </cell>
          <cell r="AH1614" t="b">
            <v>1</v>
          </cell>
          <cell r="AI1614" t="str">
            <v>奈良市　奈良市長　仲川　元庸</v>
          </cell>
          <cell r="AJ1614" t="str">
            <v>6308031</v>
          </cell>
          <cell r="AK1614" t="str">
            <v>奈良市立休日夜間応急診療所(奈良市柏木町５１９番の２８)</v>
          </cell>
          <cell r="AL1614" t="str">
            <v>0742341228</v>
          </cell>
          <cell r="AM1614">
            <v>1</v>
          </cell>
          <cell r="AN1614" t="str">
            <v>261C130136371</v>
          </cell>
          <cell r="AO1614" t="str">
            <v>261C13013637AI-0000311243</v>
          </cell>
          <cell r="AP1614" t="str">
            <v/>
          </cell>
          <cell r="AQ1614" t="str">
            <v/>
          </cell>
          <cell r="AR1614" t="str">
            <v/>
          </cell>
          <cell r="AS1614" t="str">
            <v/>
          </cell>
          <cell r="AT1614" t="str">
            <v/>
          </cell>
          <cell r="AU1614" t="str">
            <v/>
          </cell>
          <cell r="AV1614" t="str">
            <v/>
          </cell>
          <cell r="AW1614" t="str">
            <v>AI-0000311243_奈良市立休日夜間応急診療所_口座情報写し.png</v>
          </cell>
          <cell r="AX1614" t="str">
            <v/>
          </cell>
          <cell r="AY1614" t="str">
            <v/>
          </cell>
          <cell r="AZ1614" t="str">
            <v/>
          </cell>
          <cell r="BA1614" t="str">
            <v>物価</v>
          </cell>
          <cell r="BB1614" t="str">
            <v>TRUE</v>
          </cell>
          <cell r="BC1614" t="str">
            <v>2026/05/29 12:02</v>
          </cell>
        </row>
        <row r="1615">
          <cell r="A1615" t="str">
            <v>261C13486253</v>
          </cell>
          <cell r="B1615" t="str">
            <v>AI-0000303421</v>
          </cell>
          <cell r="C1615" t="str">
            <v>令和８年度奈良県医療機関等における賃上げ・物価上昇に対する支援事業交付【診療所・訪問看護事業所】</v>
          </cell>
          <cell r="D1615">
            <v>46171.502083333333</v>
          </cell>
          <cell r="E1615" t="str">
            <v>本審査</v>
          </cell>
          <cell r="F1615" t="str">
            <v>最終審査中</v>
          </cell>
          <cell r="G1615" t="str">
            <v>無床診療所</v>
          </cell>
          <cell r="H1615" t="str">
            <v>物価と賃上げの両方</v>
          </cell>
          <cell r="I1615" t="str">
            <v/>
          </cell>
          <cell r="J1615">
            <v>150000</v>
          </cell>
          <cell r="K1615">
            <v>170000</v>
          </cell>
          <cell r="L1615" t="str">
            <v>奈良県医療機関等における賃上げ・物価上昇に対する支援事業交付要綱第2条に基づき、別表1に規定された額(賃上げ支援事業分)（150,000円）を申請します。</v>
          </cell>
          <cell r="M16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5" t="str">
            <v>１．令和８年３月１日時点において、O100 外来・在宅ベースアップ評価料（Ⅰ）、P100 歯科外来・在宅ベースアップ評価料（Ⅰ）、訪問看護ベースアップ評価料（Ⅰ）のいずれかを届け出ている。</v>
          </cell>
          <cell r="O1615" t="str">
            <v>P100 歯科外来・在宅ベースアップ評価料（Ⅰ）</v>
          </cell>
          <cell r="P1615" t="str">
            <v/>
          </cell>
          <cell r="Q1615" t="str">
            <v>Ａ．本事業の補助額を活用してベースアップを実施し、令和８年６月１日から当該ベースアップの水準を維持又は拡大する。</v>
          </cell>
          <cell r="R1615" t="b">
            <v>1</v>
          </cell>
          <cell r="S1615" t="b">
            <v>1</v>
          </cell>
          <cell r="T1615" t="b">
            <v>1</v>
          </cell>
          <cell r="U1615" t="b">
            <v>1</v>
          </cell>
          <cell r="V1615" t="str">
            <v>0005</v>
          </cell>
          <cell r="W1615" t="str">
            <v>719</v>
          </cell>
          <cell r="X1615" t="str">
            <v>1.普通預金</v>
          </cell>
          <cell r="Y1615" t="str">
            <v>0279358</v>
          </cell>
          <cell r="Z1615" t="str">
            <v>ハマナカヤスヒロ</v>
          </cell>
          <cell r="AB1615" t="str">
            <v>浜中矯正歯科クリニック</v>
          </cell>
          <cell r="AC1615" t="str">
            <v>0742469410</v>
          </cell>
          <cell r="AD1615" t="b">
            <v>1</v>
          </cell>
          <cell r="AE1615" t="b">
            <v>1</v>
          </cell>
          <cell r="AF1615" t="b">
            <v>1</v>
          </cell>
          <cell r="AG1615" t="b">
            <v>1</v>
          </cell>
          <cell r="AH1615" t="b">
            <v>1</v>
          </cell>
          <cell r="AI1615" t="str">
            <v>浜中　康弘</v>
          </cell>
          <cell r="AJ1615" t="str">
            <v>6310036</v>
          </cell>
          <cell r="AK1615" t="str">
            <v>浜中矯正歯科クリニック(奈良市学園北１丁目１－４　ならきん学園前ビル２Ｆ)</v>
          </cell>
          <cell r="AL1615" t="str">
            <v>0742469410</v>
          </cell>
          <cell r="AM1615">
            <v>1</v>
          </cell>
          <cell r="AN1615" t="str">
            <v>261C134862531</v>
          </cell>
          <cell r="AO1615" t="str">
            <v>261C13486253AI-0000303421</v>
          </cell>
          <cell r="AP1615" t="str">
            <v>P100</v>
          </cell>
          <cell r="AQ1615" t="str">
            <v>P100</v>
          </cell>
          <cell r="AR1615" t="str">
            <v>A</v>
          </cell>
          <cell r="AS1615" t="str">
            <v>✓</v>
          </cell>
          <cell r="AT1615" t="str">
            <v>✓</v>
          </cell>
          <cell r="AU1615" t="str">
            <v>✓</v>
          </cell>
          <cell r="AV1615" t="str">
            <v>✓</v>
          </cell>
          <cell r="AW1615" t="str">
            <v>AI-0000303421_浜中矯正歯科クリニック_口座情報写し.png</v>
          </cell>
          <cell r="AX1615" t="str">
            <v/>
          </cell>
          <cell r="AY1615" t="str">
            <v/>
          </cell>
          <cell r="AZ1615" t="str">
            <v>賃上げ</v>
          </cell>
          <cell r="BA1615" t="str">
            <v>物価</v>
          </cell>
          <cell r="BB1615" t="str">
            <v>TRUE</v>
          </cell>
          <cell r="BC1615" t="str">
            <v>2026/05/29 12:03</v>
          </cell>
        </row>
        <row r="1616">
          <cell r="A1616" t="str">
            <v>261C15030458</v>
          </cell>
          <cell r="B1616" t="str">
            <v>AI-0000311014</v>
          </cell>
          <cell r="C1616" t="str">
            <v>令和８年度奈良県医療機関等における賃上げ・物価上昇に対する支援事業交付【診療所・訪問看護事業所】</v>
          </cell>
          <cell r="D1616">
            <v>46171.556250000001</v>
          </cell>
          <cell r="E1616" t="str">
            <v>本審査</v>
          </cell>
          <cell r="F1616" t="str">
            <v>最終審査中</v>
          </cell>
          <cell r="G1616" t="str">
            <v>無床診療所</v>
          </cell>
          <cell r="H1616" t="str">
            <v>物価のみ</v>
          </cell>
          <cell r="I1616" t="str">
            <v/>
          </cell>
          <cell r="J1616" t="str">
            <v/>
          </cell>
          <cell r="K1616">
            <v>170000</v>
          </cell>
          <cell r="L1616" t="str">
            <v/>
          </cell>
          <cell r="M16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6" t="str">
            <v/>
          </cell>
          <cell r="O1616" t="str">
            <v/>
          </cell>
          <cell r="P1616" t="str">
            <v/>
          </cell>
          <cell r="Q1616" t="str">
            <v/>
          </cell>
          <cell r="R1616" t="str">
            <v/>
          </cell>
          <cell r="S1616" t="str">
            <v/>
          </cell>
          <cell r="T1616" t="str">
            <v/>
          </cell>
          <cell r="U1616" t="str">
            <v/>
          </cell>
          <cell r="V1616" t="str">
            <v>7387</v>
          </cell>
          <cell r="W1616" t="str">
            <v>241</v>
          </cell>
          <cell r="X1616" t="str">
            <v>1.普通預金</v>
          </cell>
          <cell r="Y1616" t="str">
            <v>4970368</v>
          </cell>
          <cell r="Z1616" t="str">
            <v>ﾃﾝｶﾜﾑﾗｶｲｹｲｶﾝﾘｼｬ ﾏｴﾀﾞ ﾋﾛﾌﾐ</v>
          </cell>
          <cell r="AB1616" t="str">
            <v>天川村歯科診療所</v>
          </cell>
          <cell r="AC1616" t="str">
            <v>0747639110</v>
          </cell>
          <cell r="AD1616" t="b">
            <v>1</v>
          </cell>
          <cell r="AE1616" t="b">
            <v>1</v>
          </cell>
          <cell r="AF1616" t="b">
            <v>1</v>
          </cell>
          <cell r="AG1616" t="b">
            <v>1</v>
          </cell>
          <cell r="AH1616" t="b">
            <v>1</v>
          </cell>
          <cell r="AI1616" t="str">
            <v>天川村長　車谷　重高</v>
          </cell>
          <cell r="AJ1616" t="str">
            <v>6380322</v>
          </cell>
          <cell r="AK1616" t="str">
            <v>天川村歯科診療所(吉野郡天川村大字南日裏２００番地)</v>
          </cell>
          <cell r="AL1616" t="str">
            <v>0747630126</v>
          </cell>
          <cell r="AM1616">
            <v>1</v>
          </cell>
          <cell r="AN1616" t="str">
            <v>261C150304581</v>
          </cell>
          <cell r="AO1616" t="str">
            <v>261C15030458AI-0000311014</v>
          </cell>
          <cell r="AP1616" t="str">
            <v/>
          </cell>
          <cell r="AQ1616" t="str">
            <v/>
          </cell>
          <cell r="AR1616" t="str">
            <v/>
          </cell>
          <cell r="AS1616" t="str">
            <v/>
          </cell>
          <cell r="AT1616" t="str">
            <v/>
          </cell>
          <cell r="AU1616" t="str">
            <v/>
          </cell>
          <cell r="AV1616" t="str">
            <v/>
          </cell>
          <cell r="AW1616" t="str">
            <v>AI-0000311014_天川村歯科診療所_口座情報写し.jpg</v>
          </cell>
          <cell r="AX1616" t="str">
            <v/>
          </cell>
          <cell r="AY1616" t="str">
            <v/>
          </cell>
          <cell r="AZ1616" t="str">
            <v/>
          </cell>
          <cell r="BA1616" t="str">
            <v>物価</v>
          </cell>
          <cell r="BB1616" t="str">
            <v>TRUE</v>
          </cell>
          <cell r="BC1616" t="str">
            <v>2026/05/29 13:21</v>
          </cell>
        </row>
        <row r="1617">
          <cell r="A1617" t="str">
            <v>261C15021606</v>
          </cell>
          <cell r="B1617" t="str">
            <v>AI-0000311294</v>
          </cell>
          <cell r="C1617" t="str">
            <v>令和８年度奈良県医療機関等における賃上げ・物価上昇に対する支援事業交付【診療所・訪問看護事業所】</v>
          </cell>
          <cell r="D1617">
            <v>46171.561805555553</v>
          </cell>
          <cell r="E1617" t="str">
            <v>本審査</v>
          </cell>
          <cell r="F1617" t="str">
            <v>最終審査中</v>
          </cell>
          <cell r="G1617" t="str">
            <v>無床診療所</v>
          </cell>
          <cell r="H1617" t="str">
            <v>物価のみ</v>
          </cell>
          <cell r="I1617" t="str">
            <v/>
          </cell>
          <cell r="J1617" t="str">
            <v/>
          </cell>
          <cell r="K1617">
            <v>170000</v>
          </cell>
          <cell r="L1617" t="str">
            <v/>
          </cell>
          <cell r="M16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7" t="str">
            <v/>
          </cell>
          <cell r="O1617" t="str">
            <v/>
          </cell>
          <cell r="P1617" t="str">
            <v/>
          </cell>
          <cell r="Q1617" t="str">
            <v/>
          </cell>
          <cell r="R1617" t="str">
            <v/>
          </cell>
          <cell r="S1617" t="str">
            <v/>
          </cell>
          <cell r="T1617" t="str">
            <v/>
          </cell>
          <cell r="U1617" t="str">
            <v/>
          </cell>
          <cell r="V1617" t="str">
            <v>7387</v>
          </cell>
          <cell r="W1617" t="str">
            <v>241</v>
          </cell>
          <cell r="X1617" t="str">
            <v>1.普通預金</v>
          </cell>
          <cell r="Y1617" t="str">
            <v>4970368</v>
          </cell>
          <cell r="Z1617" t="str">
            <v>ﾃﾝｶﾜﾑﾗｶｲｹｲｶﾝﾘｼｬ ﾏｴﾀﾞ ﾋﾛﾌﾐ</v>
          </cell>
          <cell r="AB1617" t="str">
            <v>天川村国民健康保険直営診療所</v>
          </cell>
          <cell r="AC1617" t="str">
            <v>0747639110</v>
          </cell>
          <cell r="AD1617" t="b">
            <v>1</v>
          </cell>
          <cell r="AE1617" t="b">
            <v>1</v>
          </cell>
          <cell r="AF1617" t="b">
            <v>1</v>
          </cell>
          <cell r="AG1617" t="b">
            <v>1</v>
          </cell>
          <cell r="AH1617" t="b">
            <v>1</v>
          </cell>
          <cell r="AI1617" t="str">
            <v>天川村　天川村長　車谷　重高</v>
          </cell>
          <cell r="AJ1617" t="str">
            <v>6380322</v>
          </cell>
          <cell r="AK1617" t="str">
            <v>天川村国民健康保険直営診療所(吉野郡天川村南日裏２００)</v>
          </cell>
          <cell r="AL1617" t="str">
            <v>0747630355</v>
          </cell>
          <cell r="AM1617">
            <v>1</v>
          </cell>
          <cell r="AN1617" t="str">
            <v>261C150216061</v>
          </cell>
          <cell r="AO1617" t="str">
            <v>261C15021606AI-0000311294</v>
          </cell>
          <cell r="AP1617" t="str">
            <v/>
          </cell>
          <cell r="AQ1617" t="str">
            <v/>
          </cell>
          <cell r="AR1617" t="str">
            <v/>
          </cell>
          <cell r="AS1617" t="str">
            <v/>
          </cell>
          <cell r="AT1617" t="str">
            <v/>
          </cell>
          <cell r="AU1617" t="str">
            <v/>
          </cell>
          <cell r="AV1617" t="str">
            <v/>
          </cell>
          <cell r="AW1617" t="str">
            <v>AI-0000311294_天川村国民健康保険直営診療所_口座情報写し.jpg</v>
          </cell>
          <cell r="AX1617" t="str">
            <v/>
          </cell>
          <cell r="AY1617" t="str">
            <v/>
          </cell>
          <cell r="AZ1617" t="str">
            <v/>
          </cell>
          <cell r="BA1617" t="str">
            <v>物価</v>
          </cell>
          <cell r="BB1617" t="str">
            <v>TRUE</v>
          </cell>
          <cell r="BC1617" t="str">
            <v>2026/05/29 13:29</v>
          </cell>
        </row>
        <row r="1618">
          <cell r="A1618" t="str">
            <v>261C13333916</v>
          </cell>
          <cell r="B1618" t="str">
            <v>AI-0000311244</v>
          </cell>
          <cell r="C1618" t="str">
            <v>令和８年度奈良県医療機関等における賃上げ・物価上昇に対する支援事業交付【診療所・訪問看護事業所】</v>
          </cell>
          <cell r="D1618">
            <v>46171.56527777778</v>
          </cell>
          <cell r="E1618" t="str">
            <v>本審査</v>
          </cell>
          <cell r="F1618" t="str">
            <v>最終審査中</v>
          </cell>
          <cell r="G1618" t="str">
            <v>無床診療所</v>
          </cell>
          <cell r="H1618" t="str">
            <v>物価のみ</v>
          </cell>
          <cell r="I1618" t="str">
            <v/>
          </cell>
          <cell r="J1618" t="str">
            <v/>
          </cell>
          <cell r="K1618">
            <v>170000</v>
          </cell>
          <cell r="L1618" t="str">
            <v/>
          </cell>
          <cell r="M16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8" t="str">
            <v/>
          </cell>
          <cell r="O1618" t="str">
            <v/>
          </cell>
          <cell r="P1618" t="str">
            <v/>
          </cell>
          <cell r="Q1618" t="str">
            <v/>
          </cell>
          <cell r="R1618" t="str">
            <v/>
          </cell>
          <cell r="S1618" t="str">
            <v/>
          </cell>
          <cell r="T1618" t="str">
            <v/>
          </cell>
          <cell r="U1618" t="str">
            <v/>
          </cell>
          <cell r="V1618" t="str">
            <v>0010</v>
          </cell>
          <cell r="W1618" t="str">
            <v>523</v>
          </cell>
          <cell r="X1618" t="str">
            <v>1.普通預金</v>
          </cell>
          <cell r="Y1618" t="str">
            <v>0230314</v>
          </cell>
          <cell r="Z1618" t="str">
            <v>ヨシザキ マサナガ</v>
          </cell>
          <cell r="AB1618" t="str">
            <v>吉崎歯科医院</v>
          </cell>
          <cell r="AC1618" t="str">
            <v>0745768520</v>
          </cell>
          <cell r="AD1618" t="b">
            <v>1</v>
          </cell>
          <cell r="AE1618" t="b">
            <v>1</v>
          </cell>
          <cell r="AF1618" t="b">
            <v>1</v>
          </cell>
          <cell r="AG1618" t="b">
            <v>1</v>
          </cell>
          <cell r="AH1618" t="b">
            <v>1</v>
          </cell>
          <cell r="AI1618" t="str">
            <v>吉崎　正良</v>
          </cell>
          <cell r="AJ1618" t="str">
            <v>6390265</v>
          </cell>
          <cell r="AK1618" t="str">
            <v>吉崎歯科医院(香芝市上中４７４－１)</v>
          </cell>
          <cell r="AL1618" t="str">
            <v>0745773096</v>
          </cell>
          <cell r="AM1618">
            <v>1</v>
          </cell>
          <cell r="AN1618" t="str">
            <v>261C133339161</v>
          </cell>
          <cell r="AO1618" t="str">
            <v>261C13333916AI-0000311244</v>
          </cell>
          <cell r="AP1618" t="str">
            <v/>
          </cell>
          <cell r="AQ1618" t="str">
            <v/>
          </cell>
          <cell r="AR1618" t="str">
            <v/>
          </cell>
          <cell r="AS1618" t="str">
            <v/>
          </cell>
          <cell r="AT1618" t="str">
            <v/>
          </cell>
          <cell r="AU1618" t="str">
            <v/>
          </cell>
          <cell r="AV1618" t="str">
            <v/>
          </cell>
          <cell r="AW1618" t="str">
            <v>AI-0000311244_吉崎歯科医院_口座情報写し.jpg</v>
          </cell>
          <cell r="AX1618" t="str">
            <v/>
          </cell>
          <cell r="AY1618" t="str">
            <v/>
          </cell>
          <cell r="AZ1618" t="str">
            <v/>
          </cell>
          <cell r="BA1618" t="str">
            <v>物価</v>
          </cell>
          <cell r="BB1618" t="str">
            <v>TRUE</v>
          </cell>
          <cell r="BC1618" t="str">
            <v>2026/05/29 13:34</v>
          </cell>
        </row>
        <row r="1619">
          <cell r="A1619" t="str">
            <v>261C13232626</v>
          </cell>
          <cell r="B1619" t="str">
            <v>AI-0000311264</v>
          </cell>
          <cell r="C1619" t="str">
            <v>令和８年度奈良県医療機関等における賃上げ・物価上昇に対する支援事業交付【診療所・訪問看護事業所】</v>
          </cell>
          <cell r="D1619">
            <v>46171.575694444444</v>
          </cell>
          <cell r="E1619" t="str">
            <v>本審査</v>
          </cell>
          <cell r="F1619" t="str">
            <v>最終審査中</v>
          </cell>
          <cell r="G1619" t="str">
            <v>無床診療所</v>
          </cell>
          <cell r="H1619" t="str">
            <v>物価のみ</v>
          </cell>
          <cell r="I1619" t="str">
            <v/>
          </cell>
          <cell r="J1619" t="str">
            <v/>
          </cell>
          <cell r="K1619">
            <v>170000</v>
          </cell>
          <cell r="L1619" t="str">
            <v/>
          </cell>
          <cell r="M16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19" t="str">
            <v/>
          </cell>
          <cell r="O1619" t="str">
            <v/>
          </cell>
          <cell r="P1619" t="str">
            <v/>
          </cell>
          <cell r="Q1619" t="str">
            <v/>
          </cell>
          <cell r="R1619" t="str">
            <v/>
          </cell>
          <cell r="S1619" t="str">
            <v/>
          </cell>
          <cell r="T1619" t="str">
            <v/>
          </cell>
          <cell r="U1619" t="str">
            <v/>
          </cell>
          <cell r="V1619" t="str">
            <v>0162</v>
          </cell>
          <cell r="W1619" t="str">
            <v>548</v>
          </cell>
          <cell r="X1619" t="str">
            <v>1.普通預金</v>
          </cell>
          <cell r="Y1619" t="str">
            <v>0011543</v>
          </cell>
          <cell r="Z1619" t="str">
            <v>ﾏﾂｲ ｶｽﾞﾉﾘ</v>
          </cell>
          <cell r="AB1619" t="str">
            <v>松井内科</v>
          </cell>
          <cell r="AC1619" t="str">
            <v>0745458837</v>
          </cell>
          <cell r="AD1619" t="b">
            <v>1</v>
          </cell>
          <cell r="AE1619" t="b">
            <v>1</v>
          </cell>
          <cell r="AF1619" t="b">
            <v>1</v>
          </cell>
          <cell r="AG1619" t="b">
            <v>1</v>
          </cell>
          <cell r="AH1619" t="b">
            <v>1</v>
          </cell>
          <cell r="AI1619" t="str">
            <v>松井　一哲</v>
          </cell>
          <cell r="AJ1619" t="str">
            <v>6360906</v>
          </cell>
          <cell r="AK1619" t="str">
            <v>松井内科(生駒郡平群町菊美台１－７－５宝栄辰巳ビル２Ｆ－１)</v>
          </cell>
          <cell r="AL1619" t="str">
            <v>0745458837</v>
          </cell>
          <cell r="AM1619">
            <v>1</v>
          </cell>
          <cell r="AN1619" t="str">
            <v>261C132326261</v>
          </cell>
          <cell r="AO1619" t="str">
            <v>261C13232626AI-0000311264</v>
          </cell>
          <cell r="AP1619" t="str">
            <v/>
          </cell>
          <cell r="AQ1619" t="str">
            <v/>
          </cell>
          <cell r="AR1619" t="str">
            <v/>
          </cell>
          <cell r="AS1619" t="str">
            <v/>
          </cell>
          <cell r="AT1619" t="str">
            <v/>
          </cell>
          <cell r="AU1619" t="str">
            <v/>
          </cell>
          <cell r="AV1619" t="str">
            <v/>
          </cell>
          <cell r="AW1619" t="str">
            <v>AI-0000311264_松井内科_口座情報写し.jpeg</v>
          </cell>
          <cell r="AX1619" t="str">
            <v/>
          </cell>
          <cell r="AY1619" t="str">
            <v/>
          </cell>
          <cell r="AZ1619" t="str">
            <v/>
          </cell>
          <cell r="BA1619" t="str">
            <v>物価</v>
          </cell>
          <cell r="BB1619" t="str">
            <v>TRUE</v>
          </cell>
          <cell r="BC1619" t="str">
            <v>2026/05/29 13:49</v>
          </cell>
        </row>
        <row r="1620">
          <cell r="A1620" t="str">
            <v>261D17364438</v>
          </cell>
          <cell r="B1620" t="str">
            <v>AI-0000309552</v>
          </cell>
          <cell r="C1620" t="str">
            <v>令和８年度奈良県医療機関等における賃上げ・物価上昇に対する支援事業交付【診療所・訪問看護事業所】</v>
          </cell>
          <cell r="D1620">
            <v>46171.576388888891</v>
          </cell>
          <cell r="E1620" t="str">
            <v>本審査</v>
          </cell>
          <cell r="F1620" t="str">
            <v>最終審査中</v>
          </cell>
          <cell r="G1620" t="str">
            <v>訪問看護事業所</v>
          </cell>
          <cell r="H1620" t="str">
            <v>賃上げのみ</v>
          </cell>
          <cell r="I1620" t="str">
            <v/>
          </cell>
          <cell r="J1620">
            <v>228000</v>
          </cell>
          <cell r="K1620" t="str">
            <v/>
          </cell>
          <cell r="L1620" t="str">
            <v>奈良県医療機関等における賃上げ・物価上昇に対する支援事業交付要綱第2条に基づき、別表1に規定された額(賃上げ支援事業分)（228,000円）を申請します。</v>
          </cell>
          <cell r="M1620" t="str">
            <v/>
          </cell>
          <cell r="N1620" t="str">
            <v>２．令和８年３月１日時点において、１に掲げる診療報酬の対象外だが、令和８年６月１日時点で令和８年度診療報酬改定による見直し後のベースアップ評価料を届け出る。</v>
          </cell>
          <cell r="O1620" t="str">
            <v/>
          </cell>
          <cell r="P1620" t="b">
            <v>1</v>
          </cell>
          <cell r="Q1620" t="str">
            <v>Ａ．本事業の補助額を活用してベースアップを実施し、令和８年６月１日から当該ベースアップの水準を維持又は拡大する。</v>
          </cell>
          <cell r="R1620" t="b">
            <v>1</v>
          </cell>
          <cell r="S1620" t="b">
            <v>1</v>
          </cell>
          <cell r="T1620" t="b">
            <v>1</v>
          </cell>
          <cell r="U1620" t="b">
            <v>1</v>
          </cell>
          <cell r="V1620" t="str">
            <v>0162</v>
          </cell>
          <cell r="W1620" t="str">
            <v>154</v>
          </cell>
          <cell r="X1620" t="str">
            <v>1.普通預金</v>
          </cell>
          <cell r="Y1620" t="str">
            <v>2119127</v>
          </cell>
          <cell r="Z1620" t="str">
            <v>カブシキガイシャオアシスナラ</v>
          </cell>
          <cell r="AB1620" t="str">
            <v>訪問看護ステーション　オアシスなら</v>
          </cell>
          <cell r="AC1620" t="str">
            <v>0742401800</v>
          </cell>
          <cell r="AD1620" t="b">
            <v>1</v>
          </cell>
          <cell r="AE1620" t="b">
            <v>1</v>
          </cell>
          <cell r="AF1620" t="b">
            <v>1</v>
          </cell>
          <cell r="AG1620" t="b">
            <v>1</v>
          </cell>
          <cell r="AH1620" t="b">
            <v>1</v>
          </cell>
          <cell r="AI1620" t="str">
            <v>株式会社オアシスなら　代表取締役　浅野　和代</v>
          </cell>
          <cell r="AJ1620">
            <v>6310072</v>
          </cell>
          <cell r="AK1620" t="str">
            <v>訪問看護ステーション　オアシスなら(奈良市二名五丁目１６０６番地の４)</v>
          </cell>
          <cell r="AL1620" t="str">
            <v>0742401800</v>
          </cell>
          <cell r="AM1620">
            <v>1</v>
          </cell>
          <cell r="AN1620" t="str">
            <v>261D173644381</v>
          </cell>
          <cell r="AO1620" t="str">
            <v>261D17364438AI-0000309552</v>
          </cell>
          <cell r="AP1620" t="str">
            <v/>
          </cell>
          <cell r="AQ1620" t="str">
            <v>今後届出（職種構成OK)</v>
          </cell>
          <cell r="AR1620" t="str">
            <v>A</v>
          </cell>
          <cell r="AS1620" t="str">
            <v>✓</v>
          </cell>
          <cell r="AT1620" t="str">
            <v>✓</v>
          </cell>
          <cell r="AU1620" t="str">
            <v>✓</v>
          </cell>
          <cell r="AV1620" t="str">
            <v>✓</v>
          </cell>
          <cell r="AW1620" t="str">
            <v>AI-0000309552_訪問看護ステーション　オアシスなら_口座情報写し.jpg</v>
          </cell>
          <cell r="AX1620" t="str">
            <v/>
          </cell>
          <cell r="AY1620" t="str">
            <v/>
          </cell>
          <cell r="AZ1620" t="str">
            <v>賃上げ</v>
          </cell>
          <cell r="BA1620" t="str">
            <v/>
          </cell>
          <cell r="BB1620" t="str">
            <v>TRUE</v>
          </cell>
          <cell r="BC1620" t="str">
            <v>2026/05/29 13:50</v>
          </cell>
        </row>
        <row r="1621">
          <cell r="A1621" t="str">
            <v>261C13969957</v>
          </cell>
          <cell r="B1621" t="str">
            <v>AI-0000311323</v>
          </cell>
          <cell r="C1621" t="str">
            <v>令和８年度奈良県医療機関等における賃上げ・物価上昇に対する支援事業交付【診療所・訪問看護事業所】</v>
          </cell>
          <cell r="D1621">
            <v>46171.585416666669</v>
          </cell>
          <cell r="E1621" t="str">
            <v>本審査</v>
          </cell>
          <cell r="F1621" t="str">
            <v>最終審査中</v>
          </cell>
          <cell r="G1621" t="str">
            <v>無床診療所</v>
          </cell>
          <cell r="H1621" t="str">
            <v>物価と賃上げの両方</v>
          </cell>
          <cell r="I1621" t="str">
            <v/>
          </cell>
          <cell r="J1621">
            <v>150000</v>
          </cell>
          <cell r="K1621">
            <v>170000</v>
          </cell>
          <cell r="L1621" t="str">
            <v>奈良県医療機関等における賃上げ・物価上昇に対する支援事業交付要綱第2条に基づき、別表1に規定された額(賃上げ支援事業分)（150,000円）を申請します。</v>
          </cell>
          <cell r="M16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1" t="str">
            <v>２．令和８年３月１日時点において、１に掲げる診療報酬の対象外だが、令和８年６月１日時点で令和８年度診療報酬改定による見直し後のベースアップ評価料を届け出る。</v>
          </cell>
          <cell r="O1621" t="str">
            <v/>
          </cell>
          <cell r="P1621" t="b">
            <v>1</v>
          </cell>
          <cell r="Q162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621" t="b">
            <v>1</v>
          </cell>
          <cell r="S1621" t="b">
            <v>1</v>
          </cell>
          <cell r="T1621" t="b">
            <v>1</v>
          </cell>
          <cell r="U1621" t="b">
            <v>1</v>
          </cell>
          <cell r="V1621" t="str">
            <v>0162</v>
          </cell>
          <cell r="W1621" t="str">
            <v>190</v>
          </cell>
          <cell r="X1621" t="str">
            <v>1.普通預金</v>
          </cell>
          <cell r="Y1621" t="str">
            <v>0024955</v>
          </cell>
          <cell r="Z1621" t="str">
            <v>ナグラシカイイン ナグラシゲヨシ</v>
          </cell>
          <cell r="AB1621" t="str">
            <v>名倉歯科医院</v>
          </cell>
          <cell r="AC1621" t="str">
            <v>0743654567</v>
          </cell>
          <cell r="AD1621" t="b">
            <v>1</v>
          </cell>
          <cell r="AE1621" t="b">
            <v>1</v>
          </cell>
          <cell r="AF1621" t="b">
            <v>1</v>
          </cell>
          <cell r="AG1621" t="b">
            <v>1</v>
          </cell>
          <cell r="AH1621" t="b">
            <v>1</v>
          </cell>
          <cell r="AI1621" t="str">
            <v>名倉　重良</v>
          </cell>
          <cell r="AJ1621" t="str">
            <v>6320004</v>
          </cell>
          <cell r="AK1621" t="str">
            <v>名倉歯科医院(天理市櫟本町１４２３－１)</v>
          </cell>
          <cell r="AL1621" t="str">
            <v>0743654567</v>
          </cell>
          <cell r="AM1621">
            <v>1</v>
          </cell>
          <cell r="AN1621" t="str">
            <v>261C139699571</v>
          </cell>
          <cell r="AO1621" t="str">
            <v>261C13969957AI-0000311323</v>
          </cell>
          <cell r="AP1621" t="str">
            <v/>
          </cell>
          <cell r="AQ1621" t="str">
            <v>今後届出（職種構成OK)</v>
          </cell>
          <cell r="AR1621" t="str">
            <v>ABC</v>
          </cell>
          <cell r="AS1621" t="str">
            <v>✓</v>
          </cell>
          <cell r="AT1621" t="str">
            <v>✓</v>
          </cell>
          <cell r="AU1621" t="str">
            <v>✓</v>
          </cell>
          <cell r="AV1621" t="str">
            <v>✓</v>
          </cell>
          <cell r="AW1621" t="str">
            <v>AI-0000311323_名倉歯科医院_口座情報写し.jpg</v>
          </cell>
          <cell r="AX1621" t="str">
            <v/>
          </cell>
          <cell r="AY1621" t="str">
            <v/>
          </cell>
          <cell r="AZ1621" t="str">
            <v>賃上げ</v>
          </cell>
          <cell r="BA1621" t="str">
            <v>物価</v>
          </cell>
          <cell r="BB1621" t="str">
            <v>TRUE</v>
          </cell>
          <cell r="BC1621" t="str">
            <v>2026/05/29 14:03</v>
          </cell>
        </row>
        <row r="1622">
          <cell r="A1622" t="str">
            <v>261C15363159</v>
          </cell>
          <cell r="B1622" t="str">
            <v>AI-0000311325</v>
          </cell>
          <cell r="C1622" t="str">
            <v>令和８年度奈良県医療機関等における賃上げ・物価上昇に対する支援事業交付【診療所・訪問看護事業所】</v>
          </cell>
          <cell r="D1622">
            <v>46171.59097222222</v>
          </cell>
          <cell r="E1622" t="str">
            <v>本審査</v>
          </cell>
          <cell r="F1622" t="str">
            <v>最終審査中</v>
          </cell>
          <cell r="G1622" t="str">
            <v>無床診療所</v>
          </cell>
          <cell r="H1622" t="str">
            <v>物価と賃上げの両方</v>
          </cell>
          <cell r="I1622" t="str">
            <v/>
          </cell>
          <cell r="J1622">
            <v>150000</v>
          </cell>
          <cell r="K1622">
            <v>170000</v>
          </cell>
          <cell r="L1622" t="str">
            <v>奈良県医療機関等における賃上げ・物価上昇に対する支援事業交付要綱第2条に基づき、別表1に規定された額(賃上げ支援事業分)（150,000円）を申請します。</v>
          </cell>
          <cell r="M16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2" t="str">
            <v>１．令和８年３月１日時点において、O100 外来・在宅ベースアップ評価料（Ⅰ）、P100 歯科外来・在宅ベースアップ評価料（Ⅰ）、訪問看護ベースアップ評価料（Ⅰ）のいずれかを届け出ている。</v>
          </cell>
          <cell r="O1622" t="str">
            <v>P100 歯科外来・在宅ベースアップ評価料（Ⅰ）</v>
          </cell>
          <cell r="P1622" t="str">
            <v/>
          </cell>
          <cell r="Q1622" t="str">
            <v>Ｂ．賃金表等や給与規程等の変更に時間を要するため、本事業の補助額を活用して一時金又は特別手当を支給し、令和８年６月１日から支給した対象職員のベースアップを実施する。</v>
          </cell>
          <cell r="R1622" t="b">
            <v>1</v>
          </cell>
          <cell r="S1622" t="b">
            <v>1</v>
          </cell>
          <cell r="T1622" t="b">
            <v>1</v>
          </cell>
          <cell r="U1622" t="b">
            <v>1</v>
          </cell>
          <cell r="V1622" t="str">
            <v>0010</v>
          </cell>
          <cell r="W1622" t="str">
            <v>232</v>
          </cell>
          <cell r="X1622" t="str">
            <v>1.普通預金</v>
          </cell>
          <cell r="Y1622" t="str">
            <v>0247899</v>
          </cell>
          <cell r="Z1622" t="str">
            <v>イ）イクメイカイ</v>
          </cell>
          <cell r="AB1622" t="str">
            <v>医療法人郁明会　橿原デンタルクリニック</v>
          </cell>
          <cell r="AC1622" t="str">
            <v>0744270888</v>
          </cell>
          <cell r="AD1622" t="b">
            <v>1</v>
          </cell>
          <cell r="AE1622" t="b">
            <v>1</v>
          </cell>
          <cell r="AF1622" t="b">
            <v>1</v>
          </cell>
          <cell r="AG1622" t="b">
            <v>1</v>
          </cell>
          <cell r="AH1622" t="b">
            <v>1</v>
          </cell>
          <cell r="AI1622" t="str">
            <v>医療法人郁明会　理事長　斎藤　光一郎</v>
          </cell>
          <cell r="AJ1622" t="str">
            <v>6340045</v>
          </cell>
          <cell r="AK1622" t="str">
            <v>医療法人郁明会　橿原デンタルクリニック(橿原市石川町２８０番地)</v>
          </cell>
          <cell r="AL1622" t="str">
            <v>0744283718</v>
          </cell>
          <cell r="AM1622">
            <v>1</v>
          </cell>
          <cell r="AN1622" t="str">
            <v>261C153631591</v>
          </cell>
          <cell r="AO1622" t="str">
            <v>261C15363159AI-0000311325</v>
          </cell>
          <cell r="AP1622" t="str">
            <v>P100</v>
          </cell>
          <cell r="AQ1622" t="str">
            <v>P100</v>
          </cell>
          <cell r="AR1622" t="str">
            <v>B</v>
          </cell>
          <cell r="AS1622" t="str">
            <v>✓</v>
          </cell>
          <cell r="AT1622" t="str">
            <v>✓</v>
          </cell>
          <cell r="AU1622" t="str">
            <v>✓</v>
          </cell>
          <cell r="AV1622" t="str">
            <v>✓</v>
          </cell>
          <cell r="AW1622" t="str">
            <v>AI-0000311325_医療法人郁明会　橿原デンタルクリニック_口座情報写し.jpeg</v>
          </cell>
          <cell r="AX1622" t="str">
            <v/>
          </cell>
          <cell r="AY1622" t="str">
            <v/>
          </cell>
          <cell r="AZ1622" t="str">
            <v>賃上げ</v>
          </cell>
          <cell r="BA1622" t="str">
            <v>物価</v>
          </cell>
          <cell r="BB1622" t="str">
            <v>TRUE</v>
          </cell>
          <cell r="BC1622" t="str">
            <v>2026/05/29 14:11</v>
          </cell>
        </row>
        <row r="1623">
          <cell r="A1623" t="str">
            <v>261C15459334</v>
          </cell>
          <cell r="B1623" t="str">
            <v>AI-0000311413</v>
          </cell>
          <cell r="C1623" t="str">
            <v>令和８年度奈良県医療機関等における賃上げ・物価上昇に対する支援事業交付【診療所・訪問看護事業所】</v>
          </cell>
          <cell r="D1623">
            <v>46171.640972222223</v>
          </cell>
          <cell r="E1623" t="str">
            <v>本審査</v>
          </cell>
          <cell r="F1623" t="str">
            <v>最終審査中</v>
          </cell>
          <cell r="G1623" t="str">
            <v>無床診療所</v>
          </cell>
          <cell r="H1623" t="str">
            <v>物価のみ</v>
          </cell>
          <cell r="I1623" t="str">
            <v/>
          </cell>
          <cell r="J1623" t="str">
            <v/>
          </cell>
          <cell r="K1623">
            <v>170000</v>
          </cell>
          <cell r="L1623" t="str">
            <v/>
          </cell>
          <cell r="M16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3" t="str">
            <v/>
          </cell>
          <cell r="O1623" t="str">
            <v/>
          </cell>
          <cell r="P1623" t="str">
            <v/>
          </cell>
          <cell r="Q1623" t="str">
            <v/>
          </cell>
          <cell r="R1623" t="str">
            <v/>
          </cell>
          <cell r="S1623" t="str">
            <v/>
          </cell>
          <cell r="T1623" t="str">
            <v/>
          </cell>
          <cell r="U1623" t="str">
            <v/>
          </cell>
          <cell r="V1623" t="str">
            <v>0162</v>
          </cell>
          <cell r="W1623" t="str">
            <v>547</v>
          </cell>
          <cell r="X1623" t="str">
            <v>1.普通預金</v>
          </cell>
          <cell r="Y1623" t="str">
            <v>0195477</v>
          </cell>
          <cell r="Z1623" t="str">
            <v>トミイ　ジュンイチロウ</v>
          </cell>
          <cell r="AB1623" t="str">
            <v>とみい眼科</v>
          </cell>
          <cell r="AC1623" t="str">
            <v>0745458422</v>
          </cell>
          <cell r="AD1623" t="b">
            <v>1</v>
          </cell>
          <cell r="AE1623" t="b">
            <v>1</v>
          </cell>
          <cell r="AF1623" t="b">
            <v>1</v>
          </cell>
          <cell r="AG1623" t="b">
            <v>1</v>
          </cell>
          <cell r="AH1623" t="b">
            <v>1</v>
          </cell>
          <cell r="AI1623" t="str">
            <v>富井　順一郎</v>
          </cell>
          <cell r="AJ1623" t="str">
            <v>6360911</v>
          </cell>
          <cell r="AK1623" t="str">
            <v>とみい眼科(生駒郡平群町椿井７３４－１)</v>
          </cell>
          <cell r="AL1623" t="str">
            <v>0745458422</v>
          </cell>
          <cell r="AM1623">
            <v>1</v>
          </cell>
          <cell r="AN1623" t="str">
            <v>261C154593341</v>
          </cell>
          <cell r="AO1623" t="str">
            <v>261C15459334AI-0000311413</v>
          </cell>
          <cell r="AP1623" t="str">
            <v/>
          </cell>
          <cell r="AQ1623" t="str">
            <v/>
          </cell>
          <cell r="AR1623" t="str">
            <v/>
          </cell>
          <cell r="AS1623" t="str">
            <v/>
          </cell>
          <cell r="AT1623" t="str">
            <v/>
          </cell>
          <cell r="AU1623" t="str">
            <v/>
          </cell>
          <cell r="AV1623" t="str">
            <v/>
          </cell>
          <cell r="AW1623" t="str">
            <v>AI-0000311413_とみい眼科_口座情報写し.jpg</v>
          </cell>
          <cell r="AX1623" t="str">
            <v/>
          </cell>
          <cell r="AY1623" t="str">
            <v/>
          </cell>
          <cell r="AZ1623" t="str">
            <v/>
          </cell>
          <cell r="BA1623" t="str">
            <v>物価</v>
          </cell>
          <cell r="BB1623" t="str">
            <v>TRUE</v>
          </cell>
          <cell r="BC1623" t="str">
            <v>2026/05/29 15:23</v>
          </cell>
        </row>
        <row r="1624">
          <cell r="A1624" t="str">
            <v>261C11347408</v>
          </cell>
          <cell r="B1624" t="str">
            <v>AI-0000311458</v>
          </cell>
          <cell r="C1624" t="str">
            <v>令和８年度奈良県医療機関等における賃上げ・物価上昇に対する支援事業交付【診療所・訪問看護事業所】</v>
          </cell>
          <cell r="D1624">
            <v>46171.67083333333</v>
          </cell>
          <cell r="E1624" t="str">
            <v>本審査</v>
          </cell>
          <cell r="F1624" t="str">
            <v>最終審査中</v>
          </cell>
          <cell r="G1624" t="str">
            <v>無床診療所</v>
          </cell>
          <cell r="H1624" t="str">
            <v>物価と賃上げの両方</v>
          </cell>
          <cell r="I1624" t="str">
            <v/>
          </cell>
          <cell r="J1624">
            <v>150000</v>
          </cell>
          <cell r="K1624">
            <v>170000</v>
          </cell>
          <cell r="L1624" t="str">
            <v>奈良県医療機関等における賃上げ・物価上昇に対する支援事業交付要綱第2条に基づき、別表1に規定された額(賃上げ支援事業分)（150,000円）を申請します。</v>
          </cell>
          <cell r="M16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4" t="str">
            <v>２．令和８年３月１日時点において、１に掲げる診療報酬の対象外だが、令和８年６月１日時点で令和８年度診療報酬改定による見直し後のベースアップ評価料を届け出る。</v>
          </cell>
          <cell r="O1624" t="str">
            <v/>
          </cell>
          <cell r="P1624" t="b">
            <v>1</v>
          </cell>
          <cell r="Q1624" t="str">
            <v>Ａ．本事業の補助額を活用してベースアップを実施し、令和８年６月１日から当該ベースアップの水準を維持又は拡大する。</v>
          </cell>
          <cell r="R1624" t="b">
            <v>1</v>
          </cell>
          <cell r="S1624" t="b">
            <v>1</v>
          </cell>
          <cell r="T1624" t="b">
            <v>1</v>
          </cell>
          <cell r="U1624" t="b">
            <v>1</v>
          </cell>
          <cell r="V1624" t="str">
            <v>0162</v>
          </cell>
          <cell r="W1624" t="str">
            <v>540</v>
          </cell>
          <cell r="X1624" t="str">
            <v>1.普通預金</v>
          </cell>
          <cell r="Y1624" t="str">
            <v>0296546</v>
          </cell>
          <cell r="Z1624" t="str">
            <v>オオタジビインコウカ　オオタカズヒロ</v>
          </cell>
          <cell r="AB1624" t="str">
            <v>太田耳鼻咽喉科</v>
          </cell>
          <cell r="AC1624" t="str">
            <v>0745333433</v>
          </cell>
          <cell r="AD1624" t="b">
            <v>1</v>
          </cell>
          <cell r="AE1624" t="b">
            <v>1</v>
          </cell>
          <cell r="AF1624" t="b">
            <v>1</v>
          </cell>
          <cell r="AG1624" t="b">
            <v>1</v>
          </cell>
          <cell r="AH1624" t="b">
            <v>1</v>
          </cell>
          <cell r="AI1624" t="str">
            <v>太田　和博</v>
          </cell>
          <cell r="AJ1624" t="str">
            <v>6360081</v>
          </cell>
          <cell r="AK1624" t="str">
            <v>太田耳鼻咽喉科(北葛城郡河合町星和台１－９－６)</v>
          </cell>
          <cell r="AL1624" t="str">
            <v>0745333433</v>
          </cell>
          <cell r="AM1624">
            <v>1</v>
          </cell>
          <cell r="AN1624" t="str">
            <v>261C113474081</v>
          </cell>
          <cell r="AO1624" t="str">
            <v>261C11347408AI-0000311458</v>
          </cell>
          <cell r="AP1624" t="str">
            <v/>
          </cell>
          <cell r="AQ1624" t="str">
            <v>今後届出（職種構成OK)</v>
          </cell>
          <cell r="AR1624" t="str">
            <v>A</v>
          </cell>
          <cell r="AS1624" t="str">
            <v>✓</v>
          </cell>
          <cell r="AT1624" t="str">
            <v>✓</v>
          </cell>
          <cell r="AU1624" t="str">
            <v>✓</v>
          </cell>
          <cell r="AV1624" t="str">
            <v>✓</v>
          </cell>
          <cell r="AW1624" t="str">
            <v>AI-0000311458_太田耳鼻咽喉科_口座情報写し.jpg</v>
          </cell>
          <cell r="AX1624" t="str">
            <v/>
          </cell>
          <cell r="AY1624" t="str">
            <v/>
          </cell>
          <cell r="AZ1624" t="str">
            <v>賃上げ</v>
          </cell>
          <cell r="BA1624" t="str">
            <v>物価</v>
          </cell>
          <cell r="BB1624" t="str">
            <v>TRUE</v>
          </cell>
          <cell r="BC1624" t="str">
            <v>2026/05/29 16:06</v>
          </cell>
        </row>
        <row r="1625">
          <cell r="A1625" t="str">
            <v>261C18996729</v>
          </cell>
          <cell r="B1625" t="str">
            <v>AI-0000311523</v>
          </cell>
          <cell r="C1625" t="str">
            <v>令和８年度奈良県医療機関等における賃上げ・物価上昇に対する支援事業交付【診療所・訪問看護事業所】</v>
          </cell>
          <cell r="D1625">
            <v>46171.73541666667</v>
          </cell>
          <cell r="E1625" t="str">
            <v>本審査</v>
          </cell>
          <cell r="F1625" t="str">
            <v>最終審査中</v>
          </cell>
          <cell r="G1625" t="str">
            <v>無床診療所</v>
          </cell>
          <cell r="H1625" t="str">
            <v>物価のみ</v>
          </cell>
          <cell r="I1625" t="str">
            <v/>
          </cell>
          <cell r="J1625" t="str">
            <v/>
          </cell>
          <cell r="K1625">
            <v>170000</v>
          </cell>
          <cell r="L1625" t="str">
            <v/>
          </cell>
          <cell r="M16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5" t="str">
            <v/>
          </cell>
          <cell r="O1625" t="str">
            <v/>
          </cell>
          <cell r="P1625" t="str">
            <v/>
          </cell>
          <cell r="Q1625" t="str">
            <v/>
          </cell>
          <cell r="R1625" t="str">
            <v/>
          </cell>
          <cell r="S1625" t="str">
            <v/>
          </cell>
          <cell r="T1625" t="str">
            <v/>
          </cell>
          <cell r="U1625" t="str">
            <v/>
          </cell>
          <cell r="V1625" t="str">
            <v>0162</v>
          </cell>
          <cell r="W1625" t="str">
            <v>310</v>
          </cell>
          <cell r="X1625" t="str">
            <v>1.普通預金</v>
          </cell>
          <cell r="Y1625" t="str">
            <v>0070302</v>
          </cell>
          <cell r="Z1625" t="str">
            <v>キタムラモトカズ</v>
          </cell>
          <cell r="AB1625" t="str">
            <v>北村歯科医院</v>
          </cell>
          <cell r="AC1625" t="str">
            <v>0747526766</v>
          </cell>
          <cell r="AD1625" t="b">
            <v>1</v>
          </cell>
          <cell r="AE1625" t="b">
            <v>1</v>
          </cell>
          <cell r="AF1625" t="b">
            <v>1</v>
          </cell>
          <cell r="AG1625" t="b">
            <v>1</v>
          </cell>
          <cell r="AH1625" t="b">
            <v>1</v>
          </cell>
          <cell r="AI1625" t="str">
            <v>北村　元一</v>
          </cell>
          <cell r="AJ1625" t="str">
            <v>6380041</v>
          </cell>
          <cell r="AK1625" t="str">
            <v>北村歯科医院(吉野郡下市町下市４７９－１)</v>
          </cell>
          <cell r="AL1625" t="str">
            <v>0747526766</v>
          </cell>
          <cell r="AM1625">
            <v>1</v>
          </cell>
          <cell r="AN1625" t="str">
            <v>261C189967291</v>
          </cell>
          <cell r="AO1625" t="str">
            <v>261C18996729AI-0000311523</v>
          </cell>
          <cell r="AP1625" t="str">
            <v/>
          </cell>
          <cell r="AQ1625" t="str">
            <v/>
          </cell>
          <cell r="AR1625" t="str">
            <v/>
          </cell>
          <cell r="AS1625" t="str">
            <v/>
          </cell>
          <cell r="AT1625" t="str">
            <v/>
          </cell>
          <cell r="AU1625" t="str">
            <v/>
          </cell>
          <cell r="AV1625" t="str">
            <v/>
          </cell>
          <cell r="AW1625" t="str">
            <v>AI-0000311523_北村歯科医院_口座情報写し.jpg</v>
          </cell>
          <cell r="AX1625" t="str">
            <v/>
          </cell>
          <cell r="AY1625" t="str">
            <v/>
          </cell>
          <cell r="AZ1625" t="str">
            <v/>
          </cell>
          <cell r="BA1625" t="str">
            <v>物価</v>
          </cell>
          <cell r="BB1625" t="str">
            <v>TRUE</v>
          </cell>
          <cell r="BC1625" t="str">
            <v>2026/05/29 17:39</v>
          </cell>
        </row>
        <row r="1626">
          <cell r="A1626" t="str">
            <v>261C13970408</v>
          </cell>
          <cell r="B1626" t="str">
            <v>AI-0000311542</v>
          </cell>
          <cell r="C1626" t="str">
            <v>令和８年度奈良県医療機関等における賃上げ・物価上昇に対する支援事業交付【診療所・訪問看護事業所】</v>
          </cell>
          <cell r="D1626">
            <v>46171.76666666667</v>
          </cell>
          <cell r="E1626" t="str">
            <v>本審査</v>
          </cell>
          <cell r="F1626" t="str">
            <v>最終審査中</v>
          </cell>
          <cell r="G1626" t="str">
            <v>無床診療所</v>
          </cell>
          <cell r="H1626" t="str">
            <v>物価のみ</v>
          </cell>
          <cell r="I1626" t="str">
            <v/>
          </cell>
          <cell r="J1626" t="str">
            <v/>
          </cell>
          <cell r="K1626">
            <v>170000</v>
          </cell>
          <cell r="L1626" t="str">
            <v/>
          </cell>
          <cell r="M16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6" t="str">
            <v/>
          </cell>
          <cell r="O1626" t="str">
            <v/>
          </cell>
          <cell r="P1626" t="str">
            <v/>
          </cell>
          <cell r="Q1626" t="str">
            <v/>
          </cell>
          <cell r="R1626" t="str">
            <v/>
          </cell>
          <cell r="S1626" t="str">
            <v/>
          </cell>
          <cell r="T1626" t="str">
            <v/>
          </cell>
          <cell r="U1626" t="str">
            <v/>
          </cell>
          <cell r="V1626" t="str">
            <v>0162</v>
          </cell>
          <cell r="W1626" t="str">
            <v>330</v>
          </cell>
          <cell r="X1626" t="str">
            <v>1.普通預金</v>
          </cell>
          <cell r="Y1626" t="str">
            <v>0230200</v>
          </cell>
          <cell r="Z1626" t="str">
            <v>ササキ タカシ</v>
          </cell>
          <cell r="AB1626" t="str">
            <v>笹木歯科医院</v>
          </cell>
          <cell r="AC1626" t="str">
            <v>0746325048</v>
          </cell>
          <cell r="AD1626" t="b">
            <v>1</v>
          </cell>
          <cell r="AE1626" t="b">
            <v>1</v>
          </cell>
          <cell r="AF1626" t="b">
            <v>1</v>
          </cell>
          <cell r="AG1626" t="b">
            <v>1</v>
          </cell>
          <cell r="AH1626" t="b">
            <v>1</v>
          </cell>
          <cell r="AI1626" t="str">
            <v>笹木　充</v>
          </cell>
          <cell r="AJ1626" t="str">
            <v>6393114</v>
          </cell>
          <cell r="AK1626" t="str">
            <v>笹木歯科医院(吉野郡吉野町丹治１３５－３)</v>
          </cell>
          <cell r="AL1626" t="str">
            <v>0746325048</v>
          </cell>
          <cell r="AM1626">
            <v>1</v>
          </cell>
          <cell r="AN1626" t="str">
            <v>261C139704081</v>
          </cell>
          <cell r="AO1626" t="str">
            <v>261C13970408AI-0000311542</v>
          </cell>
          <cell r="AP1626" t="str">
            <v/>
          </cell>
          <cell r="AQ1626" t="str">
            <v/>
          </cell>
          <cell r="AR1626" t="str">
            <v/>
          </cell>
          <cell r="AS1626" t="str">
            <v/>
          </cell>
          <cell r="AT1626" t="str">
            <v/>
          </cell>
          <cell r="AU1626" t="str">
            <v/>
          </cell>
          <cell r="AV1626" t="str">
            <v/>
          </cell>
          <cell r="AW1626" t="str">
            <v>AI-0000311542_笹木歯科医院_口座情報写し.jpeg</v>
          </cell>
          <cell r="AX1626" t="str">
            <v/>
          </cell>
          <cell r="AY1626" t="str">
            <v/>
          </cell>
          <cell r="AZ1626" t="str">
            <v/>
          </cell>
          <cell r="BA1626" t="str">
            <v>物価</v>
          </cell>
          <cell r="BB1626" t="str">
            <v>TRUE</v>
          </cell>
          <cell r="BC1626" t="str">
            <v>2026/05/29 18:24</v>
          </cell>
        </row>
        <row r="1627">
          <cell r="A1627" t="str">
            <v>261C19582385</v>
          </cell>
          <cell r="B1627" t="str">
            <v>AI-0000311543</v>
          </cell>
          <cell r="C1627" t="str">
            <v>令和８年度奈良県医療機関等における賃上げ・物価上昇に対する支援事業交付【診療所・訪問看護事業所】</v>
          </cell>
          <cell r="D1627">
            <v>46171.770138888889</v>
          </cell>
          <cell r="E1627" t="str">
            <v>本審査</v>
          </cell>
          <cell r="F1627" t="str">
            <v>最終審査中</v>
          </cell>
          <cell r="G1627" t="str">
            <v>無床診療所</v>
          </cell>
          <cell r="H1627" t="str">
            <v>物価と賃上げの両方</v>
          </cell>
          <cell r="I1627" t="str">
            <v/>
          </cell>
          <cell r="J1627">
            <v>150000</v>
          </cell>
          <cell r="K1627">
            <v>170000</v>
          </cell>
          <cell r="L1627" t="str">
            <v>奈良県医療機関等における賃上げ・物価上昇に対する支援事業交付要綱第2条に基づき、別表1に規定された額(賃上げ支援事業分)（150,000円）を申請します。</v>
          </cell>
          <cell r="M16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7" t="str">
            <v>１．令和８年３月１日時点において、O100 外来・在宅ベースアップ評価料（Ⅰ）、P100 歯科外来・在宅ベースアップ評価料（Ⅰ）、訪問看護ベースアップ評価料（Ⅰ）のいずれかを届け出ている。</v>
          </cell>
          <cell r="O1627" t="str">
            <v>P100 歯科外来・在宅ベースアップ評価料（Ⅰ）</v>
          </cell>
          <cell r="P1627" t="str">
            <v/>
          </cell>
          <cell r="Q1627" t="str">
            <v>Ａ．本事業の補助額を活用してベースアップを実施し、令和８年６月１日から当該ベースアップの水準を維持又は拡大する。</v>
          </cell>
          <cell r="R1627" t="b">
            <v>1</v>
          </cell>
          <cell r="S1627" t="b">
            <v>1</v>
          </cell>
          <cell r="T1627" t="b">
            <v>1</v>
          </cell>
          <cell r="U1627" t="b">
            <v>1</v>
          </cell>
          <cell r="V1627" t="str">
            <v>1667</v>
          </cell>
          <cell r="W1627" t="str">
            <v>001</v>
          </cell>
          <cell r="X1627" t="str">
            <v>1.普通預金</v>
          </cell>
          <cell r="Y1627" t="str">
            <v>2271317</v>
          </cell>
          <cell r="Z1627" t="str">
            <v>イリョウホウジン　ユウシンカイ リジチョウ　ヨシエトオル</v>
          </cell>
          <cell r="AB1627" t="str">
            <v>医療法人優心会　吉江医院</v>
          </cell>
          <cell r="AC1627" t="str">
            <v>0744469611</v>
          </cell>
          <cell r="AD1627" t="b">
            <v>1</v>
          </cell>
          <cell r="AE1627" t="b">
            <v>1</v>
          </cell>
          <cell r="AF1627" t="b">
            <v>1</v>
          </cell>
          <cell r="AG1627" t="b">
            <v>1</v>
          </cell>
          <cell r="AH1627" t="b">
            <v>1</v>
          </cell>
          <cell r="AI1627" t="str">
            <v>医療法人　優心会　理事長　吉江　貫</v>
          </cell>
          <cell r="AJ1627" t="str">
            <v>6330068</v>
          </cell>
          <cell r="AK1627" t="str">
            <v>医療法人優心会　吉江医院(桜井市東新堂８３－１)</v>
          </cell>
          <cell r="AL1627" t="str">
            <v>0744463340</v>
          </cell>
          <cell r="AM1627">
            <v>2</v>
          </cell>
          <cell r="AN1627" t="str">
            <v>261C195823852</v>
          </cell>
          <cell r="AO1627" t="str">
            <v>261C19582385AI-0000311543</v>
          </cell>
          <cell r="AP1627" t="str">
            <v>P100</v>
          </cell>
          <cell r="AQ1627" t="str">
            <v>P100</v>
          </cell>
          <cell r="AR1627" t="str">
            <v>A</v>
          </cell>
          <cell r="AS1627" t="str">
            <v>✓</v>
          </cell>
          <cell r="AT1627" t="str">
            <v>✓</v>
          </cell>
          <cell r="AU1627" t="str">
            <v>✓</v>
          </cell>
          <cell r="AV1627" t="str">
            <v>✓</v>
          </cell>
          <cell r="AW1627" t="str">
            <v>AI-0000311543_医療法人優心会　吉江医院_口座情報写し.jpg</v>
          </cell>
          <cell r="AX1627" t="str">
            <v/>
          </cell>
          <cell r="AY1627" t="str">
            <v/>
          </cell>
          <cell r="AZ1627" t="str">
            <v>賃上げ</v>
          </cell>
          <cell r="BA1627" t="str">
            <v>物価</v>
          </cell>
          <cell r="BB1627" t="str">
            <v>TRUE</v>
          </cell>
          <cell r="BC1627" t="str">
            <v>2026/05/29 18:29</v>
          </cell>
        </row>
        <row r="1628">
          <cell r="A1628" t="str">
            <v>261C18501588</v>
          </cell>
          <cell r="B1628" t="str">
            <v>AI-0000311560</v>
          </cell>
          <cell r="C1628" t="str">
            <v>令和８年度奈良県医療機関等における賃上げ・物価上昇に対する支援事業交付【診療所・訪問看護事業所】</v>
          </cell>
          <cell r="D1628">
            <v>46171.84097222222</v>
          </cell>
          <cell r="E1628" t="str">
            <v>本審査</v>
          </cell>
          <cell r="F1628" t="str">
            <v>最終審査中</v>
          </cell>
          <cell r="G1628" t="str">
            <v>無床診療所</v>
          </cell>
          <cell r="H1628" t="str">
            <v>物価のみ</v>
          </cell>
          <cell r="I1628" t="str">
            <v/>
          </cell>
          <cell r="J1628" t="str">
            <v/>
          </cell>
          <cell r="K1628">
            <v>170000</v>
          </cell>
          <cell r="L1628" t="str">
            <v/>
          </cell>
          <cell r="M16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28" t="str">
            <v/>
          </cell>
          <cell r="O1628" t="str">
            <v/>
          </cell>
          <cell r="P1628" t="str">
            <v/>
          </cell>
          <cell r="Q1628" t="str">
            <v/>
          </cell>
          <cell r="R1628" t="str">
            <v/>
          </cell>
          <cell r="S1628" t="str">
            <v/>
          </cell>
          <cell r="T1628" t="str">
            <v/>
          </cell>
          <cell r="U1628" t="str">
            <v/>
          </cell>
          <cell r="V1628" t="str">
            <v>0162</v>
          </cell>
          <cell r="W1628" t="str">
            <v>430</v>
          </cell>
          <cell r="X1628" t="str">
            <v>1.普通預金</v>
          </cell>
          <cell r="Y1628" t="str">
            <v>0761735</v>
          </cell>
          <cell r="Z1628" t="str">
            <v>ツジガンカ　ツジ　ヒデユキ</v>
          </cell>
          <cell r="AB1628" t="str">
            <v>つじ眼科</v>
          </cell>
          <cell r="AC1628" t="str">
            <v>0745713207</v>
          </cell>
          <cell r="AD1628" t="b">
            <v>1</v>
          </cell>
          <cell r="AE1628" t="b">
            <v>1</v>
          </cell>
          <cell r="AF1628" t="b">
            <v>1</v>
          </cell>
          <cell r="AG1628" t="b">
            <v>1</v>
          </cell>
          <cell r="AH1628" t="b">
            <v>1</v>
          </cell>
          <cell r="AI1628" t="str">
            <v>辻　英之</v>
          </cell>
          <cell r="AJ1628" t="str">
            <v>6390231</v>
          </cell>
          <cell r="AK1628" t="str">
            <v>つじ眼科(香芝市下田西１丁目１０－１９　メディカルプラザ香芝　４階)</v>
          </cell>
          <cell r="AL1628" t="str">
            <v>0745713207</v>
          </cell>
          <cell r="AM1628">
            <v>1</v>
          </cell>
          <cell r="AN1628" t="str">
            <v>261C185015881</v>
          </cell>
          <cell r="AO1628" t="str">
            <v>261C18501588AI-0000311560</v>
          </cell>
          <cell r="AP1628" t="str">
            <v/>
          </cell>
          <cell r="AQ1628" t="str">
            <v/>
          </cell>
          <cell r="AR1628" t="str">
            <v/>
          </cell>
          <cell r="AS1628" t="str">
            <v/>
          </cell>
          <cell r="AT1628" t="str">
            <v/>
          </cell>
          <cell r="AU1628" t="str">
            <v/>
          </cell>
          <cell r="AV1628" t="str">
            <v/>
          </cell>
          <cell r="AW1628" t="str">
            <v>AI-0000311560_つじ眼科_口座情報写し.jpg</v>
          </cell>
          <cell r="AX1628" t="str">
            <v/>
          </cell>
          <cell r="AY1628" t="str">
            <v/>
          </cell>
          <cell r="AZ1628" t="str">
            <v/>
          </cell>
          <cell r="BA1628" t="str">
            <v>物価</v>
          </cell>
          <cell r="BB1628" t="str">
            <v>TRUE</v>
          </cell>
          <cell r="BC1628" t="str">
            <v>2026/05/29 20:11</v>
          </cell>
        </row>
        <row r="1629">
          <cell r="A1629" t="str">
            <v>261D17975447</v>
          </cell>
          <cell r="B1629" t="str">
            <v>AI-0000301621</v>
          </cell>
          <cell r="C1629" t="str">
            <v>令和８年度奈良県医療機関等における賃上げ・物価上昇に対する支援事業交付【診療所・訪問看護事業所】</v>
          </cell>
          <cell r="D1629">
            <v>46171.842361111114</v>
          </cell>
          <cell r="E1629" t="str">
            <v>本審査</v>
          </cell>
          <cell r="F1629" t="str">
            <v>最終審査中</v>
          </cell>
          <cell r="G1629" t="str">
            <v>訪問看護事業所</v>
          </cell>
          <cell r="H1629" t="str">
            <v>賃上げのみ</v>
          </cell>
          <cell r="I1629" t="str">
            <v/>
          </cell>
          <cell r="J1629">
            <v>228000</v>
          </cell>
          <cell r="K1629" t="str">
            <v/>
          </cell>
          <cell r="L1629" t="str">
            <v>奈良県医療機関等における賃上げ・物価上昇に対する支援事業交付要綱第2条に基づき、別表1に規定された額(賃上げ支援事業分)（228,000円）を申請します。</v>
          </cell>
          <cell r="M1629" t="str">
            <v/>
          </cell>
          <cell r="N1629" t="str">
            <v>２．令和８年３月１日時点において、１に掲げる診療報酬の対象外だが、令和８年６月１日時点で令和８年度診療報酬改定による見直し後のベースアップ評価料を届け出る。</v>
          </cell>
          <cell r="O1629" t="str">
            <v/>
          </cell>
          <cell r="P1629" t="b">
            <v>1</v>
          </cell>
          <cell r="Q162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629" t="b">
            <v>1</v>
          </cell>
          <cell r="S1629" t="b">
            <v>1</v>
          </cell>
          <cell r="T1629" t="b">
            <v>1</v>
          </cell>
          <cell r="U1629" t="b">
            <v>1</v>
          </cell>
          <cell r="V1629" t="str">
            <v>0162</v>
          </cell>
          <cell r="W1629" t="str">
            <v>517</v>
          </cell>
          <cell r="X1629" t="str">
            <v>1.普通預金</v>
          </cell>
          <cell r="Y1629" t="str">
            <v>2112536</v>
          </cell>
          <cell r="Z1629" t="str">
            <v>カブシキガイシャ　カガヤキ</v>
          </cell>
          <cell r="AB1629" t="str">
            <v>訪問看護ステーションかざぐるま</v>
          </cell>
          <cell r="AC1629" t="str">
            <v>0744483557</v>
          </cell>
          <cell r="AD1629" t="b">
            <v>1</v>
          </cell>
          <cell r="AE1629" t="b">
            <v>1</v>
          </cell>
          <cell r="AF1629" t="b">
            <v>1</v>
          </cell>
          <cell r="AG1629" t="b">
            <v>1</v>
          </cell>
          <cell r="AH1629" t="b">
            <v>1</v>
          </cell>
          <cell r="AI1629" t="str">
            <v>株式会社光輝　代表取締役　安田　敬子</v>
          </cell>
          <cell r="AJ1629">
            <v>6350136</v>
          </cell>
          <cell r="AK1629" t="str">
            <v>訪問看護ステーションかざぐるま(高市郡高取町兵庫299-2)</v>
          </cell>
          <cell r="AL1629" t="str">
            <v>0744483557</v>
          </cell>
          <cell r="AM1629">
            <v>1</v>
          </cell>
          <cell r="AN1629" t="str">
            <v>261D179754471</v>
          </cell>
          <cell r="AO1629" t="str">
            <v>261D17975447AI-0000301621</v>
          </cell>
          <cell r="AP1629" t="str">
            <v/>
          </cell>
          <cell r="AQ1629" t="str">
            <v>今後届出（職種構成OK)</v>
          </cell>
          <cell r="AR1629" t="str">
            <v>AB</v>
          </cell>
          <cell r="AS1629" t="str">
            <v>✓</v>
          </cell>
          <cell r="AT1629" t="str">
            <v>✓</v>
          </cell>
          <cell r="AU1629" t="str">
            <v>✓</v>
          </cell>
          <cell r="AV1629" t="str">
            <v>✓</v>
          </cell>
          <cell r="AW1629" t="str">
            <v>AI-0000301621_訪問看護ステーションかざぐるま_口座情報写し.jpg</v>
          </cell>
          <cell r="AX1629" t="str">
            <v/>
          </cell>
          <cell r="AY1629" t="str">
            <v/>
          </cell>
          <cell r="AZ1629" t="str">
            <v>賃上げ</v>
          </cell>
          <cell r="BA1629" t="str">
            <v/>
          </cell>
          <cell r="BB1629" t="str">
            <v>TRUE</v>
          </cell>
          <cell r="BC1629" t="str">
            <v>2026/05/29 20:13</v>
          </cell>
        </row>
        <row r="1630">
          <cell r="A1630" t="str">
            <v>261D17982463</v>
          </cell>
          <cell r="B1630" t="str">
            <v>AI-0000311565</v>
          </cell>
          <cell r="C1630" t="str">
            <v>令和８年度奈良県医療機関等における賃上げ・物価上昇に対する支援事業交付【診療所・訪問看護事業所】</v>
          </cell>
          <cell r="D1630">
            <v>46171.863194444442</v>
          </cell>
          <cell r="E1630" t="str">
            <v>本審査</v>
          </cell>
          <cell r="F1630" t="str">
            <v>修正依頼</v>
          </cell>
          <cell r="G1630" t="str">
            <v>訪問看護事業所</v>
          </cell>
          <cell r="H1630" t="str">
            <v>賃上げのみ</v>
          </cell>
          <cell r="I1630" t="str">
            <v/>
          </cell>
          <cell r="J1630">
            <v>228000</v>
          </cell>
          <cell r="K1630" t="str">
            <v/>
          </cell>
          <cell r="L1630" t="str">
            <v>奈良県医療機関等における賃上げ・物価上昇に対する支援事業交付要綱第2条に基づき、別表1に規定された額(賃上げ支援事業分)（228,000円）を申請します。</v>
          </cell>
          <cell r="M1630" t="str">
            <v/>
          </cell>
          <cell r="N1630" t="str">
            <v>２．令和８年３月１日時点において、１に掲げる診療報酬の対象外だが、令和８年６月１日時点で令和８年度診療報酬改定による見直し後のベースアップ評価料を届け出る。</v>
          </cell>
          <cell r="O1630" t="str">
            <v/>
          </cell>
          <cell r="P1630" t="b">
            <v>1</v>
          </cell>
          <cell r="Q1630"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ell>
          <cell r="R1630" t="b">
            <v>1</v>
          </cell>
          <cell r="S1630" t="b">
            <v>1</v>
          </cell>
          <cell r="T1630" t="b">
            <v>1</v>
          </cell>
          <cell r="U1630" t="b">
            <v>1</v>
          </cell>
          <cell r="V1630" t="str">
            <v>0162</v>
          </cell>
          <cell r="W1630" t="str">
            <v>780</v>
          </cell>
          <cell r="X1630" t="str">
            <v>1.普通預金</v>
          </cell>
          <cell r="Y1630" t="str">
            <v>2147365</v>
          </cell>
          <cell r="Z1630" t="str">
            <v>ｼｬｶｲﾌｸｼﾎｳｼﾞﾝﾊｸｼﾞｭｶｲ</v>
          </cell>
          <cell r="AB1630" t="str">
            <v>東松ケ丘訪問看護リハビリステーション</v>
          </cell>
          <cell r="AC1630" t="str">
            <v>0743751511</v>
          </cell>
          <cell r="AD1630" t="b">
            <v>1</v>
          </cell>
          <cell r="AE1630" t="b">
            <v>1</v>
          </cell>
          <cell r="AF1630" t="b">
            <v>1</v>
          </cell>
          <cell r="AG1630" t="b">
            <v>1</v>
          </cell>
          <cell r="AH1630" t="b">
            <v>1</v>
          </cell>
          <cell r="AI1630" t="str">
            <v>社会福祉法人柏樹会　理事長　土居　昭子</v>
          </cell>
          <cell r="AJ1630">
            <v>6300244</v>
          </cell>
          <cell r="AK1630" t="str">
            <v>東松ケ丘訪問看護リハビリステーション(生駒市東松ケ丘17-5)</v>
          </cell>
          <cell r="AL1630" t="str">
            <v>0743751511</v>
          </cell>
          <cell r="AM1630">
            <v>1</v>
          </cell>
          <cell r="AN1630" t="str">
            <v>261D179824631</v>
          </cell>
          <cell r="AO1630" t="str">
            <v>261D17982463AI-0000311565</v>
          </cell>
          <cell r="AP1630" t="str">
            <v/>
          </cell>
          <cell r="AQ1630" t="str">
            <v>今後届出（職種構成OK)</v>
          </cell>
          <cell r="AR1630" t="str">
            <v>BC</v>
          </cell>
          <cell r="AS1630" t="str">
            <v>✓</v>
          </cell>
          <cell r="AT1630" t="str">
            <v>✓</v>
          </cell>
          <cell r="AU1630" t="str">
            <v>✓</v>
          </cell>
          <cell r="AV1630" t="str">
            <v>✓</v>
          </cell>
          <cell r="AW1630" t="str">
            <v/>
          </cell>
          <cell r="AX1630" t="str">
            <v/>
          </cell>
          <cell r="AY1630" t="str">
            <v/>
          </cell>
          <cell r="AZ1630" t="str">
            <v>賃上げ</v>
          </cell>
          <cell r="BA1630" t="str">
            <v/>
          </cell>
          <cell r="BB1630" t="str">
            <v>TRUE</v>
          </cell>
          <cell r="BC1630" t="str">
            <v>2026/05/29 20:43</v>
          </cell>
        </row>
        <row r="1631">
          <cell r="A1631" t="str">
            <v>261C16461711</v>
          </cell>
          <cell r="B1631" t="str">
            <v>AI-0000311567</v>
          </cell>
          <cell r="C1631" t="str">
            <v>令和８年度奈良県医療機関等における賃上げ・物価上昇に対する支援事業交付【診療所・訪問看護事業所】</v>
          </cell>
          <cell r="D1631">
            <v>46171.884722222225</v>
          </cell>
          <cell r="E1631" t="str">
            <v>本審査</v>
          </cell>
          <cell r="F1631" t="str">
            <v>最終審査中</v>
          </cell>
          <cell r="G1631" t="str">
            <v>無床診療所</v>
          </cell>
          <cell r="H1631" t="str">
            <v>物価と賃上げの両方</v>
          </cell>
          <cell r="I1631" t="str">
            <v/>
          </cell>
          <cell r="J1631">
            <v>150000</v>
          </cell>
          <cell r="K1631">
            <v>170000</v>
          </cell>
          <cell r="L1631" t="str">
            <v>奈良県医療機関等における賃上げ・物価上昇に対する支援事業交付要綱第2条に基づき、別表1に規定された額(賃上げ支援事業分)（150,000円）を申請します。</v>
          </cell>
          <cell r="M16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31" t="str">
            <v>２．令和８年３月１日時点において、１に掲げる診療報酬の対象外だが、令和８年６月１日時点で令和８年度診療報酬改定による見直し後のベースアップ評価料を届け出る。</v>
          </cell>
          <cell r="O1631" t="str">
            <v/>
          </cell>
          <cell r="P1631" t="b">
            <v>1</v>
          </cell>
          <cell r="Q1631" t="str">
            <v>Ｂ．賃金表等や給与規程等の変更に時間を要するため、本事業の補助額を活用して一時金又は特別手当を支給し、令和８年６月１日から支給した対象職員のベースアップを実施する。</v>
          </cell>
          <cell r="R1631" t="b">
            <v>1</v>
          </cell>
          <cell r="S1631" t="b">
            <v>1</v>
          </cell>
          <cell r="T1631" t="b">
            <v>1</v>
          </cell>
          <cell r="U1631" t="b">
            <v>1</v>
          </cell>
          <cell r="V1631" t="str">
            <v>0162</v>
          </cell>
          <cell r="W1631" t="str">
            <v>180</v>
          </cell>
          <cell r="X1631" t="str">
            <v>1.普通預金</v>
          </cell>
          <cell r="Y1631" t="str">
            <v>0454537</v>
          </cell>
          <cell r="Z1631" t="str">
            <v>ウエダ　トシロウ</v>
          </cell>
          <cell r="AB1631" t="str">
            <v>うえだクリニック</v>
          </cell>
          <cell r="AC1631" t="str">
            <v>0745222701</v>
          </cell>
          <cell r="AD1631" t="b">
            <v>1</v>
          </cell>
          <cell r="AE1631" t="b">
            <v>1</v>
          </cell>
          <cell r="AF1631" t="b">
            <v>1</v>
          </cell>
          <cell r="AG1631" t="b">
            <v>1</v>
          </cell>
          <cell r="AH1631" t="b">
            <v>1</v>
          </cell>
          <cell r="AI1631" t="str">
            <v>植田　寿郎</v>
          </cell>
          <cell r="AJ1631" t="str">
            <v>6350076</v>
          </cell>
          <cell r="AK1631" t="str">
            <v>うえだクリニック(大和高田市大谷７５８番８０)</v>
          </cell>
          <cell r="AL1631" t="str">
            <v>0745222701</v>
          </cell>
          <cell r="AM1631">
            <v>1</v>
          </cell>
          <cell r="AN1631" t="str">
            <v>261C164617111</v>
          </cell>
          <cell r="AO1631" t="str">
            <v>261C16461711AI-0000311567</v>
          </cell>
          <cell r="AP1631" t="str">
            <v/>
          </cell>
          <cell r="AQ1631" t="str">
            <v>今後届出（職種構成OK)</v>
          </cell>
          <cell r="AR1631" t="str">
            <v>B</v>
          </cell>
          <cell r="AS1631" t="str">
            <v>✓</v>
          </cell>
          <cell r="AT1631" t="str">
            <v>✓</v>
          </cell>
          <cell r="AU1631" t="str">
            <v>✓</v>
          </cell>
          <cell r="AV1631" t="str">
            <v>✓</v>
          </cell>
          <cell r="AW1631" t="str">
            <v>AI-0000311567_うえだクリニック_口座情報写し.jpeg</v>
          </cell>
          <cell r="AX1631" t="str">
            <v/>
          </cell>
          <cell r="AY1631" t="str">
            <v/>
          </cell>
          <cell r="AZ1631" t="str">
            <v>賃上げ</v>
          </cell>
          <cell r="BA1631" t="str">
            <v>物価</v>
          </cell>
          <cell r="BB1631" t="str">
            <v>TRUE</v>
          </cell>
          <cell r="BC1631" t="str">
            <v>2026/05/29 21:14</v>
          </cell>
        </row>
        <row r="1632">
          <cell r="A1632" t="str">
            <v>261C16240928</v>
          </cell>
          <cell r="B1632" t="str">
            <v>AI-0000311571</v>
          </cell>
          <cell r="C1632" t="str">
            <v>令和８年度奈良県医療機関等における賃上げ・物価上昇に対する支援事業交付【診療所・訪問看護事業所】</v>
          </cell>
          <cell r="D1632">
            <v>46171.90625</v>
          </cell>
          <cell r="E1632" t="str">
            <v>本審査</v>
          </cell>
          <cell r="F1632" t="str">
            <v>最終審査中</v>
          </cell>
          <cell r="G1632" t="str">
            <v>無床診療所</v>
          </cell>
          <cell r="H1632" t="str">
            <v>物価と賃上げの両方</v>
          </cell>
          <cell r="I1632" t="str">
            <v/>
          </cell>
          <cell r="J1632">
            <v>150000</v>
          </cell>
          <cell r="K1632">
            <v>170000</v>
          </cell>
          <cell r="L1632" t="str">
            <v>奈良県医療機関等における賃上げ・物価上昇に対する支援事業交付要綱第2条に基づき、別表1に規定された額(賃上げ支援事業分)（150,000円）を申請します。</v>
          </cell>
          <cell r="M16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32" t="str">
            <v>２．令和８年３月１日時点において、１に掲げる診療報酬の対象外だが、令和８年６月１日時点で令和８年度診療報酬改定による見直し後のベースアップ評価料を届け出る。</v>
          </cell>
          <cell r="O1632" t="str">
            <v/>
          </cell>
          <cell r="P1632" t="b">
            <v>1</v>
          </cell>
          <cell r="Q1632" t="str">
            <v>Ａ．本事業の補助額を活用してベースアップを実施し、令和８年６月１日から当該ベースアップの水準を維持又は拡大する。</v>
          </cell>
          <cell r="R1632" t="b">
            <v>1</v>
          </cell>
          <cell r="S1632" t="b">
            <v>1</v>
          </cell>
          <cell r="T1632" t="b">
            <v>1</v>
          </cell>
          <cell r="U1632" t="b">
            <v>1</v>
          </cell>
          <cell r="V1632" t="str">
            <v>0163</v>
          </cell>
          <cell r="W1632" t="str">
            <v>911</v>
          </cell>
          <cell r="X1632" t="str">
            <v>1.普通預金</v>
          </cell>
          <cell r="Y1632" t="str">
            <v>0350313</v>
          </cell>
          <cell r="Z1632" t="str">
            <v>カミタニ　カズト</v>
          </cell>
          <cell r="AB1632" t="str">
            <v>上谷歯科医院</v>
          </cell>
          <cell r="AC1632" t="str">
            <v>0747228241</v>
          </cell>
          <cell r="AD1632" t="b">
            <v>1</v>
          </cell>
          <cell r="AE1632" t="b">
            <v>1</v>
          </cell>
          <cell r="AF1632" t="b">
            <v>1</v>
          </cell>
          <cell r="AG1632" t="b">
            <v>1</v>
          </cell>
          <cell r="AH1632" t="b">
            <v>1</v>
          </cell>
          <cell r="AI1632" t="str">
            <v>上谷　和人</v>
          </cell>
          <cell r="AJ1632" t="str">
            <v>6370036</v>
          </cell>
          <cell r="AK1632" t="str">
            <v>上谷歯科医院(五條市野原西２－９－３４)</v>
          </cell>
          <cell r="AL1632" t="str">
            <v>0747228241</v>
          </cell>
          <cell r="AM1632">
            <v>1</v>
          </cell>
          <cell r="AN1632" t="str">
            <v>261C162409281</v>
          </cell>
          <cell r="AO1632" t="str">
            <v>261C16240928AI-0000311571</v>
          </cell>
          <cell r="AP1632" t="str">
            <v/>
          </cell>
          <cell r="AQ1632" t="str">
            <v>今後届出（職種構成OK)</v>
          </cell>
          <cell r="AR1632" t="str">
            <v>A</v>
          </cell>
          <cell r="AS1632" t="str">
            <v>✓</v>
          </cell>
          <cell r="AT1632" t="str">
            <v>✓</v>
          </cell>
          <cell r="AU1632" t="str">
            <v>✓</v>
          </cell>
          <cell r="AV1632" t="str">
            <v>✓</v>
          </cell>
          <cell r="AW1632" t="str">
            <v>AI-0000311571_上谷歯科医院_口座情報写し.jpeg</v>
          </cell>
          <cell r="AX1632" t="str">
            <v/>
          </cell>
          <cell r="AY1632" t="str">
            <v/>
          </cell>
          <cell r="AZ1632" t="str">
            <v>賃上げ</v>
          </cell>
          <cell r="BA1632" t="str">
            <v>物価</v>
          </cell>
          <cell r="BB1632" t="str">
            <v>TRUE</v>
          </cell>
          <cell r="BC1632" t="str">
            <v>2026/05/29 21:45</v>
          </cell>
        </row>
        <row r="1633">
          <cell r="A1633" t="str">
            <v>261C19459740</v>
          </cell>
          <cell r="B1633" t="str">
            <v>AI-0000311527</v>
          </cell>
          <cell r="C1633" t="str">
            <v>令和８年度奈良県医療機関等における賃上げ・物価上昇に対する支援事業交付【診療所・訪問看護事業所】</v>
          </cell>
          <cell r="D1633">
            <v>46171.92083333333</v>
          </cell>
          <cell r="E1633" t="str">
            <v>本審査</v>
          </cell>
          <cell r="F1633" t="str">
            <v>最終審査中</v>
          </cell>
          <cell r="G1633" t="str">
            <v>無床診療所</v>
          </cell>
          <cell r="H1633" t="str">
            <v>物価のみ</v>
          </cell>
          <cell r="I1633" t="str">
            <v/>
          </cell>
          <cell r="J1633" t="str">
            <v/>
          </cell>
          <cell r="K1633">
            <v>170000</v>
          </cell>
          <cell r="L1633" t="str">
            <v/>
          </cell>
          <cell r="M16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33" t="str">
            <v/>
          </cell>
          <cell r="O1633" t="str">
            <v/>
          </cell>
          <cell r="P1633" t="str">
            <v/>
          </cell>
          <cell r="Q1633" t="str">
            <v/>
          </cell>
          <cell r="R1633" t="str">
            <v/>
          </cell>
          <cell r="S1633" t="str">
            <v/>
          </cell>
          <cell r="T1633" t="str">
            <v/>
          </cell>
          <cell r="U1633" t="str">
            <v/>
          </cell>
          <cell r="V1633" t="str">
            <v>0162</v>
          </cell>
          <cell r="W1633" t="str">
            <v>090</v>
          </cell>
          <cell r="X1633" t="str">
            <v>1.普通預金</v>
          </cell>
          <cell r="Y1633" t="str">
            <v>2369977</v>
          </cell>
          <cell r="Z1633" t="str">
            <v>ﾊｽｶﾜｱｷﾋﾄ</v>
          </cell>
          <cell r="AB1633" t="str">
            <v>岩﨑耳鼻咽喉科医院</v>
          </cell>
          <cell r="AC1633" t="str">
            <v>0742463357</v>
          </cell>
          <cell r="AD1633" t="b">
            <v>1</v>
          </cell>
          <cell r="AE1633" t="b">
            <v>1</v>
          </cell>
          <cell r="AF1633" t="b">
            <v>1</v>
          </cell>
          <cell r="AG1633" t="b">
            <v>1</v>
          </cell>
          <cell r="AH1633" t="b">
            <v>1</v>
          </cell>
          <cell r="AI1633" t="str">
            <v>蓮川　昭仁</v>
          </cell>
          <cell r="AJ1633" t="str">
            <v>6310824</v>
          </cell>
          <cell r="AK1633" t="str">
            <v>岩崎耳鼻咽喉科医院(奈良市西大寺南町１２番２号)</v>
          </cell>
          <cell r="AL1633" t="str">
            <v>0742463357</v>
          </cell>
          <cell r="AM1633">
            <v>1</v>
          </cell>
          <cell r="AN1633" t="str">
            <v>261C194597401</v>
          </cell>
          <cell r="AO1633" t="str">
            <v>261C19459740AI-0000311527</v>
          </cell>
          <cell r="AP1633" t="str">
            <v/>
          </cell>
          <cell r="AQ1633" t="str">
            <v/>
          </cell>
          <cell r="AR1633" t="str">
            <v/>
          </cell>
          <cell r="AS1633" t="str">
            <v/>
          </cell>
          <cell r="AT1633" t="str">
            <v/>
          </cell>
          <cell r="AU1633" t="str">
            <v/>
          </cell>
          <cell r="AV1633" t="str">
            <v/>
          </cell>
          <cell r="AW1633" t="str">
            <v>AI-0000311527_岩﨑耳鼻咽喉科医院_口座情報写し.jpg</v>
          </cell>
          <cell r="AX1633" t="str">
            <v/>
          </cell>
          <cell r="AY1633" t="str">
            <v/>
          </cell>
          <cell r="AZ1633" t="str">
            <v/>
          </cell>
          <cell r="BA1633" t="str">
            <v>物価</v>
          </cell>
          <cell r="BB1633" t="str">
            <v>TRUE</v>
          </cell>
          <cell r="BC1633" t="str">
            <v>2026/05/29 22:06</v>
          </cell>
        </row>
        <row r="1634">
          <cell r="A1634" t="str">
            <v>261C15162501</v>
          </cell>
          <cell r="B1634" t="str">
            <v>AI-0000311573</v>
          </cell>
          <cell r="C1634" t="str">
            <v>令和８年度奈良県医療機関等における賃上げ・物価上昇に対する支援事業交付【診療所・訪問看護事業所】</v>
          </cell>
          <cell r="D1634">
            <v>46171.927777777775</v>
          </cell>
          <cell r="E1634" t="str">
            <v>本審査</v>
          </cell>
          <cell r="F1634" t="str">
            <v>最終審査中</v>
          </cell>
          <cell r="G1634" t="str">
            <v>無床診療所</v>
          </cell>
          <cell r="H1634" t="str">
            <v>物価のみ</v>
          </cell>
          <cell r="I1634" t="str">
            <v/>
          </cell>
          <cell r="J1634" t="str">
            <v/>
          </cell>
          <cell r="K1634">
            <v>170000</v>
          </cell>
          <cell r="L1634" t="str">
            <v/>
          </cell>
          <cell r="M16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34" t="str">
            <v/>
          </cell>
          <cell r="O1634" t="str">
            <v/>
          </cell>
          <cell r="P1634" t="str">
            <v/>
          </cell>
          <cell r="Q1634" t="str">
            <v/>
          </cell>
          <cell r="R1634" t="str">
            <v/>
          </cell>
          <cell r="S1634" t="str">
            <v/>
          </cell>
          <cell r="T1634" t="str">
            <v/>
          </cell>
          <cell r="U1634" t="str">
            <v/>
          </cell>
          <cell r="V1634" t="str">
            <v>0162</v>
          </cell>
          <cell r="W1634" t="str">
            <v>180</v>
          </cell>
          <cell r="X1634" t="str">
            <v>1.普通預金</v>
          </cell>
          <cell r="Y1634" t="str">
            <v>2256232</v>
          </cell>
          <cell r="Z1634" t="str">
            <v>ｲﾘｮｳﾎｳｼﾞﾝｸﾗﾓﾄｲﾁｮｳｶｲｲﾝ</v>
          </cell>
          <cell r="AB1634" t="str">
            <v>医療法人くらもと胃腸科医院</v>
          </cell>
          <cell r="AC1634" t="str">
            <v>0743682252</v>
          </cell>
          <cell r="AD1634" t="b">
            <v>1</v>
          </cell>
          <cell r="AE1634" t="b">
            <v>1</v>
          </cell>
          <cell r="AF1634" t="b">
            <v>1</v>
          </cell>
          <cell r="AG1634" t="b">
            <v>1</v>
          </cell>
          <cell r="AH1634" t="b">
            <v>1</v>
          </cell>
          <cell r="AI1634" t="str">
            <v>医療法人　くらもと胃腸科医院　理事長　蔵本　一</v>
          </cell>
          <cell r="AJ1634" t="str">
            <v>6320016</v>
          </cell>
          <cell r="AK1634" t="str">
            <v>くらもと胃腸科医院(天理市川原城町７０４－３Ｆ)</v>
          </cell>
          <cell r="AL1634" t="str">
            <v>0743682252</v>
          </cell>
          <cell r="AM1634">
            <v>1</v>
          </cell>
          <cell r="AN1634" t="str">
            <v>261C151625011</v>
          </cell>
          <cell r="AO1634" t="str">
            <v>261C15162501AI-0000311573</v>
          </cell>
          <cell r="AP1634" t="str">
            <v/>
          </cell>
          <cell r="AQ1634" t="str">
            <v/>
          </cell>
          <cell r="AR1634" t="str">
            <v/>
          </cell>
          <cell r="AS1634" t="str">
            <v/>
          </cell>
          <cell r="AT1634" t="str">
            <v/>
          </cell>
          <cell r="AU1634" t="str">
            <v/>
          </cell>
          <cell r="AV1634" t="str">
            <v/>
          </cell>
          <cell r="AW1634" t="str">
            <v>AI-0000311573_医療法人くらもと胃腸科医院_口座情報写し.JPG</v>
          </cell>
          <cell r="AX1634" t="str">
            <v/>
          </cell>
          <cell r="AY1634" t="str">
            <v/>
          </cell>
          <cell r="AZ1634" t="str">
            <v/>
          </cell>
          <cell r="BA1634" t="str">
            <v>物価</v>
          </cell>
          <cell r="BB1634" t="str">
            <v>TRUE</v>
          </cell>
          <cell r="BC1634" t="str">
            <v>2026/05/29 22:16</v>
          </cell>
        </row>
        <row r="1635">
          <cell r="A1635" t="str">
            <v>261D13102105</v>
          </cell>
          <cell r="B1635" t="str">
            <v>AI-0000311566</v>
          </cell>
          <cell r="C1635" t="str">
            <v>令和８年度奈良県医療機関等における賃上げ・物価上昇に対する支援事業交付【診療所・訪問看護事業所】</v>
          </cell>
          <cell r="D1635">
            <v>46171.9375</v>
          </cell>
          <cell r="E1635" t="str">
            <v>本審査</v>
          </cell>
          <cell r="F1635" t="str">
            <v>最終審査中</v>
          </cell>
          <cell r="G1635" t="str">
            <v>訪問看護事業所</v>
          </cell>
          <cell r="H1635" t="str">
            <v>賃上げのみ</v>
          </cell>
          <cell r="I1635" t="str">
            <v/>
          </cell>
          <cell r="J1635">
            <v>228000</v>
          </cell>
          <cell r="K1635" t="str">
            <v/>
          </cell>
          <cell r="L1635" t="str">
            <v>奈良県医療機関等における賃上げ・物価上昇に対する支援事業交付要綱第2条に基づき、別表1に規定された額(賃上げ支援事業分)（228,000円）を申請します。</v>
          </cell>
          <cell r="M1635" t="str">
            <v/>
          </cell>
          <cell r="N1635" t="str">
            <v>２．令和８年３月１日時点において、１に掲げる診療報酬の対象外だが、令和８年６月１日時点で令和８年度診療報酬改定による見直し後のベースアップ評価料を届け出る。</v>
          </cell>
          <cell r="O1635" t="str">
            <v/>
          </cell>
          <cell r="P1635" t="b">
            <v>1</v>
          </cell>
          <cell r="Q163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ell>
          <cell r="R1635" t="b">
            <v>1</v>
          </cell>
          <cell r="S1635" t="b">
            <v>1</v>
          </cell>
          <cell r="T1635" t="b">
            <v>1</v>
          </cell>
          <cell r="U1635" t="b">
            <v>1</v>
          </cell>
          <cell r="V1635" t="str">
            <v>1666</v>
          </cell>
          <cell r="W1635" t="str">
            <v>002</v>
          </cell>
          <cell r="X1635" t="str">
            <v>1.普通預金</v>
          </cell>
          <cell r="Y1635" t="str">
            <v>0390846</v>
          </cell>
          <cell r="Z1635" t="str">
            <v>ｶﾌﾞｼｷｶﾞｲｼｬ　ﾕｳﾜ　ﾀﾞｲﾋｮｳﾄﾘｼﾏﾘﾔｸ　ﾌﾙﾀﾆﾕｳｷ</v>
          </cell>
          <cell r="AB1635" t="str">
            <v>訪問看護ステーション　オレガノ</v>
          </cell>
          <cell r="AC1635" t="str">
            <v>0742533303</v>
          </cell>
          <cell r="AD1635" t="b">
            <v>1</v>
          </cell>
          <cell r="AE1635" t="b">
            <v>1</v>
          </cell>
          <cell r="AF1635" t="b">
            <v>1</v>
          </cell>
          <cell r="AG1635" t="b">
            <v>1</v>
          </cell>
          <cell r="AH1635" t="b">
            <v>1</v>
          </cell>
          <cell r="AI1635" t="str">
            <v>株式会社優和　代表取締役　古谷　勇記</v>
          </cell>
          <cell r="AJ1635">
            <v>6310007</v>
          </cell>
          <cell r="AK1635" t="str">
            <v>訪問看護ステーションオレガノ(奈良市松陽台４丁目21－3ミールム松陽台Ｂ201号室)</v>
          </cell>
          <cell r="AL1635" t="str">
            <v>0742533303</v>
          </cell>
          <cell r="AM1635">
            <v>1</v>
          </cell>
          <cell r="AN1635" t="str">
            <v>261D131021051</v>
          </cell>
          <cell r="AO1635" t="str">
            <v>261D13102105AI-0000311566</v>
          </cell>
          <cell r="AP1635" t="str">
            <v/>
          </cell>
          <cell r="AQ1635" t="str">
            <v>今後届出（職種構成OK)</v>
          </cell>
          <cell r="AR1635" t="str">
            <v>AB</v>
          </cell>
          <cell r="AS1635" t="str">
            <v>✓</v>
          </cell>
          <cell r="AT1635" t="str">
            <v>✓</v>
          </cell>
          <cell r="AU1635" t="str">
            <v>✓</v>
          </cell>
          <cell r="AV1635" t="str">
            <v>✓</v>
          </cell>
          <cell r="AW1635" t="str">
            <v>AI-0000311566_訪問看護ステーション　オレガノ_口座情報写し.jpeg</v>
          </cell>
          <cell r="AX1635" t="str">
            <v/>
          </cell>
          <cell r="AY1635" t="str">
            <v/>
          </cell>
          <cell r="AZ1635" t="str">
            <v>賃上げ</v>
          </cell>
          <cell r="BA1635" t="str">
            <v/>
          </cell>
          <cell r="BB1635" t="str">
            <v>TRUE</v>
          </cell>
          <cell r="BC1635" t="str">
            <v>2026/05/29 22:30</v>
          </cell>
        </row>
        <row r="1636">
          <cell r="A1636" t="str">
            <v>261C13195382</v>
          </cell>
          <cell r="B1636" t="str">
            <v>AI-0000311576</v>
          </cell>
          <cell r="C1636" t="str">
            <v>令和８年度奈良県医療機関等における賃上げ・物価上昇に対する支援事業交付【診療所・訪問看護事業所】</v>
          </cell>
          <cell r="D1636">
            <v>46171.95208333333</v>
          </cell>
          <cell r="E1636" t="str">
            <v>本審査</v>
          </cell>
          <cell r="F1636" t="str">
            <v>最終審査中</v>
          </cell>
          <cell r="G1636" t="str">
            <v>無床診療所</v>
          </cell>
          <cell r="H1636" t="str">
            <v>物価と賃上げの両方</v>
          </cell>
          <cell r="I1636" t="str">
            <v/>
          </cell>
          <cell r="J1636">
            <v>150000</v>
          </cell>
          <cell r="K1636">
            <v>170000</v>
          </cell>
          <cell r="L1636" t="str">
            <v>奈良県医療機関等における賃上げ・物価上昇に対する支援事業交付要綱第2条に基づき、別表1に規定された額(賃上げ支援事業分)（150,000円）を申請します。</v>
          </cell>
          <cell r="M16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ell>
          <cell r="N1636" t="str">
            <v>１．令和８年３月１日時点において、O100 外来・在宅ベースアップ評価料（Ⅰ）、P100 歯科外来・在宅ベースアップ評価料（Ⅰ）、訪問看護ベースアップ評価料（Ⅰ）のいずれかを届け出ている。</v>
          </cell>
          <cell r="O1636" t="str">
            <v>O100 外来・在宅ベースアップ評価料（Ⅰ）</v>
          </cell>
          <cell r="P1636" t="str">
            <v/>
          </cell>
          <cell r="Q1636" t="str">
            <v>Ａ．本事業の補助額を活用してベースアップを実施し、令和８年６月１日から当該ベースアップの水準を維持又は拡大する。</v>
          </cell>
          <cell r="R1636" t="b">
            <v>1</v>
          </cell>
          <cell r="S1636" t="b">
            <v>1</v>
          </cell>
          <cell r="T1636" t="b">
            <v>1</v>
          </cell>
          <cell r="U1636" t="b">
            <v>1</v>
          </cell>
          <cell r="V1636" t="str">
            <v>1666</v>
          </cell>
          <cell r="W1636" t="str">
            <v>002</v>
          </cell>
          <cell r="X1636" t="str">
            <v>1.普通預金</v>
          </cell>
          <cell r="Y1636" t="str">
            <v>0271543</v>
          </cell>
          <cell r="Z1636" t="str">
            <v>ｲﾘｮｳﾎｳｼﾞﾝﾆｼﾜｷｲｲﾝ ﾘｼﾞﾁｮｳ ｽﾜ ﾖｼﾉﾌﾞ</v>
          </cell>
          <cell r="AB1636" t="str">
            <v>医療法人　西脇医院</v>
          </cell>
          <cell r="AC1636" t="str">
            <v>0742448866</v>
          </cell>
          <cell r="AD1636" t="b">
            <v>1</v>
          </cell>
          <cell r="AE1636" t="b">
            <v>1</v>
          </cell>
          <cell r="AF1636" t="b">
            <v>1</v>
          </cell>
          <cell r="AG1636" t="b">
            <v>1</v>
          </cell>
          <cell r="AH1636" t="b">
            <v>1</v>
          </cell>
          <cell r="AI1636" t="str">
            <v>医療法人　西脇医院　理事長　諏訪　好信</v>
          </cell>
          <cell r="AJ1636" t="str">
            <v>6310842</v>
          </cell>
          <cell r="AK1636" t="str">
            <v>医療法人　西脇医院(奈良市菅原町５０６番地)</v>
          </cell>
          <cell r="AL1636" t="str">
            <v>0742448866</v>
          </cell>
          <cell r="AM1636">
            <v>1</v>
          </cell>
          <cell r="AN1636" t="str">
            <v>261C131953821</v>
          </cell>
          <cell r="AO1636" t="str">
            <v>261C13195382AI-0000311576</v>
          </cell>
          <cell r="AP1636" t="str">
            <v>O100</v>
          </cell>
          <cell r="AQ1636" t="str">
            <v>O100</v>
          </cell>
          <cell r="AR1636" t="str">
            <v>A</v>
          </cell>
          <cell r="AS1636" t="str">
            <v>✓</v>
          </cell>
          <cell r="AT1636" t="str">
            <v>✓</v>
          </cell>
          <cell r="AU1636" t="str">
            <v>✓</v>
          </cell>
          <cell r="AV1636" t="str">
            <v>✓</v>
          </cell>
          <cell r="AW1636" t="str">
            <v>AI-0000311576_医療法人　西脇医院_口座情報写し.JPG</v>
          </cell>
          <cell r="AX1636" t="str">
            <v/>
          </cell>
          <cell r="AY1636" t="str">
            <v/>
          </cell>
          <cell r="AZ1636" t="str">
            <v>賃上げ</v>
          </cell>
          <cell r="BA1636" t="str">
            <v>物価</v>
          </cell>
          <cell r="BB1636" t="str">
            <v>TRUE</v>
          </cell>
          <cell r="BC1636" t="str">
            <v>2026/05/29 22:51</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6"/>
  <sheetViews>
    <sheetView tabSelected="1" view="pageBreakPreview" topLeftCell="A19" zoomScale="90" zoomScaleNormal="85" zoomScaleSheetLayoutView="90" workbookViewId="0">
      <selection activeCell="A3" sqref="A3"/>
    </sheetView>
  </sheetViews>
  <sheetFormatPr defaultColWidth="9" defaultRowHeight="13.2"/>
  <cols>
    <col min="1" max="1" width="47.77734375" style="6" customWidth="1"/>
    <col min="2" max="4" width="15.109375" style="14" customWidth="1"/>
    <col min="5" max="5" width="23.21875" style="14" customWidth="1"/>
    <col min="6" max="6" width="81.33203125"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4" ht="25.5" customHeight="1">
      <c r="A1" s="5" t="s">
        <v>217</v>
      </c>
      <c r="B1" s="12"/>
      <c r="C1" s="21"/>
      <c r="D1" s="22"/>
      <c r="E1" s="21"/>
      <c r="F1" s="5"/>
      <c r="G1" s="23"/>
    </row>
    <row r="2" spans="1:14" ht="46.5" customHeight="1">
      <c r="A2" s="86" t="s">
        <v>256</v>
      </c>
      <c r="B2" s="87"/>
      <c r="C2" s="87"/>
      <c r="D2" s="87"/>
      <c r="E2" s="87"/>
      <c r="F2" s="87"/>
      <c r="G2" s="87"/>
      <c r="H2" s="34" t="s">
        <v>50</v>
      </c>
    </row>
    <row r="3" spans="1:14" ht="25.5" customHeight="1">
      <c r="A3" s="49" t="s">
        <v>251</v>
      </c>
      <c r="B3" s="56"/>
      <c r="C3" s="56"/>
      <c r="D3" s="56"/>
      <c r="E3" s="76" t="s">
        <v>248</v>
      </c>
      <c r="F3" s="60"/>
      <c r="G3" s="71"/>
      <c r="H3" s="59" t="s">
        <v>150</v>
      </c>
    </row>
    <row r="4" spans="1:14" ht="32.25" customHeight="1">
      <c r="A4" s="49" t="s">
        <v>249</v>
      </c>
      <c r="B4" s="50"/>
      <c r="C4" s="50"/>
      <c r="D4" s="50"/>
      <c r="E4" s="73" t="str">
        <f>IF(E3="","",VLOOKUP(E3,申請内容!A2:AI1008,35,FALSE))</f>
        <v>医療法人見本用</v>
      </c>
      <c r="F4" s="49" t="s">
        <v>111</v>
      </c>
      <c r="G4" s="52">
        <f>SUM($G$11:$G$15)</f>
        <v>180933.3333</v>
      </c>
      <c r="H4" s="59" t="s">
        <v>210</v>
      </c>
    </row>
    <row r="5" spans="1:14" ht="76.5" customHeight="1">
      <c r="A5" s="49" t="s">
        <v>254</v>
      </c>
      <c r="B5" s="50"/>
      <c r="C5" s="50"/>
      <c r="D5" s="50"/>
      <c r="E5" s="73" t="str">
        <f>IF(E3="","",VLOOKUP(E3,申請内容!A2:BD1008,56,FALSE))</f>
        <v>医療法人見本用</v>
      </c>
      <c r="F5" s="54" t="s">
        <v>148</v>
      </c>
      <c r="G5" s="39">
        <v>0</v>
      </c>
      <c r="H5" s="44" t="s">
        <v>133</v>
      </c>
    </row>
    <row r="6" spans="1:14" ht="45.75" customHeight="1">
      <c r="A6" s="90" t="s">
        <v>252</v>
      </c>
      <c r="B6" s="90"/>
      <c r="C6" s="90"/>
      <c r="D6" s="90"/>
      <c r="E6" s="38"/>
      <c r="F6" s="33" t="s">
        <v>119</v>
      </c>
      <c r="G6" s="52">
        <f>ROUNDDOWN(G4-G5,-3)</f>
        <v>180000</v>
      </c>
      <c r="H6" s="44" t="s">
        <v>132</v>
      </c>
      <c r="I6" s="43" t="s">
        <v>126</v>
      </c>
      <c r="J6" s="43" t="s">
        <v>127</v>
      </c>
      <c r="K6" s="72" t="s">
        <v>209</v>
      </c>
    </row>
    <row r="7" spans="1:14" ht="41.25" customHeight="1">
      <c r="A7" s="49" t="s">
        <v>129</v>
      </c>
      <c r="B7" s="51"/>
      <c r="C7" s="51"/>
      <c r="D7" s="51"/>
      <c r="E7" s="52" t="str">
        <f>IF(G6&gt;=G7,"○","×")</f>
        <v>○</v>
      </c>
      <c r="F7" s="49" t="s">
        <v>208</v>
      </c>
      <c r="G7" s="52">
        <f>IF(E3="","",VLOOKUP(E3,申請内容!A2:J1008,10,FALSE))</f>
        <v>150000</v>
      </c>
      <c r="H7" s="59" t="s">
        <v>211</v>
      </c>
    </row>
    <row r="8" spans="1:14" ht="45" customHeight="1">
      <c r="A8" s="85" t="s">
        <v>253</v>
      </c>
      <c r="B8" s="85"/>
      <c r="C8" s="85"/>
      <c r="D8" s="85"/>
      <c r="E8" s="53">
        <f>IF(E3="","",IF(E6="×",0,G7-G8))</f>
        <v>150000</v>
      </c>
      <c r="F8" s="49" t="s">
        <v>128</v>
      </c>
      <c r="G8" s="52">
        <f>IF(E3="","",IF(E6="×",G7,IF(ROUNDDOWN(G7-G6,-3)&lt;=0,0,ROUNDDOWN(G7-G6,-3))))</f>
        <v>0</v>
      </c>
      <c r="H8" s="44" t="s">
        <v>134</v>
      </c>
    </row>
    <row r="9" spans="1:14" ht="41.25" customHeight="1">
      <c r="A9" s="37" t="s">
        <v>124</v>
      </c>
      <c r="B9" s="91" t="s">
        <v>125</v>
      </c>
      <c r="C9" s="92"/>
      <c r="D9" s="92"/>
      <c r="E9" s="93"/>
      <c r="F9" s="84" t="s">
        <v>54</v>
      </c>
      <c r="G9" s="84"/>
      <c r="H9" s="8"/>
    </row>
    <row r="10" spans="1:14" s="31" customFormat="1" ht="66" customHeight="1">
      <c r="A10" s="28" t="s">
        <v>108</v>
      </c>
      <c r="B10" s="29" t="s">
        <v>98</v>
      </c>
      <c r="C10" s="29" t="s">
        <v>109</v>
      </c>
      <c r="D10" s="29" t="s">
        <v>97</v>
      </c>
      <c r="E10" s="29" t="s">
        <v>135</v>
      </c>
      <c r="F10" s="79" t="s">
        <v>112</v>
      </c>
      <c r="G10" s="80"/>
      <c r="H10" s="30" t="s">
        <v>99</v>
      </c>
    </row>
    <row r="11" spans="1:14" ht="50.25" customHeight="1">
      <c r="A11" s="11" t="s">
        <v>121</v>
      </c>
      <c r="B11" s="77">
        <v>5.0111111099999999</v>
      </c>
      <c r="C11" s="45">
        <v>5000</v>
      </c>
      <c r="D11" s="46">
        <v>6</v>
      </c>
      <c r="E11" s="45">
        <v>10000</v>
      </c>
      <c r="F11" s="11"/>
      <c r="G11" s="27">
        <f>B11*C11*D11</f>
        <v>150333.3333</v>
      </c>
      <c r="H11" s="15" t="s">
        <v>139</v>
      </c>
      <c r="I11" s="6">
        <v>6</v>
      </c>
      <c r="J11" s="6">
        <v>5</v>
      </c>
      <c r="K11" s="6">
        <v>4</v>
      </c>
      <c r="L11" s="6">
        <v>3</v>
      </c>
      <c r="M11" s="6">
        <v>2</v>
      </c>
      <c r="N11" s="6">
        <v>1</v>
      </c>
    </row>
    <row r="12" spans="1:14" ht="57" customHeight="1">
      <c r="A12" s="11" t="s">
        <v>122</v>
      </c>
      <c r="B12" s="77">
        <v>3</v>
      </c>
      <c r="C12" s="45">
        <v>700</v>
      </c>
      <c r="D12" s="46">
        <v>6</v>
      </c>
      <c r="E12" s="45">
        <v>800</v>
      </c>
      <c r="F12" s="11"/>
      <c r="G12" s="27">
        <f t="shared" ref="G12:G13" si="0">B12*C12*D12</f>
        <v>12600</v>
      </c>
      <c r="H12" s="15" t="s">
        <v>136</v>
      </c>
    </row>
    <row r="13" spans="1:14" ht="80.25" customHeight="1">
      <c r="A13" s="11" t="s">
        <v>146</v>
      </c>
      <c r="B13" s="77"/>
      <c r="C13" s="45"/>
      <c r="D13" s="46"/>
      <c r="E13" s="32"/>
      <c r="F13" s="11"/>
      <c r="G13" s="27">
        <f t="shared" si="0"/>
        <v>0</v>
      </c>
      <c r="H13" s="15" t="s">
        <v>137</v>
      </c>
    </row>
    <row r="14" spans="1:14" ht="50.1" customHeight="1">
      <c r="A14" s="11" t="s">
        <v>123</v>
      </c>
      <c r="B14" s="77"/>
      <c r="C14" s="45"/>
      <c r="D14" s="58"/>
      <c r="E14" s="40"/>
      <c r="F14" s="41"/>
      <c r="G14" s="24">
        <f>B14*C14*D14</f>
        <v>0</v>
      </c>
      <c r="H14" s="15" t="s">
        <v>138</v>
      </c>
      <c r="I14" s="6">
        <v>4</v>
      </c>
      <c r="J14" s="6">
        <v>3</v>
      </c>
      <c r="K14" s="6">
        <v>2</v>
      </c>
      <c r="L14" s="6">
        <v>1</v>
      </c>
    </row>
    <row r="15" spans="1:14" ht="73.5" customHeight="1">
      <c r="A15" s="88"/>
      <c r="B15" s="89"/>
      <c r="C15" s="89"/>
      <c r="D15" s="89"/>
      <c r="E15" s="89"/>
      <c r="F15" s="42" t="s">
        <v>149</v>
      </c>
      <c r="G15" s="57">
        <f>'別紙（2.0％超部分算定シート）'!I4+'別紙（2.0％超部分算定シート）'!I5+'別紙（2.0％超部分算定シート）'!I6</f>
        <v>18000</v>
      </c>
      <c r="H15" s="15" t="s">
        <v>117</v>
      </c>
      <c r="I15" s="75" t="s">
        <v>212</v>
      </c>
      <c r="J15" s="75" t="s">
        <v>213</v>
      </c>
    </row>
    <row r="16" spans="1:14" ht="55.5" customHeight="1">
      <c r="A16" s="81" t="e">
        <f>IF(G4=0,L16,IF(E3="",L16,IF(K16&gt;0,M16,N16)))</f>
        <v>#REF!</v>
      </c>
      <c r="B16" s="82"/>
      <c r="C16" s="82"/>
      <c r="D16" s="82"/>
      <c r="E16" s="82"/>
      <c r="F16" s="82"/>
      <c r="G16" s="83"/>
      <c r="H16" s="15"/>
      <c r="I16" s="74" t="e">
        <f>SUM(G18:G21,#REF!,G23:G26,#REF!,#REF!,#REF!,#REF!)</f>
        <v>#REF!</v>
      </c>
      <c r="J16" s="74" t="e">
        <f>SUM(G18:G21,G23:G26,#REF!,#REF!,#REF!,#REF!,#REF!,#REF!)</f>
        <v>#REF!</v>
      </c>
      <c r="K16" s="6" t="e">
        <f>IF(G4&gt;0,IF(OR(MID(E3,4,1)="B",MID(E3,4,1)="C"),I16,IF(MID(E3,4,1)="D",J16,"")),"")</f>
        <v>#REF!</v>
      </c>
      <c r="L16" s="36" t="s">
        <v>216</v>
      </c>
      <c r="M16" s="36" t="s">
        <v>214</v>
      </c>
      <c r="N16" s="36" t="s">
        <v>215</v>
      </c>
    </row>
    <row r="17" spans="1:12" s="31" customFormat="1" ht="72.75" customHeight="1">
      <c r="A17" s="28" t="s">
        <v>255</v>
      </c>
      <c r="B17" s="29" t="s">
        <v>98</v>
      </c>
      <c r="C17" s="29" t="s">
        <v>120</v>
      </c>
      <c r="D17" s="29" t="s">
        <v>97</v>
      </c>
      <c r="E17" s="29" t="s">
        <v>135</v>
      </c>
      <c r="F17" s="79" t="s">
        <v>112</v>
      </c>
      <c r="G17" s="80"/>
      <c r="H17" s="30" t="s">
        <v>99</v>
      </c>
    </row>
    <row r="18" spans="1:12" ht="37.5" customHeight="1">
      <c r="A18" s="11" t="s">
        <v>121</v>
      </c>
      <c r="B18" s="77">
        <v>5</v>
      </c>
      <c r="C18" s="45">
        <v>5000</v>
      </c>
      <c r="D18" s="46">
        <v>6</v>
      </c>
      <c r="E18" s="45">
        <v>10000</v>
      </c>
      <c r="F18" s="11"/>
      <c r="G18" s="27">
        <f t="shared" ref="G18:G25" si="1">B18*C18*D18</f>
        <v>150000</v>
      </c>
      <c r="H18" s="15" t="s">
        <v>139</v>
      </c>
    </row>
    <row r="19" spans="1:12" ht="46.5" customHeight="1">
      <c r="A19" s="11" t="s">
        <v>122</v>
      </c>
      <c r="B19" s="77"/>
      <c r="C19" s="45"/>
      <c r="D19" s="46"/>
      <c r="E19" s="45"/>
      <c r="F19" s="11"/>
      <c r="G19" s="27">
        <f t="shared" si="1"/>
        <v>0</v>
      </c>
      <c r="H19" s="15" t="s">
        <v>136</v>
      </c>
    </row>
    <row r="20" spans="1:12" ht="80.25" customHeight="1">
      <c r="A20" s="11" t="s">
        <v>146</v>
      </c>
      <c r="B20" s="77"/>
      <c r="C20" s="45"/>
      <c r="D20" s="46"/>
      <c r="E20" s="32"/>
      <c r="F20" s="11"/>
      <c r="G20" s="27">
        <f t="shared" si="1"/>
        <v>0</v>
      </c>
      <c r="H20" s="15" t="s">
        <v>140</v>
      </c>
    </row>
    <row r="21" spans="1:12" ht="40.5" customHeight="1">
      <c r="A21" s="11" t="s">
        <v>123</v>
      </c>
      <c r="B21" s="77"/>
      <c r="C21" s="45"/>
      <c r="D21" s="58"/>
      <c r="E21" s="40"/>
      <c r="F21" s="41"/>
      <c r="G21" s="24">
        <f>B21*C21*D21</f>
        <v>0</v>
      </c>
      <c r="H21" s="15" t="s">
        <v>141</v>
      </c>
      <c r="I21" s="6">
        <v>4</v>
      </c>
      <c r="J21" s="6">
        <v>3</v>
      </c>
      <c r="K21" s="6">
        <v>2</v>
      </c>
      <c r="L21" s="6">
        <v>1</v>
      </c>
    </row>
    <row r="22" spans="1:12" s="31" customFormat="1" ht="72.75" customHeight="1">
      <c r="A22" s="28" t="s">
        <v>118</v>
      </c>
      <c r="B22" s="29" t="s">
        <v>98</v>
      </c>
      <c r="C22" s="29" t="s">
        <v>120</v>
      </c>
      <c r="D22" s="29" t="s">
        <v>97</v>
      </c>
      <c r="E22" s="29" t="s">
        <v>145</v>
      </c>
      <c r="F22" s="79" t="s">
        <v>112</v>
      </c>
      <c r="G22" s="80"/>
      <c r="H22" s="30" t="s">
        <v>99</v>
      </c>
    </row>
    <row r="23" spans="1:12" ht="50.25" customHeight="1">
      <c r="A23" s="11" t="s">
        <v>121</v>
      </c>
      <c r="B23" s="77"/>
      <c r="C23" s="45"/>
      <c r="D23" s="46"/>
      <c r="E23" s="45"/>
      <c r="F23" s="11"/>
      <c r="G23" s="27">
        <f t="shared" si="1"/>
        <v>0</v>
      </c>
      <c r="H23" s="15" t="s">
        <v>142</v>
      </c>
    </row>
    <row r="24" spans="1:12" ht="57" customHeight="1">
      <c r="A24" s="11" t="s">
        <v>122</v>
      </c>
      <c r="B24" s="77">
        <v>3</v>
      </c>
      <c r="C24" s="45">
        <v>700</v>
      </c>
      <c r="D24" s="46">
        <v>6</v>
      </c>
      <c r="E24" s="45">
        <v>800</v>
      </c>
      <c r="F24" s="11"/>
      <c r="G24" s="27">
        <f t="shared" si="1"/>
        <v>12600</v>
      </c>
      <c r="H24" s="15" t="s">
        <v>143</v>
      </c>
    </row>
    <row r="25" spans="1:12" ht="80.25" customHeight="1">
      <c r="A25" s="11" t="s">
        <v>146</v>
      </c>
      <c r="B25" s="77"/>
      <c r="C25" s="45"/>
      <c r="D25" s="46"/>
      <c r="E25" s="32"/>
      <c r="F25" s="11"/>
      <c r="G25" s="27">
        <f t="shared" si="1"/>
        <v>0</v>
      </c>
      <c r="H25" s="15" t="s">
        <v>144</v>
      </c>
    </row>
    <row r="26" spans="1:12" ht="39" customHeight="1">
      <c r="A26" s="11" t="s">
        <v>123</v>
      </c>
      <c r="B26" s="77"/>
      <c r="C26" s="45"/>
      <c r="D26" s="58"/>
      <c r="E26" s="40"/>
      <c r="F26" s="41"/>
      <c r="G26" s="24">
        <f>B26*C26*D26</f>
        <v>0</v>
      </c>
      <c r="H26" s="15" t="s">
        <v>141</v>
      </c>
      <c r="I26" s="6">
        <v>4</v>
      </c>
      <c r="J26" s="6">
        <v>3</v>
      </c>
      <c r="K26" s="6">
        <v>2</v>
      </c>
      <c r="L26" s="6">
        <v>1</v>
      </c>
    </row>
  </sheetData>
  <mergeCells count="10">
    <mergeCell ref="A2:G2"/>
    <mergeCell ref="A15:E15"/>
    <mergeCell ref="A6:D6"/>
    <mergeCell ref="F10:G10"/>
    <mergeCell ref="B9:E9"/>
    <mergeCell ref="F17:G17"/>
    <mergeCell ref="F22:G22"/>
    <mergeCell ref="A16:G16"/>
    <mergeCell ref="F9:G9"/>
    <mergeCell ref="A8:D8"/>
  </mergeCells>
  <phoneticPr fontId="37"/>
  <conditionalFormatting sqref="A11:A13">
    <cfRule type="expression" dxfId="18" priority="53">
      <formula>#REF!="×"</formula>
    </cfRule>
  </conditionalFormatting>
  <conditionalFormatting sqref="A18:A19">
    <cfRule type="expression" dxfId="17" priority="52">
      <formula>#REF!="×"</formula>
    </cfRule>
  </conditionalFormatting>
  <conditionalFormatting sqref="A23:A24">
    <cfRule type="expression" dxfId="16" priority="50">
      <formula>#REF!="×"</formula>
    </cfRule>
  </conditionalFormatting>
  <conditionalFormatting sqref="A14:G14">
    <cfRule type="expression" dxfId="15" priority="42">
      <formula>#REF!="×"</formula>
    </cfRule>
  </conditionalFormatting>
  <conditionalFormatting sqref="A21:C21 E21:G21">
    <cfRule type="expression" dxfId="14" priority="40">
      <formula>#REF!="×"</formula>
    </cfRule>
  </conditionalFormatting>
  <conditionalFormatting sqref="A26:C26 E26:G26">
    <cfRule type="expression" dxfId="13" priority="38">
      <formula>#REF!="×"</formula>
    </cfRule>
  </conditionalFormatting>
  <conditionalFormatting sqref="B11:E12 F11:G13 B13:D13 A15:A16 F18:G20 B18:C20 F23:G25 B23:C25 E18:E19 E23:E24">
    <cfRule type="expression" dxfId="12" priority="176">
      <formula>#REF!="×"</formula>
    </cfRule>
  </conditionalFormatting>
  <conditionalFormatting sqref="F15:G15">
    <cfRule type="expression" dxfId="11" priority="34">
      <formula>#REF!="×"</formula>
    </cfRule>
  </conditionalFormatting>
  <conditionalFormatting sqref="A25 A20">
    <cfRule type="expression" dxfId="10" priority="33">
      <formula>#REF!="×"</formula>
    </cfRule>
  </conditionalFormatting>
  <conditionalFormatting sqref="D21">
    <cfRule type="expression" dxfId="9" priority="21">
      <formula>#REF!="×"</formula>
    </cfRule>
  </conditionalFormatting>
  <conditionalFormatting sqref="D18:D20">
    <cfRule type="expression" dxfId="8" priority="22">
      <formula>#REF!="×"</formula>
    </cfRule>
  </conditionalFormatting>
  <conditionalFormatting sqref="D26">
    <cfRule type="expression" dxfId="7" priority="17">
      <formula>#REF!="×"</formula>
    </cfRule>
  </conditionalFormatting>
  <conditionalFormatting sqref="D23:D25">
    <cfRule type="expression" dxfId="6" priority="18">
      <formula>#REF!="×"</formula>
    </cfRule>
  </conditionalFormatting>
  <dataValidations count="3">
    <dataValidation type="list" allowBlank="1" showInputMessage="1" showErrorMessage="1" sqref="D14 D26 D21" xr:uid="{14A38159-5CDE-4E8B-AA4E-157579BCFD9A}">
      <formula1>$I$14:$M$14</formula1>
    </dataValidation>
    <dataValidation type="list" allowBlank="1" showInputMessage="1" showErrorMessage="1" sqref="E6" xr:uid="{FA3FB731-4F54-49B7-8D61-0611F41E2734}">
      <formula1>INDIRECT(IF($G$3=Todoke, "MaruBatsu", "Dummy"))</formula1>
    </dataValidation>
    <dataValidation type="list" allowBlank="1" showInputMessage="1" showErrorMessage="1" sqref="D11:D13 D23:D25 D18:D20" xr:uid="{13A24DE8-E237-4734-83CB-2B20D92B4518}">
      <formula1>$I$11:$O$11</formula1>
    </dataValidation>
  </dataValidations>
  <printOptions horizontalCentered="1"/>
  <pageMargins left="0.70866141732283472" right="0.70866141732283472" top="0.55118110236220474" bottom="0.35433070866141736" header="0.31496062992125984" footer="0.11811023622047245"/>
  <pageSetup paperSize="9" scale="59" fitToHeight="0" orientation="landscape" r:id="rId1"/>
  <rowBreaks count="2" manualBreakCount="2">
    <brk id="15" max="10" man="1"/>
    <brk id="21"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P9"/>
  <sheetViews>
    <sheetView view="pageBreakPreview" zoomScale="90" zoomScaleNormal="115" zoomScaleSheetLayoutView="90" workbookViewId="0">
      <selection activeCell="J5" sqref="J5"/>
    </sheetView>
  </sheetViews>
  <sheetFormatPr defaultColWidth="9" defaultRowHeight="13.2"/>
  <cols>
    <col min="1" max="1" width="37.88671875" style="6" customWidth="1"/>
    <col min="2" max="5" width="15.109375" style="14" customWidth="1"/>
    <col min="6" max="6" width="16.44140625" style="14" customWidth="1"/>
    <col min="7" max="7" width="24.21875" style="14" customWidth="1"/>
    <col min="8" max="8" width="19.77734375" style="14"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6" ht="73.5" customHeight="1">
      <c r="A1" s="36" t="s">
        <v>130</v>
      </c>
      <c r="B1" s="96" t="s">
        <v>147</v>
      </c>
      <c r="C1" s="97"/>
      <c r="D1" s="97"/>
      <c r="E1" s="97"/>
      <c r="F1" s="97"/>
      <c r="G1" s="97"/>
      <c r="H1" s="97"/>
      <c r="I1" s="55"/>
    </row>
    <row r="2" spans="1:16" ht="41.25" customHeight="1">
      <c r="A2" s="94" t="s">
        <v>110</v>
      </c>
      <c r="B2" s="95"/>
      <c r="C2" s="95"/>
      <c r="D2" s="95"/>
      <c r="E2" s="95"/>
      <c r="F2" s="95"/>
      <c r="G2" s="95"/>
      <c r="H2" s="95"/>
      <c r="I2" s="98" t="s">
        <v>54</v>
      </c>
      <c r="J2" s="8"/>
    </row>
    <row r="3" spans="1:16" ht="72.75" customHeight="1">
      <c r="A3" s="9" t="s">
        <v>116</v>
      </c>
      <c r="B3" s="13" t="s">
        <v>102</v>
      </c>
      <c r="C3" s="13" t="s">
        <v>103</v>
      </c>
      <c r="D3" s="13" t="s">
        <v>101</v>
      </c>
      <c r="E3" s="13" t="s">
        <v>104</v>
      </c>
      <c r="F3" s="13" t="s">
        <v>105</v>
      </c>
      <c r="G3" s="13" t="s">
        <v>107</v>
      </c>
      <c r="H3" s="13" t="s">
        <v>106</v>
      </c>
      <c r="I3" s="99"/>
      <c r="J3" s="15" t="s">
        <v>99</v>
      </c>
    </row>
    <row r="4" spans="1:16" ht="84.75" customHeight="1">
      <c r="A4" s="11" t="s">
        <v>113</v>
      </c>
      <c r="B4" s="45">
        <v>100000</v>
      </c>
      <c r="C4" s="45">
        <v>2500</v>
      </c>
      <c r="D4" s="25">
        <f>C4/B4</f>
        <v>2.5000000000000001E-2</v>
      </c>
      <c r="E4" s="26">
        <f>(D4-0.02)*B4</f>
        <v>500.00000000000011</v>
      </c>
      <c r="F4" s="47">
        <v>500</v>
      </c>
      <c r="G4" s="48">
        <v>6</v>
      </c>
      <c r="H4" s="78">
        <v>5</v>
      </c>
      <c r="I4" s="27">
        <f>F4*G4*H4</f>
        <v>15000</v>
      </c>
      <c r="J4" s="15"/>
      <c r="K4" s="6">
        <v>6</v>
      </c>
      <c r="L4" s="6">
        <v>5</v>
      </c>
      <c r="M4" s="6">
        <v>4</v>
      </c>
      <c r="N4" s="6">
        <v>3</v>
      </c>
      <c r="O4" s="6">
        <v>2</v>
      </c>
      <c r="P4" s="6">
        <v>1</v>
      </c>
    </row>
    <row r="5" spans="1:16" ht="93.75" customHeight="1">
      <c r="A5" s="11" t="s">
        <v>114</v>
      </c>
      <c r="B5" s="45">
        <v>5000</v>
      </c>
      <c r="C5" s="45">
        <v>200</v>
      </c>
      <c r="D5" s="25">
        <f>C5/B5</f>
        <v>0.04</v>
      </c>
      <c r="E5" s="26">
        <f>(D5-0.02)*B5</f>
        <v>100</v>
      </c>
      <c r="F5" s="47">
        <v>100</v>
      </c>
      <c r="G5" s="48">
        <v>6</v>
      </c>
      <c r="H5" s="78">
        <v>5</v>
      </c>
      <c r="I5" s="27">
        <f>F5*G5*H5</f>
        <v>3000</v>
      </c>
      <c r="J5" s="15"/>
    </row>
    <row r="6" spans="1:16" ht="90" customHeight="1">
      <c r="A6" s="11" t="s">
        <v>115</v>
      </c>
      <c r="B6" s="100"/>
      <c r="C6" s="101"/>
      <c r="D6" s="101"/>
      <c r="E6" s="101"/>
      <c r="F6" s="101"/>
      <c r="G6" s="101"/>
      <c r="H6" s="101"/>
      <c r="I6" s="45">
        <v>0</v>
      </c>
      <c r="J6" s="15"/>
    </row>
    <row r="7" spans="1:16" ht="60.75" customHeight="1">
      <c r="A7" s="102" t="s">
        <v>131</v>
      </c>
      <c r="B7" s="103"/>
      <c r="C7" s="103"/>
      <c r="D7" s="103"/>
      <c r="E7" s="103"/>
      <c r="F7" s="103"/>
      <c r="G7" s="103"/>
      <c r="H7" s="103"/>
      <c r="I7" s="103"/>
    </row>
    <row r="9" spans="1:16">
      <c r="A9" s="35"/>
    </row>
  </sheetData>
  <mergeCells count="5">
    <mergeCell ref="A2:H2"/>
    <mergeCell ref="B1:H1"/>
    <mergeCell ref="I2:I3"/>
    <mergeCell ref="B6:H6"/>
    <mergeCell ref="A7:I7"/>
  </mergeCells>
  <phoneticPr fontId="36"/>
  <conditionalFormatting sqref="A4:H5 I4:I6 A6:B6">
    <cfRule type="expression" dxfId="5" priority="4">
      <formula>#REF!="×"</formula>
    </cfRule>
  </conditionalFormatting>
  <dataValidations count="2">
    <dataValidation type="custom" allowBlank="1" showInputMessage="1" showErrorMessage="1" sqref="F4:F5" xr:uid="{5DC58E7F-B355-4E16-B363-26BF58E46165}">
      <formula1>F4&lt;=E4</formula1>
    </dataValidation>
    <dataValidation type="list" allowBlank="1" showInputMessage="1" showErrorMessage="1" sqref="G4:G5" xr:uid="{60666F9F-B337-407A-98C5-23A9745583A2}">
      <formula1>$K$4:$Q$4</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F0C9-FB65-444D-8596-13D5348E6087}">
  <dimension ref="A1:BE1008"/>
  <sheetViews>
    <sheetView topLeftCell="AC968" workbookViewId="0">
      <selection activeCell="AP998" sqref="AP998"/>
    </sheetView>
  </sheetViews>
  <sheetFormatPr defaultRowHeight="13.2"/>
  <cols>
    <col min="1" max="1" width="14.109375" bestFit="1" customWidth="1"/>
    <col min="2" max="2" width="14.6640625" bestFit="1" customWidth="1"/>
    <col min="37" max="37" width="17" customWidth="1"/>
    <col min="55" max="55" width="17.21875" bestFit="1" customWidth="1"/>
    <col min="56" max="56" width="19.21875" customWidth="1"/>
  </cols>
  <sheetData>
    <row r="1" spans="1:57" ht="79.2">
      <c r="A1" s="61" t="s">
        <v>151</v>
      </c>
      <c r="B1" s="61" t="s">
        <v>152</v>
      </c>
      <c r="C1" s="61" t="s">
        <v>153</v>
      </c>
      <c r="D1" s="62" t="s">
        <v>154</v>
      </c>
      <c r="E1" s="61" t="s">
        <v>155</v>
      </c>
      <c r="F1" s="61" t="s">
        <v>156</v>
      </c>
      <c r="G1" s="61" t="s">
        <v>157</v>
      </c>
      <c r="H1" s="61" t="s">
        <v>158</v>
      </c>
      <c r="I1" s="63" t="s">
        <v>159</v>
      </c>
      <c r="J1" s="63" t="s">
        <v>160</v>
      </c>
      <c r="K1" s="63" t="s">
        <v>161</v>
      </c>
      <c r="L1" s="64" t="s">
        <v>162</v>
      </c>
      <c r="M1" s="64" t="s">
        <v>163</v>
      </c>
      <c r="N1" s="63" t="s">
        <v>164</v>
      </c>
      <c r="O1" s="63" t="s">
        <v>165</v>
      </c>
      <c r="P1" s="63" t="s">
        <v>166</v>
      </c>
      <c r="Q1" s="63" t="s">
        <v>167</v>
      </c>
      <c r="R1" s="63" t="s">
        <v>168</v>
      </c>
      <c r="S1" s="63" t="s">
        <v>169</v>
      </c>
      <c r="T1" s="63" t="s">
        <v>170</v>
      </c>
      <c r="U1" s="63" t="s">
        <v>171</v>
      </c>
      <c r="V1" s="64" t="s">
        <v>172</v>
      </c>
      <c r="W1" s="64" t="s">
        <v>173</v>
      </c>
      <c r="X1" s="64" t="s">
        <v>174</v>
      </c>
      <c r="Y1" s="65" t="s">
        <v>175</v>
      </c>
      <c r="Z1" s="64" t="s">
        <v>176</v>
      </c>
      <c r="AA1" s="64" t="s">
        <v>177</v>
      </c>
      <c r="AB1" s="61" t="s">
        <v>178</v>
      </c>
      <c r="AC1" s="66" t="s">
        <v>179</v>
      </c>
      <c r="AD1" s="63" t="s">
        <v>180</v>
      </c>
      <c r="AE1" s="63" t="s">
        <v>181</v>
      </c>
      <c r="AF1" s="63" t="s">
        <v>182</v>
      </c>
      <c r="AG1" s="63" t="s">
        <v>183</v>
      </c>
      <c r="AH1" s="63" t="s">
        <v>184</v>
      </c>
      <c r="AI1" s="67" t="s">
        <v>185</v>
      </c>
      <c r="AJ1" s="67" t="s">
        <v>186</v>
      </c>
      <c r="AK1" s="67" t="s">
        <v>187</v>
      </c>
      <c r="AL1" s="67" t="s">
        <v>188</v>
      </c>
      <c r="AM1" s="68" t="s">
        <v>189</v>
      </c>
      <c r="AN1" s="68" t="s">
        <v>190</v>
      </c>
      <c r="AO1" s="68" t="s">
        <v>191</v>
      </c>
      <c r="AP1" s="67" t="s">
        <v>192</v>
      </c>
      <c r="AQ1" s="67" t="s">
        <v>193</v>
      </c>
      <c r="AR1" s="67" t="s">
        <v>194</v>
      </c>
      <c r="AS1" s="67" t="s">
        <v>195</v>
      </c>
      <c r="AT1" s="67" t="s">
        <v>196</v>
      </c>
      <c r="AU1" s="67" t="s">
        <v>197</v>
      </c>
      <c r="AV1" s="67" t="s">
        <v>198</v>
      </c>
      <c r="AW1" s="68" t="s">
        <v>199</v>
      </c>
      <c r="AX1" s="68" t="s">
        <v>200</v>
      </c>
      <c r="AY1" s="68" t="s">
        <v>201</v>
      </c>
      <c r="AZ1" s="67" t="s">
        <v>202</v>
      </c>
      <c r="BA1" s="67" t="s">
        <v>203</v>
      </c>
      <c r="BB1" s="69" t="s">
        <v>204</v>
      </c>
      <c r="BC1" s="64" t="s">
        <v>205</v>
      </c>
      <c r="BD1" s="70" t="s">
        <v>206</v>
      </c>
      <c r="BE1" s="70" t="s">
        <v>207</v>
      </c>
    </row>
    <row r="2" spans="1:57">
      <c r="A2" t="str" cm="1">
        <f t="array" ref="A2:BC994">_xlfn._xlws.FILTER('[1]処理用 NSA'!$A$2:$BC$1636,('[1]処理用 NSA'!$AZ$2:$AZ$1636="賃上げ")*(RIGHT('[1]処理用 NSA'!$F$2:$F$1636,4)&lt;&gt;"取り下げ"))</f>
        <v>261C17136696</v>
      </c>
      <c r="B2" t="str">
        <v>AI-0000300683</v>
      </c>
      <c r="C2" t="str">
        <v>令和８年度奈良県医療機関等における賃上げ・物価上昇に対する支援事業交付【診療所・訪問看護事業所】</v>
      </c>
      <c r="D2">
        <v>46139.363194444442</v>
      </c>
      <c r="E2" t="str">
        <v>本審査</v>
      </c>
      <c r="F2" t="str">
        <v>最終審査中</v>
      </c>
      <c r="G2" t="str">
        <v>無床診療所</v>
      </c>
      <c r="H2" t="str">
        <v>物価と賃上げの両方</v>
      </c>
      <c r="I2" t="str">
        <v/>
      </c>
      <c r="J2">
        <v>150000</v>
      </c>
      <c r="K2">
        <v>170000</v>
      </c>
      <c r="L2" t="str">
        <v>奈良県医療機関等における賃上げ・物価上昇に対する支援事業交付要綱第2条に基づき、別表1に規定された額(賃上げ支援事業分)（150,000円）を申請します。</v>
      </c>
      <c r="M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 t="str">
        <v>１．令和８年３月１日時点において、O100 外来・在宅ベースアップ評価料（Ⅰ）、P100 歯科外来・在宅ベースアップ評価料（Ⅰ）、訪問看護ベースアップ評価料（Ⅰ）のいずれかを届け出ている。</v>
      </c>
      <c r="O2" t="str">
        <v>P100 歯科外来・在宅ベースアップ評価料（Ⅰ）</v>
      </c>
      <c r="P2" t="str">
        <v/>
      </c>
      <c r="Q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 t="b">
        <v>1</v>
      </c>
      <c r="S2" t="b">
        <v>1</v>
      </c>
      <c r="T2" t="b">
        <v>1</v>
      </c>
      <c r="U2" t="b">
        <v>1</v>
      </c>
      <c r="V2" t="str">
        <v>0572</v>
      </c>
      <c r="W2" t="str">
        <v>148</v>
      </c>
      <c r="X2" t="str">
        <v>1.普通預金</v>
      </c>
      <c r="Y2" t="str">
        <v>3020523</v>
      </c>
      <c r="Z2" t="str">
        <v>ウエスギケンシン</v>
      </c>
      <c r="AA2">
        <v>0</v>
      </c>
      <c r="AB2" t="str">
        <v>うえすぎ歯科医院</v>
      </c>
      <c r="AC2" t="str">
        <v>0745438112</v>
      </c>
      <c r="AD2" t="b">
        <v>1</v>
      </c>
      <c r="AE2" t="b">
        <v>1</v>
      </c>
      <c r="AF2" t="b">
        <v>1</v>
      </c>
      <c r="AG2" t="b">
        <v>1</v>
      </c>
      <c r="AH2" t="b">
        <v>1</v>
      </c>
      <c r="AI2" t="str">
        <v>上杉　兼真</v>
      </c>
      <c r="AJ2" t="str">
        <v>6360802</v>
      </c>
      <c r="AK2" t="str">
        <v>うえすぎ歯科医院(生駒郡三郷町三室１－１４－１２東クリエイトビル２Ｆ)</v>
      </c>
      <c r="AL2" t="str">
        <v>0745438112</v>
      </c>
      <c r="AM2">
        <v>1</v>
      </c>
      <c r="AN2" t="str">
        <v>261C171366961</v>
      </c>
      <c r="AO2" t="str">
        <v>261C17136696AI-0000300683</v>
      </c>
      <c r="AP2" t="str">
        <v>P100</v>
      </c>
      <c r="AQ2" t="str">
        <v>P100</v>
      </c>
      <c r="AR2" t="str">
        <v>ABC</v>
      </c>
      <c r="AS2" t="str">
        <v>✓</v>
      </c>
      <c r="AT2" t="str">
        <v>✓</v>
      </c>
      <c r="AU2" t="str">
        <v>✓</v>
      </c>
      <c r="AV2" t="str">
        <v>✓</v>
      </c>
      <c r="AW2" t="str">
        <v>AI-0000300683_うえすぎ歯科医院_口座情報写し.jpg</v>
      </c>
      <c r="AX2" t="str">
        <v/>
      </c>
      <c r="AY2" t="str">
        <v/>
      </c>
      <c r="AZ2" t="str">
        <v>賃上げ</v>
      </c>
      <c r="BA2" t="str">
        <v>物価</v>
      </c>
      <c r="BB2" t="str">
        <v>TRUE</v>
      </c>
      <c r="BC2" t="str">
        <v>2026/04/27 8:43</v>
      </c>
      <c r="BD2" t="str">
        <f>LEFT(AK2,SEARCH("(",AK2)-1)</f>
        <v>うえすぎ歯科医院</v>
      </c>
      <c r="BE2" t="str">
        <f>IF(LEFT(N2,1)="１","令和8年3月1日届出済","令和8年6月1日届出る")</f>
        <v>令和8年3月1日届出済</v>
      </c>
    </row>
    <row r="3" spans="1:57">
      <c r="A3" t="str">
        <v>261C17804689</v>
      </c>
      <c r="B3" t="str">
        <v>AI-0000300691</v>
      </c>
      <c r="C3" t="str">
        <v>令和８年度奈良県医療機関等における賃上げ・物価上昇に対する支援事業交付【診療所・訪問看護事業所】</v>
      </c>
      <c r="D3">
        <v>46139.368750000001</v>
      </c>
      <c r="E3" t="str">
        <v>本審査</v>
      </c>
      <c r="F3" t="str">
        <v>最終審査中</v>
      </c>
      <c r="G3" t="str">
        <v>無床診療所</v>
      </c>
      <c r="H3" t="str">
        <v>物価と賃上げの両方</v>
      </c>
      <c r="I3" t="str">
        <v/>
      </c>
      <c r="J3">
        <v>150000</v>
      </c>
      <c r="K3">
        <v>170000</v>
      </c>
      <c r="L3" t="str">
        <v>奈良県医療機関等における賃上げ・物価上昇に対する支援事業交付要綱第2条に基づき、別表1に規定された額(賃上げ支援事業分)（150,000円）を申請します。</v>
      </c>
      <c r="M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 t="str">
        <v>２．令和８年３月１日時点において、１に掲げる診療報酬の対象外だが、令和８年６月１日時点で令和８年度診療報酬改定による見直し後のベースアップ評価料を届け出る。</v>
      </c>
      <c r="O3" t="str">
        <v/>
      </c>
      <c r="P3" t="b">
        <v>1</v>
      </c>
      <c r="Q3" t="str">
        <v>Ａ．本事業の補助額を活用してベースアップを実施し、令和８年６月１日から当該ベースアップの水準を維持又は拡大する。</v>
      </c>
      <c r="R3" t="b">
        <v>1</v>
      </c>
      <c r="S3" t="b">
        <v>1</v>
      </c>
      <c r="T3" t="b">
        <v>1</v>
      </c>
      <c r="U3" t="b">
        <v>1</v>
      </c>
      <c r="V3" t="str">
        <v>0162</v>
      </c>
      <c r="W3" t="str">
        <v>545</v>
      </c>
      <c r="X3" t="str">
        <v>1.普通預金</v>
      </c>
      <c r="Y3" t="str">
        <v>0000935</v>
      </c>
      <c r="Z3" t="str">
        <v>ｱﾀﾞﾁﾅｲｶｲｲﾝ ｱﾀﾞﾁ ｶｽﾞｵ</v>
      </c>
      <c r="AA3">
        <v>0</v>
      </c>
      <c r="AB3" t="str">
        <v>安達内科医院</v>
      </c>
      <c r="AC3" t="str">
        <v>0745320703</v>
      </c>
      <c r="AD3" t="b">
        <v>1</v>
      </c>
      <c r="AE3" t="b">
        <v>1</v>
      </c>
      <c r="AF3" t="b">
        <v>1</v>
      </c>
      <c r="AG3" t="b">
        <v>1</v>
      </c>
      <c r="AH3" t="b">
        <v>1</v>
      </c>
      <c r="AI3" t="str">
        <v>安達　一雄</v>
      </c>
      <c r="AJ3" t="str">
        <v>6390202</v>
      </c>
      <c r="AK3" t="str">
        <v>安達内科医院(北葛城郡上牧町桜ヶ丘２丁目１３－２１)</v>
      </c>
      <c r="AL3" t="str">
        <v>0745320703</v>
      </c>
      <c r="AM3">
        <v>1</v>
      </c>
      <c r="AN3" t="str">
        <v>261C178046891</v>
      </c>
      <c r="AO3" t="str">
        <v>261C17804689AI-0000300691</v>
      </c>
      <c r="AP3" t="str">
        <v/>
      </c>
      <c r="AQ3" t="str">
        <v>今後届出（職種構成OK)</v>
      </c>
      <c r="AR3" t="str">
        <v>A</v>
      </c>
      <c r="AS3" t="str">
        <v>✓</v>
      </c>
      <c r="AT3" t="str">
        <v>✓</v>
      </c>
      <c r="AU3" t="str">
        <v>✓</v>
      </c>
      <c r="AV3" t="str">
        <v>✓</v>
      </c>
      <c r="AW3" t="str">
        <v>AI-0000300691_安達内科医院_口座情報写し.jpg</v>
      </c>
      <c r="AX3" t="str">
        <v/>
      </c>
      <c r="AY3" t="str">
        <v/>
      </c>
      <c r="AZ3" t="str">
        <v>賃上げ</v>
      </c>
      <c r="BA3" t="str">
        <v>物価</v>
      </c>
      <c r="BB3" t="str">
        <v>TRUE</v>
      </c>
      <c r="BC3" t="str">
        <v>2026/04/27 8:51</v>
      </c>
      <c r="BD3" t="str">
        <f t="shared" ref="BD3:BD19" si="0">LEFT(AK3,SEARCH("(",AK3)-1)</f>
        <v>安達内科医院</v>
      </c>
      <c r="BE3" t="str">
        <f t="shared" ref="BE3:BE19" si="1">IF(LEFT(N3,1)="１","令和8年3月1日届出済","令和8年6月1日届出る")</f>
        <v>令和8年6月1日届出る</v>
      </c>
    </row>
    <row r="4" spans="1:57">
      <c r="A4" t="str">
        <v>261C13598455</v>
      </c>
      <c r="B4" t="str">
        <v>AI-0000300692</v>
      </c>
      <c r="C4" t="str">
        <v>令和８年度奈良県医療機関等における賃上げ・物価上昇に対する支援事業交付【診療所・訪問看護事業所】</v>
      </c>
      <c r="D4">
        <v>46139.368750000001</v>
      </c>
      <c r="E4" t="str">
        <v>本審査</v>
      </c>
      <c r="F4" t="str">
        <v>最終審査中</v>
      </c>
      <c r="G4" t="str">
        <v>無床診療所</v>
      </c>
      <c r="H4" t="str">
        <v>物価と賃上げの両方</v>
      </c>
      <c r="I4" t="str">
        <v/>
      </c>
      <c r="J4">
        <v>150000</v>
      </c>
      <c r="K4">
        <v>170000</v>
      </c>
      <c r="L4" t="str">
        <v>奈良県医療機関等における賃上げ・物価上昇に対する支援事業交付要綱第2条に基づき、別表1に規定された額(賃上げ支援事業分)（150,000円）を申請します。</v>
      </c>
      <c r="M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 t="str">
        <v>１．令和８年３月１日時点において、O100 外来・在宅ベースアップ評価料（Ⅰ）、P100 歯科外来・在宅ベースアップ評価料（Ⅰ）、訪問看護ベースアップ評価料（Ⅰ）のいずれかを届け出ている。</v>
      </c>
      <c r="O4" t="str">
        <v>O100 外来・在宅ベースアップ評価料（Ⅰ）</v>
      </c>
      <c r="P4" t="str">
        <v/>
      </c>
      <c r="Q4" t="str">
        <v>Ａ．本事業の補助額を活用してベースアップを実施し、令和８年６月１日から当該ベースアップの水準を維持又は拡大する。</v>
      </c>
      <c r="R4" t="b">
        <v>1</v>
      </c>
      <c r="S4" t="b">
        <v>1</v>
      </c>
      <c r="T4" t="b">
        <v>1</v>
      </c>
      <c r="U4" t="b">
        <v>1</v>
      </c>
      <c r="V4" t="str">
        <v>0162</v>
      </c>
      <c r="W4" t="str">
        <v>160</v>
      </c>
      <c r="X4" t="str">
        <v>1.普通預金</v>
      </c>
      <c r="Y4" t="str">
        <v>0386970</v>
      </c>
      <c r="Z4" t="str">
        <v>ツジムラ　カズヨ</v>
      </c>
      <c r="AA4">
        <v>0</v>
      </c>
      <c r="AB4" t="str">
        <v>辻村医院</v>
      </c>
      <c r="AC4" t="str">
        <v>0743522718</v>
      </c>
      <c r="AD4" t="b">
        <v>1</v>
      </c>
      <c r="AE4" t="b">
        <v>1</v>
      </c>
      <c r="AF4" t="b">
        <v>1</v>
      </c>
      <c r="AG4" t="b">
        <v>1</v>
      </c>
      <c r="AH4" t="b">
        <v>1</v>
      </c>
      <c r="AI4" t="str">
        <v>辻村　和洋</v>
      </c>
      <c r="AJ4" t="str">
        <v>6391134</v>
      </c>
      <c r="AK4" t="str">
        <v>辻村医院(大和郡山市柳町１９８の２)</v>
      </c>
      <c r="AL4" t="str">
        <v>0743522718</v>
      </c>
      <c r="AM4">
        <v>1</v>
      </c>
      <c r="AN4" t="str">
        <v>261C135984551</v>
      </c>
      <c r="AO4" t="str">
        <v>261C13598455AI-0000300692</v>
      </c>
      <c r="AP4" t="str">
        <v>O100</v>
      </c>
      <c r="AQ4" t="str">
        <v>O100</v>
      </c>
      <c r="AR4" t="str">
        <v>A</v>
      </c>
      <c r="AS4" t="str">
        <v>✓</v>
      </c>
      <c r="AT4" t="str">
        <v>✓</v>
      </c>
      <c r="AU4" t="str">
        <v>✓</v>
      </c>
      <c r="AV4" t="str">
        <v>✓</v>
      </c>
      <c r="AW4" t="str">
        <v>AI-0000300692_辻村医院_口座情報写し.JPG</v>
      </c>
      <c r="AX4" t="str">
        <v/>
      </c>
      <c r="AY4" t="str">
        <v/>
      </c>
      <c r="AZ4" t="str">
        <v>賃上げ</v>
      </c>
      <c r="BA4" t="str">
        <v>物価</v>
      </c>
      <c r="BB4" t="str">
        <v>TRUE</v>
      </c>
      <c r="BC4" t="str">
        <v>2026/04/27 8:51</v>
      </c>
      <c r="BD4" t="str">
        <f t="shared" si="0"/>
        <v>辻村医院</v>
      </c>
      <c r="BE4" t="str">
        <f t="shared" si="1"/>
        <v>令和8年3月1日届出済</v>
      </c>
    </row>
    <row r="5" spans="1:57">
      <c r="A5" t="str">
        <v>261C13695461</v>
      </c>
      <c r="B5" t="str">
        <v>AI-0000300700</v>
      </c>
      <c r="C5" t="str">
        <v>令和８年度奈良県医療機関等における賃上げ・物価上昇に対する支援事業交付【診療所・訪問看護事業所】</v>
      </c>
      <c r="D5">
        <v>46139.371527777781</v>
      </c>
      <c r="E5" t="str">
        <v>本審査</v>
      </c>
      <c r="F5" t="str">
        <v>最終審査中</v>
      </c>
      <c r="G5" t="str">
        <v>無床診療所</v>
      </c>
      <c r="H5" t="str">
        <v>物価と賃上げの両方</v>
      </c>
      <c r="I5" t="str">
        <v/>
      </c>
      <c r="J5">
        <v>150000</v>
      </c>
      <c r="K5">
        <v>170000</v>
      </c>
      <c r="L5" t="str">
        <v>奈良県医療機関等における賃上げ・物価上昇に対する支援事業交付要綱第2条に基づき、別表1に規定された額(賃上げ支援事業分)（150,000円）を申請します。</v>
      </c>
      <c r="M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 t="str">
        <v>１．令和８年３月１日時点において、O100 外来・在宅ベースアップ評価料（Ⅰ）、P100 歯科外来・在宅ベースアップ評価料（Ⅰ）、訪問看護ベースアップ評価料（Ⅰ）のいずれかを届け出ている。</v>
      </c>
      <c r="O5" t="str">
        <v>O100 外来・在宅ベースアップ評価料（Ⅰ）</v>
      </c>
      <c r="P5" t="str">
        <v/>
      </c>
      <c r="Q5" t="str">
        <v>Ａ．本事業の補助額を活用してベースアップを実施し、令和８年６月１日から当該ベースアップの水準を維持又は拡大する。</v>
      </c>
      <c r="R5" t="b">
        <v>1</v>
      </c>
      <c r="S5" t="b">
        <v>1</v>
      </c>
      <c r="T5" t="b">
        <v>1</v>
      </c>
      <c r="U5" t="b">
        <v>1</v>
      </c>
      <c r="V5" t="str">
        <v>0162</v>
      </c>
      <c r="W5" t="str">
        <v>580</v>
      </c>
      <c r="X5" t="str">
        <v>1.普通預金</v>
      </c>
      <c r="Y5" t="str">
        <v>2109818</v>
      </c>
      <c r="Z5" t="str">
        <v>ｱﾀﾞﾁｲｲﾝ ｱﾀﾞﾁｻﾄﾙ</v>
      </c>
      <c r="AA5">
        <v>0</v>
      </c>
      <c r="AB5" t="str">
        <v>足立医院</v>
      </c>
      <c r="AC5" t="str">
        <v>0747253939</v>
      </c>
      <c r="AD5" t="b">
        <v>1</v>
      </c>
      <c r="AE5" t="b">
        <v>1</v>
      </c>
      <c r="AF5" t="b">
        <v>1</v>
      </c>
      <c r="AG5" t="b">
        <v>1</v>
      </c>
      <c r="AH5" t="b">
        <v>1</v>
      </c>
      <c r="AI5" t="str">
        <v>足立　聡</v>
      </c>
      <c r="AJ5" t="str">
        <v>6370005</v>
      </c>
      <c r="AK5" t="str">
        <v>足立医院(五條市須恵２丁目６－２１)</v>
      </c>
      <c r="AL5" t="str">
        <v>0747253939</v>
      </c>
      <c r="AM5">
        <v>1</v>
      </c>
      <c r="AN5" t="str">
        <v>261C136954611</v>
      </c>
      <c r="AO5" t="str">
        <v>261C13695461AI-0000300700</v>
      </c>
      <c r="AP5" t="str">
        <v>O100</v>
      </c>
      <c r="AQ5" t="str">
        <v>O100</v>
      </c>
      <c r="AR5" t="str">
        <v>A</v>
      </c>
      <c r="AS5" t="str">
        <v>✓</v>
      </c>
      <c r="AT5" t="str">
        <v>✓</v>
      </c>
      <c r="AU5" t="str">
        <v>✓</v>
      </c>
      <c r="AV5" t="str">
        <v>✓</v>
      </c>
      <c r="AW5" t="str">
        <v>AI-0000300700_足立医院_口座情報写し.jpeg</v>
      </c>
      <c r="AX5" t="str">
        <v/>
      </c>
      <c r="AY5" t="str">
        <v/>
      </c>
      <c r="AZ5" t="str">
        <v>賃上げ</v>
      </c>
      <c r="BA5" t="str">
        <v>物価</v>
      </c>
      <c r="BB5" t="str">
        <v>TRUE</v>
      </c>
      <c r="BC5" t="str">
        <v>2026/04/27 8:55</v>
      </c>
      <c r="BD5" t="str">
        <f t="shared" si="0"/>
        <v>足立医院</v>
      </c>
      <c r="BE5" t="str">
        <f t="shared" si="1"/>
        <v>令和8年3月1日届出済</v>
      </c>
    </row>
    <row r="6" spans="1:57">
      <c r="A6" t="str">
        <v>261D16918052</v>
      </c>
      <c r="B6" t="str">
        <v>AI-0000300701</v>
      </c>
      <c r="C6" t="str">
        <v>令和８年度奈良県医療機関等における賃上げ・物価上昇に対する支援事業交付【診療所・訪問看護事業所】</v>
      </c>
      <c r="D6">
        <v>46139.373611111114</v>
      </c>
      <c r="E6" t="str">
        <v>本審査</v>
      </c>
      <c r="F6" t="str">
        <v>最終審査中</v>
      </c>
      <c r="G6" t="str">
        <v>訪問看護事業所</v>
      </c>
      <c r="H6" t="str">
        <v>賃上げのみ</v>
      </c>
      <c r="I6" t="str">
        <v/>
      </c>
      <c r="J6">
        <v>228000</v>
      </c>
      <c r="K6" t="str">
        <v/>
      </c>
      <c r="L6" t="str">
        <v>奈良県医療機関等における賃上げ・物価上昇に対する支援事業交付要綱第2条に基づき、別表1に規定された額(賃上げ支援事業分)（228,000円）を申請します。</v>
      </c>
      <c r="M6" t="str">
        <v/>
      </c>
      <c r="N6" t="str">
        <v>１．令和８年３月１日時点において、O100 外来・在宅ベースアップ評価料（Ⅰ）、P100 歯科外来・在宅ベースアップ評価料（Ⅰ）、訪問看護ベースアップ評価料（Ⅰ）のいずれかを届け出ている。</v>
      </c>
      <c r="O6" t="str">
        <v>訪問看護ベースアップ評価料（Ⅰ）</v>
      </c>
      <c r="P6" t="str">
        <v/>
      </c>
      <c r="Q6" t="str">
        <v>Ａ．本事業の補助額を活用してベースアップを実施し、令和８年６月１日から当該ベースアップの水準を維持又は拡大する。</v>
      </c>
      <c r="R6" t="b">
        <v>1</v>
      </c>
      <c r="S6" t="b">
        <v>1</v>
      </c>
      <c r="T6" t="b">
        <v>1</v>
      </c>
      <c r="U6" t="b">
        <v>1</v>
      </c>
      <c r="V6" t="str">
        <v>1668</v>
      </c>
      <c r="W6" t="str">
        <v>012</v>
      </c>
      <c r="X6" t="str">
        <v>1.普通預金</v>
      </c>
      <c r="Y6" t="str">
        <v>0067065</v>
      </c>
      <c r="Z6" t="str">
        <v>エヌピーオーホウジンライフケアオウジ　リジチョウ　キカワ　ヨシミ</v>
      </c>
      <c r="AA6">
        <v>0</v>
      </c>
      <c r="AB6" t="str">
        <v>ライフケア訪問看護ステーション</v>
      </c>
      <c r="AC6" t="str">
        <v>0745315799</v>
      </c>
      <c r="AD6" t="b">
        <v>1</v>
      </c>
      <c r="AE6" t="b">
        <v>1</v>
      </c>
      <c r="AF6" t="b">
        <v>1</v>
      </c>
      <c r="AG6" t="b">
        <v>1</v>
      </c>
      <c r="AH6" t="b">
        <v>1</v>
      </c>
      <c r="AI6" t="str">
        <v>NPO法人ライフケア王寺　理事長　紀川　克美</v>
      </c>
      <c r="AJ6">
        <v>6360811</v>
      </c>
      <c r="AK6" t="str">
        <v>ライフケア訪問看護ステーション(生駒郡三郷町勢野東4-3-20)</v>
      </c>
      <c r="AL6" t="str">
        <v>0745315799</v>
      </c>
      <c r="AM6">
        <v>1</v>
      </c>
      <c r="AN6" t="str">
        <v>261D169180521</v>
      </c>
      <c r="AO6" t="str">
        <v>261D16918052AI-0000300701</v>
      </c>
      <c r="AP6" t="str">
        <v>訪問看護</v>
      </c>
      <c r="AQ6" t="str">
        <v>訪問看護</v>
      </c>
      <c r="AR6" t="str">
        <v>A</v>
      </c>
      <c r="AS6" t="str">
        <v>✓</v>
      </c>
      <c r="AT6" t="str">
        <v>✓</v>
      </c>
      <c r="AU6" t="str">
        <v>✓</v>
      </c>
      <c r="AV6" t="str">
        <v>✓</v>
      </c>
      <c r="AW6" t="str">
        <v>AI-0000300701_ライフケア訪問看護ステーション_口座情報写し.JPG</v>
      </c>
      <c r="AX6" t="str">
        <v/>
      </c>
      <c r="AY6" t="str">
        <v/>
      </c>
      <c r="AZ6" t="str">
        <v>賃上げ</v>
      </c>
      <c r="BA6" t="str">
        <v/>
      </c>
      <c r="BB6" t="str">
        <v>TRUE</v>
      </c>
      <c r="BC6" t="str">
        <v>2026/04/27 8:58</v>
      </c>
      <c r="BD6" t="str">
        <f t="shared" si="0"/>
        <v>ライフケア訪問看護ステーション</v>
      </c>
      <c r="BE6" t="str">
        <f t="shared" si="1"/>
        <v>令和8年3月1日届出済</v>
      </c>
    </row>
    <row r="7" spans="1:57">
      <c r="A7" t="str">
        <v>261C15022939</v>
      </c>
      <c r="B7" t="str">
        <v>AI-0000300693</v>
      </c>
      <c r="C7" t="str">
        <v>令和８年度奈良県医療機関等における賃上げ・物価上昇に対する支援事業交付【診療所・訪問看護事業所】</v>
      </c>
      <c r="D7">
        <v>46139.375694444447</v>
      </c>
      <c r="E7" t="str">
        <v>本審査</v>
      </c>
      <c r="F7" t="str">
        <v>最終審査中</v>
      </c>
      <c r="G7" t="str">
        <v>無床診療所</v>
      </c>
      <c r="H7" t="str">
        <v>物価と賃上げの両方</v>
      </c>
      <c r="I7" t="str">
        <v/>
      </c>
      <c r="J7">
        <v>150000</v>
      </c>
      <c r="K7">
        <v>170000</v>
      </c>
      <c r="L7" t="str">
        <v>奈良県医療機関等における賃上げ・物価上昇に対する支援事業交付要綱第2条に基づき、別表1に規定された額(賃上げ支援事業分)（150,000円）を申請します。</v>
      </c>
      <c r="M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 t="str">
        <v>１．令和８年３月１日時点において、O100 外来・在宅ベースアップ評価料（Ⅰ）、P100 歯科外来・在宅ベースアップ評価料（Ⅰ）、訪問看護ベースアップ評価料（Ⅰ）のいずれかを届け出ている。</v>
      </c>
      <c r="O7" t="str">
        <v>O100 外来・在宅ベースアップ評価料（Ⅰ）</v>
      </c>
      <c r="P7" t="str">
        <v/>
      </c>
      <c r="Q7" t="str">
        <v>Ｂ．賃金表等や給与規程等の変更に時間を要するため、本事業の補助額を活用して一時金又は特別手当を支給し、令和８年６月１日から支給した対象職員のベースアップを実施する。</v>
      </c>
      <c r="R7" t="b">
        <v>1</v>
      </c>
      <c r="S7" t="b">
        <v>1</v>
      </c>
      <c r="T7" t="b">
        <v>1</v>
      </c>
      <c r="U7" t="b">
        <v>1</v>
      </c>
      <c r="V7" t="str">
        <v>0162</v>
      </c>
      <c r="W7" t="str">
        <v>547</v>
      </c>
      <c r="X7" t="str">
        <v>1.普通預金</v>
      </c>
      <c r="Y7" t="str">
        <v>2100312</v>
      </c>
      <c r="Z7" t="str">
        <v>ｲﾘｮｳﾎｳｼﾞﾝﾕｳｷｶｲ ﾘｼﾞﾁｮｳ ｲﾜｻｷﾀｸﾔ</v>
      </c>
      <c r="AA7">
        <v>0</v>
      </c>
      <c r="AB7" t="str">
        <v>医療法人友希会　とみお岩崎クリニック</v>
      </c>
      <c r="AC7" t="str">
        <v>0742938755</v>
      </c>
      <c r="AD7" t="b">
        <v>1</v>
      </c>
      <c r="AE7" t="b">
        <v>1</v>
      </c>
      <c r="AF7" t="b">
        <v>1</v>
      </c>
      <c r="AG7" t="b">
        <v>1</v>
      </c>
      <c r="AH7" t="b">
        <v>1</v>
      </c>
      <c r="AI7" t="str">
        <v>医療法人友希会　理事長　岩崎　拓也</v>
      </c>
      <c r="AJ7" t="str">
        <v>6310072</v>
      </c>
      <c r="AK7" t="str">
        <v>医療法人友希会　とみお岩崎クリニック(奈良市二名三丁目１０４６番地１)</v>
      </c>
      <c r="AL7" t="str">
        <v>0742938755</v>
      </c>
      <c r="AM7">
        <v>1</v>
      </c>
      <c r="AN7" t="str">
        <v>261C150229391</v>
      </c>
      <c r="AO7" t="str">
        <v>261C15022939AI-0000300693</v>
      </c>
      <c r="AP7" t="str">
        <v>O100</v>
      </c>
      <c r="AQ7" t="str">
        <v>O100</v>
      </c>
      <c r="AR7" t="str">
        <v>B</v>
      </c>
      <c r="AS7" t="str">
        <v>✓</v>
      </c>
      <c r="AT7" t="str">
        <v>✓</v>
      </c>
      <c r="AU7" t="str">
        <v>✓</v>
      </c>
      <c r="AV7" t="str">
        <v>✓</v>
      </c>
      <c r="AW7" t="str">
        <v>AI-0000300693_医療法人友希会　とみお岩崎クリニック_口座情報写し.jpg</v>
      </c>
      <c r="AX7" t="str">
        <v/>
      </c>
      <c r="AY7" t="str">
        <v/>
      </c>
      <c r="AZ7" t="str">
        <v>賃上げ</v>
      </c>
      <c r="BA7" t="str">
        <v>物価</v>
      </c>
      <c r="BB7" t="str">
        <v>TRUE</v>
      </c>
      <c r="BC7" t="str">
        <v>2026/04/27 9:01</v>
      </c>
      <c r="BD7" t="str">
        <f t="shared" si="0"/>
        <v>医療法人友希会　とみお岩崎クリニック</v>
      </c>
      <c r="BE7" t="str">
        <f t="shared" si="1"/>
        <v>令和8年3月1日届出済</v>
      </c>
    </row>
    <row r="8" spans="1:57">
      <c r="A8" t="str">
        <v>261C13908495</v>
      </c>
      <c r="B8" t="str">
        <v>AI-0000300696</v>
      </c>
      <c r="C8" t="str">
        <v>令和８年度奈良県医療機関等における賃上げ・物価上昇に対する支援事業交付【診療所・訪問看護事業所】</v>
      </c>
      <c r="D8">
        <v>46139.37777777778</v>
      </c>
      <c r="E8" t="str">
        <v>本審査</v>
      </c>
      <c r="F8" t="str">
        <v>最終審査中</v>
      </c>
      <c r="G8" t="str">
        <v>無床診療所</v>
      </c>
      <c r="H8" t="str">
        <v>物価と賃上げの両方</v>
      </c>
      <c r="I8" t="str">
        <v/>
      </c>
      <c r="J8">
        <v>150000</v>
      </c>
      <c r="K8">
        <v>170000</v>
      </c>
      <c r="L8" t="str">
        <v>奈良県医療機関等における賃上げ・物価上昇に対する支援事業交付要綱第2条に基づき、別表1に規定された額(賃上げ支援事業分)（150,000円）を申請します。</v>
      </c>
      <c r="M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 t="str">
        <v>１．令和８年３月１日時点において、O100 外来・在宅ベースアップ評価料（Ⅰ）、P100 歯科外来・在宅ベースアップ評価料（Ⅰ）、訪問看護ベースアップ評価料（Ⅰ）のいずれかを届け出ている。</v>
      </c>
      <c r="O8" t="str">
        <v>O100 外来・在宅ベースアップ評価料（Ⅰ）</v>
      </c>
      <c r="P8" t="str">
        <v/>
      </c>
      <c r="Q8" t="str">
        <v>Ａ．本事業の補助額を活用してベースアップを実施し、令和８年６月１日から当該ベースアップの水準を維持又は拡大する。</v>
      </c>
      <c r="R8" t="b">
        <v>1</v>
      </c>
      <c r="S8" t="b">
        <v>1</v>
      </c>
      <c r="T8" t="b">
        <v>1</v>
      </c>
      <c r="U8" t="b">
        <v>1</v>
      </c>
      <c r="V8" t="str">
        <v>0162</v>
      </c>
      <c r="W8" t="str">
        <v>440</v>
      </c>
      <c r="X8" t="str">
        <v>1.普通預金</v>
      </c>
      <c r="Y8" t="str">
        <v>0172323</v>
      </c>
      <c r="Z8" t="str">
        <v>イリョウホウジンホリウチイイン</v>
      </c>
      <c r="AA8">
        <v>0</v>
      </c>
      <c r="AB8" t="str">
        <v>医療法人堀内医院</v>
      </c>
      <c r="AC8" t="str">
        <v>0745622958</v>
      </c>
      <c r="AD8" t="b">
        <v>1</v>
      </c>
      <c r="AE8" t="b">
        <v>1</v>
      </c>
      <c r="AF8" t="b">
        <v>1</v>
      </c>
      <c r="AG8" t="b">
        <v>1</v>
      </c>
      <c r="AH8" t="b">
        <v>1</v>
      </c>
      <c r="AI8" t="str">
        <v>医療法人堀内医院　堀内　忠樹</v>
      </c>
      <c r="AJ8" t="str">
        <v>6392123</v>
      </c>
      <c r="AK8" t="str">
        <v>医療法人　堀内医院(葛城市忍海３３８－４)</v>
      </c>
      <c r="AL8" t="str">
        <v>0745622958</v>
      </c>
      <c r="AM8">
        <v>1</v>
      </c>
      <c r="AN8" t="str">
        <v>261C139084951</v>
      </c>
      <c r="AO8" t="str">
        <v>261C13908495AI-0000300696</v>
      </c>
      <c r="AP8" t="str">
        <v>O100</v>
      </c>
      <c r="AQ8" t="str">
        <v>O100</v>
      </c>
      <c r="AR8" t="str">
        <v>A</v>
      </c>
      <c r="AS8" t="str">
        <v>✓</v>
      </c>
      <c r="AT8" t="str">
        <v>✓</v>
      </c>
      <c r="AU8" t="str">
        <v>✓</v>
      </c>
      <c r="AV8" t="str">
        <v>✓</v>
      </c>
      <c r="AW8" t="str">
        <v>AI-0000300696_医療法人堀内医院_口座情報写し.jpg</v>
      </c>
      <c r="AX8" t="str">
        <v/>
      </c>
      <c r="AY8" t="str">
        <v/>
      </c>
      <c r="AZ8" t="str">
        <v>賃上げ</v>
      </c>
      <c r="BA8" t="str">
        <v>物価</v>
      </c>
      <c r="BB8" t="str">
        <v>TRUE</v>
      </c>
      <c r="BC8" t="str">
        <v>2026/04/27 9:04</v>
      </c>
      <c r="BD8" t="str">
        <f t="shared" si="0"/>
        <v>医療法人　堀内医院</v>
      </c>
      <c r="BE8" t="str">
        <f t="shared" si="1"/>
        <v>令和8年3月1日届出済</v>
      </c>
    </row>
    <row r="9" spans="1:57">
      <c r="A9" t="str">
        <v>261C13268041</v>
      </c>
      <c r="B9" t="str">
        <v>AI-0000300710</v>
      </c>
      <c r="C9" t="str">
        <v>令和８年度奈良県医療機関等における賃上げ・物価上昇に対する支援事業交付【診療所・訪問看護事業所】</v>
      </c>
      <c r="D9">
        <v>46139.383333333331</v>
      </c>
      <c r="E9" t="str">
        <v>本審査</v>
      </c>
      <c r="F9" t="str">
        <v>最終審査中</v>
      </c>
      <c r="G9" t="str">
        <v>無床診療所</v>
      </c>
      <c r="H9" t="str">
        <v>物価と賃上げの両方</v>
      </c>
      <c r="I9" t="str">
        <v/>
      </c>
      <c r="J9">
        <v>150000</v>
      </c>
      <c r="K9">
        <v>170000</v>
      </c>
      <c r="L9" t="str">
        <v>奈良県医療機関等における賃上げ・物価上昇に対する支援事業交付要綱第2条に基づき、別表1に規定された額(賃上げ支援事業分)（150,000円）を申請します。</v>
      </c>
      <c r="M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 t="str">
        <v>１．令和８年３月１日時点において、O100 外来・在宅ベースアップ評価料（Ⅰ）、P100 歯科外来・在宅ベースアップ評価料（Ⅰ）、訪問看護ベースアップ評価料（Ⅰ）のいずれかを届け出ている。</v>
      </c>
      <c r="O9" t="str">
        <v>O100 外来・在宅ベースアップ評価料（Ⅰ）</v>
      </c>
      <c r="P9" t="str">
        <v/>
      </c>
      <c r="Q9" t="str">
        <v>Ａ．本事業の補助額を活用してベースアップを実施し、令和８年６月１日から当該ベースアップの水準を維持又は拡大する。</v>
      </c>
      <c r="R9" t="b">
        <v>1</v>
      </c>
      <c r="S9" t="b">
        <v>1</v>
      </c>
      <c r="T9" t="b">
        <v>1</v>
      </c>
      <c r="U9" t="b">
        <v>1</v>
      </c>
      <c r="V9" t="str">
        <v>0162</v>
      </c>
      <c r="W9" t="str">
        <v>540</v>
      </c>
      <c r="X9" t="str">
        <v>1.普通預金</v>
      </c>
      <c r="Y9" t="str">
        <v>2044310</v>
      </c>
      <c r="Z9" t="str">
        <v>タケウチ　タク</v>
      </c>
      <c r="AA9">
        <v>0</v>
      </c>
      <c r="AB9" t="str">
        <v>武内クリニック</v>
      </c>
      <c r="AC9" t="str">
        <v>0745721618</v>
      </c>
      <c r="AD9" t="b">
        <v>1</v>
      </c>
      <c r="AE9" t="b">
        <v>1</v>
      </c>
      <c r="AF9" t="b">
        <v>1</v>
      </c>
      <c r="AG9" t="b">
        <v>1</v>
      </c>
      <c r="AH9" t="b">
        <v>1</v>
      </c>
      <c r="AI9" t="str">
        <v>武内　拓</v>
      </c>
      <c r="AJ9" t="str">
        <v>6360013</v>
      </c>
      <c r="AK9" t="str">
        <v>武内クリニック(北葛城郡王寺町元町２－２４７９－１)</v>
      </c>
      <c r="AL9" t="str">
        <v>0745721618</v>
      </c>
      <c r="AM9">
        <v>1</v>
      </c>
      <c r="AN9" t="str">
        <v>261C132680411</v>
      </c>
      <c r="AO9" t="str">
        <v>261C13268041AI-0000300710</v>
      </c>
      <c r="AP9" t="str">
        <v>O100</v>
      </c>
      <c r="AQ9" t="str">
        <v>O100</v>
      </c>
      <c r="AR9" t="str">
        <v>A</v>
      </c>
      <c r="AS9" t="str">
        <v>✓</v>
      </c>
      <c r="AT9" t="str">
        <v>✓</v>
      </c>
      <c r="AU9" t="str">
        <v>✓</v>
      </c>
      <c r="AV9" t="str">
        <v>✓</v>
      </c>
      <c r="AW9" t="str">
        <v>AI-0000300710_武内クリニック_口座情報写し.jpg</v>
      </c>
      <c r="AX9" t="str">
        <v/>
      </c>
      <c r="AY9" t="str">
        <v/>
      </c>
      <c r="AZ9" t="str">
        <v>賃上げ</v>
      </c>
      <c r="BA9" t="str">
        <v>物価</v>
      </c>
      <c r="BB9" t="str">
        <v>TRUE</v>
      </c>
      <c r="BC9" t="str">
        <v>2026/04/27 9:12</v>
      </c>
      <c r="BD9" t="str">
        <f t="shared" si="0"/>
        <v>武内クリニック</v>
      </c>
      <c r="BE9" t="str">
        <f t="shared" si="1"/>
        <v>令和8年3月1日届出済</v>
      </c>
    </row>
    <row r="10" spans="1:57">
      <c r="A10" t="str">
        <v>261C16081429</v>
      </c>
      <c r="B10" t="str">
        <v>AI-0000300714</v>
      </c>
      <c r="C10" t="str">
        <v>令和８年度奈良県医療機関等における賃上げ・物価上昇に対する支援事業交付【診療所・訪問看護事業所】</v>
      </c>
      <c r="D10">
        <v>46139.384722222225</v>
      </c>
      <c r="E10" t="str">
        <v>本審査</v>
      </c>
      <c r="F10" t="str">
        <v>最終審査中</v>
      </c>
      <c r="G10" t="str">
        <v>無床診療所</v>
      </c>
      <c r="H10" t="str">
        <v>物価と賃上げの両方</v>
      </c>
      <c r="I10" t="str">
        <v/>
      </c>
      <c r="J10">
        <v>150000</v>
      </c>
      <c r="K10">
        <v>170000</v>
      </c>
      <c r="L10" t="str">
        <v>奈良県医療機関等における賃上げ・物価上昇に対する支援事業交付要綱第2条に基づき、別表1に規定された額(賃上げ支援事業分)（150,000円）を申請します。</v>
      </c>
      <c r="M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 t="str">
        <v>１．令和８年３月１日時点において、O100 外来・在宅ベースアップ評価料（Ⅰ）、P100 歯科外来・在宅ベースアップ評価料（Ⅰ）、訪問看護ベースアップ評価料（Ⅰ）のいずれかを届け出ている。</v>
      </c>
      <c r="O10" t="str">
        <v>O100 外来・在宅ベースアップ評価料（Ⅰ）</v>
      </c>
      <c r="P10" t="str">
        <v/>
      </c>
      <c r="Q1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0" t="b">
        <v>1</v>
      </c>
      <c r="S10" t="b">
        <v>1</v>
      </c>
      <c r="T10" t="b">
        <v>1</v>
      </c>
      <c r="U10" t="b">
        <v>1</v>
      </c>
      <c r="V10" t="str">
        <v>0162</v>
      </c>
      <c r="W10" t="str">
        <v>530</v>
      </c>
      <c r="X10" t="str">
        <v>1.普通預金</v>
      </c>
      <c r="Y10" t="str">
        <v>2056376</v>
      </c>
      <c r="Z10" t="str">
        <v>イリョウホウジン　ケンコウカイ</v>
      </c>
      <c r="AA10">
        <v>0</v>
      </c>
      <c r="AB10" t="str">
        <v>医療法人健高会　辰巳医院</v>
      </c>
      <c r="AC10" t="str">
        <v>0744522023</v>
      </c>
      <c r="AD10" t="b">
        <v>1</v>
      </c>
      <c r="AE10" t="b">
        <v>1</v>
      </c>
      <c r="AF10" t="b">
        <v>1</v>
      </c>
      <c r="AG10" t="b">
        <v>1</v>
      </c>
      <c r="AH10" t="b">
        <v>1</v>
      </c>
      <c r="AI10" t="str">
        <v>医療法人健高会　理事長　辰巳　駿一</v>
      </c>
      <c r="AJ10" t="str">
        <v>6350151</v>
      </c>
      <c r="AK10" t="str">
        <v>医療法人健高会　辰巳医院(高市郡高取町大字下子島２３番地１)</v>
      </c>
      <c r="AL10" t="str">
        <v>0744522023</v>
      </c>
      <c r="AM10">
        <v>1</v>
      </c>
      <c r="AN10" t="str">
        <v>261C160814291</v>
      </c>
      <c r="AO10" t="str">
        <v>261C16081429AI-0000300714</v>
      </c>
      <c r="AP10" t="str">
        <v>O100</v>
      </c>
      <c r="AQ10" t="str">
        <v>O100</v>
      </c>
      <c r="AR10" t="str">
        <v>AB</v>
      </c>
      <c r="AS10" t="str">
        <v>✓</v>
      </c>
      <c r="AT10" t="str">
        <v>✓</v>
      </c>
      <c r="AU10" t="str">
        <v>✓</v>
      </c>
      <c r="AV10" t="str">
        <v>✓</v>
      </c>
      <c r="AW10" t="str">
        <v>AI-0000300714_辰巳医院_口座情報写し.jpg</v>
      </c>
      <c r="AX10" t="str">
        <v/>
      </c>
      <c r="AY10" t="str">
        <v/>
      </c>
      <c r="AZ10" t="str">
        <v>賃上げ</v>
      </c>
      <c r="BA10" t="str">
        <v>物価</v>
      </c>
      <c r="BB10" t="str">
        <v>TRUE</v>
      </c>
      <c r="BC10" t="str">
        <v>2026/04/27 9:14</v>
      </c>
      <c r="BD10" t="str">
        <f t="shared" si="0"/>
        <v>医療法人健高会　辰巳医院</v>
      </c>
      <c r="BE10" t="str">
        <f t="shared" si="1"/>
        <v>令和8年3月1日届出済</v>
      </c>
    </row>
    <row r="11" spans="1:57">
      <c r="A11" t="str">
        <v>261C16939347</v>
      </c>
      <c r="B11" t="str">
        <v>AI-0000300694</v>
      </c>
      <c r="C11" t="str">
        <v>令和８年度奈良県医療機関等における賃上げ・物価上昇に対する支援事業交付【診療所・訪問看護事業所】</v>
      </c>
      <c r="D11">
        <v>46139.38958333333</v>
      </c>
      <c r="E11" t="str">
        <v>本審査</v>
      </c>
      <c r="F11" t="str">
        <v>最終審査中</v>
      </c>
      <c r="G11" t="str">
        <v>無床診療所</v>
      </c>
      <c r="H11" t="str">
        <v>物価と賃上げの両方</v>
      </c>
      <c r="I11" t="str">
        <v/>
      </c>
      <c r="J11">
        <v>150000</v>
      </c>
      <c r="K11">
        <v>170000</v>
      </c>
      <c r="L11" t="str">
        <v>奈良県医療機関等における賃上げ・物価上昇に対する支援事業交付要綱第2条に基づき、別表1に規定された額(賃上げ支援事業分)（150,000円）を申請します。</v>
      </c>
      <c r="M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 t="str">
        <v>１．令和８年３月１日時点において、O100 外来・在宅ベースアップ評価料（Ⅰ）、P100 歯科外来・在宅ベースアップ評価料（Ⅰ）、訪問看護ベースアップ評価料（Ⅰ）のいずれかを届け出ている。</v>
      </c>
      <c r="O11" t="str">
        <v>O100 外来・在宅ベースアップ評価料（Ⅰ）</v>
      </c>
      <c r="P11" t="str">
        <v/>
      </c>
      <c r="Q11" t="str">
        <v>Ａ．本事業の補助額を活用してベースアップを実施し、令和８年６月１日から当該ベースアップの水準を維持又は拡大する。</v>
      </c>
      <c r="R11" t="b">
        <v>1</v>
      </c>
      <c r="S11" t="b">
        <v>1</v>
      </c>
      <c r="T11" t="b">
        <v>1</v>
      </c>
      <c r="U11" t="b">
        <v>1</v>
      </c>
      <c r="V11" t="str">
        <v>0158</v>
      </c>
      <c r="W11" t="str">
        <v>546</v>
      </c>
      <c r="X11" t="str">
        <v>1.普通預金</v>
      </c>
      <c r="Y11" t="str">
        <v>1086310</v>
      </c>
      <c r="Z11" t="str">
        <v>ﾋﾗｶﾜ ﾋﾛｼ</v>
      </c>
      <c r="AA11">
        <v>0</v>
      </c>
      <c r="AB11" t="str">
        <v>ひらかわファミリー歯科</v>
      </c>
      <c r="AC11" t="str">
        <v>0743732271</v>
      </c>
      <c r="AD11" t="b">
        <v>1</v>
      </c>
      <c r="AE11" t="b">
        <v>1</v>
      </c>
      <c r="AF11" t="b">
        <v>1</v>
      </c>
      <c r="AG11" t="b">
        <v>1</v>
      </c>
      <c r="AH11" t="b">
        <v>1</v>
      </c>
      <c r="AI11" t="str">
        <v>平川　寛</v>
      </c>
      <c r="AJ11" t="str">
        <v>6300244</v>
      </c>
      <c r="AK11" t="str">
        <v>ひらかわファミリー歯科(生駒市東松ヶ丘１６－１１第２阪栄ビル１階１０２号)</v>
      </c>
      <c r="AL11" t="str">
        <v>0743732271</v>
      </c>
      <c r="AM11">
        <v>1</v>
      </c>
      <c r="AN11" t="str">
        <v>261C169393471</v>
      </c>
      <c r="AO11" t="str">
        <v>261C16939347AI-0000300694</v>
      </c>
      <c r="AP11" t="str">
        <v>O100</v>
      </c>
      <c r="AQ11" t="str">
        <v>O100</v>
      </c>
      <c r="AR11" t="str">
        <v>A</v>
      </c>
      <c r="AS11" t="str">
        <v>✓</v>
      </c>
      <c r="AT11" t="str">
        <v>✓</v>
      </c>
      <c r="AU11" t="str">
        <v>✓</v>
      </c>
      <c r="AV11" t="str">
        <v>✓</v>
      </c>
      <c r="AW11" t="str">
        <v>AI-0000300694_ひらかわファミリー歯科_口座情報写し.jpg</v>
      </c>
      <c r="AX11" t="str">
        <v/>
      </c>
      <c r="AY11" t="str">
        <v/>
      </c>
      <c r="AZ11" t="str">
        <v>賃上げ</v>
      </c>
      <c r="BA11" t="str">
        <v>物価</v>
      </c>
      <c r="BB11" t="str">
        <v>TRUE</v>
      </c>
      <c r="BC11" t="str">
        <v>2026/04/27 9:21</v>
      </c>
      <c r="BD11" t="str">
        <f t="shared" si="0"/>
        <v>ひらかわファミリー歯科</v>
      </c>
      <c r="BE11" t="str">
        <f t="shared" si="1"/>
        <v>令和8年3月1日届出済</v>
      </c>
    </row>
    <row r="12" spans="1:57">
      <c r="A12" t="str">
        <v>261C11883715</v>
      </c>
      <c r="B12" t="str">
        <v>AI-0000300723</v>
      </c>
      <c r="C12" t="str">
        <v>令和８年度奈良県医療機関等における賃上げ・物価上昇に対する支援事業交付【診療所・訪問看護事業所】</v>
      </c>
      <c r="D12">
        <v>46139.392361111109</v>
      </c>
      <c r="E12" t="str">
        <v>本審査</v>
      </c>
      <c r="F12" t="str">
        <v>最終審査中</v>
      </c>
      <c r="G12" t="str">
        <v>無床診療所</v>
      </c>
      <c r="H12" t="str">
        <v>物価と賃上げの両方</v>
      </c>
      <c r="I12" t="str">
        <v/>
      </c>
      <c r="J12">
        <v>150000</v>
      </c>
      <c r="K12">
        <v>170000</v>
      </c>
      <c r="L12" t="str">
        <v>奈良県医療機関等における賃上げ・物価上昇に対する支援事業交付要綱第2条に基づき、別表1に規定された額(賃上げ支援事業分)（150,000円）を申請します。</v>
      </c>
      <c r="M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 t="str">
        <v>１．令和８年３月１日時点において、O100 外来・在宅ベースアップ評価料（Ⅰ）、P100 歯科外来・在宅ベースアップ評価料（Ⅰ）、訪問看護ベースアップ評価料（Ⅰ）のいずれかを届け出ている。</v>
      </c>
      <c r="O12" t="str">
        <v>P100 歯科外来・在宅ベースアップ評価料（Ⅰ）</v>
      </c>
      <c r="P12" t="str">
        <v/>
      </c>
      <c r="Q1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12" t="b">
        <v>1</v>
      </c>
      <c r="S12" t="b">
        <v>1</v>
      </c>
      <c r="T12" t="b">
        <v>1</v>
      </c>
      <c r="U12" t="b">
        <v>1</v>
      </c>
      <c r="V12" t="str">
        <v>0162</v>
      </c>
      <c r="W12" t="str">
        <v>530</v>
      </c>
      <c r="X12" t="str">
        <v>1.普通預金</v>
      </c>
      <c r="Y12" t="str">
        <v>0117915</v>
      </c>
      <c r="Z12" t="str">
        <v>イリョウホウジンナカガワジングウマエシカリジチョウナカガワタカノリ</v>
      </c>
      <c r="AA12">
        <v>0</v>
      </c>
      <c r="AB12" t="str">
        <v>医療法人仲川神宮前歯科</v>
      </c>
      <c r="AC12" t="str">
        <v>09081657503</v>
      </c>
      <c r="AD12" t="b">
        <v>1</v>
      </c>
      <c r="AE12" t="b">
        <v>1</v>
      </c>
      <c r="AF12" t="b">
        <v>1</v>
      </c>
      <c r="AG12" t="b">
        <v>1</v>
      </c>
      <c r="AH12" t="b">
        <v>1</v>
      </c>
      <c r="AI12" t="str">
        <v>医療法人　仲川神宮前歯科　理事長　仲川　卓範</v>
      </c>
      <c r="AJ12" t="str">
        <v>6340063</v>
      </c>
      <c r="AK12" t="str">
        <v>医療法人　仲川神宮前歯科(橿原市久米町６３７－２)</v>
      </c>
      <c r="AL12" t="str">
        <v>0744276661</v>
      </c>
      <c r="AM12">
        <v>1</v>
      </c>
      <c r="AN12" t="str">
        <v>261C118837151</v>
      </c>
      <c r="AO12" t="str">
        <v>261C11883715AI-0000300723</v>
      </c>
      <c r="AP12" t="str">
        <v>P100</v>
      </c>
      <c r="AQ12" t="str">
        <v>P100</v>
      </c>
      <c r="AR12" t="str">
        <v>AC</v>
      </c>
      <c r="AS12" t="str">
        <v>✓</v>
      </c>
      <c r="AT12" t="str">
        <v>✓</v>
      </c>
      <c r="AU12" t="str">
        <v>✓</v>
      </c>
      <c r="AV12" t="str">
        <v>✓</v>
      </c>
      <c r="AW12" t="str">
        <v>AI-0000300723_医療法人仲川神宮前歯科_口座情報写し.jpg</v>
      </c>
      <c r="AX12" t="str">
        <v/>
      </c>
      <c r="AY12" t="str">
        <v/>
      </c>
      <c r="AZ12" t="str">
        <v>賃上げ</v>
      </c>
      <c r="BA12" t="str">
        <v>物価</v>
      </c>
      <c r="BB12" t="str">
        <v>TRUE</v>
      </c>
      <c r="BC12" t="str">
        <v>2026/04/27 9:25</v>
      </c>
      <c r="BD12" t="str">
        <f t="shared" si="0"/>
        <v>医療法人　仲川神宮前歯科</v>
      </c>
      <c r="BE12" t="str">
        <f t="shared" si="1"/>
        <v>令和8年3月1日届出済</v>
      </c>
    </row>
    <row r="13" spans="1:57">
      <c r="A13" t="str">
        <v>261C14701922</v>
      </c>
      <c r="B13" t="str">
        <v>AI-0000300724</v>
      </c>
      <c r="C13" t="str">
        <v>令和８年度奈良県医療機関等における賃上げ・物価上昇に対する支援事業交付【診療所・訪問看護事業所】</v>
      </c>
      <c r="D13">
        <v>46139.392361111109</v>
      </c>
      <c r="E13" t="str">
        <v>本審査</v>
      </c>
      <c r="F13" t="str">
        <v>最終審査中</v>
      </c>
      <c r="G13" t="str">
        <v>無床診療所</v>
      </c>
      <c r="H13" t="str">
        <v>物価と賃上げの両方</v>
      </c>
      <c r="I13" t="str">
        <v/>
      </c>
      <c r="J13">
        <v>150000</v>
      </c>
      <c r="K13">
        <v>170000</v>
      </c>
      <c r="L13" t="str">
        <v>奈良県医療機関等における賃上げ・物価上昇に対する支援事業交付要綱第2条に基づき、別表1に規定された額(賃上げ支援事業分)（150,000円）を申請します。</v>
      </c>
      <c r="M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 t="str">
        <v>１．令和８年３月１日時点において、O100 外来・在宅ベースアップ評価料（Ⅰ）、P100 歯科外来・在宅ベースアップ評価料（Ⅰ）、訪問看護ベースアップ評価料（Ⅰ）のいずれかを届け出ている。</v>
      </c>
      <c r="O13" t="str">
        <v>P100 歯科外来・在宅ベースアップ評価料（Ⅰ）</v>
      </c>
      <c r="P13" t="str">
        <v/>
      </c>
      <c r="Q13" t="str">
        <v>Ａ．本事業の補助額を活用してベースアップを実施し、令和８年６月１日から当該ベースアップの水準を維持又は拡大する。</v>
      </c>
      <c r="R13" t="b">
        <v>1</v>
      </c>
      <c r="S13" t="b">
        <v>1</v>
      </c>
      <c r="T13" t="b">
        <v>1</v>
      </c>
      <c r="U13" t="b">
        <v>1</v>
      </c>
      <c r="V13" t="str">
        <v>0010</v>
      </c>
      <c r="W13" t="str">
        <v>557</v>
      </c>
      <c r="X13" t="str">
        <v>1.普通預金</v>
      </c>
      <c r="Y13" t="str">
        <v>1587118</v>
      </c>
      <c r="Z13" t="str">
        <v>イマニシヒロキ</v>
      </c>
      <c r="AA13">
        <v>0</v>
      </c>
      <c r="AB13" t="str">
        <v>今西歯科クリニック</v>
      </c>
      <c r="AC13" t="str">
        <v>0744245577</v>
      </c>
      <c r="AD13" t="b">
        <v>1</v>
      </c>
      <c r="AE13" t="b">
        <v>1</v>
      </c>
      <c r="AF13" t="b">
        <v>1</v>
      </c>
      <c r="AG13" t="b">
        <v>1</v>
      </c>
      <c r="AH13" t="b">
        <v>1</v>
      </c>
      <c r="AI13" t="str">
        <v>今西　裕樹</v>
      </c>
      <c r="AJ13" t="str">
        <v>6340005</v>
      </c>
      <c r="AK13" t="str">
        <v>今西歯科クリニック(橿原市北八木町１丁目６－１)</v>
      </c>
      <c r="AL13" t="str">
        <v>0744245577</v>
      </c>
      <c r="AM13">
        <v>1</v>
      </c>
      <c r="AN13" t="str">
        <v>261C147019221</v>
      </c>
      <c r="AO13" t="str">
        <v>261C14701922AI-0000300724</v>
      </c>
      <c r="AP13" t="str">
        <v>P100</v>
      </c>
      <c r="AQ13" t="str">
        <v>P100</v>
      </c>
      <c r="AR13" t="str">
        <v>A</v>
      </c>
      <c r="AS13" t="str">
        <v>✓</v>
      </c>
      <c r="AT13" t="str">
        <v>✓</v>
      </c>
      <c r="AU13" t="str">
        <v>✓</v>
      </c>
      <c r="AV13" t="str">
        <v>✓</v>
      </c>
      <c r="AW13" t="str">
        <v>AI-0000300724_今西歯科クリニック_口座情報写し.jpeg</v>
      </c>
      <c r="AX13" t="str">
        <v/>
      </c>
      <c r="AY13" t="str">
        <v/>
      </c>
      <c r="AZ13" t="str">
        <v>賃上げ</v>
      </c>
      <c r="BA13" t="str">
        <v>物価</v>
      </c>
      <c r="BB13" t="str">
        <v>TRUE</v>
      </c>
      <c r="BC13" t="str">
        <v>2026/04/27 9:25</v>
      </c>
      <c r="BD13" t="str">
        <f t="shared" si="0"/>
        <v>今西歯科クリニック</v>
      </c>
      <c r="BE13" t="str">
        <f t="shared" si="1"/>
        <v>令和8年3月1日届出済</v>
      </c>
    </row>
    <row r="14" spans="1:57">
      <c r="A14" t="str">
        <v>261C14171248</v>
      </c>
      <c r="B14" t="str">
        <v>AI-0000300735</v>
      </c>
      <c r="C14" t="str">
        <v>令和８年度奈良県医療機関等における賃上げ・物価上昇に対する支援事業交付【診療所・訪問看護事業所】</v>
      </c>
      <c r="D14">
        <v>46139.401388888888</v>
      </c>
      <c r="E14" t="str">
        <v>本審査</v>
      </c>
      <c r="F14" t="str">
        <v>最終審査中</v>
      </c>
      <c r="G14" t="str">
        <v>無床診療所</v>
      </c>
      <c r="H14" t="str">
        <v>物価と賃上げの両方</v>
      </c>
      <c r="I14" t="str">
        <v/>
      </c>
      <c r="J14">
        <v>150000</v>
      </c>
      <c r="K14">
        <v>170000</v>
      </c>
      <c r="L14" t="str">
        <v>奈良県医療機関等における賃上げ・物価上昇に対する支援事業交付要綱第2条に基づき、別表1に規定された額(賃上げ支援事業分)（150,000円）を申請します。</v>
      </c>
      <c r="M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 t="str">
        <v>１．令和８年３月１日時点において、O100 外来・在宅ベースアップ評価料（Ⅰ）、P100 歯科外来・在宅ベースアップ評価料（Ⅰ）、訪問看護ベースアップ評価料（Ⅰ）のいずれかを届け出ている。</v>
      </c>
      <c r="O14" t="str">
        <v>O100 外来・在宅ベースアップ評価料（Ⅰ）</v>
      </c>
      <c r="P14" t="str">
        <v/>
      </c>
      <c r="Q14" t="str">
        <v>Ｃ．令和７年度の対象職員のベースアップが令和７年３月31日時点の賃金水準と比較して2.0％を上回って実施しており、令和７年12月から令和８年５月までの間の当該2.0％を上回る部分に充てる。</v>
      </c>
      <c r="R14" t="b">
        <v>1</v>
      </c>
      <c r="S14" t="b">
        <v>1</v>
      </c>
      <c r="T14" t="b">
        <v>1</v>
      </c>
      <c r="U14" t="b">
        <v>1</v>
      </c>
      <c r="V14" t="str">
        <v>0162</v>
      </c>
      <c r="W14" t="str">
        <v>270</v>
      </c>
      <c r="X14" t="str">
        <v>1.普通預金</v>
      </c>
      <c r="Y14" t="str">
        <v>0281121</v>
      </c>
      <c r="Z14" t="str">
        <v>ツジムラ　ソウタ</v>
      </c>
      <c r="AA14">
        <v>0</v>
      </c>
      <c r="AB14" t="str">
        <v>鳥見眼科</v>
      </c>
      <c r="AC14" t="str">
        <v>0745829876</v>
      </c>
      <c r="AD14" t="b">
        <v>1</v>
      </c>
      <c r="AE14" t="b">
        <v>1</v>
      </c>
      <c r="AF14" t="b">
        <v>1</v>
      </c>
      <c r="AG14" t="b">
        <v>1</v>
      </c>
      <c r="AH14" t="b">
        <v>1</v>
      </c>
      <c r="AI14" t="str">
        <v>辻村　総太</v>
      </c>
      <c r="AJ14" t="str">
        <v>6330253</v>
      </c>
      <c r="AK14" t="str">
        <v>鳥見眼科(宇陀市榛原萩原２５５２)</v>
      </c>
      <c r="AL14" t="str">
        <v>0745829876</v>
      </c>
      <c r="AM14">
        <v>1</v>
      </c>
      <c r="AN14" t="str">
        <v>261C141712481</v>
      </c>
      <c r="AO14" t="str">
        <v>261C14171248AI-0000300735</v>
      </c>
      <c r="AP14" t="str">
        <v>O100</v>
      </c>
      <c r="AQ14" t="str">
        <v>O100</v>
      </c>
      <c r="AR14" t="str">
        <v>C</v>
      </c>
      <c r="AS14" t="str">
        <v>✓</v>
      </c>
      <c r="AT14" t="str">
        <v>✓</v>
      </c>
      <c r="AU14" t="str">
        <v>✓</v>
      </c>
      <c r="AV14" t="str">
        <v>✓</v>
      </c>
      <c r="AW14" t="str">
        <v>AI-0000300735_鳥見眼科_口座情報写し..jpg</v>
      </c>
      <c r="AX14" t="str">
        <v/>
      </c>
      <c r="AY14" t="str">
        <v/>
      </c>
      <c r="AZ14" t="str">
        <v>賃上げ</v>
      </c>
      <c r="BA14" t="str">
        <v>物価</v>
      </c>
      <c r="BB14" t="str">
        <v>TRUE</v>
      </c>
      <c r="BC14" t="str">
        <v>2026/04/27 9:38</v>
      </c>
      <c r="BD14" t="str">
        <f t="shared" si="0"/>
        <v>鳥見眼科</v>
      </c>
      <c r="BE14" t="str">
        <f t="shared" si="1"/>
        <v>令和8年3月1日届出済</v>
      </c>
    </row>
    <row r="15" spans="1:57">
      <c r="A15" t="str">
        <v>261D16862696</v>
      </c>
      <c r="B15" t="str">
        <v>AI-0000300739</v>
      </c>
      <c r="C15" t="str">
        <v>令和８年度奈良県医療機関等における賃上げ・物価上昇に対する支援事業交付【診療所・訪問看護事業所】</v>
      </c>
      <c r="D15">
        <v>46139.402083333334</v>
      </c>
      <c r="E15" t="str">
        <v>本審査</v>
      </c>
      <c r="F15" t="str">
        <v>最終審査中</v>
      </c>
      <c r="G15" t="str">
        <v>訪問看護事業所</v>
      </c>
      <c r="H15" t="str">
        <v>賃上げのみ</v>
      </c>
      <c r="I15" t="str">
        <v/>
      </c>
      <c r="J15">
        <v>228000</v>
      </c>
      <c r="K15" t="str">
        <v/>
      </c>
      <c r="L15" t="str">
        <v>奈良県医療機関等における賃上げ・物価上昇に対する支援事業交付要綱第2条に基づき、別表1に規定された額(賃上げ支援事業分)（228,000円）を申請します。</v>
      </c>
      <c r="M15" t="str">
        <v/>
      </c>
      <c r="N15" t="str">
        <v>２．令和８年３月１日時点において、１に掲げる診療報酬の対象外だが、令和８年６月１日時点で令和８年度診療報酬改定による見直し後のベースアップ評価料を届け出る。</v>
      </c>
      <c r="O15" t="str">
        <v/>
      </c>
      <c r="P15" t="b">
        <v>1</v>
      </c>
      <c r="Q15" t="str">
        <v>Ｂ．賃金表等や給与規程等の変更に時間を要するため、本事業の補助額を活用して一時金又は特別手当を支給し、令和８年６月１日から支給した対象職員のベースアップを実施する。</v>
      </c>
      <c r="R15" t="b">
        <v>1</v>
      </c>
      <c r="S15" t="b">
        <v>1</v>
      </c>
      <c r="T15" t="b">
        <v>1</v>
      </c>
      <c r="U15" t="b">
        <v>1</v>
      </c>
      <c r="V15" t="str">
        <v>1668</v>
      </c>
      <c r="W15" t="str">
        <v>013</v>
      </c>
      <c r="X15" t="str">
        <v>1.普通預金</v>
      </c>
      <c r="Y15" t="str">
        <v>0485258</v>
      </c>
      <c r="Z15" t="str">
        <v>カブシキガイシャギヴアンドメイク</v>
      </c>
      <c r="AA15">
        <v>0</v>
      </c>
      <c r="AB15" t="str">
        <v>クリケア訪問看護ステーション</v>
      </c>
      <c r="AC15" t="str">
        <v>0745765825</v>
      </c>
      <c r="AD15" t="b">
        <v>1</v>
      </c>
      <c r="AE15" t="b">
        <v>1</v>
      </c>
      <c r="AF15" t="b">
        <v>1</v>
      </c>
      <c r="AG15" t="b">
        <v>1</v>
      </c>
      <c r="AH15" t="b">
        <v>1</v>
      </c>
      <c r="AI15" t="str">
        <v>株式会社GIVE&amp;MAKE　代表取締役　辻本　雄大</v>
      </c>
      <c r="AJ15">
        <v>6390231</v>
      </c>
      <c r="AK15" t="str">
        <v>クリケア訪問看護ステーション(香芝市下田西2-278-7　香芝ビル2F)</v>
      </c>
      <c r="AL15" t="str">
        <v>0745765825</v>
      </c>
      <c r="AM15">
        <v>1</v>
      </c>
      <c r="AN15" t="str">
        <v>261D168626961</v>
      </c>
      <c r="AO15" t="str">
        <v>261D16862696AI-0000300739</v>
      </c>
      <c r="AP15" t="str">
        <v/>
      </c>
      <c r="AQ15" t="str">
        <v>今後届出（職種構成OK)</v>
      </c>
      <c r="AR15" t="str">
        <v>B</v>
      </c>
      <c r="AS15" t="str">
        <v>✓</v>
      </c>
      <c r="AT15" t="str">
        <v>✓</v>
      </c>
      <c r="AU15" t="str">
        <v>✓</v>
      </c>
      <c r="AV15" t="str">
        <v>✓</v>
      </c>
      <c r="AW15" t="str">
        <v>AI-0000300739_クリケア訪問看護ステーション_口座情報写し.jpg</v>
      </c>
      <c r="AX15" t="str">
        <v/>
      </c>
      <c r="AY15" t="str">
        <v/>
      </c>
      <c r="AZ15" t="str">
        <v>賃上げ</v>
      </c>
      <c r="BA15" t="str">
        <v/>
      </c>
      <c r="BB15" t="str">
        <v>TRUE</v>
      </c>
      <c r="BC15" t="str">
        <v>2026/04/27 9:39</v>
      </c>
      <c r="BD15" t="str">
        <f t="shared" si="0"/>
        <v>クリケア訪問看護ステーション</v>
      </c>
      <c r="BE15" t="str">
        <f t="shared" si="1"/>
        <v>令和8年6月1日届出る</v>
      </c>
    </row>
    <row r="16" spans="1:57">
      <c r="A16" t="str">
        <v>261C16842362</v>
      </c>
      <c r="B16" t="str">
        <v>AI-0000300748</v>
      </c>
      <c r="C16" t="str">
        <v>令和８年度奈良県医療機関等における賃上げ・物価上昇に対する支援事業交付【診療所・訪問看護事業所】</v>
      </c>
      <c r="D16">
        <v>46139.405555555553</v>
      </c>
      <c r="E16" t="str">
        <v>本審査</v>
      </c>
      <c r="F16" t="str">
        <v>最終審査中</v>
      </c>
      <c r="G16" t="str">
        <v>無床診療所</v>
      </c>
      <c r="H16" t="str">
        <v>物価と賃上げの両方</v>
      </c>
      <c r="I16" t="str">
        <v/>
      </c>
      <c r="J16">
        <v>150000</v>
      </c>
      <c r="K16">
        <v>170000</v>
      </c>
      <c r="L16" t="str">
        <v>奈良県医療機関等における賃上げ・物価上昇に対する支援事業交付要綱第2条に基づき、別表1に規定された額(賃上げ支援事業分)（150,000円）を申請します。</v>
      </c>
      <c r="M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 t="str">
        <v>１．令和８年３月１日時点において、O100 外来・在宅ベースアップ評価料（Ⅰ）、P100 歯科外来・在宅ベースアップ評価料（Ⅰ）、訪問看護ベースアップ評価料（Ⅰ）のいずれかを届け出ている。</v>
      </c>
      <c r="O16" t="str">
        <v>P100 歯科外来・在宅ベースアップ評価料（Ⅰ）</v>
      </c>
      <c r="P16" t="str">
        <v/>
      </c>
      <c r="Q16" t="str">
        <v>Ａ．本事業の補助額を活用してベースアップを実施し、令和８年６月１日から当該ベースアップの水準を維持又は拡大する。</v>
      </c>
      <c r="R16" t="b">
        <v>1</v>
      </c>
      <c r="S16" t="b">
        <v>1</v>
      </c>
      <c r="T16" t="b">
        <v>1</v>
      </c>
      <c r="U16" t="b">
        <v>1</v>
      </c>
      <c r="V16" t="str">
        <v>0038</v>
      </c>
      <c r="W16" t="str">
        <v>109</v>
      </c>
      <c r="X16" t="str">
        <v>1.普通預金</v>
      </c>
      <c r="Y16" t="str">
        <v>4972949</v>
      </c>
      <c r="Z16" t="str">
        <v>ヨシダシュウヘイ</v>
      </c>
      <c r="AA16">
        <v>0</v>
      </c>
      <c r="AB16" t="str">
        <v>吉田歯科医院</v>
      </c>
      <c r="AC16" t="str">
        <v>0744524618</v>
      </c>
      <c r="AD16" t="b">
        <v>1</v>
      </c>
      <c r="AE16" t="b">
        <v>1</v>
      </c>
      <c r="AF16" t="b">
        <v>1</v>
      </c>
      <c r="AG16" t="b">
        <v>1</v>
      </c>
      <c r="AH16" t="b">
        <v>1</v>
      </c>
      <c r="AI16" t="str">
        <v>吉田　宗平</v>
      </c>
      <c r="AJ16" t="str">
        <v>6350123</v>
      </c>
      <c r="AK16" t="str">
        <v>吉田歯科医院(高市郡高取町市尾９５４)</v>
      </c>
      <c r="AL16" t="str">
        <v>0744524618</v>
      </c>
      <c r="AM16">
        <v>1</v>
      </c>
      <c r="AN16" t="str">
        <v>261C168423621</v>
      </c>
      <c r="AO16" t="str">
        <v>261C16842362AI-0000300748</v>
      </c>
      <c r="AP16" t="str">
        <v>P100</v>
      </c>
      <c r="AQ16" t="str">
        <v>P100</v>
      </c>
      <c r="AR16" t="str">
        <v>A</v>
      </c>
      <c r="AS16" t="str">
        <v>✓</v>
      </c>
      <c r="AT16" t="str">
        <v>✓</v>
      </c>
      <c r="AU16" t="str">
        <v>✓</v>
      </c>
      <c r="AV16" t="str">
        <v>✓</v>
      </c>
      <c r="AW16" t="str">
        <v>AI-0000300748_吉田歯科医院_口座情報写し.png</v>
      </c>
      <c r="AX16" t="str">
        <v/>
      </c>
      <c r="AY16" t="str">
        <v/>
      </c>
      <c r="AZ16" t="str">
        <v>賃上げ</v>
      </c>
      <c r="BA16" t="str">
        <v>物価</v>
      </c>
      <c r="BB16" t="str">
        <v>TRUE</v>
      </c>
      <c r="BC16" t="str">
        <v>2026/04/27 9:44</v>
      </c>
      <c r="BD16" t="str">
        <f t="shared" si="0"/>
        <v>吉田歯科医院</v>
      </c>
      <c r="BE16" t="str">
        <f t="shared" si="1"/>
        <v>令和8年3月1日届出済</v>
      </c>
    </row>
    <row r="17" spans="1:57">
      <c r="A17" t="str">
        <v>261C15184657</v>
      </c>
      <c r="B17" t="str">
        <v>AI-0000300756</v>
      </c>
      <c r="C17" t="str">
        <v>令和８年度奈良県医療機関等における賃上げ・物価上昇に対する支援事業交付【診療所・訪問看護事業所】</v>
      </c>
      <c r="D17">
        <v>46139.408333333333</v>
      </c>
      <c r="E17" t="str">
        <v>本審査</v>
      </c>
      <c r="F17" t="str">
        <v>最終審査中</v>
      </c>
      <c r="G17" t="str">
        <v>無床診療所</v>
      </c>
      <c r="H17" t="str">
        <v>物価と賃上げの両方</v>
      </c>
      <c r="I17" t="str">
        <v/>
      </c>
      <c r="J17">
        <v>150000</v>
      </c>
      <c r="K17">
        <v>170000</v>
      </c>
      <c r="L17" t="str">
        <v>奈良県医療機関等における賃上げ・物価上昇に対する支援事業交付要綱第2条に基づき、別表1に規定された額(賃上げ支援事業分)（150,000円）を申請します。</v>
      </c>
      <c r="M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 t="str">
        <v>１．令和８年３月１日時点において、O100 外来・在宅ベースアップ評価料（Ⅰ）、P100 歯科外来・在宅ベースアップ評価料（Ⅰ）、訪問看護ベースアップ評価料（Ⅰ）のいずれかを届け出ている。</v>
      </c>
      <c r="O17" t="str">
        <v>P100 歯科外来・在宅ベースアップ評価料（Ⅰ）</v>
      </c>
      <c r="P17" t="str">
        <v/>
      </c>
      <c r="Q17" t="str">
        <v>Ａ．本事業の補助額を活用してベースアップを実施し、令和８年６月１日から当該ベースアップの水準を維持又は拡大する。</v>
      </c>
      <c r="R17" t="b">
        <v>1</v>
      </c>
      <c r="S17" t="b">
        <v>1</v>
      </c>
      <c r="T17" t="b">
        <v>1</v>
      </c>
      <c r="U17" t="b">
        <v>1</v>
      </c>
      <c r="V17" t="str">
        <v>1671</v>
      </c>
      <c r="W17" t="str">
        <v>008</v>
      </c>
      <c r="X17" t="str">
        <v>1.普通預金</v>
      </c>
      <c r="Y17" t="str">
        <v>0090150</v>
      </c>
      <c r="Z17" t="str">
        <v>シモニシシカイイン　シモニシセイイチ</v>
      </c>
      <c r="AA17">
        <v>0</v>
      </c>
      <c r="AB17" t="str">
        <v>下西歯科医院</v>
      </c>
      <c r="AC17" t="str">
        <v>0746640154</v>
      </c>
      <c r="AD17" t="b">
        <v>1</v>
      </c>
      <c r="AE17" t="b">
        <v>1</v>
      </c>
      <c r="AF17" t="b">
        <v>1</v>
      </c>
      <c r="AG17" t="b">
        <v>1</v>
      </c>
      <c r="AH17" t="b">
        <v>1</v>
      </c>
      <c r="AI17" t="str">
        <v>下西　誠市</v>
      </c>
      <c r="AJ17" t="str">
        <v>6371554</v>
      </c>
      <c r="AK17" t="str">
        <v>下西歯科医院(吉野郡十津川村平谷４６７－８)</v>
      </c>
      <c r="AL17" t="str">
        <v>0746640154</v>
      </c>
      <c r="AM17">
        <v>1</v>
      </c>
      <c r="AN17" t="str">
        <v>261C151846571</v>
      </c>
      <c r="AO17" t="str">
        <v>261C15184657AI-0000300756</v>
      </c>
      <c r="AP17" t="str">
        <v>P100</v>
      </c>
      <c r="AQ17" t="str">
        <v>P100</v>
      </c>
      <c r="AR17" t="str">
        <v>A</v>
      </c>
      <c r="AS17" t="str">
        <v>✓</v>
      </c>
      <c r="AT17" t="str">
        <v>✓</v>
      </c>
      <c r="AU17" t="str">
        <v>✓</v>
      </c>
      <c r="AV17" t="str">
        <v>✓</v>
      </c>
      <c r="AW17" t="str">
        <v>AI-0000300756_下西歯科医院_口座情報写し.jpeg</v>
      </c>
      <c r="AX17" t="str">
        <v/>
      </c>
      <c r="AY17" t="str">
        <v/>
      </c>
      <c r="AZ17" t="str">
        <v>賃上げ</v>
      </c>
      <c r="BA17" t="str">
        <v>物価</v>
      </c>
      <c r="BB17" t="str">
        <v>TRUE</v>
      </c>
      <c r="BC17" t="str">
        <v>2026/04/27 9:48</v>
      </c>
      <c r="BD17" t="str">
        <f t="shared" si="0"/>
        <v>下西歯科医院</v>
      </c>
      <c r="BE17" t="str">
        <f t="shared" si="1"/>
        <v>令和8年3月1日届出済</v>
      </c>
    </row>
    <row r="18" spans="1:57">
      <c r="A18" t="str">
        <v>261C15409052</v>
      </c>
      <c r="B18" t="str">
        <v>AI-0000300745</v>
      </c>
      <c r="C18" t="str">
        <v>令和８年度奈良県医療機関等における賃上げ・物価上昇に対する支援事業交付【診療所・訪問看護事業所】</v>
      </c>
      <c r="D18">
        <v>46139.410416666666</v>
      </c>
      <c r="E18" t="str">
        <v>本審査</v>
      </c>
      <c r="F18" t="str">
        <v>最終審査中</v>
      </c>
      <c r="G18" t="str">
        <v>無床診療所</v>
      </c>
      <c r="H18" t="str">
        <v>物価と賃上げの両方</v>
      </c>
      <c r="I18" t="str">
        <v/>
      </c>
      <c r="J18">
        <v>150000</v>
      </c>
      <c r="K18">
        <v>170000</v>
      </c>
      <c r="L18" t="str">
        <v>奈良県医療機関等における賃上げ・物価上昇に対する支援事業交付要綱第2条に基づき、別表1に規定された額(賃上げ支援事業分)（150,000円）を申請します。</v>
      </c>
      <c r="M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 t="str">
        <v>１．令和８年３月１日時点において、O100 外来・在宅ベースアップ評価料（Ⅰ）、P100 歯科外来・在宅ベースアップ評価料（Ⅰ）、訪問看護ベースアップ評価料（Ⅰ）のいずれかを届け出ている。</v>
      </c>
      <c r="O18" t="str">
        <v>O100 外来・在宅ベースアップ評価料（Ⅰ）</v>
      </c>
      <c r="P18" t="str">
        <v/>
      </c>
      <c r="Q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8" t="b">
        <v>1</v>
      </c>
      <c r="S18" t="b">
        <v>1</v>
      </c>
      <c r="T18" t="b">
        <v>1</v>
      </c>
      <c r="U18" t="b">
        <v>1</v>
      </c>
      <c r="V18" t="str">
        <v>0005</v>
      </c>
      <c r="W18" t="str">
        <v>719</v>
      </c>
      <c r="X18" t="str">
        <v>1.普通預金</v>
      </c>
      <c r="Y18" t="str">
        <v>3521590</v>
      </c>
      <c r="Z18" t="str">
        <v>ﾏﾂｼﾀﾘｭｳｿﾞｳ</v>
      </c>
      <c r="AA18">
        <v>0</v>
      </c>
      <c r="AB18" t="str">
        <v>松下クリニック</v>
      </c>
      <c r="AC18" t="str">
        <v>0742486022</v>
      </c>
      <c r="AD18" t="b">
        <v>1</v>
      </c>
      <c r="AE18" t="b">
        <v>1</v>
      </c>
      <c r="AF18" t="b">
        <v>1</v>
      </c>
      <c r="AG18" t="b">
        <v>1</v>
      </c>
      <c r="AH18" t="b">
        <v>1</v>
      </c>
      <c r="AI18" t="str">
        <v>松下　隆蔵</v>
      </c>
      <c r="AJ18" t="str">
        <v>6310004</v>
      </c>
      <c r="AK18" t="str">
        <v>松下クリニック(奈良市登美ヶ丘２－５－２１)</v>
      </c>
      <c r="AL18" t="str">
        <v>0742486022</v>
      </c>
      <c r="AM18">
        <v>1</v>
      </c>
      <c r="AN18" t="str">
        <v>261C154090521</v>
      </c>
      <c r="AO18" t="str">
        <v>261C15409052AI-0000300745</v>
      </c>
      <c r="AP18" t="str">
        <v>O100</v>
      </c>
      <c r="AQ18" t="str">
        <v>O100</v>
      </c>
      <c r="AR18" t="str">
        <v>AB</v>
      </c>
      <c r="AS18" t="str">
        <v>✓</v>
      </c>
      <c r="AT18" t="str">
        <v>✓</v>
      </c>
      <c r="AU18" t="str">
        <v>✓</v>
      </c>
      <c r="AV18" t="str">
        <v>✓</v>
      </c>
      <c r="AW18" t="str">
        <v>AI-0000300745_松下クリニック_口座情報写し.jpeg</v>
      </c>
      <c r="AX18" t="str">
        <v/>
      </c>
      <c r="AY18" t="str">
        <v/>
      </c>
      <c r="AZ18" t="str">
        <v>賃上げ</v>
      </c>
      <c r="BA18" t="str">
        <v>物価</v>
      </c>
      <c r="BB18" t="str">
        <v>TRUE</v>
      </c>
      <c r="BC18" t="str">
        <v>2026/04/27 9:51</v>
      </c>
      <c r="BD18" t="str">
        <f t="shared" si="0"/>
        <v>松下クリニック</v>
      </c>
      <c r="BE18" t="str">
        <f t="shared" si="1"/>
        <v>令和8年3月1日届出済</v>
      </c>
    </row>
    <row r="19" spans="1:57">
      <c r="A19" t="str">
        <v>261C18365058</v>
      </c>
      <c r="B19" t="str">
        <v>AI-0000300765</v>
      </c>
      <c r="C19" t="str">
        <v>令和８年度奈良県医療機関等における賃上げ・物価上昇に対する支援事業交付【診療所・訪問看護事業所】</v>
      </c>
      <c r="D19">
        <v>46139.417361111111</v>
      </c>
      <c r="E19" t="str">
        <v>本審査</v>
      </c>
      <c r="F19" t="str">
        <v>最終審査中</v>
      </c>
      <c r="G19" t="str">
        <v>無床診療所</v>
      </c>
      <c r="H19" t="str">
        <v>物価と賃上げの両方</v>
      </c>
      <c r="I19" t="str">
        <v/>
      </c>
      <c r="J19">
        <v>150000</v>
      </c>
      <c r="K19">
        <v>170000</v>
      </c>
      <c r="L19" t="str">
        <v>奈良県医療機関等における賃上げ・物価上昇に対する支援事業交付要綱第2条に基づき、別表1に規定された額(賃上げ支援事業分)（150,000円）を申請します。</v>
      </c>
      <c r="M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 t="str">
        <v>１．令和８年３月１日時点において、O100 外来・在宅ベースアップ評価料（Ⅰ）、P100 歯科外来・在宅ベースアップ評価料（Ⅰ）、訪問看護ベースアップ評価料（Ⅰ）のいずれかを届け出ている。</v>
      </c>
      <c r="O19" t="str">
        <v>P100 歯科外来・在宅ベースアップ評価料（Ⅰ）</v>
      </c>
      <c r="P19" t="str">
        <v/>
      </c>
      <c r="Q19" t="str">
        <v>Ａ．本事業の補助額を活用してベースアップを実施し、令和８年６月１日から当該ベースアップの水準を維持又は拡大する。</v>
      </c>
      <c r="R19" t="b">
        <v>1</v>
      </c>
      <c r="S19" t="b">
        <v>1</v>
      </c>
      <c r="T19" t="b">
        <v>1</v>
      </c>
      <c r="U19" t="b">
        <v>1</v>
      </c>
      <c r="V19" t="str">
        <v>0162</v>
      </c>
      <c r="W19" t="str">
        <v>120</v>
      </c>
      <c r="X19" t="str">
        <v>1.普通預金</v>
      </c>
      <c r="Y19" t="str">
        <v>2039393</v>
      </c>
      <c r="Z19" t="str">
        <v>ｲﾘｮｳﾎｳｼﾞﾝ ﾗｲﾌﾞﾗｶｲ</v>
      </c>
      <c r="AA19">
        <v>0</v>
      </c>
      <c r="AB19" t="str">
        <v>ゆめはんな歯科クリニック高の原</v>
      </c>
      <c r="AC19" t="str">
        <v>0774714182</v>
      </c>
      <c r="AD19" t="b">
        <v>1</v>
      </c>
      <c r="AE19" t="b">
        <v>1</v>
      </c>
      <c r="AF19" t="b">
        <v>1</v>
      </c>
      <c r="AG19" t="b">
        <v>1</v>
      </c>
      <c r="AH19" t="b">
        <v>1</v>
      </c>
      <c r="AI19" t="str">
        <v>医療法人　ライブラ会　理事長　大林　茂樹</v>
      </c>
      <c r="AJ19" t="str">
        <v>6310805</v>
      </c>
      <c r="AK19" t="str">
        <v>ゆめはんな歯科クリニック高の原(奈良市右京１－６－１)</v>
      </c>
      <c r="AL19" t="str">
        <v>0774714182</v>
      </c>
      <c r="AM19">
        <v>1</v>
      </c>
      <c r="AN19" t="str">
        <v>261C183650581</v>
      </c>
      <c r="AO19" t="str">
        <v>261C18365058AI-0000300765</v>
      </c>
      <c r="AP19" t="str">
        <v>P100</v>
      </c>
      <c r="AQ19" t="str">
        <v>P100</v>
      </c>
      <c r="AR19" t="str">
        <v>A</v>
      </c>
      <c r="AS19" t="str">
        <v>✓</v>
      </c>
      <c r="AT19" t="str">
        <v>✓</v>
      </c>
      <c r="AU19" t="str">
        <v>✓</v>
      </c>
      <c r="AV19" t="str">
        <v>✓</v>
      </c>
      <c r="AW19" t="str">
        <v>AI-0000300765_ゆめはんな歯科クリニック高の原_口座情報写し.jpeg</v>
      </c>
      <c r="AX19" t="str">
        <v/>
      </c>
      <c r="AY19" t="str">
        <v/>
      </c>
      <c r="AZ19" t="str">
        <v>賃上げ</v>
      </c>
      <c r="BA19" t="str">
        <v>物価</v>
      </c>
      <c r="BB19" t="str">
        <v>TRUE</v>
      </c>
      <c r="BC19" t="str">
        <v>2026/04/27 10:01</v>
      </c>
      <c r="BD19" t="str">
        <f t="shared" si="0"/>
        <v>ゆめはんな歯科クリニック高の原</v>
      </c>
      <c r="BE19" t="str">
        <f t="shared" si="1"/>
        <v>令和8年3月1日届出済</v>
      </c>
    </row>
    <row r="20" spans="1:57">
      <c r="A20" t="str">
        <v>261C18565617</v>
      </c>
      <c r="B20" t="str">
        <v>AI-0000300757</v>
      </c>
      <c r="C20" t="str">
        <v>令和８年度奈良県医療機関等における賃上げ・物価上昇に対する支援事業交付【診療所・訪問看護事業所】</v>
      </c>
      <c r="D20">
        <v>46139.422222222223</v>
      </c>
      <c r="E20" t="str">
        <v>本審査</v>
      </c>
      <c r="F20" t="str">
        <v>最終審査中</v>
      </c>
      <c r="G20" t="str">
        <v>無床診療所</v>
      </c>
      <c r="H20" t="str">
        <v>物価と賃上げの両方</v>
      </c>
      <c r="I20" t="str">
        <v/>
      </c>
      <c r="J20">
        <v>150000</v>
      </c>
      <c r="K20">
        <v>170000</v>
      </c>
      <c r="L20" t="str">
        <v>奈良県医療機関等における賃上げ・物価上昇に対する支援事業交付要綱第2条に基づき、別表1に規定された額(賃上げ支援事業分)（150,000円）を申請します。</v>
      </c>
      <c r="M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 t="str">
        <v>１．令和８年３月１日時点において、O100 外来・在宅ベースアップ評価料（Ⅰ）、P100 歯科外来・在宅ベースアップ評価料（Ⅰ）、訪問看護ベースアップ評価料（Ⅰ）のいずれかを届け出ている。</v>
      </c>
      <c r="O20" t="str">
        <v>P100 歯科外来・在宅ベースアップ評価料（Ⅰ）</v>
      </c>
      <c r="P20" t="str">
        <v/>
      </c>
      <c r="Q20" t="str">
        <v>Ｃ．令和７年度の対象職員のベースアップが令和７年３月31日時点の賃金水準と比較して2.0％を上回って実施しており、令和７年12月から令和８年５月までの間の当該2.0％を上回る部分に充てる。</v>
      </c>
      <c r="R20" t="b">
        <v>1</v>
      </c>
      <c r="S20" t="b">
        <v>1</v>
      </c>
      <c r="T20" t="b">
        <v>1</v>
      </c>
      <c r="U20" t="b">
        <v>1</v>
      </c>
      <c r="V20" t="str">
        <v>0162</v>
      </c>
      <c r="W20" t="str">
        <v>510</v>
      </c>
      <c r="X20" t="str">
        <v>1.普通預金</v>
      </c>
      <c r="Y20" t="str">
        <v>2159238</v>
      </c>
      <c r="Z20" t="str">
        <v>ヤマダケンスケ</v>
      </c>
      <c r="AA20">
        <v>0</v>
      </c>
      <c r="AB20" t="str">
        <v>山田歯科クリニック</v>
      </c>
      <c r="AC20" t="str">
        <v>0744285558</v>
      </c>
      <c r="AD20" t="b">
        <v>1</v>
      </c>
      <c r="AE20" t="b">
        <v>1</v>
      </c>
      <c r="AF20" t="b">
        <v>1</v>
      </c>
      <c r="AG20" t="b">
        <v>1</v>
      </c>
      <c r="AH20" t="b">
        <v>1</v>
      </c>
      <c r="AI20" t="str">
        <v>山田　謙介</v>
      </c>
      <c r="AJ20" t="str">
        <v>6340063</v>
      </c>
      <c r="AK20" t="str">
        <v>山田歯科クリニック(橿原市久米町５２４－１)</v>
      </c>
      <c r="AL20" t="str">
        <v>0744285558</v>
      </c>
      <c r="AM20">
        <v>1</v>
      </c>
      <c r="AN20" t="str">
        <v>261C185656171</v>
      </c>
      <c r="AO20" t="str">
        <v>261C18565617AI-0000300757</v>
      </c>
      <c r="AP20" t="str">
        <v>P100</v>
      </c>
      <c r="AQ20" t="str">
        <v>P100</v>
      </c>
      <c r="AR20" t="str">
        <v>C</v>
      </c>
      <c r="AS20" t="str">
        <v>✓</v>
      </c>
      <c r="AT20" t="str">
        <v>✓</v>
      </c>
      <c r="AU20" t="str">
        <v>✓</v>
      </c>
      <c r="AV20" t="str">
        <v>✓</v>
      </c>
      <c r="AW20" t="str">
        <v>AI-0000300757_山田歯科クリニック_口座情報写し.jpeg</v>
      </c>
      <c r="AX20" t="str">
        <v/>
      </c>
      <c r="AY20" t="str">
        <v/>
      </c>
      <c r="AZ20" t="str">
        <v>賃上げ</v>
      </c>
      <c r="BA20" t="str">
        <v>物価</v>
      </c>
      <c r="BB20" t="str">
        <v>TRUE</v>
      </c>
      <c r="BC20" t="str">
        <v>2026/04/27 10:08</v>
      </c>
      <c r="BD20" t="str">
        <f t="shared" ref="BD20:BD83" si="2">LEFT(AK20,SEARCH("(",AK20)-1)</f>
        <v>山田歯科クリニック</v>
      </c>
      <c r="BE20" t="str">
        <f t="shared" ref="BE20:BE83" si="3">IF(LEFT(N20,1)="１","令和8年3月1日届出済","令和8年6月1日届出る")</f>
        <v>令和8年3月1日届出済</v>
      </c>
    </row>
    <row r="21" spans="1:57">
      <c r="A21" t="str">
        <v>261C12849870</v>
      </c>
      <c r="B21" t="str">
        <v>AI-0000300776</v>
      </c>
      <c r="C21" t="str">
        <v>令和８年度奈良県医療機関等における賃上げ・物価上昇に対する支援事業交付【診療所・訪問看護事業所】</v>
      </c>
      <c r="D21">
        <v>46139.425694444442</v>
      </c>
      <c r="E21" t="str">
        <v>本審査</v>
      </c>
      <c r="F21" t="str">
        <v>最終審査中</v>
      </c>
      <c r="G21" t="str">
        <v>無床診療所</v>
      </c>
      <c r="H21" t="str">
        <v>物価と賃上げの両方</v>
      </c>
      <c r="I21" t="str">
        <v/>
      </c>
      <c r="J21">
        <v>150000</v>
      </c>
      <c r="K21">
        <v>170000</v>
      </c>
      <c r="L21" t="str">
        <v>奈良県医療機関等における賃上げ・物価上昇に対する支援事業交付要綱第2条に基づき、別表1に規定された額(賃上げ支援事業分)（150,000円）を申請します。</v>
      </c>
      <c r="M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 t="str">
        <v>１．令和８年３月１日時点において、O100 外来・在宅ベースアップ評価料（Ⅰ）、P100 歯科外来・在宅ベースアップ評価料（Ⅰ）、訪問看護ベースアップ評価料（Ⅰ）のいずれかを届け出ている。</v>
      </c>
      <c r="O21" t="str">
        <v>P100 歯科外来・在宅ベースアップ評価料（Ⅰ）</v>
      </c>
      <c r="P21" t="str">
        <v/>
      </c>
      <c r="Q21" t="str">
        <v>Ａ．本事業の補助額を活用してベースアップを実施し、令和８年６月１日から当該ベースアップの水準を維持又は拡大する。</v>
      </c>
      <c r="R21" t="b">
        <v>1</v>
      </c>
      <c r="S21" t="b">
        <v>1</v>
      </c>
      <c r="T21" t="b">
        <v>1</v>
      </c>
      <c r="U21" t="b">
        <v>1</v>
      </c>
      <c r="V21" t="str">
        <v>0162</v>
      </c>
      <c r="W21" t="str">
        <v>120</v>
      </c>
      <c r="X21" t="str">
        <v>1.普通預金</v>
      </c>
      <c r="Y21" t="str">
        <v>2083240</v>
      </c>
      <c r="Z21" t="str">
        <v>ｲﾘｮｳﾎｳｼﾞﾝ ﾗｲﾌﾞﾗｶｲ</v>
      </c>
      <c r="AA21">
        <v>0</v>
      </c>
      <c r="AB21" t="str">
        <v>ゆめはんな歯科クリニック登美ケ丘</v>
      </c>
      <c r="AC21" t="str">
        <v>0743714182</v>
      </c>
      <c r="AD21" t="b">
        <v>1</v>
      </c>
      <c r="AE21" t="b">
        <v>1</v>
      </c>
      <c r="AF21" t="b">
        <v>1</v>
      </c>
      <c r="AG21" t="b">
        <v>1</v>
      </c>
      <c r="AH21" t="b">
        <v>1</v>
      </c>
      <c r="AI21" t="str">
        <v>医療法人　ライブラ会　理事長　大林　茂樹</v>
      </c>
      <c r="AJ21" t="str">
        <v>6300115</v>
      </c>
      <c r="AK21" t="str">
        <v>ゆめはんな歯科クリニック登美ヶ丘(生駒市鹿畑町３０２７イオン奈良登美ヶ丘ショッピングセンター１Ｆ)</v>
      </c>
      <c r="AL21" t="str">
        <v>0743714182</v>
      </c>
      <c r="AM21">
        <v>1</v>
      </c>
      <c r="AN21" t="str">
        <v>261C128498701</v>
      </c>
      <c r="AO21" t="str">
        <v>261C12849870AI-0000300776</v>
      </c>
      <c r="AP21" t="str">
        <v>P100</v>
      </c>
      <c r="AQ21" t="str">
        <v>P100</v>
      </c>
      <c r="AR21" t="str">
        <v>A</v>
      </c>
      <c r="AS21" t="str">
        <v>✓</v>
      </c>
      <c r="AT21" t="str">
        <v>✓</v>
      </c>
      <c r="AU21" t="str">
        <v>✓</v>
      </c>
      <c r="AV21" t="str">
        <v>✓</v>
      </c>
      <c r="AW21" t="str">
        <v>AI-0000300776_ゆめはんな歯科クリニック登美ケ丘_口座情報写し.jpeg</v>
      </c>
      <c r="AX21" t="str">
        <v/>
      </c>
      <c r="AY21" t="str">
        <v/>
      </c>
      <c r="AZ21" t="str">
        <v>賃上げ</v>
      </c>
      <c r="BA21" t="str">
        <v>物価</v>
      </c>
      <c r="BB21" t="str">
        <v>TRUE</v>
      </c>
      <c r="BC21" t="str">
        <v>2026/04/27 10:13</v>
      </c>
      <c r="BD21" t="str">
        <f t="shared" si="2"/>
        <v>ゆめはんな歯科クリニック登美ヶ丘</v>
      </c>
      <c r="BE21" t="str">
        <f t="shared" si="3"/>
        <v>令和8年3月1日届出済</v>
      </c>
    </row>
    <row r="22" spans="1:57">
      <c r="A22" t="str">
        <v>261C14271128</v>
      </c>
      <c r="B22" t="str">
        <v>AI-0000300722</v>
      </c>
      <c r="C22" t="str">
        <v>令和８年度奈良県医療機関等における賃上げ・物価上昇に対する支援事業交付【診療所・訪問看護事業所】</v>
      </c>
      <c r="D22">
        <v>46139.426388888889</v>
      </c>
      <c r="E22" t="str">
        <v>本審査</v>
      </c>
      <c r="F22" t="str">
        <v>最終審査中</v>
      </c>
      <c r="G22" t="str">
        <v>無床診療所</v>
      </c>
      <c r="H22" t="str">
        <v>物価と賃上げの両方</v>
      </c>
      <c r="I22" t="str">
        <v/>
      </c>
      <c r="J22">
        <v>150000</v>
      </c>
      <c r="K22">
        <v>170000</v>
      </c>
      <c r="L22" t="str">
        <v>奈良県医療機関等における賃上げ・物価上昇に対する支援事業交付要綱第2条に基づき、別表1に規定された額(賃上げ支援事業分)（150,000円）を申請します。</v>
      </c>
      <c r="M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 t="str">
        <v>１．令和８年３月１日時点において、O100 外来・在宅ベースアップ評価料（Ⅰ）、P100 歯科外来・在宅ベースアップ評価料（Ⅰ）、訪問看護ベースアップ評価料（Ⅰ）のいずれかを届け出ている。</v>
      </c>
      <c r="O22" t="str">
        <v>O100 外来・在宅ベースアップ評価料（Ⅰ）</v>
      </c>
      <c r="P22" t="str">
        <v/>
      </c>
      <c r="Q22" t="str">
        <v>Ａ．本事業の補助額を活用してベースアップを実施し、令和８年６月１日から当該ベースアップの水準を維持又は拡大する。</v>
      </c>
      <c r="R22" t="b">
        <v>1</v>
      </c>
      <c r="S22" t="b">
        <v>1</v>
      </c>
      <c r="T22" t="b">
        <v>1</v>
      </c>
      <c r="U22" t="b">
        <v>1</v>
      </c>
      <c r="V22" t="str">
        <v>0162</v>
      </c>
      <c r="W22" t="str">
        <v>090</v>
      </c>
      <c r="X22" t="str">
        <v>1.普通預金</v>
      </c>
      <c r="Y22" t="str">
        <v>2318701</v>
      </c>
      <c r="Z22" t="str">
        <v>ヒロオカヤスアキ</v>
      </c>
      <c r="AA22">
        <v>0</v>
      </c>
      <c r="AB22" t="str">
        <v>西大寺駅前内科・リウマチクリニック</v>
      </c>
      <c r="AC22" t="str">
        <v>0742533200</v>
      </c>
      <c r="AD22" t="b">
        <v>1</v>
      </c>
      <c r="AE22" t="b">
        <v>1</v>
      </c>
      <c r="AF22" t="b">
        <v>1</v>
      </c>
      <c r="AG22" t="b">
        <v>1</v>
      </c>
      <c r="AH22" t="b">
        <v>1</v>
      </c>
      <c r="AI22" t="str">
        <v>廣岡　靖章</v>
      </c>
      <c r="AJ22" t="str">
        <v>6310824</v>
      </c>
      <c r="AK22" t="str">
        <v>西大寺駅前内科・リウマチクリニック(奈良市西大寺南町５番２９号大和西大寺駅前第二ビル１階)</v>
      </c>
      <c r="AL22" t="str">
        <v>0742533200</v>
      </c>
      <c r="AM22">
        <v>1</v>
      </c>
      <c r="AN22" t="str">
        <v>261C142711281</v>
      </c>
      <c r="AO22" t="str">
        <v>261C14271128AI-0000300722</v>
      </c>
      <c r="AP22" t="str">
        <v>O100</v>
      </c>
      <c r="AQ22" t="str">
        <v>O100</v>
      </c>
      <c r="AR22" t="str">
        <v>A</v>
      </c>
      <c r="AS22" t="str">
        <v>✓</v>
      </c>
      <c r="AT22" t="str">
        <v>✓</v>
      </c>
      <c r="AU22" t="str">
        <v>✓</v>
      </c>
      <c r="AV22" t="str">
        <v>✓</v>
      </c>
      <c r="AW22" t="str">
        <v>AI-0000300722_西大寺駅前内科リウマチクリニック_口座情報写し.jpeg</v>
      </c>
      <c r="AX22" t="str">
        <v/>
      </c>
      <c r="AY22" t="str">
        <v/>
      </c>
      <c r="AZ22" t="str">
        <v>賃上げ</v>
      </c>
      <c r="BA22" t="str">
        <v>物価</v>
      </c>
      <c r="BB22" t="str">
        <v>TRUE</v>
      </c>
      <c r="BC22" t="str">
        <v>2026/04/27 10:14</v>
      </c>
      <c r="BD22" t="str">
        <f t="shared" si="2"/>
        <v>西大寺駅前内科・リウマチクリニック</v>
      </c>
      <c r="BE22" t="str">
        <f t="shared" si="3"/>
        <v>令和8年3月1日届出済</v>
      </c>
    </row>
    <row r="23" spans="1:57">
      <c r="A23" t="str">
        <v>261C13514078</v>
      </c>
      <c r="B23" t="str">
        <v>AI-0000300781</v>
      </c>
      <c r="C23" t="str">
        <v>令和８年度奈良県医療機関等における賃上げ・物価上昇に対する支援事業交付【診療所・訪問看護事業所】</v>
      </c>
      <c r="D23">
        <v>46139.428472222222</v>
      </c>
      <c r="E23" t="str">
        <v>本審査</v>
      </c>
      <c r="F23" t="str">
        <v>最終審査中</v>
      </c>
      <c r="G23" t="str">
        <v>無床診療所</v>
      </c>
      <c r="H23" t="str">
        <v>物価と賃上げの両方</v>
      </c>
      <c r="I23" t="str">
        <v/>
      </c>
      <c r="J23">
        <v>150000</v>
      </c>
      <c r="K23">
        <v>170000</v>
      </c>
      <c r="L23" t="str">
        <v>奈良県医療機関等における賃上げ・物価上昇に対する支援事業交付要綱第2条に基づき、別表1に規定された額(賃上げ支援事業分)（150,000円）を申請します。</v>
      </c>
      <c r="M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 t="str">
        <v>１．令和８年３月１日時点において、O100 外来・在宅ベースアップ評価料（Ⅰ）、P100 歯科外来・在宅ベースアップ評価料（Ⅰ）、訪問看護ベースアップ評価料（Ⅰ）のいずれかを届け出ている。</v>
      </c>
      <c r="O23" t="str">
        <v>O100 外来・在宅ベースアップ評価料（Ⅰ）</v>
      </c>
      <c r="P23" t="str">
        <v/>
      </c>
      <c r="Q23" t="str">
        <v>Ａ．本事業の補助額を活用してベースアップを実施し、令和８年６月１日から当該ベースアップの水準を維持又は拡大する。</v>
      </c>
      <c r="R23" t="b">
        <v>1</v>
      </c>
      <c r="S23" t="b">
        <v>1</v>
      </c>
      <c r="T23" t="b">
        <v>1</v>
      </c>
      <c r="U23" t="b">
        <v>1</v>
      </c>
      <c r="V23" t="str">
        <v>0009</v>
      </c>
      <c r="W23" t="str">
        <v>546</v>
      </c>
      <c r="X23" t="str">
        <v>1.普通預金</v>
      </c>
      <c r="Y23" t="str">
        <v>3296352</v>
      </c>
      <c r="Z23" t="str">
        <v>イリョウホウジンタムライイン</v>
      </c>
      <c r="AA23">
        <v>0</v>
      </c>
      <c r="AB23" t="str">
        <v>医療法人田村医院</v>
      </c>
      <c r="AC23" t="str">
        <v>0742330635</v>
      </c>
      <c r="AD23" t="b">
        <v>1</v>
      </c>
      <c r="AE23" t="b">
        <v>1</v>
      </c>
      <c r="AF23" t="b">
        <v>1</v>
      </c>
      <c r="AG23" t="b">
        <v>1</v>
      </c>
      <c r="AH23" t="b">
        <v>1</v>
      </c>
      <c r="AI23" t="str">
        <v>医療法人　田村医院　理事長　西　智奈美</v>
      </c>
      <c r="AJ23" t="str">
        <v>6308014</v>
      </c>
      <c r="AK23" t="str">
        <v>医療法人田村医院(奈良市四条大路１丁目７－１９)</v>
      </c>
      <c r="AL23" t="str">
        <v>0742330635</v>
      </c>
      <c r="AM23">
        <v>1</v>
      </c>
      <c r="AN23" t="str">
        <v>261C135140781</v>
      </c>
      <c r="AO23" t="str">
        <v>261C13514078AI-0000300781</v>
      </c>
      <c r="AP23" t="str">
        <v>O100</v>
      </c>
      <c r="AQ23" t="str">
        <v>O100</v>
      </c>
      <c r="AR23" t="str">
        <v>A</v>
      </c>
      <c r="AS23" t="str">
        <v>✓</v>
      </c>
      <c r="AT23" t="str">
        <v>✓</v>
      </c>
      <c r="AU23" t="str">
        <v>✓</v>
      </c>
      <c r="AV23" t="str">
        <v>✓</v>
      </c>
      <c r="AW23" t="str">
        <v>AI-0000300781_医療法人田村医院_口座情報写し.jpg</v>
      </c>
      <c r="AX23" t="str">
        <v/>
      </c>
      <c r="AY23" t="str">
        <v/>
      </c>
      <c r="AZ23" t="str">
        <v>賃上げ</v>
      </c>
      <c r="BA23" t="str">
        <v>物価</v>
      </c>
      <c r="BB23" t="str">
        <v>TRUE</v>
      </c>
      <c r="BC23" t="str">
        <v>2026/04/27 10:17</v>
      </c>
      <c r="BD23" t="str">
        <f t="shared" si="2"/>
        <v>医療法人田村医院</v>
      </c>
      <c r="BE23" t="str">
        <f t="shared" si="3"/>
        <v>令和8年3月1日届出済</v>
      </c>
    </row>
    <row r="24" spans="1:57">
      <c r="A24" t="str">
        <v>261C16211386</v>
      </c>
      <c r="B24" t="str">
        <v>AI-0000300790</v>
      </c>
      <c r="C24" t="str">
        <v>令和８年度奈良県医療機関等における賃上げ・物価上昇に対する支援事業交付【診療所・訪問看護事業所】</v>
      </c>
      <c r="D24">
        <v>46139.43472222222</v>
      </c>
      <c r="E24" t="str">
        <v>本審査</v>
      </c>
      <c r="F24" t="str">
        <v>最終審査中</v>
      </c>
      <c r="G24" t="str">
        <v>無床診療所</v>
      </c>
      <c r="H24" t="str">
        <v>物価と賃上げの両方</v>
      </c>
      <c r="I24" t="str">
        <v/>
      </c>
      <c r="J24">
        <v>150000</v>
      </c>
      <c r="K24">
        <v>170000</v>
      </c>
      <c r="L24" t="str">
        <v>奈良県医療機関等における賃上げ・物価上昇に対する支援事業交付要綱第2条に基づき、別表1に規定された額(賃上げ支援事業分)（150,000円）を申請します。</v>
      </c>
      <c r="M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 t="str">
        <v>１．令和８年３月１日時点において、O100 外来・在宅ベースアップ評価料（Ⅰ）、P100 歯科外来・在宅ベースアップ評価料（Ⅰ）、訪問看護ベースアップ評価料（Ⅰ）のいずれかを届け出ている。</v>
      </c>
      <c r="O24" t="str">
        <v>O100 外来・在宅ベースアップ評価料（Ⅰ）</v>
      </c>
      <c r="P24" t="str">
        <v/>
      </c>
      <c r="Q24" t="str">
        <v>Ｂ．賃金表等や給与規程等の変更に時間を要するため、本事業の補助額を活用して一時金又は特別手当を支給し、令和８年６月１日から支給した対象職員のベースアップを実施する。</v>
      </c>
      <c r="R24" t="b">
        <v>1</v>
      </c>
      <c r="S24" t="b">
        <v>1</v>
      </c>
      <c r="T24" t="b">
        <v>1</v>
      </c>
      <c r="U24" t="b">
        <v>1</v>
      </c>
      <c r="V24" t="str">
        <v>9900</v>
      </c>
      <c r="W24" t="str">
        <v>458</v>
      </c>
      <c r="X24" t="str">
        <v>1.普通預金</v>
      </c>
      <c r="Y24" t="str">
        <v>2705684</v>
      </c>
      <c r="Z24" t="str">
        <v>イ）オウショウカイ　タバタイイン</v>
      </c>
      <c r="AA24">
        <v>0</v>
      </c>
      <c r="AB24" t="str">
        <v>田畑医院</v>
      </c>
      <c r="AC24" t="str">
        <v>0747251211</v>
      </c>
      <c r="AD24" t="b">
        <v>1</v>
      </c>
      <c r="AE24" t="b">
        <v>1</v>
      </c>
      <c r="AF24" t="b">
        <v>1</v>
      </c>
      <c r="AG24" t="b">
        <v>1</v>
      </c>
      <c r="AH24" t="b">
        <v>1</v>
      </c>
      <c r="AI24" t="str">
        <v>医療法人　桜翔会　理事長　中辻　史好</v>
      </c>
      <c r="AJ24" t="str">
        <v>6370082</v>
      </c>
      <c r="AK24" t="str">
        <v>田畑医院(五條市中之町１６１７－１)</v>
      </c>
      <c r="AL24" t="str">
        <v>0747251211</v>
      </c>
      <c r="AM24">
        <v>1</v>
      </c>
      <c r="AN24" t="str">
        <v>261C162113861</v>
      </c>
      <c r="AO24" t="str">
        <v>261C16211386AI-0000300790</v>
      </c>
      <c r="AP24" t="str">
        <v>O100</v>
      </c>
      <c r="AQ24" t="str">
        <v>O100</v>
      </c>
      <c r="AR24" t="str">
        <v>B</v>
      </c>
      <c r="AS24" t="str">
        <v>✓</v>
      </c>
      <c r="AT24" t="str">
        <v>✓</v>
      </c>
      <c r="AU24" t="str">
        <v>✓</v>
      </c>
      <c r="AV24" t="str">
        <v>✓</v>
      </c>
      <c r="AW24" t="str">
        <v>AI-0000300790_田畑医院_口座情報写し.jpeg</v>
      </c>
      <c r="AX24" t="str">
        <v/>
      </c>
      <c r="AY24" t="str">
        <v/>
      </c>
      <c r="AZ24" t="str">
        <v>賃上げ</v>
      </c>
      <c r="BA24" t="str">
        <v>物価</v>
      </c>
      <c r="BB24" t="str">
        <v>TRUE</v>
      </c>
      <c r="BC24" t="str">
        <v>2026/04/27 10:26</v>
      </c>
      <c r="BD24" t="str">
        <f t="shared" si="2"/>
        <v>田畑医院</v>
      </c>
      <c r="BE24" t="str">
        <f t="shared" si="3"/>
        <v>令和8年3月1日届出済</v>
      </c>
    </row>
    <row r="25" spans="1:57">
      <c r="A25" t="str">
        <v>261C18331975</v>
      </c>
      <c r="B25" t="str">
        <v>AI-0000300771</v>
      </c>
      <c r="C25" t="str">
        <v>令和８年度奈良県医療機関等における賃上げ・物価上昇に対する支援事業交付【診療所・訪問看護事業所】</v>
      </c>
      <c r="D25">
        <v>46139.438194444447</v>
      </c>
      <c r="E25" t="str">
        <v>本審査</v>
      </c>
      <c r="F25" t="str">
        <v>最終審査中</v>
      </c>
      <c r="G25" t="str">
        <v>無床診療所</v>
      </c>
      <c r="H25" t="str">
        <v>物価と賃上げの両方</v>
      </c>
      <c r="I25" t="str">
        <v/>
      </c>
      <c r="J25">
        <v>150000</v>
      </c>
      <c r="K25">
        <v>170000</v>
      </c>
      <c r="L25" t="str">
        <v>奈良県医療機関等における賃上げ・物価上昇に対する支援事業交付要綱第2条に基づき、別表1に規定された額(賃上げ支援事業分)（150,000円）を申請します。</v>
      </c>
      <c r="M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 t="str">
        <v>１．令和８年３月１日時点において、O100 外来・在宅ベースアップ評価料（Ⅰ）、P100 歯科外来・在宅ベースアップ評価料（Ⅰ）、訪問看護ベースアップ評価料（Ⅰ）のいずれかを届け出ている。</v>
      </c>
      <c r="O25" t="str">
        <v>O100 外来・在宅ベースアップ評価料（Ⅰ）</v>
      </c>
      <c r="P25" t="str">
        <v/>
      </c>
      <c r="Q2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5" t="b">
        <v>1</v>
      </c>
      <c r="S25" t="b">
        <v>1</v>
      </c>
      <c r="T25" t="b">
        <v>1</v>
      </c>
      <c r="U25" t="b">
        <v>1</v>
      </c>
      <c r="V25" t="str">
        <v>0162</v>
      </c>
      <c r="W25" t="str">
        <v>040</v>
      </c>
      <c r="X25" t="str">
        <v>1.普通預金</v>
      </c>
      <c r="Y25" t="str">
        <v>2059274</v>
      </c>
      <c r="Z25" t="str">
        <v>ソノベ　チエ</v>
      </c>
      <c r="AA25">
        <v>0</v>
      </c>
      <c r="AB25" t="str">
        <v>ちえクリニック</v>
      </c>
      <c r="AC25" t="str">
        <v>0742937412</v>
      </c>
      <c r="AD25" t="b">
        <v>1</v>
      </c>
      <c r="AE25" t="b">
        <v>1</v>
      </c>
      <c r="AF25" t="b">
        <v>1</v>
      </c>
      <c r="AG25" t="b">
        <v>1</v>
      </c>
      <c r="AH25" t="b">
        <v>1</v>
      </c>
      <c r="AI25" t="str">
        <v>園部　千絵</v>
      </c>
      <c r="AJ25" t="str">
        <v>6310036</v>
      </c>
      <c r="AK25" t="str">
        <v>ちえクリニック(奈良市学園北１－１４－１３　メディカル学園前３Ｆ　　　)</v>
      </c>
      <c r="AL25" t="str">
        <v>0742937412</v>
      </c>
      <c r="AM25">
        <v>1</v>
      </c>
      <c r="AN25" t="str">
        <v>261C183319751</v>
      </c>
      <c r="AO25" t="str">
        <v>261C18331975AI-0000300771</v>
      </c>
      <c r="AP25" t="str">
        <v>O100</v>
      </c>
      <c r="AQ25" t="str">
        <v>O100</v>
      </c>
      <c r="AR25" t="str">
        <v>ABC</v>
      </c>
      <c r="AS25" t="str">
        <v>✓</v>
      </c>
      <c r="AT25" t="str">
        <v>✓</v>
      </c>
      <c r="AU25" t="str">
        <v>✓</v>
      </c>
      <c r="AV25" t="str">
        <v>✓</v>
      </c>
      <c r="AW25" t="str">
        <v>AI-0000300771_ちえクリニック_口座情報写し.jpg</v>
      </c>
      <c r="AX25" t="str">
        <v/>
      </c>
      <c r="AY25" t="str">
        <v/>
      </c>
      <c r="AZ25" t="str">
        <v>賃上げ</v>
      </c>
      <c r="BA25" t="str">
        <v>物価</v>
      </c>
      <c r="BB25" t="str">
        <v>TRUE</v>
      </c>
      <c r="BC25" t="str">
        <v>2026/04/27 10:31</v>
      </c>
      <c r="BD25" t="str">
        <f t="shared" si="2"/>
        <v>ちえクリニック</v>
      </c>
      <c r="BE25" t="str">
        <f t="shared" si="3"/>
        <v>令和8年3月1日届出済</v>
      </c>
    </row>
    <row r="26" spans="1:57">
      <c r="A26" t="str">
        <v>261C19384034</v>
      </c>
      <c r="B26" t="str">
        <v>AI-0000300797</v>
      </c>
      <c r="C26" t="str">
        <v>令和８年度奈良県医療機関等における賃上げ・物価上昇に対する支援事業交付【診療所・訪問看護事業所】</v>
      </c>
      <c r="D26">
        <v>46139.440972222219</v>
      </c>
      <c r="E26" t="str">
        <v>本審査</v>
      </c>
      <c r="F26" t="str">
        <v>最終審査中</v>
      </c>
      <c r="G26" t="str">
        <v>無床診療所</v>
      </c>
      <c r="H26" t="str">
        <v>物価と賃上げの両方</v>
      </c>
      <c r="I26" t="str">
        <v/>
      </c>
      <c r="J26">
        <v>150000</v>
      </c>
      <c r="K26">
        <v>170000</v>
      </c>
      <c r="L26" t="str">
        <v>奈良県医療機関等における賃上げ・物価上昇に対する支援事業交付要綱第2条に基づき、別表1に規定された額(賃上げ支援事業分)（150,000円）を申請します。</v>
      </c>
      <c r="M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 t="str">
        <v>１．令和８年３月１日時点において、O100 外来・在宅ベースアップ評価料（Ⅰ）、P100 歯科外来・在宅ベースアップ評価料（Ⅰ）、訪問看護ベースアップ評価料（Ⅰ）のいずれかを届け出ている。</v>
      </c>
      <c r="O26" t="str">
        <v>O100 外来・在宅ベースアップ評価料（Ⅰ）</v>
      </c>
      <c r="P26" t="str">
        <v/>
      </c>
      <c r="Q2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6" t="b">
        <v>1</v>
      </c>
      <c r="S26" t="b">
        <v>1</v>
      </c>
      <c r="T26" t="b">
        <v>1</v>
      </c>
      <c r="U26" t="b">
        <v>1</v>
      </c>
      <c r="V26" t="str">
        <v>0009</v>
      </c>
      <c r="W26" t="str">
        <v>541</v>
      </c>
      <c r="X26" t="str">
        <v>1.普通預金</v>
      </c>
      <c r="Y26" t="str">
        <v>1710262</v>
      </c>
      <c r="Z26" t="str">
        <v>ｲﾘｮｳﾎｳｼﾞﾝ ﾋｶﾘｶｲ</v>
      </c>
      <c r="AA26">
        <v>0</v>
      </c>
      <c r="AB26" t="str">
        <v>医療法人ひかり会　ひかりクリニック</v>
      </c>
      <c r="AC26" t="str">
        <v>0742510051</v>
      </c>
      <c r="AD26" t="b">
        <v>1</v>
      </c>
      <c r="AE26" t="b">
        <v>1</v>
      </c>
      <c r="AF26" t="b">
        <v>1</v>
      </c>
      <c r="AG26" t="b">
        <v>1</v>
      </c>
      <c r="AH26" t="b">
        <v>1</v>
      </c>
      <c r="AI26" t="str">
        <v>医療法人ひかり会　理事長　細川　彰子</v>
      </c>
      <c r="AJ26" t="str">
        <v>6310036</v>
      </c>
      <c r="AK26" t="str">
        <v>医療法人ひかり会　ひかりクリニック(奈良市学園北一丁目８番８号サンライトビル５階)</v>
      </c>
      <c r="AL26" t="str">
        <v>0742510051</v>
      </c>
      <c r="AM26">
        <v>1</v>
      </c>
      <c r="AN26" t="str">
        <v>261C193840341</v>
      </c>
      <c r="AO26" t="str">
        <v>261C19384034AI-0000300797</v>
      </c>
      <c r="AP26" t="str">
        <v>O100</v>
      </c>
      <c r="AQ26" t="str">
        <v>O100</v>
      </c>
      <c r="AR26" t="str">
        <v>AB</v>
      </c>
      <c r="AS26" t="str">
        <v>✓</v>
      </c>
      <c r="AT26" t="str">
        <v>✓</v>
      </c>
      <c r="AU26" t="str">
        <v>✓</v>
      </c>
      <c r="AV26" t="str">
        <v>✓</v>
      </c>
      <c r="AW26" t="str">
        <v>AI-0000300797_医療法人ひかり会ひかりクリニック_口座情報写し.jpeg</v>
      </c>
      <c r="AX26" t="str">
        <v/>
      </c>
      <c r="AY26" t="str">
        <v/>
      </c>
      <c r="AZ26" t="str">
        <v>賃上げ</v>
      </c>
      <c r="BA26" t="str">
        <v>物価</v>
      </c>
      <c r="BB26" t="str">
        <v>TRUE</v>
      </c>
      <c r="BC26" t="str">
        <v>2026/04/27 10:35</v>
      </c>
      <c r="BD26" t="str">
        <f t="shared" si="2"/>
        <v>医療法人ひかり会　ひかりクリニック</v>
      </c>
      <c r="BE26" t="str">
        <f t="shared" si="3"/>
        <v>令和8年3月1日届出済</v>
      </c>
    </row>
    <row r="27" spans="1:57">
      <c r="A27" t="str">
        <v>261D12171780</v>
      </c>
      <c r="B27" t="str">
        <v>AI-0000300801</v>
      </c>
      <c r="C27" t="str">
        <v>令和８年度奈良県医療機関等における賃上げ・物価上昇に対する支援事業交付【診療所・訪問看護事業所】</v>
      </c>
      <c r="D27">
        <v>46139.441666666666</v>
      </c>
      <c r="E27" t="str">
        <v>本審査</v>
      </c>
      <c r="F27" t="str">
        <v>最終審査中</v>
      </c>
      <c r="G27" t="str">
        <v>訪問看護事業所</v>
      </c>
      <c r="H27" t="str">
        <v>賃上げのみ</v>
      </c>
      <c r="I27" t="str">
        <v/>
      </c>
      <c r="J27">
        <v>228000</v>
      </c>
      <c r="K27" t="str">
        <v/>
      </c>
      <c r="L27" t="str">
        <v>奈良県医療機関等における賃上げ・物価上昇に対する支援事業交付要綱第2条に基づき、別表1に規定された額(賃上げ支援事業分)（228,000円）を申請します。</v>
      </c>
      <c r="M27" t="str">
        <v/>
      </c>
      <c r="N27" t="str">
        <v>１．令和８年３月１日時点において、O100 外来・在宅ベースアップ評価料（Ⅰ）、P100 歯科外来・在宅ベースアップ評価料（Ⅰ）、訪問看護ベースアップ評価料（Ⅰ）のいずれかを届け出ている。</v>
      </c>
      <c r="O27" t="str">
        <v>訪問看護ベースアップ評価料（Ⅰ）</v>
      </c>
      <c r="P27" t="str">
        <v/>
      </c>
      <c r="Q27" t="str">
        <v>Ａ．本事業の補助額を活用してベースアップを実施し、令和８年６月１日から当該ベースアップの水準を維持又は拡大する。</v>
      </c>
      <c r="R27" t="b">
        <v>1</v>
      </c>
      <c r="S27" t="b">
        <v>1</v>
      </c>
      <c r="T27" t="b">
        <v>1</v>
      </c>
      <c r="U27" t="b">
        <v>1</v>
      </c>
      <c r="V27" t="str">
        <v>0162</v>
      </c>
      <c r="W27" t="str">
        <v>540</v>
      </c>
      <c r="X27" t="str">
        <v>1.普通預金</v>
      </c>
      <c r="Y27" t="str">
        <v>2188973</v>
      </c>
      <c r="Z27" t="str">
        <v>チャレンジングラボカブシキガイシャ</v>
      </c>
      <c r="AA27">
        <v>0</v>
      </c>
      <c r="AB27" t="str">
        <v>アルク訪問看護ステーション</v>
      </c>
      <c r="AC27" t="str">
        <v>0745449138</v>
      </c>
      <c r="AD27" t="b">
        <v>1</v>
      </c>
      <c r="AE27" t="b">
        <v>1</v>
      </c>
      <c r="AF27" t="b">
        <v>1</v>
      </c>
      <c r="AG27" t="b">
        <v>1</v>
      </c>
      <c r="AH27" t="b">
        <v>1</v>
      </c>
      <c r="AI27" t="str">
        <v>チャレンジングラボ株式会社　代表取締役　吉本　遼</v>
      </c>
      <c r="AJ27">
        <v>6360143</v>
      </c>
      <c r="AK27" t="str">
        <v>アルク訪問看護ステーション(生駒郡斑鳩町神南5-3-28 ゼニスコート5101)</v>
      </c>
      <c r="AL27" t="str">
        <v>0745449138</v>
      </c>
      <c r="AM27">
        <v>1</v>
      </c>
      <c r="AN27" t="str">
        <v>261D121717801</v>
      </c>
      <c r="AO27" t="str">
        <v>261D12171780AI-0000300801</v>
      </c>
      <c r="AP27" t="str">
        <v>訪問看護</v>
      </c>
      <c r="AQ27" t="str">
        <v>訪問看護</v>
      </c>
      <c r="AR27" t="str">
        <v>A</v>
      </c>
      <c r="AS27" t="str">
        <v>✓</v>
      </c>
      <c r="AT27" t="str">
        <v>✓</v>
      </c>
      <c r="AU27" t="str">
        <v>✓</v>
      </c>
      <c r="AV27" t="str">
        <v>✓</v>
      </c>
      <c r="AW27" t="str">
        <v>AI-0000300801_アルク訪問看護ステーション_口座情報写し_page-0001.jpg</v>
      </c>
      <c r="AX27" t="str">
        <v/>
      </c>
      <c r="AY27" t="str">
        <v/>
      </c>
      <c r="AZ27" t="str">
        <v>賃上げ</v>
      </c>
      <c r="BA27" t="str">
        <v/>
      </c>
      <c r="BB27" t="str">
        <v>TRUE</v>
      </c>
      <c r="BC27" t="str">
        <v>2026/04/27 10:36</v>
      </c>
      <c r="BD27" t="str">
        <f t="shared" si="2"/>
        <v>アルク訪問看護ステーション</v>
      </c>
      <c r="BE27" t="str">
        <f t="shared" si="3"/>
        <v>令和8年3月1日届出済</v>
      </c>
    </row>
    <row r="28" spans="1:57">
      <c r="A28" t="str">
        <v>261D12636621</v>
      </c>
      <c r="B28" t="str">
        <v>AI-0000300811</v>
      </c>
      <c r="C28" t="str">
        <v>令和８年度奈良県医療機関等における賃上げ・物価上昇に対する支援事業交付【診療所・訪問看護事業所】</v>
      </c>
      <c r="D28">
        <v>46139.445138888892</v>
      </c>
      <c r="E28" t="str">
        <v>本審査</v>
      </c>
      <c r="F28" t="str">
        <v>最終審査中</v>
      </c>
      <c r="G28" t="str">
        <v>訪問看護事業所</v>
      </c>
      <c r="H28" t="str">
        <v>賃上げのみ</v>
      </c>
      <c r="I28" t="str">
        <v/>
      </c>
      <c r="J28">
        <v>228000</v>
      </c>
      <c r="K28" t="str">
        <v/>
      </c>
      <c r="L28" t="str">
        <v>奈良県医療機関等における賃上げ・物価上昇に対する支援事業交付要綱第2条に基づき、別表1に規定された額(賃上げ支援事業分)（228,000円）を申請します。</v>
      </c>
      <c r="M28" t="str">
        <v/>
      </c>
      <c r="N28" t="str">
        <v>１．令和８年３月１日時点において、O100 外来・在宅ベースアップ評価料（Ⅰ）、P100 歯科外来・在宅ベースアップ評価料（Ⅰ）、訪問看護ベースアップ評価料（Ⅰ）のいずれかを届け出ている。</v>
      </c>
      <c r="O28" t="str">
        <v>訪問看護ベースアップ評価料（Ⅰ）</v>
      </c>
      <c r="P28" t="str">
        <v/>
      </c>
      <c r="Q28" t="str">
        <v>Ｂ．賃金表等や給与規程等の変更に時間を要するため、本事業の補助額を活用して一時金又は特別手当を支給し、令和８年６月１日から支給した対象職員のベースアップを実施する。</v>
      </c>
      <c r="R28" t="b">
        <v>1</v>
      </c>
      <c r="S28" t="b">
        <v>1</v>
      </c>
      <c r="T28" t="b">
        <v>1</v>
      </c>
      <c r="U28" t="b">
        <v>1</v>
      </c>
      <c r="V28" t="str">
        <v>0162</v>
      </c>
      <c r="W28" t="str">
        <v>490</v>
      </c>
      <c r="X28" t="str">
        <v>1.普通預金</v>
      </c>
      <c r="Y28" t="str">
        <v>2069569</v>
      </c>
      <c r="Z28" t="str">
        <v>ｶ)ﾕｰﾃｨｰｹｱｼｽﾃﾑ　ﾀﾞｲﾋｮｳﾄﾘｼﾏﾘﾔｸ　ﾀﾂﾐｶｽﾞﾋｺ</v>
      </c>
      <c r="AA28">
        <v>0</v>
      </c>
      <c r="AB28" t="str">
        <v>ユーティー訪問看護ステーション</v>
      </c>
      <c r="AC28" t="str">
        <v>0744203353</v>
      </c>
      <c r="AD28" t="b">
        <v>1</v>
      </c>
      <c r="AE28" t="b">
        <v>1</v>
      </c>
      <c r="AF28" t="b">
        <v>1</v>
      </c>
      <c r="AG28" t="b">
        <v>1</v>
      </c>
      <c r="AH28" t="b">
        <v>1</v>
      </c>
      <c r="AI28" t="str">
        <v>株式会社UTケアシステム　代表取締役　辰巳　一彦</v>
      </c>
      <c r="AJ28">
        <v>6340062</v>
      </c>
      <c r="AK28" t="str">
        <v>ユーティー訪問看護ステーション(橿原市御坊町152)</v>
      </c>
      <c r="AL28" t="str">
        <v>0744203353</v>
      </c>
      <c r="AM28">
        <v>1</v>
      </c>
      <c r="AN28" t="str">
        <v>261D126366211</v>
      </c>
      <c r="AO28" t="str">
        <v>261D12636621AI-0000300811</v>
      </c>
      <c r="AP28" t="str">
        <v>訪問看護</v>
      </c>
      <c r="AQ28" t="str">
        <v>訪問看護</v>
      </c>
      <c r="AR28" t="str">
        <v>B</v>
      </c>
      <c r="AS28" t="str">
        <v>✓</v>
      </c>
      <c r="AT28" t="str">
        <v>✓</v>
      </c>
      <c r="AU28" t="str">
        <v>✓</v>
      </c>
      <c r="AV28" t="str">
        <v>✓</v>
      </c>
      <c r="AW28" t="str">
        <v>AI-0000300811_ユーティー訪問看護ステーション_口座情報写し.jpg</v>
      </c>
      <c r="AX28" t="str">
        <v/>
      </c>
      <c r="AY28" t="str">
        <v/>
      </c>
      <c r="AZ28" t="str">
        <v>賃上げ</v>
      </c>
      <c r="BA28" t="str">
        <v/>
      </c>
      <c r="BB28" t="str">
        <v>TRUE</v>
      </c>
      <c r="BC28" t="str">
        <v>2026/04/27 10:41</v>
      </c>
      <c r="BD28" t="str">
        <f t="shared" si="2"/>
        <v>ユーティー訪問看護ステーション</v>
      </c>
      <c r="BE28" t="str">
        <f t="shared" si="3"/>
        <v>令和8年3月1日届出済</v>
      </c>
    </row>
    <row r="29" spans="1:57">
      <c r="A29" t="str">
        <v>261C14459445</v>
      </c>
      <c r="B29" t="str">
        <v>AI-0000300804</v>
      </c>
      <c r="C29" t="str">
        <v>令和８年度奈良県医療機関等における賃上げ・物価上昇に対する支援事業交付【診療所・訪問看護事業所】</v>
      </c>
      <c r="D29">
        <v>46139.45208333333</v>
      </c>
      <c r="E29" t="str">
        <v>本審査</v>
      </c>
      <c r="F29" t="str">
        <v>最終審査中</v>
      </c>
      <c r="G29" t="str">
        <v>無床診療所</v>
      </c>
      <c r="H29" t="str">
        <v>物価と賃上げの両方</v>
      </c>
      <c r="I29" t="str">
        <v/>
      </c>
      <c r="J29">
        <v>150000</v>
      </c>
      <c r="K29">
        <v>170000</v>
      </c>
      <c r="L29" t="str">
        <v>奈良県医療機関等における賃上げ・物価上昇に対する支援事業交付要綱第2条に基づき、別表1に規定された額(賃上げ支援事業分)（150,000円）を申請します。</v>
      </c>
      <c r="M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 t="str">
        <v>２．令和８年３月１日時点において、１に掲げる診療報酬の対象外だが、令和８年６月１日時点で令和８年度診療報酬改定による見直し後のベースアップ評価料を届け出る。</v>
      </c>
      <c r="O29" t="str">
        <v/>
      </c>
      <c r="P29" t="b">
        <v>1</v>
      </c>
      <c r="Q29"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29" t="b">
        <v>1</v>
      </c>
      <c r="S29" t="b">
        <v>1</v>
      </c>
      <c r="T29" t="b">
        <v>1</v>
      </c>
      <c r="U29" t="b">
        <v>1</v>
      </c>
      <c r="V29" t="str">
        <v>0162</v>
      </c>
      <c r="W29" t="str">
        <v>480</v>
      </c>
      <c r="X29" t="str">
        <v>1.普通預金</v>
      </c>
      <c r="Y29" t="str">
        <v>0064364</v>
      </c>
      <c r="Z29" t="str">
        <v>イリョウホウジンエノモトイイン</v>
      </c>
      <c r="AA29">
        <v>0</v>
      </c>
      <c r="AB29" t="str">
        <v>医療法人榎本医院</v>
      </c>
      <c r="AC29" t="str">
        <v>0745670008</v>
      </c>
      <c r="AD29" t="b">
        <v>1</v>
      </c>
      <c r="AE29" t="b">
        <v>1</v>
      </c>
      <c r="AF29" t="b">
        <v>1</v>
      </c>
      <c r="AG29" t="b">
        <v>1</v>
      </c>
      <c r="AH29" t="b">
        <v>1</v>
      </c>
      <c r="AI29" t="str">
        <v>医療法人榎本医院　理事長　榎本　泰三</v>
      </c>
      <c r="AJ29" t="str">
        <v>6392251</v>
      </c>
      <c r="AK29" t="str">
        <v>医療法人榎本医院(御所市大字戸毛１１３０)</v>
      </c>
      <c r="AL29" t="str">
        <v>0745670008</v>
      </c>
      <c r="AM29">
        <v>1</v>
      </c>
      <c r="AN29" t="str">
        <v>261C144594451</v>
      </c>
      <c r="AO29" t="str">
        <v>261C14459445AI-0000300804</v>
      </c>
      <c r="AP29" t="str">
        <v/>
      </c>
      <c r="AQ29" t="str">
        <v>今後届出（職種構成OK)</v>
      </c>
      <c r="AR29" t="str">
        <v>AC</v>
      </c>
      <c r="AS29" t="str">
        <v>✓</v>
      </c>
      <c r="AT29" t="str">
        <v>✓</v>
      </c>
      <c r="AU29" t="str">
        <v>✓</v>
      </c>
      <c r="AV29" t="str">
        <v>✓</v>
      </c>
      <c r="AW29" t="str">
        <v>AI-0000300804_医療法人榎本医院_口座情報写し.jpg</v>
      </c>
      <c r="AX29" t="str">
        <v/>
      </c>
      <c r="AY29" t="str">
        <v/>
      </c>
      <c r="AZ29" t="str">
        <v>賃上げ</v>
      </c>
      <c r="BA29" t="str">
        <v>物価</v>
      </c>
      <c r="BB29" t="str">
        <v>TRUE</v>
      </c>
      <c r="BC29" t="str">
        <v>2026/04/27 10:51</v>
      </c>
      <c r="BD29" t="str">
        <f t="shared" si="2"/>
        <v>医療法人榎本医院</v>
      </c>
      <c r="BE29" t="str">
        <f t="shared" si="3"/>
        <v>令和8年6月1日届出る</v>
      </c>
    </row>
    <row r="30" spans="1:57">
      <c r="A30" t="str">
        <v>261C15178282</v>
      </c>
      <c r="B30" t="str">
        <v>AI-0000300837</v>
      </c>
      <c r="C30" t="str">
        <v>令和８年度奈良県医療機関等における賃上げ・物価上昇に対する支援事業交付【診療所・訪問看護事業所】</v>
      </c>
      <c r="D30">
        <v>46139.461111111108</v>
      </c>
      <c r="E30" t="str">
        <v>本審査</v>
      </c>
      <c r="F30" t="str">
        <v>最終審査中</v>
      </c>
      <c r="G30" t="str">
        <v>無床診療所</v>
      </c>
      <c r="H30" t="str">
        <v>物価と賃上げの両方</v>
      </c>
      <c r="I30" t="str">
        <v/>
      </c>
      <c r="J30">
        <v>150000</v>
      </c>
      <c r="K30">
        <v>170000</v>
      </c>
      <c r="L30" t="str">
        <v>奈良県医療機関等における賃上げ・物価上昇に対する支援事業交付要綱第2条に基づき、別表1に規定された額(賃上げ支援事業分)（150,000円）を申請します。</v>
      </c>
      <c r="M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 t="str">
        <v>１．令和８年３月１日時点において、O100 外来・在宅ベースアップ評価料（Ⅰ）、P100 歯科外来・在宅ベースアップ評価料（Ⅰ）、訪問看護ベースアップ評価料（Ⅰ）のいずれかを届け出ている。</v>
      </c>
      <c r="O30" t="str">
        <v>P100 歯科外来・在宅ベースアップ評価料（Ⅰ）</v>
      </c>
      <c r="P30" t="str">
        <v/>
      </c>
      <c r="Q30" t="str">
        <v>Ａ．本事業の補助額を活用してベースアップを実施し、令和８年６月１日から当該ベースアップの水準を維持又は拡大する。</v>
      </c>
      <c r="R30" t="b">
        <v>1</v>
      </c>
      <c r="S30" t="b">
        <v>1</v>
      </c>
      <c r="T30" t="b">
        <v>1</v>
      </c>
      <c r="U30" t="b">
        <v>1</v>
      </c>
      <c r="V30" t="str">
        <v>0162</v>
      </c>
      <c r="W30" t="str">
        <v>160</v>
      </c>
      <c r="X30" t="str">
        <v>1.普通預金</v>
      </c>
      <c r="Y30" t="str">
        <v>2426330</v>
      </c>
      <c r="Z30" t="str">
        <v>ヒラタ　キヨタカ</v>
      </c>
      <c r="AA30">
        <v>0</v>
      </c>
      <c r="AB30" t="str">
        <v>平田歯科クリニック</v>
      </c>
      <c r="AC30" t="str">
        <v>0763857065</v>
      </c>
      <c r="AD30" t="b">
        <v>1</v>
      </c>
      <c r="AE30" t="b">
        <v>1</v>
      </c>
      <c r="AF30" t="b">
        <v>1</v>
      </c>
      <c r="AG30" t="b">
        <v>1</v>
      </c>
      <c r="AH30" t="b">
        <v>1</v>
      </c>
      <c r="AI30" t="str">
        <v>平田　清剛</v>
      </c>
      <c r="AJ30" t="str">
        <v>6391007</v>
      </c>
      <c r="AK30" t="str">
        <v>平田歯科クリニック(大和郡山市南郡山町４７２－１)</v>
      </c>
      <c r="AL30" t="str">
        <v>0743857065</v>
      </c>
      <c r="AM30">
        <v>1</v>
      </c>
      <c r="AN30" t="str">
        <v>261C151782821</v>
      </c>
      <c r="AO30" t="str">
        <v>261C15178282AI-0000300837</v>
      </c>
      <c r="AP30" t="str">
        <v>P100</v>
      </c>
      <c r="AQ30" t="str">
        <v>P100</v>
      </c>
      <c r="AR30" t="str">
        <v>A</v>
      </c>
      <c r="AS30" t="str">
        <v>✓</v>
      </c>
      <c r="AT30" t="str">
        <v>✓</v>
      </c>
      <c r="AU30" t="str">
        <v>✓</v>
      </c>
      <c r="AV30" t="str">
        <v>✓</v>
      </c>
      <c r="AW30" t="str">
        <v>AI-0000300837_平田歯科クリニック_口座情報写し.png</v>
      </c>
      <c r="AX30" t="str">
        <v/>
      </c>
      <c r="AY30" t="str">
        <v/>
      </c>
      <c r="AZ30" t="str">
        <v>賃上げ</v>
      </c>
      <c r="BA30" t="str">
        <v>物価</v>
      </c>
      <c r="BB30" t="str">
        <v>TRUE</v>
      </c>
      <c r="BC30" t="str">
        <v>2026/04/27 11:04</v>
      </c>
      <c r="BD30" t="str">
        <f t="shared" si="2"/>
        <v>平田歯科クリニック</v>
      </c>
      <c r="BE30" t="str">
        <f t="shared" si="3"/>
        <v>令和8年3月1日届出済</v>
      </c>
    </row>
    <row r="31" spans="1:57">
      <c r="A31" t="str">
        <v>261C15136179</v>
      </c>
      <c r="B31" t="str">
        <v>AI-0000300841</v>
      </c>
      <c r="C31" t="str">
        <v>令和８年度奈良県医療機関等における賃上げ・物価上昇に対する支援事業交付【診療所・訪問看護事業所】</v>
      </c>
      <c r="D31">
        <v>46139.463888888888</v>
      </c>
      <c r="E31" t="str">
        <v>本審査</v>
      </c>
      <c r="F31" t="str">
        <v>最終審査中</v>
      </c>
      <c r="G31" t="str">
        <v>無床診療所</v>
      </c>
      <c r="H31" t="str">
        <v>物価と賃上げの両方</v>
      </c>
      <c r="I31" t="str">
        <v/>
      </c>
      <c r="J31">
        <v>150000</v>
      </c>
      <c r="K31">
        <v>170000</v>
      </c>
      <c r="L31" t="str">
        <v>奈良県医療機関等における賃上げ・物価上昇に対する支援事業交付要綱第2条に基づき、別表1に規定された額(賃上げ支援事業分)（150,000円）を申請します。</v>
      </c>
      <c r="M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 t="str">
        <v>１．令和８年３月１日時点において、O100 外来・在宅ベースアップ評価料（Ⅰ）、P100 歯科外来・在宅ベースアップ評価料（Ⅰ）、訪問看護ベースアップ評価料（Ⅰ）のいずれかを届け出ている。</v>
      </c>
      <c r="O31" t="str">
        <v>P100 歯科外来・在宅ベースアップ評価料（Ⅰ）</v>
      </c>
      <c r="P31" t="str">
        <v/>
      </c>
      <c r="Q31" t="str">
        <v>Ａ．本事業の補助額を活用してベースアップを実施し、令和８年６月１日から当該ベースアップの水準を維持又は拡大する。</v>
      </c>
      <c r="R31" t="b">
        <v>1</v>
      </c>
      <c r="S31" t="b">
        <v>1</v>
      </c>
      <c r="T31" t="b">
        <v>1</v>
      </c>
      <c r="U31" t="b">
        <v>1</v>
      </c>
      <c r="V31" t="str">
        <v>0158</v>
      </c>
      <c r="W31" t="str">
        <v>543</v>
      </c>
      <c r="X31" t="str">
        <v>1.普通預金</v>
      </c>
      <c r="Y31" t="str">
        <v>0085931</v>
      </c>
      <c r="Z31" t="str">
        <v>ｲ)ﾀｲﾍｲｶｲ ﾘｼﾞﾁｮｳｲｹﾓﾄﾔｽｼ</v>
      </c>
      <c r="AA31">
        <v>0</v>
      </c>
      <c r="AB31" t="str">
        <v>池元歯科医院</v>
      </c>
      <c r="AC31" t="str">
        <v>0742514182</v>
      </c>
      <c r="AD31" t="b">
        <v>1</v>
      </c>
      <c r="AE31" t="b">
        <v>1</v>
      </c>
      <c r="AF31" t="b">
        <v>1</v>
      </c>
      <c r="AG31" t="b">
        <v>1</v>
      </c>
      <c r="AH31" t="b">
        <v>1</v>
      </c>
      <c r="AI31" t="str">
        <v>医療法人泰平会　理事長　池元　泰</v>
      </c>
      <c r="AJ31" t="str">
        <v>6310003</v>
      </c>
      <c r="AK31" t="str">
        <v>池元歯科医院(奈良市中登美ケ丘３丁目５番ローレルスクエア登美ヶ丘東館Ｔ－１)</v>
      </c>
      <c r="AL31" t="str">
        <v>0742514182</v>
      </c>
      <c r="AM31">
        <v>1</v>
      </c>
      <c r="AN31" t="str">
        <v>261C151361791</v>
      </c>
      <c r="AO31" t="str">
        <v>261C15136179AI-0000300841</v>
      </c>
      <c r="AP31" t="str">
        <v>P100</v>
      </c>
      <c r="AQ31" t="str">
        <v>P100</v>
      </c>
      <c r="AR31" t="str">
        <v>A</v>
      </c>
      <c r="AS31" t="str">
        <v>✓</v>
      </c>
      <c r="AT31" t="str">
        <v>✓</v>
      </c>
      <c r="AU31" t="str">
        <v>✓</v>
      </c>
      <c r="AV31" t="str">
        <v>✓</v>
      </c>
      <c r="AW31" t="str">
        <v>AI-0000300841_池元歯科医院_口座情報写し.jpg</v>
      </c>
      <c r="AX31" t="str">
        <v/>
      </c>
      <c r="AY31" t="str">
        <v/>
      </c>
      <c r="AZ31" t="str">
        <v>賃上げ</v>
      </c>
      <c r="BA31" t="str">
        <v>物価</v>
      </c>
      <c r="BB31" t="str">
        <v>TRUE</v>
      </c>
      <c r="BC31" t="str">
        <v>2026/04/27 11:08</v>
      </c>
      <c r="BD31" t="str">
        <f t="shared" si="2"/>
        <v>池元歯科医院</v>
      </c>
      <c r="BE31" t="str">
        <f t="shared" si="3"/>
        <v>令和8年3月1日届出済</v>
      </c>
    </row>
    <row r="32" spans="1:57">
      <c r="A32" t="str">
        <v>261C17390169</v>
      </c>
      <c r="B32" t="str">
        <v>AI-0000300852</v>
      </c>
      <c r="C32" t="str">
        <v>令和８年度奈良県医療機関等における賃上げ・物価上昇に対する支援事業交付【診療所・訪問看護事業所】</v>
      </c>
      <c r="D32">
        <v>46139.46875</v>
      </c>
      <c r="E32" t="str">
        <v>本審査</v>
      </c>
      <c r="F32" t="str">
        <v>最終審査中</v>
      </c>
      <c r="G32" t="str">
        <v>無床診療所</v>
      </c>
      <c r="H32" t="str">
        <v>物価と賃上げの両方</v>
      </c>
      <c r="I32" t="str">
        <v/>
      </c>
      <c r="J32">
        <v>150000</v>
      </c>
      <c r="K32">
        <v>170000</v>
      </c>
      <c r="L32" t="str">
        <v>奈良県医療機関等における賃上げ・物価上昇に対する支援事業交付要綱第2条に基づき、別表1に規定された額(賃上げ支援事業分)（150,000円）を申請します。</v>
      </c>
      <c r="M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 t="str">
        <v>２．令和８年３月１日時点において、１に掲げる診療報酬の対象外だが、令和８年６月１日時点で令和８年度診療報酬改定による見直し後のベースアップ評価料を届け出る。</v>
      </c>
      <c r="O32" t="str">
        <v/>
      </c>
      <c r="P32" t="b">
        <v>1</v>
      </c>
      <c r="Q32" t="str">
        <v>Ａ．本事業の補助額を活用してベースアップを実施し、令和８年６月１日から当該ベースアップの水準を維持又は拡大する。</v>
      </c>
      <c r="R32" t="b">
        <v>1</v>
      </c>
      <c r="S32" t="b">
        <v>1</v>
      </c>
      <c r="T32" t="b">
        <v>1</v>
      </c>
      <c r="U32" t="b">
        <v>1</v>
      </c>
      <c r="V32" t="str">
        <v>0162</v>
      </c>
      <c r="W32" t="str">
        <v>410</v>
      </c>
      <c r="X32" t="str">
        <v>1.普通預金</v>
      </c>
      <c r="Y32" t="str">
        <v>0135191</v>
      </c>
      <c r="Z32" t="str">
        <v>ツカモト　ケイジ</v>
      </c>
      <c r="AA32">
        <v>0</v>
      </c>
      <c r="AB32" t="str">
        <v>塚本整形外科醫院</v>
      </c>
      <c r="AC32" t="str">
        <v>0745546166</v>
      </c>
      <c r="AD32" t="b">
        <v>1</v>
      </c>
      <c r="AE32" t="b">
        <v>1</v>
      </c>
      <c r="AF32" t="b">
        <v>1</v>
      </c>
      <c r="AG32" t="b">
        <v>1</v>
      </c>
      <c r="AH32" t="b">
        <v>1</v>
      </c>
      <c r="AI32" t="str">
        <v>塚本　恵司</v>
      </c>
      <c r="AJ32" t="str">
        <v>6350835</v>
      </c>
      <c r="AK32" t="str">
        <v>塚本整形外科醫院(北葛城郡広陵町みささぎ台２４番２号)</v>
      </c>
      <c r="AL32" t="str">
        <v>0745546166</v>
      </c>
      <c r="AM32">
        <v>1</v>
      </c>
      <c r="AN32" t="str">
        <v>261C173901691</v>
      </c>
      <c r="AO32" t="str">
        <v>261C17390169AI-0000300852</v>
      </c>
      <c r="AP32" t="str">
        <v/>
      </c>
      <c r="AQ32" t="str">
        <v>今後届出（職種構成OK)</v>
      </c>
      <c r="AR32" t="str">
        <v>A</v>
      </c>
      <c r="AS32" t="str">
        <v>✓</v>
      </c>
      <c r="AT32" t="str">
        <v>✓</v>
      </c>
      <c r="AU32" t="str">
        <v>✓</v>
      </c>
      <c r="AV32" t="str">
        <v>✓</v>
      </c>
      <c r="AW32" t="str">
        <v>AI-0000300852_塚本整形外科醫院_口座情報写し.JPG</v>
      </c>
      <c r="AX32" t="str">
        <v/>
      </c>
      <c r="AY32" t="str">
        <v/>
      </c>
      <c r="AZ32" t="str">
        <v>賃上げ</v>
      </c>
      <c r="BA32" t="str">
        <v>物価</v>
      </c>
      <c r="BB32" t="str">
        <v>TRUE</v>
      </c>
      <c r="BC32" t="str">
        <v>2026/04/27 11:15</v>
      </c>
      <c r="BD32" t="str">
        <f t="shared" si="2"/>
        <v>塚本整形外科醫院</v>
      </c>
      <c r="BE32" t="str">
        <f t="shared" si="3"/>
        <v>令和8年6月1日届出る</v>
      </c>
    </row>
    <row r="33" spans="1:57">
      <c r="A33" t="str">
        <v>261C19851805</v>
      </c>
      <c r="B33" t="str">
        <v>AI-0000300770</v>
      </c>
      <c r="C33" t="str">
        <v>令和８年度奈良県医療機関等における賃上げ・物価上昇に対する支援事業交付【診療所・訪問看護事業所】</v>
      </c>
      <c r="D33">
        <v>46139.469444444447</v>
      </c>
      <c r="E33" t="str">
        <v>本審査</v>
      </c>
      <c r="F33" t="str">
        <v>最終審査中</v>
      </c>
      <c r="G33" t="str">
        <v>無床診療所</v>
      </c>
      <c r="H33" t="str">
        <v>物価と賃上げの両方</v>
      </c>
      <c r="I33" t="str">
        <v/>
      </c>
      <c r="J33">
        <v>150000</v>
      </c>
      <c r="K33">
        <v>170000</v>
      </c>
      <c r="L33" t="str">
        <v>奈良県医療機関等における賃上げ・物価上昇に対する支援事業交付要綱第2条に基づき、別表1に規定された額(賃上げ支援事業分)（150,000円）を申請します。</v>
      </c>
      <c r="M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 t="str">
        <v>１．令和８年３月１日時点において、O100 外来・在宅ベースアップ評価料（Ⅰ）、P100 歯科外来・在宅ベースアップ評価料（Ⅰ）、訪問看護ベースアップ評価料（Ⅰ）のいずれかを届け出ている。</v>
      </c>
      <c r="O33" t="str">
        <v>O100 外来・在宅ベースアップ評価料（Ⅰ）</v>
      </c>
      <c r="P33" t="str">
        <v/>
      </c>
      <c r="Q33" t="str">
        <v>Ａ．本事業の補助額を活用してベースアップを実施し、令和８年６月１日から当該ベースアップの水準を維持又は拡大する。</v>
      </c>
      <c r="R33" t="b">
        <v>1</v>
      </c>
      <c r="S33" t="b">
        <v>1</v>
      </c>
      <c r="T33" t="b">
        <v>1</v>
      </c>
      <c r="U33" t="b">
        <v>1</v>
      </c>
      <c r="V33" t="str">
        <v>0162</v>
      </c>
      <c r="W33" t="str">
        <v>450</v>
      </c>
      <c r="X33" t="str">
        <v>1.普通預金</v>
      </c>
      <c r="Y33" t="str">
        <v>0438251</v>
      </c>
      <c r="Z33" t="str">
        <v>ニシカワイイン　ニシカワキヨシ</v>
      </c>
      <c r="AA33">
        <v>0</v>
      </c>
      <c r="AB33" t="str">
        <v>西川医院</v>
      </c>
      <c r="AC33" t="str">
        <v>0745622080</v>
      </c>
      <c r="AD33" t="b">
        <v>1</v>
      </c>
      <c r="AE33" t="b">
        <v>1</v>
      </c>
      <c r="AF33" t="b">
        <v>1</v>
      </c>
      <c r="AG33" t="b">
        <v>1</v>
      </c>
      <c r="AH33" t="b">
        <v>1</v>
      </c>
      <c r="AI33" t="str">
        <v>西川　潔</v>
      </c>
      <c r="AJ33" t="str">
        <v>6392231</v>
      </c>
      <c r="AK33" t="str">
        <v>西川医院(御所市柿ケ坪６８７)</v>
      </c>
      <c r="AL33" t="str">
        <v>0745622080</v>
      </c>
      <c r="AM33">
        <v>1</v>
      </c>
      <c r="AN33" t="str">
        <v>261C198518051</v>
      </c>
      <c r="AO33" t="str">
        <v>261C19851805AI-0000300770</v>
      </c>
      <c r="AP33" t="str">
        <v>O100</v>
      </c>
      <c r="AQ33" t="str">
        <v>O100</v>
      </c>
      <c r="AR33" t="str">
        <v>A</v>
      </c>
      <c r="AS33" t="str">
        <v>✓</v>
      </c>
      <c r="AT33" t="str">
        <v>✓</v>
      </c>
      <c r="AU33" t="str">
        <v>✓</v>
      </c>
      <c r="AV33" t="str">
        <v>✓</v>
      </c>
      <c r="AW33" t="str">
        <v>AI-0000300770_西川医院_口座情報写し.jpeg</v>
      </c>
      <c r="AX33" t="str">
        <v/>
      </c>
      <c r="AY33" t="str">
        <v/>
      </c>
      <c r="AZ33" t="str">
        <v>賃上げ</v>
      </c>
      <c r="BA33" t="str">
        <v>物価</v>
      </c>
      <c r="BB33" t="str">
        <v>TRUE</v>
      </c>
      <c r="BC33" t="str">
        <v>2026/04/27 11:16</v>
      </c>
      <c r="BD33" t="str">
        <f t="shared" si="2"/>
        <v>西川医院</v>
      </c>
      <c r="BE33" t="str">
        <f t="shared" si="3"/>
        <v>令和8年3月1日届出済</v>
      </c>
    </row>
    <row r="34" spans="1:57">
      <c r="A34" t="str">
        <v>261C18763574</v>
      </c>
      <c r="B34" t="str">
        <v>AI-0000300727</v>
      </c>
      <c r="C34" t="str">
        <v>令和８年度奈良県医療機関等における賃上げ・物価上昇に対する支援事業交付【診療所・訪問看護事業所】</v>
      </c>
      <c r="D34">
        <v>46139.47152777778</v>
      </c>
      <c r="E34" t="str">
        <v>本審査</v>
      </c>
      <c r="F34" t="str">
        <v>最終審査中</v>
      </c>
      <c r="G34" t="str">
        <v>無床診療所</v>
      </c>
      <c r="H34" t="str">
        <v>物価と賃上げの両方</v>
      </c>
      <c r="I34" t="str">
        <v/>
      </c>
      <c r="J34">
        <v>150000</v>
      </c>
      <c r="K34">
        <v>170000</v>
      </c>
      <c r="L34" t="str">
        <v>奈良県医療機関等における賃上げ・物価上昇に対する支援事業交付要綱第2条に基づき、別表1に規定された額(賃上げ支援事業分)（150,000円）を申請します。</v>
      </c>
      <c r="M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 t="str">
        <v>１．令和８年３月１日時点において、O100 外来・在宅ベースアップ評価料（Ⅰ）、P100 歯科外来・在宅ベースアップ評価料（Ⅰ）、訪問看護ベースアップ評価料（Ⅰ）のいずれかを届け出ている。</v>
      </c>
      <c r="O34" t="str">
        <v>O100 外来・在宅ベースアップ評価料（Ⅰ）</v>
      </c>
      <c r="P34" t="str">
        <v/>
      </c>
      <c r="Q34" t="str">
        <v>Ｂ．賃金表等や給与規程等の変更に時間を要するため、本事業の補助額を活用して一時金又は特別手当を支給し、令和８年６月１日から支給した対象職員のベースアップを実施する。</v>
      </c>
      <c r="R34" t="b">
        <v>1</v>
      </c>
      <c r="S34" t="b">
        <v>1</v>
      </c>
      <c r="T34" t="b">
        <v>1</v>
      </c>
      <c r="U34" t="b">
        <v>1</v>
      </c>
      <c r="V34" t="str">
        <v>0010</v>
      </c>
      <c r="W34" t="str">
        <v>527</v>
      </c>
      <c r="X34" t="str">
        <v>2.当座預金</v>
      </c>
      <c r="Y34" t="str">
        <v>1200368</v>
      </c>
      <c r="Z34" t="str">
        <v>ｲﾘｮｳﾎｳｼﾞﾝｼｬﾀﾞﾝ　ｺｳﾓﾄｶﾞﾝｶ</v>
      </c>
      <c r="AA34">
        <v>0</v>
      </c>
      <c r="AB34" t="str">
        <v>医療法人社団　河本眼科</v>
      </c>
      <c r="AC34" t="str">
        <v>0742450363</v>
      </c>
      <c r="AD34" t="b">
        <v>1</v>
      </c>
      <c r="AE34" t="b">
        <v>1</v>
      </c>
      <c r="AF34" t="b">
        <v>1</v>
      </c>
      <c r="AG34" t="b">
        <v>1</v>
      </c>
      <c r="AH34" t="b">
        <v>1</v>
      </c>
      <c r="AI34" t="str">
        <v>医療法人社団河本眼科　理事長　河本　庄平</v>
      </c>
      <c r="AJ34" t="str">
        <v>6310076</v>
      </c>
      <c r="AK34" t="str">
        <v>医療法人社団河本眼科(奈良市富雄北１丁目３番２号)</v>
      </c>
      <c r="AL34" t="str">
        <v>0742450363</v>
      </c>
      <c r="AM34">
        <v>1</v>
      </c>
      <c r="AN34" t="str">
        <v>261C187635741</v>
      </c>
      <c r="AO34" t="str">
        <v>261C18763574AI-0000300727</v>
      </c>
      <c r="AP34" t="str">
        <v>O100</v>
      </c>
      <c r="AQ34" t="str">
        <v>O100</v>
      </c>
      <c r="AR34" t="str">
        <v>B</v>
      </c>
      <c r="AS34" t="str">
        <v>✓</v>
      </c>
      <c r="AT34" t="str">
        <v>✓</v>
      </c>
      <c r="AU34" t="str">
        <v>✓</v>
      </c>
      <c r="AV34" t="str">
        <v>✓</v>
      </c>
      <c r="AW34" t="str">
        <v>AI-0000300727_医療法人社団　河本眼科_口座情報写し.jpeg</v>
      </c>
      <c r="AX34" t="str">
        <v/>
      </c>
      <c r="AY34" t="str">
        <v/>
      </c>
      <c r="AZ34" t="str">
        <v>賃上げ</v>
      </c>
      <c r="BA34" t="str">
        <v>物価</v>
      </c>
      <c r="BB34" t="str">
        <v>TRUE</v>
      </c>
      <c r="BC34" t="str">
        <v>2026/04/27 11:19</v>
      </c>
      <c r="BD34" t="str">
        <f t="shared" si="2"/>
        <v>医療法人社団河本眼科</v>
      </c>
      <c r="BE34" t="str">
        <f t="shared" si="3"/>
        <v>令和8年3月1日届出済</v>
      </c>
    </row>
    <row r="35" spans="1:57">
      <c r="A35" t="str">
        <v>261C16806197</v>
      </c>
      <c r="B35" t="str">
        <v>AI-0000300782</v>
      </c>
      <c r="C35" t="str">
        <v>令和８年度奈良県医療機関等における賃上げ・物価上昇に対する支援事業交付【診療所・訪問看護事業所】</v>
      </c>
      <c r="D35">
        <v>46139.477777777778</v>
      </c>
      <c r="E35" t="str">
        <v>本審査</v>
      </c>
      <c r="F35" t="str">
        <v>最終審査中</v>
      </c>
      <c r="G35" t="str">
        <v>無床診療所</v>
      </c>
      <c r="H35" t="str">
        <v>物価と賃上げの両方</v>
      </c>
      <c r="I35" t="str">
        <v/>
      </c>
      <c r="J35">
        <v>150000</v>
      </c>
      <c r="K35">
        <v>170000</v>
      </c>
      <c r="L35" t="str">
        <v>奈良県医療機関等における賃上げ・物価上昇に対する支援事業交付要綱第2条に基づき、別表1に規定された額(賃上げ支援事業分)（150,000円）を申請します。</v>
      </c>
      <c r="M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 t="str">
        <v>１．令和８年３月１日時点において、O100 外来・在宅ベースアップ評価料（Ⅰ）、P100 歯科外来・在宅ベースアップ評価料（Ⅰ）、訪問看護ベースアップ評価料（Ⅰ）のいずれかを届け出ている。</v>
      </c>
      <c r="O35" t="str">
        <v>O100 外来・在宅ベースアップ評価料（Ⅰ）</v>
      </c>
      <c r="P35" t="str">
        <v/>
      </c>
      <c r="Q3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5" t="b">
        <v>1</v>
      </c>
      <c r="S35" t="b">
        <v>1</v>
      </c>
      <c r="T35" t="b">
        <v>1</v>
      </c>
      <c r="U35" t="b">
        <v>1</v>
      </c>
      <c r="V35" t="str">
        <v>1667</v>
      </c>
      <c r="W35" t="str">
        <v>013</v>
      </c>
      <c r="X35" t="str">
        <v>1.普通預金</v>
      </c>
      <c r="Y35" t="str">
        <v>1074101</v>
      </c>
      <c r="Z35" t="str">
        <v>イ）スイユウカイシンリヨウシヨ　リジチヨウ　モトミヤヨシヒロ</v>
      </c>
      <c r="AA35">
        <v>0</v>
      </c>
      <c r="AB35" t="str">
        <v>医療法人翠悠会診療所</v>
      </c>
      <c r="AC35" t="str">
        <v>0744262222</v>
      </c>
      <c r="AD35" t="b">
        <v>1</v>
      </c>
      <c r="AE35" t="b">
        <v>1</v>
      </c>
      <c r="AF35" t="b">
        <v>1</v>
      </c>
      <c r="AG35" t="b">
        <v>1</v>
      </c>
      <c r="AH35" t="b">
        <v>1</v>
      </c>
      <c r="AI35" t="str">
        <v>医療法人翠悠会（社団）　理事長　本宮　善恢</v>
      </c>
      <c r="AJ35" t="str">
        <v>6340007</v>
      </c>
      <c r="AK35" t="str">
        <v>医療法人翠悠会診療所(橿原市葛本町６７６－１)</v>
      </c>
      <c r="AL35" t="str">
        <v>0744262222</v>
      </c>
      <c r="AM35">
        <v>1</v>
      </c>
      <c r="AN35" t="str">
        <v>261C168061971</v>
      </c>
      <c r="AO35" t="str">
        <v>261C16806197AI-0000300782</v>
      </c>
      <c r="AP35" t="str">
        <v>O100</v>
      </c>
      <c r="AQ35" t="str">
        <v>O100</v>
      </c>
      <c r="AR35" t="str">
        <v>ABC</v>
      </c>
      <c r="AS35" t="str">
        <v>✓</v>
      </c>
      <c r="AT35" t="str">
        <v>✓</v>
      </c>
      <c r="AU35" t="str">
        <v>✓</v>
      </c>
      <c r="AV35" t="str">
        <v>✓</v>
      </c>
      <c r="AW35" t="str">
        <v>AI-0000300782_医療法人翠悠会診療所_口座情報写し.jpeg</v>
      </c>
      <c r="AX35" t="str">
        <v/>
      </c>
      <c r="AY35" t="str">
        <v/>
      </c>
      <c r="AZ35" t="str">
        <v>賃上げ</v>
      </c>
      <c r="BA35" t="str">
        <v>物価</v>
      </c>
      <c r="BB35" t="str">
        <v>TRUE</v>
      </c>
      <c r="BC35" t="str">
        <v>2026/04/27 11:28</v>
      </c>
      <c r="BD35" t="str">
        <f t="shared" si="2"/>
        <v>医療法人翠悠会診療所</v>
      </c>
      <c r="BE35" t="str">
        <f t="shared" si="3"/>
        <v>令和8年3月1日届出済</v>
      </c>
    </row>
    <row r="36" spans="1:57">
      <c r="A36" t="str">
        <v>261C18678176</v>
      </c>
      <c r="B36" t="str">
        <v>AI-0000300877</v>
      </c>
      <c r="C36" t="str">
        <v>令和８年度奈良県医療機関等における賃上げ・物価上昇に対する支援事業交付【診療所・訪問看護事業所】</v>
      </c>
      <c r="D36">
        <v>46139.482638888891</v>
      </c>
      <c r="E36" t="str">
        <v>本審査</v>
      </c>
      <c r="F36" t="str">
        <v>最終審査中</v>
      </c>
      <c r="G36" t="str">
        <v>無床診療所</v>
      </c>
      <c r="H36" t="str">
        <v>物価と賃上げの両方</v>
      </c>
      <c r="I36" t="str">
        <v/>
      </c>
      <c r="J36">
        <v>150000</v>
      </c>
      <c r="K36">
        <v>170000</v>
      </c>
      <c r="L36" t="str">
        <v>奈良県医療機関等における賃上げ・物価上昇に対する支援事業交付要綱第2条に基づき、別表1に規定された額(賃上げ支援事業分)（150,000円）を申請します。</v>
      </c>
      <c r="M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 t="str">
        <v>２．令和８年３月１日時点において、１に掲げる診療報酬の対象外だが、令和８年６月１日時点で令和８年度診療報酬改定による見直し後のベースアップ評価料を届け出る。</v>
      </c>
      <c r="O36" t="str">
        <v/>
      </c>
      <c r="P36" t="b">
        <v>1</v>
      </c>
      <c r="Q36" t="str">
        <v>Ａ．本事業の補助額を活用してベースアップを実施し、令和８年６月１日から当該ベースアップの水準を維持又は拡大する。</v>
      </c>
      <c r="R36" t="b">
        <v>1</v>
      </c>
      <c r="S36" t="b">
        <v>1</v>
      </c>
      <c r="T36" t="b">
        <v>1</v>
      </c>
      <c r="U36" t="b">
        <v>1</v>
      </c>
      <c r="V36" t="str">
        <v>0005</v>
      </c>
      <c r="W36" t="str">
        <v>542</v>
      </c>
      <c r="X36" t="str">
        <v>1.普通預金</v>
      </c>
      <c r="Y36" t="str">
        <v>0087259</v>
      </c>
      <c r="Z36" t="str">
        <v>ミハラ　ヒロシ</v>
      </c>
      <c r="AA36">
        <v>0</v>
      </c>
      <c r="AB36" t="str">
        <v>学園前アップル歯科おとなこども矯正歯科</v>
      </c>
      <c r="AC36" t="str">
        <v>0742510004</v>
      </c>
      <c r="AD36" t="b">
        <v>1</v>
      </c>
      <c r="AE36" t="b">
        <v>1</v>
      </c>
      <c r="AF36" t="b">
        <v>1</v>
      </c>
      <c r="AG36" t="b">
        <v>1</v>
      </c>
      <c r="AH36" t="b">
        <v>1</v>
      </c>
      <c r="AI36" t="str">
        <v>三原　広吏</v>
      </c>
      <c r="AJ36" t="str">
        <v>6310036</v>
      </c>
      <c r="AK36" t="str">
        <v>学園前アップル歯科おとなこども矯正歯科(奈良市学園北１－９－１パラディ南館５Ｆ)</v>
      </c>
      <c r="AL36" t="str">
        <v>0742510004</v>
      </c>
      <c r="AM36">
        <v>1</v>
      </c>
      <c r="AN36" t="str">
        <v>261C186781761</v>
      </c>
      <c r="AO36" t="str">
        <v>261C18678176AI-0000300877</v>
      </c>
      <c r="AP36" t="str">
        <v/>
      </c>
      <c r="AQ36" t="str">
        <v>今後届出（職種構成OK)</v>
      </c>
      <c r="AR36" t="str">
        <v>A</v>
      </c>
      <c r="AS36" t="str">
        <v>✓</v>
      </c>
      <c r="AT36" t="str">
        <v>✓</v>
      </c>
      <c r="AU36" t="str">
        <v>✓</v>
      </c>
      <c r="AV36" t="str">
        <v>✓</v>
      </c>
      <c r="AW36" t="str">
        <v>AI-0000300877_学園前アップル歯科おとなこども矯正歯科_口座情報写し.JPG</v>
      </c>
      <c r="AX36" t="str">
        <v/>
      </c>
      <c r="AY36" t="str">
        <v/>
      </c>
      <c r="AZ36" t="str">
        <v>賃上げ</v>
      </c>
      <c r="BA36" t="str">
        <v>物価</v>
      </c>
      <c r="BB36" t="str">
        <v>TRUE</v>
      </c>
      <c r="BC36" t="str">
        <v>2026/04/27 11:35</v>
      </c>
      <c r="BD36" t="str">
        <f t="shared" si="2"/>
        <v>学園前アップル歯科おとなこども矯正歯科</v>
      </c>
      <c r="BE36" t="str">
        <f t="shared" si="3"/>
        <v>令和8年6月1日届出る</v>
      </c>
    </row>
    <row r="37" spans="1:57">
      <c r="A37" t="str">
        <v>261C11967890</v>
      </c>
      <c r="B37" t="str">
        <v>AI-0000300886</v>
      </c>
      <c r="C37" t="str">
        <v>令和８年度奈良県医療機関等における賃上げ・物価上昇に対する支援事業交付【診療所・訪問看護事業所】</v>
      </c>
      <c r="D37">
        <v>46139.484722222223</v>
      </c>
      <c r="E37" t="str">
        <v>本審査</v>
      </c>
      <c r="F37" t="str">
        <v>最終審査中</v>
      </c>
      <c r="G37" t="str">
        <v>無床診療所</v>
      </c>
      <c r="H37" t="str">
        <v>物価と賃上げの両方</v>
      </c>
      <c r="I37" t="str">
        <v/>
      </c>
      <c r="J37">
        <v>150000</v>
      </c>
      <c r="K37">
        <v>170000</v>
      </c>
      <c r="L37" t="str">
        <v>奈良県医療機関等における賃上げ・物価上昇に対する支援事業交付要綱第2条に基づき、別表1に規定された額(賃上げ支援事業分)（150,000円）を申請します。</v>
      </c>
      <c r="M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 t="str">
        <v>１．令和８年３月１日時点において、O100 外来・在宅ベースアップ評価料（Ⅰ）、P100 歯科外来・在宅ベースアップ評価料（Ⅰ）、訪問看護ベースアップ評価料（Ⅰ）のいずれかを届け出ている。</v>
      </c>
      <c r="O37" t="str">
        <v>P100 歯科外来・在宅ベースアップ評価料（Ⅰ）</v>
      </c>
      <c r="P37" t="str">
        <v/>
      </c>
      <c r="Q37" t="str">
        <v>Ａ．本事業の補助額を活用してベースアップを実施し、令和８年６月１日から当該ベースアップの水準を維持又は拡大する。</v>
      </c>
      <c r="R37" t="b">
        <v>1</v>
      </c>
      <c r="S37" t="b">
        <v>1</v>
      </c>
      <c r="T37" t="b">
        <v>1</v>
      </c>
      <c r="U37" t="b">
        <v>1</v>
      </c>
      <c r="V37" t="str">
        <v>0162</v>
      </c>
      <c r="W37" t="str">
        <v>100</v>
      </c>
      <c r="X37" t="str">
        <v>1.普通預金</v>
      </c>
      <c r="Y37" t="str">
        <v>2277144</v>
      </c>
      <c r="Z37" t="str">
        <v>ヒライレイコ</v>
      </c>
      <c r="AA37">
        <v>0</v>
      </c>
      <c r="AB37" t="str">
        <v>梛の木デンタルクリニック</v>
      </c>
      <c r="AC37" t="str">
        <v>0742418276</v>
      </c>
      <c r="AD37" t="b">
        <v>1</v>
      </c>
      <c r="AE37" t="b">
        <v>1</v>
      </c>
      <c r="AF37" t="b">
        <v>1</v>
      </c>
      <c r="AG37" t="b">
        <v>1</v>
      </c>
      <c r="AH37" t="b">
        <v>1</v>
      </c>
      <c r="AI37" t="str">
        <v>平井　怜子</v>
      </c>
      <c r="AJ37" t="str">
        <v>6310041</v>
      </c>
      <c r="AK37" t="str">
        <v>梛の木デンタルクリニック(奈良市学園大和町２－２４－１１０)</v>
      </c>
      <c r="AL37" t="str">
        <v>0742418276</v>
      </c>
      <c r="AM37">
        <v>1</v>
      </c>
      <c r="AN37" t="str">
        <v>261C119678901</v>
      </c>
      <c r="AO37" t="str">
        <v>261C11967890AI-0000300886</v>
      </c>
      <c r="AP37" t="str">
        <v>P100</v>
      </c>
      <c r="AQ37" t="str">
        <v>P100</v>
      </c>
      <c r="AR37" t="str">
        <v>A</v>
      </c>
      <c r="AS37" t="str">
        <v>✓</v>
      </c>
      <c r="AT37" t="str">
        <v>✓</v>
      </c>
      <c r="AU37" t="str">
        <v>✓</v>
      </c>
      <c r="AV37" t="str">
        <v>✓</v>
      </c>
      <c r="AW37" t="str">
        <v>AI-0000300886_梛の木デンタルクリニック_口座情報写し.jpeg</v>
      </c>
      <c r="AX37" t="str">
        <v/>
      </c>
      <c r="AY37" t="str">
        <v/>
      </c>
      <c r="AZ37" t="str">
        <v>賃上げ</v>
      </c>
      <c r="BA37" t="str">
        <v>物価</v>
      </c>
      <c r="BB37" t="str">
        <v>TRUE</v>
      </c>
      <c r="BC37" t="str">
        <v>2026/04/27 11:38</v>
      </c>
      <c r="BD37" t="str">
        <f t="shared" si="2"/>
        <v>梛の木デンタルクリニック</v>
      </c>
      <c r="BE37" t="str">
        <f t="shared" si="3"/>
        <v>令和8年3月1日届出済</v>
      </c>
    </row>
    <row r="38" spans="1:57">
      <c r="A38" t="str">
        <v>261C15555377</v>
      </c>
      <c r="B38" t="str">
        <v>AI-0000300889</v>
      </c>
      <c r="C38" t="str">
        <v>令和８年度奈良県医療機関等における賃上げ・物価上昇に対する支援事業交付【診療所・訪問看護事業所】</v>
      </c>
      <c r="D38">
        <v>46139.486805555556</v>
      </c>
      <c r="E38" t="str">
        <v>本審査</v>
      </c>
      <c r="F38" t="str">
        <v>最終審査中</v>
      </c>
      <c r="G38" t="str">
        <v>無床診療所</v>
      </c>
      <c r="H38" t="str">
        <v>物価と賃上げの両方</v>
      </c>
      <c r="I38" t="str">
        <v/>
      </c>
      <c r="J38">
        <v>150000</v>
      </c>
      <c r="K38">
        <v>170000</v>
      </c>
      <c r="L38" t="str">
        <v>奈良県医療機関等における賃上げ・物価上昇に対する支援事業交付要綱第2条に基づき、別表1に規定された額(賃上げ支援事業分)（150,000円）を申請します。</v>
      </c>
      <c r="M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 t="str">
        <v>１．令和８年３月１日時点において、O100 外来・在宅ベースアップ評価料（Ⅰ）、P100 歯科外来・在宅ベースアップ評価料（Ⅰ）、訪問看護ベースアップ評価料（Ⅰ）のいずれかを届け出ている。</v>
      </c>
      <c r="O38" t="str">
        <v>O100 外来・在宅ベースアップ評価料（Ⅰ）</v>
      </c>
      <c r="P38" t="str">
        <v/>
      </c>
      <c r="Q3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8" t="b">
        <v>1</v>
      </c>
      <c r="S38" t="b">
        <v>1</v>
      </c>
      <c r="T38" t="b">
        <v>1</v>
      </c>
      <c r="U38" t="b">
        <v>1</v>
      </c>
      <c r="V38" t="str">
        <v>0162</v>
      </c>
      <c r="W38" t="str">
        <v>434</v>
      </c>
      <c r="X38" t="str">
        <v>1.普通預金</v>
      </c>
      <c r="Y38" t="str">
        <v>0143457</v>
      </c>
      <c r="Z38" t="str">
        <v>イ）スイユウカイ　カシバトウセキクリニツク　リジチヨウ　モトミヤヨシヒロ</v>
      </c>
      <c r="AA38">
        <v>0</v>
      </c>
      <c r="AB38" t="str">
        <v>医療法人翠悠会香芝透析クリニック</v>
      </c>
      <c r="AC38" t="str">
        <v>0745715535</v>
      </c>
      <c r="AD38" t="b">
        <v>1</v>
      </c>
      <c r="AE38" t="b">
        <v>1</v>
      </c>
      <c r="AF38" t="b">
        <v>1</v>
      </c>
      <c r="AG38" t="b">
        <v>1</v>
      </c>
      <c r="AH38" t="b">
        <v>1</v>
      </c>
      <c r="AI38" t="str">
        <v>医療法人翠悠会（社団）　理事長　本宮　善恢</v>
      </c>
      <c r="AJ38" t="str">
        <v>6390252</v>
      </c>
      <c r="AK38" t="str">
        <v>医療法人翠悠会香芝透析クリニック(香芝市穴虫８８０番)</v>
      </c>
      <c r="AL38" t="str">
        <v>0745715535</v>
      </c>
      <c r="AM38">
        <v>1</v>
      </c>
      <c r="AN38" t="str">
        <v>261C155553771</v>
      </c>
      <c r="AO38" t="str">
        <v>261C15555377AI-0000300889</v>
      </c>
      <c r="AP38" t="str">
        <v>O100</v>
      </c>
      <c r="AQ38" t="str">
        <v>O100</v>
      </c>
      <c r="AR38" t="str">
        <v>ABC</v>
      </c>
      <c r="AS38" t="str">
        <v>✓</v>
      </c>
      <c r="AT38" t="str">
        <v>✓</v>
      </c>
      <c r="AU38" t="str">
        <v>✓</v>
      </c>
      <c r="AV38" t="str">
        <v>✓</v>
      </c>
      <c r="AW38" t="str">
        <v>AI-0000300889_医療法人翠悠会香芝透析クリニック_口座情報写し.jpeg</v>
      </c>
      <c r="AX38" t="str">
        <v/>
      </c>
      <c r="AY38" t="str">
        <v/>
      </c>
      <c r="AZ38" t="str">
        <v>賃上げ</v>
      </c>
      <c r="BA38" t="str">
        <v>物価</v>
      </c>
      <c r="BB38" t="str">
        <v>TRUE</v>
      </c>
      <c r="BC38" t="str">
        <v>2026/04/27 11:41</v>
      </c>
      <c r="BD38" t="str">
        <f t="shared" si="2"/>
        <v>医療法人翠悠会香芝透析クリニック</v>
      </c>
      <c r="BE38" t="str">
        <f t="shared" si="3"/>
        <v>令和8年3月1日届出済</v>
      </c>
    </row>
    <row r="39" spans="1:57">
      <c r="A39" t="str">
        <v>261C17844430</v>
      </c>
      <c r="B39" t="str">
        <v>AI-0000300900</v>
      </c>
      <c r="C39" t="str">
        <v>令和８年度奈良県医療機関等における賃上げ・物価上昇に対する支援事業交付【診療所・訪問看護事業所】</v>
      </c>
      <c r="D39">
        <v>46139.493750000001</v>
      </c>
      <c r="E39" t="str">
        <v>本審査</v>
      </c>
      <c r="F39" t="str">
        <v>最終審査中</v>
      </c>
      <c r="G39" t="str">
        <v>無床診療所</v>
      </c>
      <c r="H39" t="str">
        <v>物価と賃上げの両方</v>
      </c>
      <c r="I39" t="str">
        <v/>
      </c>
      <c r="J39">
        <v>150000</v>
      </c>
      <c r="K39">
        <v>170000</v>
      </c>
      <c r="L39" t="str">
        <v>奈良県医療機関等における賃上げ・物価上昇に対する支援事業交付要綱第2条に基づき、別表1に規定された額(賃上げ支援事業分)（150,000円）を申請します。</v>
      </c>
      <c r="M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 t="str">
        <v>１．令和８年３月１日時点において、O100 外来・在宅ベースアップ評価料（Ⅰ）、P100 歯科外来・在宅ベースアップ評価料（Ⅰ）、訪問看護ベースアップ評価料（Ⅰ）のいずれかを届け出ている。</v>
      </c>
      <c r="O39" t="str">
        <v>O100 外来・在宅ベースアップ評価料（Ⅰ）</v>
      </c>
      <c r="P39" t="str">
        <v/>
      </c>
      <c r="Q3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9" t="b">
        <v>1</v>
      </c>
      <c r="S39" t="b">
        <v>1</v>
      </c>
      <c r="T39" t="b">
        <v>1</v>
      </c>
      <c r="U39" t="b">
        <v>1</v>
      </c>
      <c r="V39" t="str">
        <v>0162</v>
      </c>
      <c r="W39" t="str">
        <v>495</v>
      </c>
      <c r="X39" t="str">
        <v>1.普通預金</v>
      </c>
      <c r="Y39" t="str">
        <v>0125726</v>
      </c>
      <c r="Z39" t="str">
        <v>イ）スイユウカイ　タカダシンリヨウシヨ　リジチヨウ　モトミヤヨシヒロ</v>
      </c>
      <c r="AA39">
        <v>0</v>
      </c>
      <c r="AB39" t="str">
        <v>医療法人翠悠会高田診療所</v>
      </c>
      <c r="AC39" t="str">
        <v>0745231553</v>
      </c>
      <c r="AD39" t="b">
        <v>1</v>
      </c>
      <c r="AE39" t="b">
        <v>1</v>
      </c>
      <c r="AF39" t="b">
        <v>1</v>
      </c>
      <c r="AG39" t="b">
        <v>1</v>
      </c>
      <c r="AH39" t="b">
        <v>1</v>
      </c>
      <c r="AI39" t="str">
        <v>医療法人翠悠会（社団）　理事長　本宮　善恢</v>
      </c>
      <c r="AJ39" t="str">
        <v>6350096</v>
      </c>
      <c r="AK39" t="str">
        <v>医療法人翠悠会高田診療所(大和高田市西町１番２６号)</v>
      </c>
      <c r="AL39" t="str">
        <v>0745231553</v>
      </c>
      <c r="AM39">
        <v>1</v>
      </c>
      <c r="AN39" t="str">
        <v>261C178444301</v>
      </c>
      <c r="AO39" t="str">
        <v>261C17844430AI-0000300900</v>
      </c>
      <c r="AP39" t="str">
        <v>O100</v>
      </c>
      <c r="AQ39" t="str">
        <v>O100</v>
      </c>
      <c r="AR39" t="str">
        <v>ABC</v>
      </c>
      <c r="AS39" t="str">
        <v>✓</v>
      </c>
      <c r="AT39" t="str">
        <v>✓</v>
      </c>
      <c r="AU39" t="str">
        <v>✓</v>
      </c>
      <c r="AV39" t="str">
        <v>✓</v>
      </c>
      <c r="AW39" t="str">
        <v>AI-0000300900_医療法人翠悠会高田診療所_口座情報写し.jpeg</v>
      </c>
      <c r="AX39" t="str">
        <v/>
      </c>
      <c r="AY39" t="str">
        <v/>
      </c>
      <c r="AZ39" t="str">
        <v>賃上げ</v>
      </c>
      <c r="BA39" t="str">
        <v>物価</v>
      </c>
      <c r="BB39" t="str">
        <v>TRUE</v>
      </c>
      <c r="BC39" t="str">
        <v>2026/04/27 11:51</v>
      </c>
      <c r="BD39" t="str">
        <f t="shared" si="2"/>
        <v>医療法人翠悠会高田診療所</v>
      </c>
      <c r="BE39" t="str">
        <f t="shared" si="3"/>
        <v>令和8年3月1日届出済</v>
      </c>
    </row>
    <row r="40" spans="1:57">
      <c r="A40" t="str">
        <v>261C13045742</v>
      </c>
      <c r="B40" t="str">
        <v>AI-0000300904</v>
      </c>
      <c r="C40" t="str">
        <v>令和８年度奈良県医療機関等における賃上げ・物価上昇に対する支援事業交付【診療所・訪問看護事業所】</v>
      </c>
      <c r="D40">
        <v>46139.496527777781</v>
      </c>
      <c r="E40" t="str">
        <v>本審査</v>
      </c>
      <c r="F40" t="str">
        <v>最終審査中</v>
      </c>
      <c r="G40" t="str">
        <v>無床診療所</v>
      </c>
      <c r="H40" t="str">
        <v>物価と賃上げの両方</v>
      </c>
      <c r="I40" t="str">
        <v/>
      </c>
      <c r="J40">
        <v>150000</v>
      </c>
      <c r="K40">
        <v>170000</v>
      </c>
      <c r="L40" t="str">
        <v>奈良県医療機関等における賃上げ・物価上昇に対する支援事業交付要綱第2条に基づき、別表1に規定された額(賃上げ支援事業分)（150,000円）を申請します。</v>
      </c>
      <c r="M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 t="str">
        <v>２．令和８年３月１日時点において、１に掲げる診療報酬の対象外だが、令和８年６月１日時点で令和８年度診療報酬改定による見直し後のベースアップ評価料を届け出る。</v>
      </c>
      <c r="O40" t="str">
        <v/>
      </c>
      <c r="P40" t="b">
        <v>1</v>
      </c>
      <c r="Q40" t="str">
        <v>Ｃ．令和７年度の対象職員のベースアップが令和７年３月31日時点の賃金水準と比較して2.0％を上回って実施しており、令和７年12月から令和８年５月までの間の当該2.0％を上回る部分に充てる。</v>
      </c>
      <c r="R40" t="b">
        <v>1</v>
      </c>
      <c r="S40" t="b">
        <v>1</v>
      </c>
      <c r="T40" t="b">
        <v>1</v>
      </c>
      <c r="U40" t="b">
        <v>1</v>
      </c>
      <c r="V40" t="str">
        <v>1666</v>
      </c>
      <c r="W40" t="str">
        <v>010</v>
      </c>
      <c r="X40" t="str">
        <v>1.普通預金</v>
      </c>
      <c r="Y40" t="str">
        <v>0050239</v>
      </c>
      <c r="Z40" t="str">
        <v>イツサキシカ　イツサキ</v>
      </c>
      <c r="AA40">
        <v>0</v>
      </c>
      <c r="AB40" t="str">
        <v>いつさき歯科</v>
      </c>
      <c r="AC40" t="str">
        <v>0742610015</v>
      </c>
      <c r="AD40" t="b">
        <v>1</v>
      </c>
      <c r="AE40" t="b">
        <v>1</v>
      </c>
      <c r="AF40" t="b">
        <v>1</v>
      </c>
      <c r="AG40" t="b">
        <v>1</v>
      </c>
      <c r="AH40" t="b">
        <v>1</v>
      </c>
      <c r="AI40" t="str">
        <v>逸崎　宏</v>
      </c>
      <c r="AJ40" t="str">
        <v>6308441</v>
      </c>
      <c r="AK40" t="str">
        <v>いつさき歯科(奈良市神殿町７０９－１)</v>
      </c>
      <c r="AL40" t="str">
        <v>0742610015</v>
      </c>
      <c r="AM40">
        <v>1</v>
      </c>
      <c r="AN40" t="str">
        <v>261C130457421</v>
      </c>
      <c r="AO40" t="str">
        <v>261C13045742AI-0000300904</v>
      </c>
      <c r="AP40" t="str">
        <v/>
      </c>
      <c r="AQ40" t="str">
        <v>今後届出（職種構成OK)</v>
      </c>
      <c r="AR40" t="str">
        <v>C</v>
      </c>
      <c r="AS40" t="str">
        <v>✓</v>
      </c>
      <c r="AT40" t="str">
        <v>✓</v>
      </c>
      <c r="AU40" t="str">
        <v>✓</v>
      </c>
      <c r="AV40" t="str">
        <v>✓</v>
      </c>
      <c r="AW40" t="str">
        <v>AI-0000300904_いつさき歯科_口座情報写し.jpeg</v>
      </c>
      <c r="AX40" t="str">
        <v/>
      </c>
      <c r="AY40" t="str">
        <v/>
      </c>
      <c r="AZ40" t="str">
        <v>賃上げ</v>
      </c>
      <c r="BA40" t="str">
        <v>物価</v>
      </c>
      <c r="BB40" t="str">
        <v>TRUE</v>
      </c>
      <c r="BC40" t="str">
        <v>2026/04/27 11:55</v>
      </c>
      <c r="BD40" t="str">
        <f t="shared" si="2"/>
        <v>いつさき歯科</v>
      </c>
      <c r="BE40" t="str">
        <f t="shared" si="3"/>
        <v>令和8年6月1日届出る</v>
      </c>
    </row>
    <row r="41" spans="1:57">
      <c r="A41" t="str">
        <v>261C13009355</v>
      </c>
      <c r="B41" t="str">
        <v>AI-0000300872</v>
      </c>
      <c r="C41" t="str">
        <v>令和８年度奈良県医療機関等における賃上げ・物価上昇に対する支援事業交付【診療所・訪問看護事業所】</v>
      </c>
      <c r="D41">
        <v>46139.502083333333</v>
      </c>
      <c r="E41" t="str">
        <v>本審査</v>
      </c>
      <c r="F41" t="str">
        <v>最終審査中</v>
      </c>
      <c r="G41" t="str">
        <v>無床診療所</v>
      </c>
      <c r="H41" t="str">
        <v>物価と賃上げの両方</v>
      </c>
      <c r="I41" t="str">
        <v/>
      </c>
      <c r="J41">
        <v>150000</v>
      </c>
      <c r="K41">
        <v>170000</v>
      </c>
      <c r="L41" t="str">
        <v>奈良県医療機関等における賃上げ・物価上昇に対する支援事業交付要綱第2条に基づき、別表1に規定された額(賃上げ支援事業分)（150,000円）を申請します。</v>
      </c>
      <c r="M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 t="str">
        <v>１．令和８年３月１日時点において、O100 外来・在宅ベースアップ評価料（Ⅰ）、P100 歯科外来・在宅ベースアップ評価料（Ⅰ）、訪問看護ベースアップ評価料（Ⅰ）のいずれかを届け出ている。</v>
      </c>
      <c r="O41" t="str">
        <v>O100 外来・在宅ベースアップ評価料（Ⅰ）</v>
      </c>
      <c r="P41" t="str">
        <v/>
      </c>
      <c r="Q4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41" t="b">
        <v>1</v>
      </c>
      <c r="S41" t="b">
        <v>1</v>
      </c>
      <c r="T41" t="b">
        <v>1</v>
      </c>
      <c r="U41" t="b">
        <v>1</v>
      </c>
      <c r="V41" t="str">
        <v>0162</v>
      </c>
      <c r="W41" t="str">
        <v>100</v>
      </c>
      <c r="X41" t="str">
        <v>1.普通預金</v>
      </c>
      <c r="Y41" t="str">
        <v>2262832</v>
      </c>
      <c r="Z41" t="str">
        <v>イリョウホウジンジユウカイリジチョウナカムラセイカ</v>
      </c>
      <c r="AA41">
        <v>0</v>
      </c>
      <c r="AB41" t="str">
        <v>医療法人慈友会　せいかクリニック</v>
      </c>
      <c r="AC41" t="str">
        <v>0742468666</v>
      </c>
      <c r="AD41" t="b">
        <v>1</v>
      </c>
      <c r="AE41" t="b">
        <v>1</v>
      </c>
      <c r="AF41" t="b">
        <v>1</v>
      </c>
      <c r="AG41" t="b">
        <v>1</v>
      </c>
      <c r="AH41" t="b">
        <v>1</v>
      </c>
      <c r="AI41" t="str">
        <v>医療法人慈友会　理事長　中村　聖香</v>
      </c>
      <c r="AJ41" t="str">
        <v>6310044</v>
      </c>
      <c r="AK41" t="str">
        <v>医療法人慈友会　せいかクリニック(奈良市藤ノ木台三丁目２番１２号)</v>
      </c>
      <c r="AL41" t="str">
        <v>0742468666</v>
      </c>
      <c r="AM41">
        <v>1</v>
      </c>
      <c r="AN41" t="str">
        <v>261C130093551</v>
      </c>
      <c r="AO41" t="str">
        <v>261C13009355AI-0000300872</v>
      </c>
      <c r="AP41" t="str">
        <v>O100</v>
      </c>
      <c r="AQ41" t="str">
        <v>O100</v>
      </c>
      <c r="AR41" t="str">
        <v>ABC</v>
      </c>
      <c r="AS41" t="str">
        <v>✓</v>
      </c>
      <c r="AT41" t="str">
        <v>✓</v>
      </c>
      <c r="AU41" t="str">
        <v>✓</v>
      </c>
      <c r="AV41" t="str">
        <v>✓</v>
      </c>
      <c r="AW41" t="str">
        <v>AI-0000300872_医療法人慈友会　せいかクリニック_口座情報写し.jpg</v>
      </c>
      <c r="AX41" t="str">
        <v/>
      </c>
      <c r="AY41" t="str">
        <v/>
      </c>
      <c r="AZ41" t="str">
        <v>賃上げ</v>
      </c>
      <c r="BA41" t="str">
        <v>物価</v>
      </c>
      <c r="BB41" t="str">
        <v>TRUE</v>
      </c>
      <c r="BC41" t="str">
        <v>2026/04/27 12:03</v>
      </c>
      <c r="BD41" t="str">
        <f t="shared" si="2"/>
        <v>医療法人慈友会　せいかクリニック</v>
      </c>
      <c r="BE41" t="str">
        <f t="shared" si="3"/>
        <v>令和8年3月1日届出済</v>
      </c>
    </row>
    <row r="42" spans="1:57">
      <c r="A42" t="str">
        <v>261C14994762</v>
      </c>
      <c r="B42" t="str">
        <v>AI-0000300927</v>
      </c>
      <c r="C42" t="str">
        <v>令和８年度奈良県医療機関等における賃上げ・物価上昇に対する支援事業交付【診療所・訪問看護事業所】</v>
      </c>
      <c r="D42">
        <v>46139.512499999997</v>
      </c>
      <c r="E42" t="str">
        <v>本審査</v>
      </c>
      <c r="F42" t="str">
        <v>最終審査中</v>
      </c>
      <c r="G42" t="str">
        <v>無床診療所</v>
      </c>
      <c r="H42" t="str">
        <v>物価と賃上げの両方</v>
      </c>
      <c r="I42" t="str">
        <v/>
      </c>
      <c r="J42">
        <v>150000</v>
      </c>
      <c r="K42">
        <v>170000</v>
      </c>
      <c r="L42" t="str">
        <v>奈良県医療機関等における賃上げ・物価上昇に対する支援事業交付要綱第2条に基づき、別表1に規定された額(賃上げ支援事業分)（150,000円）を申請します。</v>
      </c>
      <c r="M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 t="str">
        <v>１．令和８年３月１日時点において、O100 外来・在宅ベースアップ評価料（Ⅰ）、P100 歯科外来・在宅ベースアップ評価料（Ⅰ）、訪問看護ベースアップ評価料（Ⅰ）のいずれかを届け出ている。</v>
      </c>
      <c r="O42" t="str">
        <v>O100 外来・在宅ベースアップ評価料（Ⅰ）</v>
      </c>
      <c r="P42" t="str">
        <v/>
      </c>
      <c r="Q42" t="str">
        <v>Ａ．本事業の補助額を活用してベースアップを実施し、令和８年６月１日から当該ベースアップの水準を維持又は拡大する。</v>
      </c>
      <c r="R42" t="b">
        <v>1</v>
      </c>
      <c r="S42" t="b">
        <v>1</v>
      </c>
      <c r="T42" t="b">
        <v>1</v>
      </c>
      <c r="U42" t="b">
        <v>1</v>
      </c>
      <c r="V42" t="str">
        <v>0162</v>
      </c>
      <c r="W42" t="str">
        <v>100</v>
      </c>
      <c r="X42" t="str">
        <v>1.普通預金</v>
      </c>
      <c r="Y42" t="str">
        <v>2201728</v>
      </c>
      <c r="Z42" t="str">
        <v>コタケ　シロウ</v>
      </c>
      <c r="AA42">
        <v>0</v>
      </c>
      <c r="AB42" t="str">
        <v>こたけ整形外科</v>
      </c>
      <c r="AC42" t="str">
        <v>0742527779</v>
      </c>
      <c r="AD42" t="b">
        <v>1</v>
      </c>
      <c r="AE42" t="b">
        <v>1</v>
      </c>
      <c r="AF42" t="b">
        <v>1</v>
      </c>
      <c r="AG42" t="b">
        <v>1</v>
      </c>
      <c r="AH42" t="b">
        <v>1</v>
      </c>
      <c r="AI42" t="str">
        <v>小竹　志郎</v>
      </c>
      <c r="AJ42" t="str">
        <v>6310003</v>
      </c>
      <c r="AK42" t="str">
        <v>こたけ整形外科(奈良市中登美ケ丘６－３－３　リコラス登美ヶ丘Ａ棟３Ｆ)</v>
      </c>
      <c r="AL42" t="str">
        <v>0742527779</v>
      </c>
      <c r="AM42">
        <v>1</v>
      </c>
      <c r="AN42" t="str">
        <v>261C149947621</v>
      </c>
      <c r="AO42" t="str">
        <v>261C14994762AI-0000300927</v>
      </c>
      <c r="AP42" t="str">
        <v>O100</v>
      </c>
      <c r="AQ42" t="str">
        <v>O100</v>
      </c>
      <c r="AR42" t="str">
        <v>A</v>
      </c>
      <c r="AS42" t="str">
        <v>✓</v>
      </c>
      <c r="AT42" t="str">
        <v>✓</v>
      </c>
      <c r="AU42" t="str">
        <v>✓</v>
      </c>
      <c r="AV42" t="str">
        <v>✓</v>
      </c>
      <c r="AW42" t="str">
        <v>AI-0000300927_こたけ整形外科_口座情報写し.jpg</v>
      </c>
      <c r="AX42" t="str">
        <v/>
      </c>
      <c r="AY42" t="str">
        <v/>
      </c>
      <c r="AZ42" t="str">
        <v>賃上げ</v>
      </c>
      <c r="BA42" t="str">
        <v>物価</v>
      </c>
      <c r="BB42" t="str">
        <v>TRUE</v>
      </c>
      <c r="BC42" t="str">
        <v>2026/04/27 12:18</v>
      </c>
      <c r="BD42" t="str">
        <f t="shared" si="2"/>
        <v>こたけ整形外科</v>
      </c>
      <c r="BE42" t="str">
        <f t="shared" si="3"/>
        <v>令和8年3月1日届出済</v>
      </c>
    </row>
    <row r="43" spans="1:57">
      <c r="A43" t="str">
        <v>261C18843012</v>
      </c>
      <c r="B43" t="str">
        <v>AI-0000300921</v>
      </c>
      <c r="C43" t="str">
        <v>令和８年度奈良県医療機関等における賃上げ・物価上昇に対する支援事業交付【診療所・訪問看護事業所】</v>
      </c>
      <c r="D43">
        <v>46139.51666666667</v>
      </c>
      <c r="E43" t="str">
        <v>本審査</v>
      </c>
      <c r="F43" t="str">
        <v>最終審査中</v>
      </c>
      <c r="G43" t="str">
        <v>無床診療所</v>
      </c>
      <c r="H43" t="str">
        <v>物価と賃上げの両方</v>
      </c>
      <c r="I43" t="str">
        <v/>
      </c>
      <c r="J43">
        <v>150000</v>
      </c>
      <c r="K43">
        <v>170000</v>
      </c>
      <c r="L43" t="str">
        <v>奈良県医療機関等における賃上げ・物価上昇に対する支援事業交付要綱第2条に基づき、別表1に規定された額(賃上げ支援事業分)（150,000円）を申請します。</v>
      </c>
      <c r="M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 t="str">
        <v>１．令和８年３月１日時点において、O100 外来・在宅ベースアップ評価料（Ⅰ）、P100 歯科外来・在宅ベースアップ評価料（Ⅰ）、訪問看護ベースアップ評価料（Ⅰ）のいずれかを届け出ている。</v>
      </c>
      <c r="O43" t="str">
        <v>O100 外来・在宅ベースアップ評価料（Ⅰ）</v>
      </c>
      <c r="P43" t="str">
        <v/>
      </c>
      <c r="Q43" t="str">
        <v>Ａ．本事業の補助額を活用してベースアップを実施し、令和８年６月１日から当該ベースアップの水準を維持又は拡大する。</v>
      </c>
      <c r="R43" t="b">
        <v>1</v>
      </c>
      <c r="S43" t="b">
        <v>1</v>
      </c>
      <c r="T43" t="b">
        <v>1</v>
      </c>
      <c r="U43" t="b">
        <v>1</v>
      </c>
      <c r="V43" t="str">
        <v>1666</v>
      </c>
      <c r="W43" t="str">
        <v>007</v>
      </c>
      <c r="X43" t="str">
        <v>1.普通預金</v>
      </c>
      <c r="Y43" t="str">
        <v>0135153</v>
      </c>
      <c r="Z43" t="str">
        <v>ｲﾘｮｳﾎｳｼﾞﾝ　ｶｼﾜｲｸﾘﾆｯｸ　ﾘｼﾞﾁｮｳ　ｶｼﾜｲﾋﾛｷ</v>
      </c>
      <c r="AA43">
        <v>0</v>
      </c>
      <c r="AB43" t="str">
        <v>医療法人柏井クリニック</v>
      </c>
      <c r="AC43" t="str">
        <v>0742345451</v>
      </c>
      <c r="AD43" t="b">
        <v>1</v>
      </c>
      <c r="AE43" t="b">
        <v>1</v>
      </c>
      <c r="AF43" t="b">
        <v>1</v>
      </c>
      <c r="AG43" t="b">
        <v>1</v>
      </c>
      <c r="AH43" t="b">
        <v>1</v>
      </c>
      <c r="AI43" t="str">
        <v>医療法人　柏井クリニック　理事長　柏井　浩希</v>
      </c>
      <c r="AJ43" t="str">
        <v>6308114</v>
      </c>
      <c r="AK43" t="str">
        <v>医療法人柏井クリニック(奈良市芝辻町４丁目１３－３)</v>
      </c>
      <c r="AL43" t="str">
        <v>0742345451</v>
      </c>
      <c r="AM43">
        <v>1</v>
      </c>
      <c r="AN43" t="str">
        <v>261C188430121</v>
      </c>
      <c r="AO43" t="str">
        <v>261C18843012AI-0000300921</v>
      </c>
      <c r="AP43" t="str">
        <v>O100</v>
      </c>
      <c r="AQ43" t="str">
        <v>O100</v>
      </c>
      <c r="AR43" t="str">
        <v>A</v>
      </c>
      <c r="AS43" t="str">
        <v>✓</v>
      </c>
      <c r="AT43" t="str">
        <v>✓</v>
      </c>
      <c r="AU43" t="str">
        <v>✓</v>
      </c>
      <c r="AV43" t="str">
        <v>✓</v>
      </c>
      <c r="AW43" t="str">
        <v>AI-0000300921_医療法人柏井クリニック_口座情報写し.jpeg</v>
      </c>
      <c r="AX43" t="str">
        <v/>
      </c>
      <c r="AY43" t="str">
        <v/>
      </c>
      <c r="AZ43" t="str">
        <v>賃上げ</v>
      </c>
      <c r="BA43" t="str">
        <v>物価</v>
      </c>
      <c r="BB43" t="str">
        <v>TRUE</v>
      </c>
      <c r="BC43" t="str">
        <v>2026/04/27 12:24</v>
      </c>
      <c r="BD43" t="str">
        <f t="shared" si="2"/>
        <v>医療法人柏井クリニック</v>
      </c>
      <c r="BE43" t="str">
        <f t="shared" si="3"/>
        <v>令和8年3月1日届出済</v>
      </c>
    </row>
    <row r="44" spans="1:57">
      <c r="A44" t="str">
        <v>261C15398832</v>
      </c>
      <c r="B44" t="str">
        <v>AI-0000300936</v>
      </c>
      <c r="C44" t="str">
        <v>令和８年度奈良県医療機関等における賃上げ・物価上昇に対する支援事業交付【診療所・訪問看護事業所】</v>
      </c>
      <c r="D44">
        <v>46139.521527777775</v>
      </c>
      <c r="E44" t="str">
        <v>本審査</v>
      </c>
      <c r="F44" t="str">
        <v>最終審査中</v>
      </c>
      <c r="G44" t="str">
        <v>無床診療所</v>
      </c>
      <c r="H44" t="str">
        <v>物価と賃上げの両方</v>
      </c>
      <c r="I44" t="str">
        <v/>
      </c>
      <c r="J44">
        <v>150000</v>
      </c>
      <c r="K44">
        <v>170000</v>
      </c>
      <c r="L44" t="str">
        <v>奈良県医療機関等における賃上げ・物価上昇に対する支援事業交付要綱第2条に基づき、別表1に規定された額(賃上げ支援事業分)（150,000円）を申請します。</v>
      </c>
      <c r="M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 t="str">
        <v>１．令和８年３月１日時点において、O100 外来・在宅ベースアップ評価料（Ⅰ）、P100 歯科外来・在宅ベースアップ評価料（Ⅰ）、訪問看護ベースアップ評価料（Ⅰ）のいずれかを届け出ている。</v>
      </c>
      <c r="O44" t="str">
        <v>P100 歯科外来・在宅ベースアップ評価料（Ⅰ）</v>
      </c>
      <c r="P44" t="str">
        <v/>
      </c>
      <c r="Q44" t="str">
        <v>Ｂ．賃金表等や給与規程等の変更に時間を要するため、本事業の補助額を活用して一時金又は特別手当を支給し、令和８年６月１日から支給した対象職員のベースアップを実施する。</v>
      </c>
      <c r="R44" t="b">
        <v>1</v>
      </c>
      <c r="S44" t="b">
        <v>1</v>
      </c>
      <c r="T44" t="b">
        <v>1</v>
      </c>
      <c r="U44" t="b">
        <v>1</v>
      </c>
      <c r="V44" t="str">
        <v>0162</v>
      </c>
      <c r="W44" t="str">
        <v>433</v>
      </c>
      <c r="X44" t="str">
        <v>1.普通預金</v>
      </c>
      <c r="Y44" t="str">
        <v>0596378</v>
      </c>
      <c r="Z44" t="str">
        <v>イリョウホウジンユウシンカイ</v>
      </c>
      <c r="AA44">
        <v>0</v>
      </c>
      <c r="AB44" t="str">
        <v>たかさき歯科医院</v>
      </c>
      <c r="AC44" t="str">
        <v>0745778004</v>
      </c>
      <c r="AD44" t="b">
        <v>1</v>
      </c>
      <c r="AE44" t="b">
        <v>1</v>
      </c>
      <c r="AF44" t="b">
        <v>1</v>
      </c>
      <c r="AG44" t="b">
        <v>1</v>
      </c>
      <c r="AH44" t="b">
        <v>1</v>
      </c>
      <c r="AI44" t="str">
        <v>医療法人有真会　理事長　高崎　真一</v>
      </c>
      <c r="AJ44" t="str">
        <v>6390226</v>
      </c>
      <c r="AK44" t="str">
        <v>医療法人有真会　たかさき歯科医院(香芝市五位堂３丁目４５８番地の１)</v>
      </c>
      <c r="AL44" t="str">
        <v>0745778004</v>
      </c>
      <c r="AM44">
        <v>1</v>
      </c>
      <c r="AN44" t="str">
        <v>261C153988321</v>
      </c>
      <c r="AO44" t="str">
        <v>261C15398832AI-0000300936</v>
      </c>
      <c r="AP44" t="str">
        <v>P100</v>
      </c>
      <c r="AQ44" t="str">
        <v>P100</v>
      </c>
      <c r="AR44" t="str">
        <v>B</v>
      </c>
      <c r="AS44" t="str">
        <v>✓</v>
      </c>
      <c r="AT44" t="str">
        <v>✓</v>
      </c>
      <c r="AU44" t="str">
        <v>✓</v>
      </c>
      <c r="AV44" t="str">
        <v>✓</v>
      </c>
      <c r="AW44" t="str">
        <v>AI-0000300936_たかさき歯科医院_口座情報写し.png</v>
      </c>
      <c r="AX44" t="str">
        <v/>
      </c>
      <c r="AY44" t="str">
        <v/>
      </c>
      <c r="AZ44" t="str">
        <v>賃上げ</v>
      </c>
      <c r="BA44" t="str">
        <v>物価</v>
      </c>
      <c r="BB44" t="str">
        <v>TRUE</v>
      </c>
      <c r="BC44" t="str">
        <v>2026/04/27 12:31</v>
      </c>
      <c r="BD44" t="str">
        <f t="shared" si="2"/>
        <v>医療法人有真会　たかさき歯科医院</v>
      </c>
      <c r="BE44" t="str">
        <f t="shared" si="3"/>
        <v>令和8年3月1日届出済</v>
      </c>
    </row>
    <row r="45" spans="1:57">
      <c r="A45" t="str">
        <v>261C18575941</v>
      </c>
      <c r="B45" t="str">
        <v>AI-0000300800</v>
      </c>
      <c r="C45" t="str">
        <v>令和８年度奈良県医療機関等における賃上げ・物価上昇に対する支援事業交付【診療所・訪問看護事業所】</v>
      </c>
      <c r="D45">
        <v>46139.524305555555</v>
      </c>
      <c r="E45" t="str">
        <v>本審査</v>
      </c>
      <c r="F45" t="str">
        <v>最終審査中</v>
      </c>
      <c r="G45" t="str">
        <v>無床診療所</v>
      </c>
      <c r="H45" t="str">
        <v>物価と賃上げの両方</v>
      </c>
      <c r="I45" t="str">
        <v/>
      </c>
      <c r="J45">
        <v>150000</v>
      </c>
      <c r="K45">
        <v>170000</v>
      </c>
      <c r="L45" t="str">
        <v>奈良県医療機関等における賃上げ・物価上昇に対する支援事業交付要綱第2条に基づき、別表1に規定された額(賃上げ支援事業分)（150,000円）を申請します。</v>
      </c>
      <c r="M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 t="str">
        <v>１．令和８年３月１日時点において、O100 外来・在宅ベースアップ評価料（Ⅰ）、P100 歯科外来・在宅ベースアップ評価料（Ⅰ）、訪問看護ベースアップ評価料（Ⅰ）のいずれかを届け出ている。</v>
      </c>
      <c r="O45" t="str">
        <v>P100 歯科外来・在宅ベースアップ評価料（Ⅰ）</v>
      </c>
      <c r="P45" t="str">
        <v/>
      </c>
      <c r="Q45" t="str">
        <v>Ａ．本事業の補助額を活用してベースアップを実施し、令和８年６月１日から当該ベースアップの水準を維持又は拡大する。</v>
      </c>
      <c r="R45" t="b">
        <v>1</v>
      </c>
      <c r="S45" t="b">
        <v>1</v>
      </c>
      <c r="T45" t="b">
        <v>1</v>
      </c>
      <c r="U45" t="b">
        <v>1</v>
      </c>
      <c r="V45" t="str">
        <v>0162</v>
      </c>
      <c r="W45" t="str">
        <v>517</v>
      </c>
      <c r="X45" t="str">
        <v>1.普通預金</v>
      </c>
      <c r="Y45" t="str">
        <v>2105777</v>
      </c>
      <c r="Z45" t="str">
        <v>ヨシダフミコ</v>
      </c>
      <c r="AA45">
        <v>0</v>
      </c>
      <c r="AB45" t="str">
        <v>吉田歯科医院</v>
      </c>
      <c r="AC45" t="str">
        <v>0744224184</v>
      </c>
      <c r="AD45" t="b">
        <v>1</v>
      </c>
      <c r="AE45" t="b">
        <v>1</v>
      </c>
      <c r="AF45" t="b">
        <v>1</v>
      </c>
      <c r="AG45" t="b">
        <v>1</v>
      </c>
      <c r="AH45" t="b">
        <v>1</v>
      </c>
      <c r="AI45" t="str">
        <v>吉田　記子</v>
      </c>
      <c r="AJ45" t="str">
        <v>6340835</v>
      </c>
      <c r="AK45" t="str">
        <v>吉田歯科医院(橿原市東坊城町５２６－３)</v>
      </c>
      <c r="AL45" t="str">
        <v>0744224184</v>
      </c>
      <c r="AM45">
        <v>1</v>
      </c>
      <c r="AN45" t="str">
        <v>261C185759411</v>
      </c>
      <c r="AO45" t="str">
        <v>261C18575941AI-0000300800</v>
      </c>
      <c r="AP45" t="str">
        <v>P100</v>
      </c>
      <c r="AQ45" t="str">
        <v>P100</v>
      </c>
      <c r="AR45" t="str">
        <v>A</v>
      </c>
      <c r="AS45" t="str">
        <v>✓</v>
      </c>
      <c r="AT45" t="str">
        <v>✓</v>
      </c>
      <c r="AU45" t="str">
        <v>✓</v>
      </c>
      <c r="AV45" t="str">
        <v>✓</v>
      </c>
      <c r="AW45" t="str">
        <v>AI-0000300800_吉田歯科医院_口座情報写し.jpeg</v>
      </c>
      <c r="AX45" t="str">
        <v/>
      </c>
      <c r="AY45" t="str">
        <v/>
      </c>
      <c r="AZ45" t="str">
        <v>賃上げ</v>
      </c>
      <c r="BA45" t="str">
        <v>物価</v>
      </c>
      <c r="BB45" t="str">
        <v>TRUE</v>
      </c>
      <c r="BC45" t="str">
        <v>2026/04/27 12:35</v>
      </c>
      <c r="BD45" t="str">
        <f t="shared" si="2"/>
        <v>吉田歯科医院</v>
      </c>
      <c r="BE45" t="str">
        <f t="shared" si="3"/>
        <v>令和8年3月1日届出済</v>
      </c>
    </row>
    <row r="46" spans="1:57">
      <c r="A46" t="str">
        <v>261C18712704</v>
      </c>
      <c r="B46" t="str">
        <v>AI-0000300942</v>
      </c>
      <c r="C46" t="str">
        <v>令和８年度奈良県医療機関等における賃上げ・物価上昇に対する支援事業交付【診療所・訪問看護事業所】</v>
      </c>
      <c r="D46">
        <v>46139.52847222222</v>
      </c>
      <c r="E46" t="str">
        <v>本審査</v>
      </c>
      <c r="F46" t="str">
        <v>最終審査中</v>
      </c>
      <c r="G46" t="str">
        <v>無床診療所</v>
      </c>
      <c r="H46" t="str">
        <v>物価と賃上げの両方</v>
      </c>
      <c r="I46" t="str">
        <v/>
      </c>
      <c r="J46">
        <v>150000</v>
      </c>
      <c r="K46">
        <v>170000</v>
      </c>
      <c r="L46" t="str">
        <v>奈良県医療機関等における賃上げ・物価上昇に対する支援事業交付要綱第2条に基づき、別表1に規定された額(賃上げ支援事業分)（150,000円）を申請します。</v>
      </c>
      <c r="M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 t="str">
        <v>１．令和８年３月１日時点において、O100 外来・在宅ベースアップ評価料（Ⅰ）、P100 歯科外来・在宅ベースアップ評価料（Ⅰ）、訪問看護ベースアップ評価料（Ⅰ）のいずれかを届け出ている。</v>
      </c>
      <c r="O46" t="str">
        <v>P100 歯科外来・在宅ベースアップ評価料（Ⅰ）</v>
      </c>
      <c r="P46" t="str">
        <v/>
      </c>
      <c r="Q46" t="str">
        <v>Ａ．本事業の補助額を活用してベースアップを実施し、令和８年６月１日から当該ベースアップの水準を維持又は拡大する。</v>
      </c>
      <c r="R46" t="b">
        <v>1</v>
      </c>
      <c r="S46" t="b">
        <v>1</v>
      </c>
      <c r="T46" t="b">
        <v>1</v>
      </c>
      <c r="U46" t="b">
        <v>1</v>
      </c>
      <c r="V46" t="str">
        <v>0162</v>
      </c>
      <c r="W46" t="str">
        <v>100</v>
      </c>
      <c r="X46" t="str">
        <v>1.普通預金</v>
      </c>
      <c r="Y46" t="str">
        <v>2082614</v>
      </c>
      <c r="Z46" t="str">
        <v>マツシタシカイイン　マツシタ　シキ</v>
      </c>
      <c r="AA46">
        <v>0</v>
      </c>
      <c r="AB46" t="str">
        <v>松下歯科医院</v>
      </c>
      <c r="AC46" t="str">
        <v>0742253500</v>
      </c>
      <c r="AD46" t="b">
        <v>1</v>
      </c>
      <c r="AE46" t="b">
        <v>1</v>
      </c>
      <c r="AF46" t="b">
        <v>1</v>
      </c>
      <c r="AG46" t="b">
        <v>1</v>
      </c>
      <c r="AH46" t="b">
        <v>1</v>
      </c>
      <c r="AI46" t="str">
        <v>松下　識</v>
      </c>
      <c r="AJ46" t="str">
        <v>6308113</v>
      </c>
      <c r="AK46" t="str">
        <v>松下歯科医院(奈良市法蓮町３３４－１フォレストヒルズ一条)</v>
      </c>
      <c r="AL46" t="str">
        <v>0742253500</v>
      </c>
      <c r="AM46">
        <v>1</v>
      </c>
      <c r="AN46" t="str">
        <v>261C187127041</v>
      </c>
      <c r="AO46" t="str">
        <v>261C18712704AI-0000300942</v>
      </c>
      <c r="AP46" t="str">
        <v>P100</v>
      </c>
      <c r="AQ46" t="str">
        <v>P100</v>
      </c>
      <c r="AR46" t="str">
        <v>A</v>
      </c>
      <c r="AS46" t="str">
        <v>✓</v>
      </c>
      <c r="AT46" t="str">
        <v>✓</v>
      </c>
      <c r="AU46" t="str">
        <v>✓</v>
      </c>
      <c r="AV46" t="str">
        <v>✓</v>
      </c>
      <c r="AW46" t="str">
        <v>AI-0000300942_松下歯科医院_口座情報写し.png</v>
      </c>
      <c r="AX46" t="str">
        <v/>
      </c>
      <c r="AY46" t="str">
        <v/>
      </c>
      <c r="AZ46" t="str">
        <v>賃上げ</v>
      </c>
      <c r="BA46" t="str">
        <v>物価</v>
      </c>
      <c r="BB46" t="str">
        <v>TRUE</v>
      </c>
      <c r="BC46" t="str">
        <v>2026/04/27 12:41</v>
      </c>
      <c r="BD46" t="str">
        <f t="shared" si="2"/>
        <v>松下歯科医院</v>
      </c>
      <c r="BE46" t="str">
        <f t="shared" si="3"/>
        <v>令和8年3月1日届出済</v>
      </c>
    </row>
    <row r="47" spans="1:57">
      <c r="A47" t="str">
        <v>261C13261172</v>
      </c>
      <c r="B47" t="str">
        <v>AI-0000300944</v>
      </c>
      <c r="C47" t="str">
        <v>令和８年度奈良県医療機関等における賃上げ・物価上昇に対する支援事業交付【診療所・訪問看護事業所】</v>
      </c>
      <c r="D47">
        <v>46139.53125</v>
      </c>
      <c r="E47" t="str">
        <v>本審査</v>
      </c>
      <c r="F47" t="str">
        <v>最終審査中</v>
      </c>
      <c r="G47" t="str">
        <v>無床診療所</v>
      </c>
      <c r="H47" t="str">
        <v>物価と賃上げの両方</v>
      </c>
      <c r="I47" t="str">
        <v/>
      </c>
      <c r="J47">
        <v>150000</v>
      </c>
      <c r="K47">
        <v>170000</v>
      </c>
      <c r="L47" t="str">
        <v>奈良県医療機関等における賃上げ・物価上昇に対する支援事業交付要綱第2条に基づき、別表1に規定された額(賃上げ支援事業分)（150,000円）を申請します。</v>
      </c>
      <c r="M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 t="str">
        <v>１．令和８年３月１日時点において、O100 外来・在宅ベースアップ評価料（Ⅰ）、P100 歯科外来・在宅ベースアップ評価料（Ⅰ）、訪問看護ベースアップ評価料（Ⅰ）のいずれかを届け出ている。</v>
      </c>
      <c r="O47" t="str">
        <v>O100 外来・在宅ベースアップ評価料（Ⅰ）</v>
      </c>
      <c r="P47" t="str">
        <v/>
      </c>
      <c r="Q4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7" t="b">
        <v>1</v>
      </c>
      <c r="S47" t="b">
        <v>1</v>
      </c>
      <c r="T47" t="b">
        <v>1</v>
      </c>
      <c r="U47" t="b">
        <v>1</v>
      </c>
      <c r="V47" t="str">
        <v>0162</v>
      </c>
      <c r="W47" t="str">
        <v>395</v>
      </c>
      <c r="X47" t="str">
        <v>1.普通預金</v>
      </c>
      <c r="Y47" t="str">
        <v>2124369</v>
      </c>
      <c r="Z47" t="str">
        <v>ｼｬｶｲｲﾘｮｳﾎｳｼﾞﾝｹﾝｾｲｶｲﾘｼﾞﾁｮｳﾖｺﾔﾏﾄﾓｼﾞ</v>
      </c>
      <c r="AA47">
        <v>0</v>
      </c>
      <c r="AB47" t="str">
        <v>社会医療法人健生会　香芝診療所</v>
      </c>
      <c r="AC47" t="str">
        <v>0745771197</v>
      </c>
      <c r="AD47" t="b">
        <v>1</v>
      </c>
      <c r="AE47" t="b">
        <v>1</v>
      </c>
      <c r="AF47" t="b">
        <v>1</v>
      </c>
      <c r="AG47" t="b">
        <v>1</v>
      </c>
      <c r="AH47" t="b">
        <v>1</v>
      </c>
      <c r="AI47" t="str">
        <v>社会医療法人健生会　理事長　横山　知司</v>
      </c>
      <c r="AJ47" t="str">
        <v>6390252</v>
      </c>
      <c r="AK47" t="str">
        <v>社会医療法人健生会　香芝診療所(香芝市穴虫１０６番地)</v>
      </c>
      <c r="AL47" t="str">
        <v>0745771197</v>
      </c>
      <c r="AM47">
        <v>1</v>
      </c>
      <c r="AN47" t="str">
        <v>261C132611721</v>
      </c>
      <c r="AO47" t="str">
        <v>261C13261172AI-0000300944</v>
      </c>
      <c r="AP47" t="str">
        <v>O100</v>
      </c>
      <c r="AQ47" t="str">
        <v>O100</v>
      </c>
      <c r="AR47" t="str">
        <v>AB</v>
      </c>
      <c r="AS47" t="str">
        <v>✓</v>
      </c>
      <c r="AT47" t="str">
        <v>✓</v>
      </c>
      <c r="AU47" t="str">
        <v>✓</v>
      </c>
      <c r="AV47" t="str">
        <v>✓</v>
      </c>
      <c r="AW47" t="str">
        <v>AI-0000300944_社会医療法人健生会香芝診療所_口座情報写し.jpeg</v>
      </c>
      <c r="AX47" t="str">
        <v/>
      </c>
      <c r="AY47" t="str">
        <v/>
      </c>
      <c r="AZ47" t="str">
        <v>賃上げ</v>
      </c>
      <c r="BA47" t="str">
        <v>物価</v>
      </c>
      <c r="BB47" t="str">
        <v>TRUE</v>
      </c>
      <c r="BC47" t="str">
        <v>2026/04/27 12:45</v>
      </c>
      <c r="BD47" t="str">
        <f t="shared" si="2"/>
        <v>社会医療法人健生会　香芝診療所</v>
      </c>
      <c r="BE47" t="str">
        <f t="shared" si="3"/>
        <v>令和8年3月1日届出済</v>
      </c>
    </row>
    <row r="48" spans="1:57">
      <c r="A48" t="str">
        <v>261C14271203</v>
      </c>
      <c r="B48" t="str">
        <v>AI-0000300946</v>
      </c>
      <c r="C48" t="str">
        <v>令和８年度奈良県医療機関等における賃上げ・物価上昇に対する支援事業交付【診療所・訪問看護事業所】</v>
      </c>
      <c r="D48">
        <v>46139.531944444447</v>
      </c>
      <c r="E48" t="str">
        <v>本審査</v>
      </c>
      <c r="F48" t="str">
        <v>最終審査中</v>
      </c>
      <c r="G48" t="str">
        <v>無床診療所</v>
      </c>
      <c r="H48" t="str">
        <v>物価と賃上げの両方</v>
      </c>
      <c r="I48" t="str">
        <v/>
      </c>
      <c r="J48">
        <v>150000</v>
      </c>
      <c r="K48">
        <v>170000</v>
      </c>
      <c r="L48" t="str">
        <v>奈良県医療機関等における賃上げ・物価上昇に対する支援事業交付要綱第2条に基づき、別表1に規定された額(賃上げ支援事業分)（150,000円）を申請します。</v>
      </c>
      <c r="M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 t="str">
        <v>１．令和８年３月１日時点において、O100 外来・在宅ベースアップ評価料（Ⅰ）、P100 歯科外来・在宅ベースアップ評価料（Ⅰ）、訪問看護ベースアップ評価料（Ⅰ）のいずれかを届け出ている。</v>
      </c>
      <c r="O48" t="str">
        <v>O100 外来・在宅ベースアップ評価料（Ⅰ）</v>
      </c>
      <c r="P48" t="str">
        <v/>
      </c>
      <c r="Q48" t="str">
        <v>Ｂ．賃金表等や給与規程等の変更に時間を要するため、本事業の補助額を活用して一時金又は特別手当を支給し、令和８年６月１日から支給した対象職員のベースアップを実施する。</v>
      </c>
      <c r="R48" t="b">
        <v>1</v>
      </c>
      <c r="S48" t="b">
        <v>1</v>
      </c>
      <c r="T48" t="b">
        <v>1</v>
      </c>
      <c r="U48" t="b">
        <v>1</v>
      </c>
      <c r="V48" t="str">
        <v>0162</v>
      </c>
      <c r="W48" t="str">
        <v>180</v>
      </c>
      <c r="X48" t="str">
        <v>1.普通預金</v>
      </c>
      <c r="Y48" t="str">
        <v>0445336</v>
      </c>
      <c r="Z48" t="str">
        <v>イリョウホウジン　センジンカイ　シラハマイイン　リジチョウ　シラハマアキヒコ</v>
      </c>
      <c r="AA48">
        <v>0</v>
      </c>
      <c r="AB48" t="str">
        <v>医療法人　宣仁会　白濱医院</v>
      </c>
      <c r="AC48" t="str">
        <v>0743632048</v>
      </c>
      <c r="AD48" t="b">
        <v>1</v>
      </c>
      <c r="AE48" t="b">
        <v>1</v>
      </c>
      <c r="AF48" t="b">
        <v>1</v>
      </c>
      <c r="AG48" t="b">
        <v>1</v>
      </c>
      <c r="AH48" t="b">
        <v>1</v>
      </c>
      <c r="AI48" t="str">
        <v>医療法人　宣仁会　理事長　白浜　彰彦</v>
      </c>
      <c r="AJ48" t="str">
        <v>6320078</v>
      </c>
      <c r="AK48" t="str">
        <v>医療法人宣仁会白浜医院(天理市杉本町２８７－１)</v>
      </c>
      <c r="AL48" t="str">
        <v>0743632321</v>
      </c>
      <c r="AM48">
        <v>1</v>
      </c>
      <c r="AN48" t="str">
        <v>261C142712031</v>
      </c>
      <c r="AO48" t="str">
        <v>261C14271203AI-0000300946</v>
      </c>
      <c r="AP48" t="str">
        <v>O100</v>
      </c>
      <c r="AQ48" t="str">
        <v>O100</v>
      </c>
      <c r="AR48" t="str">
        <v>B</v>
      </c>
      <c r="AS48" t="str">
        <v>✓</v>
      </c>
      <c r="AT48" t="str">
        <v>✓</v>
      </c>
      <c r="AU48" t="str">
        <v>✓</v>
      </c>
      <c r="AV48" t="str">
        <v>✓</v>
      </c>
      <c r="AW48" t="str">
        <v>AI-0000300946_医療法人宣仁会白濱医院_口座情報写し.jpg</v>
      </c>
      <c r="AX48" t="str">
        <v/>
      </c>
      <c r="AY48" t="str">
        <v/>
      </c>
      <c r="AZ48" t="str">
        <v>賃上げ</v>
      </c>
      <c r="BA48" t="str">
        <v>物価</v>
      </c>
      <c r="BB48" t="str">
        <v>TRUE</v>
      </c>
      <c r="BC48" t="str">
        <v>2026/04/27 12:46</v>
      </c>
      <c r="BD48" t="str">
        <f t="shared" si="2"/>
        <v>医療法人宣仁会白浜医院</v>
      </c>
      <c r="BE48" t="str">
        <f t="shared" si="3"/>
        <v>令和8年3月1日届出済</v>
      </c>
    </row>
    <row r="49" spans="1:57">
      <c r="A49" t="str">
        <v>261C12960198</v>
      </c>
      <c r="B49" t="str">
        <v>AI-0000300951</v>
      </c>
      <c r="C49" t="str">
        <v>令和８年度奈良県医療機関等における賃上げ・物価上昇に対する支援事業交付【診療所・訪問看護事業所】</v>
      </c>
      <c r="D49">
        <v>46139.533333333333</v>
      </c>
      <c r="E49" t="str">
        <v>本審査</v>
      </c>
      <c r="F49" t="str">
        <v>最終審査中</v>
      </c>
      <c r="G49" t="str">
        <v>無床診療所</v>
      </c>
      <c r="H49" t="str">
        <v>物価と賃上げの両方</v>
      </c>
      <c r="I49" t="str">
        <v/>
      </c>
      <c r="J49">
        <v>150000</v>
      </c>
      <c r="K49">
        <v>170000</v>
      </c>
      <c r="L49" t="str">
        <v>奈良県医療機関等における賃上げ・物価上昇に対する支援事業交付要綱第2条に基づき、別表1に規定された額(賃上げ支援事業分)（150,000円）を申請します。</v>
      </c>
      <c r="M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 t="str">
        <v>１．令和８年３月１日時点において、O100 外来・在宅ベースアップ評価料（Ⅰ）、P100 歯科外来・在宅ベースアップ評価料（Ⅰ）、訪問看護ベースアップ評価料（Ⅰ）のいずれかを届け出ている。</v>
      </c>
      <c r="O49" t="str">
        <v>O100 外来・在宅ベースアップ評価料（Ⅰ）</v>
      </c>
      <c r="P49" t="str">
        <v/>
      </c>
      <c r="Q49" t="str">
        <v>Ａ．本事業の補助額を活用してベースアップを実施し、令和８年６月１日から当該ベースアップの水準を維持又は拡大する。</v>
      </c>
      <c r="R49" t="b">
        <v>1</v>
      </c>
      <c r="S49" t="b">
        <v>1</v>
      </c>
      <c r="T49" t="b">
        <v>1</v>
      </c>
      <c r="U49" t="b">
        <v>1</v>
      </c>
      <c r="V49" t="str">
        <v>0162</v>
      </c>
      <c r="W49" t="str">
        <v>100</v>
      </c>
      <c r="X49" t="str">
        <v>1.普通預金</v>
      </c>
      <c r="Y49" t="str">
        <v>2065975</v>
      </c>
      <c r="Z49" t="str">
        <v>イリヨウホウジンニレカイリジチヨウコバヤシレイコ</v>
      </c>
      <c r="AA49">
        <v>0</v>
      </c>
      <c r="AB49" t="str">
        <v>医療法人仁礼会　こばやし耳鼻咽喉科</v>
      </c>
      <c r="AC49" t="str">
        <v>0742401133</v>
      </c>
      <c r="AD49" t="b">
        <v>1</v>
      </c>
      <c r="AE49" t="b">
        <v>1</v>
      </c>
      <c r="AF49" t="b">
        <v>1</v>
      </c>
      <c r="AG49" t="b">
        <v>1</v>
      </c>
      <c r="AH49" t="b">
        <v>1</v>
      </c>
      <c r="AI49" t="str">
        <v>医療法人仁礼会　理事長　小林　礼子</v>
      </c>
      <c r="AJ49" t="str">
        <v>6310036</v>
      </c>
      <c r="AK49" t="str">
        <v>医療法人仁礼会　こばやし耳鼻咽喉科(奈良市学園北１－９－１パラディ2５階)</v>
      </c>
      <c r="AL49" t="str">
        <v>0742401133</v>
      </c>
      <c r="AM49">
        <v>1</v>
      </c>
      <c r="AN49" t="str">
        <v>261C129601981</v>
      </c>
      <c r="AO49" t="str">
        <v>261C12960198AI-0000300951</v>
      </c>
      <c r="AP49" t="str">
        <v>O100</v>
      </c>
      <c r="AQ49" t="str">
        <v>O100</v>
      </c>
      <c r="AR49" t="str">
        <v>A</v>
      </c>
      <c r="AS49" t="str">
        <v>✓</v>
      </c>
      <c r="AT49" t="str">
        <v>✓</v>
      </c>
      <c r="AU49" t="str">
        <v>✓</v>
      </c>
      <c r="AV49" t="str">
        <v>✓</v>
      </c>
      <c r="AW49" t="str">
        <v>AI-0000300951_医療法人仁礼会　こばやし耳鼻咽喉科_口座情報写し.jpg</v>
      </c>
      <c r="AX49" t="str">
        <v/>
      </c>
      <c r="AY49" t="str">
        <v/>
      </c>
      <c r="AZ49" t="str">
        <v>賃上げ</v>
      </c>
      <c r="BA49" t="str">
        <v>物価</v>
      </c>
      <c r="BB49" t="str">
        <v>TRUE</v>
      </c>
      <c r="BC49" t="str">
        <v>2026/04/27 12:48</v>
      </c>
      <c r="BD49" t="str">
        <f t="shared" si="2"/>
        <v>医療法人仁礼会　こばやし耳鼻咽喉科</v>
      </c>
      <c r="BE49" t="str">
        <f t="shared" si="3"/>
        <v>令和8年3月1日届出済</v>
      </c>
    </row>
    <row r="50" spans="1:57">
      <c r="A50" t="str">
        <v>261C16461005</v>
      </c>
      <c r="B50" t="str">
        <v>AI-0000300953</v>
      </c>
      <c r="C50" t="str">
        <v>令和８年度奈良県医療機関等における賃上げ・物価上昇に対する支援事業交付【診療所・訪問看護事業所】</v>
      </c>
      <c r="D50">
        <v>46139.536111111112</v>
      </c>
      <c r="E50" t="str">
        <v>本審査</v>
      </c>
      <c r="F50" t="str">
        <v>最終審査中</v>
      </c>
      <c r="G50" t="str">
        <v>無床診療所</v>
      </c>
      <c r="H50" t="str">
        <v>物価と賃上げの両方</v>
      </c>
      <c r="I50" t="str">
        <v/>
      </c>
      <c r="J50">
        <v>150000</v>
      </c>
      <c r="K50">
        <v>170000</v>
      </c>
      <c r="L50" t="str">
        <v>奈良県医療機関等における賃上げ・物価上昇に対する支援事業交付要綱第2条に基づき、別表1に規定された額(賃上げ支援事業分)（150,000円）を申請します。</v>
      </c>
      <c r="M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 t="str">
        <v>１．令和８年３月１日時点において、O100 外来・在宅ベースアップ評価料（Ⅰ）、P100 歯科外来・在宅ベースアップ評価料（Ⅰ）、訪問看護ベースアップ評価料（Ⅰ）のいずれかを届け出ている。</v>
      </c>
      <c r="O50" t="str">
        <v>P100 歯科外来・在宅ベースアップ評価料（Ⅰ）</v>
      </c>
      <c r="P50" t="str">
        <v/>
      </c>
      <c r="Q50" t="str">
        <v>Ａ．本事業の補助額を活用してベースアップを実施し、令和８年６月１日から当該ベースアップの水準を維持又は拡大する。</v>
      </c>
      <c r="R50" t="b">
        <v>1</v>
      </c>
      <c r="S50" t="b">
        <v>1</v>
      </c>
      <c r="T50" t="b">
        <v>1</v>
      </c>
      <c r="U50" t="b">
        <v>1</v>
      </c>
      <c r="V50" t="str">
        <v>0005</v>
      </c>
      <c r="W50" t="str">
        <v>719</v>
      </c>
      <c r="X50" t="str">
        <v>1.普通預金</v>
      </c>
      <c r="Y50" t="str">
        <v>3541788</v>
      </c>
      <c r="Z50" t="str">
        <v>ｲﾘｮｳﾎｳｼﾞﾝｼｾｲｶｲﾐｶﾐｼｶｼﾝﾘｮｳｼｮ</v>
      </c>
      <c r="AA50">
        <v>0</v>
      </c>
      <c r="AB50" t="str">
        <v>みかみ歯科診療所</v>
      </c>
      <c r="AC50" t="str">
        <v>0742223688</v>
      </c>
      <c r="AD50" t="b">
        <v>1</v>
      </c>
      <c r="AE50" t="b">
        <v>1</v>
      </c>
      <c r="AF50" t="b">
        <v>1</v>
      </c>
      <c r="AG50" t="b">
        <v>1</v>
      </c>
      <c r="AH50" t="b">
        <v>1</v>
      </c>
      <c r="AI50" t="str">
        <v>医療法人志成会　理事長　民上　由紀子</v>
      </c>
      <c r="AJ50" t="str">
        <v>6308241</v>
      </c>
      <c r="AK50" t="str">
        <v>みかみ歯科診療所(奈良市高天町４８番地森田ビル４階)</v>
      </c>
      <c r="AL50" t="str">
        <v>0742223688</v>
      </c>
      <c r="AM50">
        <v>1</v>
      </c>
      <c r="AN50" t="str">
        <v>261C164610051</v>
      </c>
      <c r="AO50" t="str">
        <v>261C16461005AI-0000300953</v>
      </c>
      <c r="AP50" t="str">
        <v>P100</v>
      </c>
      <c r="AQ50" t="str">
        <v>P100</v>
      </c>
      <c r="AR50" t="str">
        <v>A</v>
      </c>
      <c r="AS50" t="str">
        <v>✓</v>
      </c>
      <c r="AT50" t="str">
        <v>✓</v>
      </c>
      <c r="AU50" t="str">
        <v>✓</v>
      </c>
      <c r="AV50" t="str">
        <v>✓</v>
      </c>
      <c r="AW50" t="str">
        <v>AI-0000300953_みかみ歯科診療所_口座情報写し.jpeg</v>
      </c>
      <c r="AX50" t="str">
        <v/>
      </c>
      <c r="AY50" t="str">
        <v/>
      </c>
      <c r="AZ50" t="str">
        <v>賃上げ</v>
      </c>
      <c r="BA50" t="str">
        <v>物価</v>
      </c>
      <c r="BB50" t="str">
        <v>TRUE</v>
      </c>
      <c r="BC50" t="str">
        <v>2026/04/27 12:52</v>
      </c>
      <c r="BD50" t="str">
        <f t="shared" si="2"/>
        <v>みかみ歯科診療所</v>
      </c>
      <c r="BE50" t="str">
        <f t="shared" si="3"/>
        <v>令和8年3月1日届出済</v>
      </c>
    </row>
    <row r="51" spans="1:57">
      <c r="A51" t="str">
        <v>261C15886470</v>
      </c>
      <c r="B51" t="str">
        <v>AI-0000300943</v>
      </c>
      <c r="C51" t="str">
        <v>令和８年度奈良県医療機関等における賃上げ・物価上昇に対する支援事業交付【診療所・訪問看護事業所】</v>
      </c>
      <c r="D51">
        <v>46139.539583333331</v>
      </c>
      <c r="E51" t="str">
        <v>本審査</v>
      </c>
      <c r="F51" t="str">
        <v>最終審査中</v>
      </c>
      <c r="G51" t="str">
        <v>無床診療所</v>
      </c>
      <c r="H51" t="str">
        <v>物価と賃上げの両方</v>
      </c>
      <c r="I51" t="str">
        <v/>
      </c>
      <c r="J51">
        <v>150000</v>
      </c>
      <c r="K51">
        <v>170000</v>
      </c>
      <c r="L51" t="str">
        <v>奈良県医療機関等における賃上げ・物価上昇に対する支援事業交付要綱第2条に基づき、別表1に規定された額(賃上げ支援事業分)（150,000円）を申請します。</v>
      </c>
      <c r="M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 t="str">
        <v>１．令和８年３月１日時点において、O100 外来・在宅ベースアップ評価料（Ⅰ）、P100 歯科外来・在宅ベースアップ評価料（Ⅰ）、訪問看護ベースアップ評価料（Ⅰ）のいずれかを届け出ている。</v>
      </c>
      <c r="O51" t="str">
        <v>O100 外来・在宅ベースアップ評価料（Ⅰ）</v>
      </c>
      <c r="P51" t="str">
        <v/>
      </c>
      <c r="Q5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1" t="b">
        <v>1</v>
      </c>
      <c r="S51" t="b">
        <v>1</v>
      </c>
      <c r="T51" t="b">
        <v>1</v>
      </c>
      <c r="U51" t="b">
        <v>1</v>
      </c>
      <c r="V51" t="str">
        <v>0162</v>
      </c>
      <c r="W51" t="str">
        <v>099</v>
      </c>
      <c r="X51" t="str">
        <v>1.普通預金</v>
      </c>
      <c r="Y51" t="str">
        <v>2043604</v>
      </c>
      <c r="Z51" t="str">
        <v>アオキヒデオ</v>
      </c>
      <c r="AA51">
        <v>0</v>
      </c>
      <c r="AB51" t="str">
        <v>あおきクリニック</v>
      </c>
      <c r="AC51" t="str">
        <v>0742817596</v>
      </c>
      <c r="AD51" t="b">
        <v>1</v>
      </c>
      <c r="AE51" t="b">
        <v>1</v>
      </c>
      <c r="AF51" t="b">
        <v>1</v>
      </c>
      <c r="AG51" t="b">
        <v>1</v>
      </c>
      <c r="AH51" t="b">
        <v>1</v>
      </c>
      <c r="AI51" t="str">
        <v>青木　秀夫</v>
      </c>
      <c r="AJ51" t="str">
        <v>6310033</v>
      </c>
      <c r="AK51" t="str">
        <v>あおきクリニック(奈良市あやめ池南６－８－４０)</v>
      </c>
      <c r="AL51" t="str">
        <v>0742817596</v>
      </c>
      <c r="AM51">
        <v>1</v>
      </c>
      <c r="AN51" t="str">
        <v>261C158864701</v>
      </c>
      <c r="AO51" t="str">
        <v>261C15886470AI-0000300943</v>
      </c>
      <c r="AP51" t="str">
        <v>O100</v>
      </c>
      <c r="AQ51" t="str">
        <v>O100</v>
      </c>
      <c r="AR51" t="str">
        <v>AB</v>
      </c>
      <c r="AS51" t="str">
        <v>✓</v>
      </c>
      <c r="AT51" t="str">
        <v>✓</v>
      </c>
      <c r="AU51" t="str">
        <v>✓</v>
      </c>
      <c r="AV51" t="str">
        <v>✓</v>
      </c>
      <c r="AW51" t="str">
        <v>AI-0000300943_あおきクリニック_口座情報写し.jpeg</v>
      </c>
      <c r="AX51" t="str">
        <v/>
      </c>
      <c r="AY51" t="str">
        <v/>
      </c>
      <c r="AZ51" t="str">
        <v>賃上げ</v>
      </c>
      <c r="BA51" t="str">
        <v>物価</v>
      </c>
      <c r="BB51" t="str">
        <v>TRUE</v>
      </c>
      <c r="BC51" t="str">
        <v>2026/04/27 12:57</v>
      </c>
      <c r="BD51" t="str">
        <f t="shared" si="2"/>
        <v>あおきクリニック</v>
      </c>
      <c r="BE51" t="str">
        <f t="shared" si="3"/>
        <v>令和8年3月1日届出済</v>
      </c>
    </row>
    <row r="52" spans="1:57">
      <c r="A52" t="str">
        <v>261C17101529</v>
      </c>
      <c r="B52" t="str">
        <v>AI-0000300959</v>
      </c>
      <c r="C52" t="str">
        <v>令和８年度奈良県医療機関等における賃上げ・物価上昇に対する支援事業交付【診療所・訪問看護事業所】</v>
      </c>
      <c r="D52">
        <v>46139.540277777778</v>
      </c>
      <c r="E52" t="str">
        <v>本審査</v>
      </c>
      <c r="F52" t="str">
        <v>最終審査中</v>
      </c>
      <c r="G52" t="str">
        <v>無床診療所</v>
      </c>
      <c r="H52" t="str">
        <v>物価と賃上げの両方</v>
      </c>
      <c r="I52" t="str">
        <v/>
      </c>
      <c r="J52">
        <v>150000</v>
      </c>
      <c r="K52">
        <v>170000</v>
      </c>
      <c r="L52" t="str">
        <v>奈良県医療機関等における賃上げ・物価上昇に対する支援事業交付要綱第2条に基づき、別表1に規定された額(賃上げ支援事業分)（150,000円）を申請します。</v>
      </c>
      <c r="M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 t="str">
        <v>２．令和８年３月１日時点において、１に掲げる診療報酬の対象外だが、令和８年６月１日時点で令和８年度診療報酬改定による見直し後のベースアップ評価料を届け出る。</v>
      </c>
      <c r="O52" t="str">
        <v/>
      </c>
      <c r="P52" t="b">
        <v>1</v>
      </c>
      <c r="Q52" t="str">
        <v>Ａ．本事業の補助額を活用してベースアップを実施し、令和８年６月１日から当該ベースアップの水準を維持又は拡大する。</v>
      </c>
      <c r="R52" t="b">
        <v>1</v>
      </c>
      <c r="S52" t="b">
        <v>1</v>
      </c>
      <c r="T52" t="b">
        <v>1</v>
      </c>
      <c r="U52" t="b">
        <v>1</v>
      </c>
      <c r="V52" t="str">
        <v>0010</v>
      </c>
      <c r="W52" t="str">
        <v>527</v>
      </c>
      <c r="X52" t="str">
        <v>1.普通預金</v>
      </c>
      <c r="Y52" t="str">
        <v>3067785</v>
      </c>
      <c r="Z52" t="str">
        <v>エトウ　トシアキ</v>
      </c>
      <c r="AA52">
        <v>0</v>
      </c>
      <c r="AB52" t="str">
        <v>衞藤医院</v>
      </c>
      <c r="AC52" t="str">
        <v>0742432525</v>
      </c>
      <c r="AD52" t="b">
        <v>1</v>
      </c>
      <c r="AE52" t="b">
        <v>1</v>
      </c>
      <c r="AF52" t="b">
        <v>1</v>
      </c>
      <c r="AG52" t="b">
        <v>1</v>
      </c>
      <c r="AH52" t="b">
        <v>1</v>
      </c>
      <c r="AI52" t="str">
        <v>衞藤　寿昭</v>
      </c>
      <c r="AJ52" t="str">
        <v>6310034</v>
      </c>
      <c r="AK52" t="str">
        <v>衞藤医院(奈良市学園南１－１－１７)</v>
      </c>
      <c r="AL52" t="str">
        <v>0742432525</v>
      </c>
      <c r="AM52">
        <v>1</v>
      </c>
      <c r="AN52" t="str">
        <v>261C171015291</v>
      </c>
      <c r="AO52" t="str">
        <v>261C17101529AI-0000300959</v>
      </c>
      <c r="AP52" t="str">
        <v/>
      </c>
      <c r="AQ52" t="str">
        <v>今後届出（職種構成OK)</v>
      </c>
      <c r="AR52" t="str">
        <v>A</v>
      </c>
      <c r="AS52" t="str">
        <v>✓</v>
      </c>
      <c r="AT52" t="str">
        <v>✓</v>
      </c>
      <c r="AU52" t="str">
        <v>✓</v>
      </c>
      <c r="AV52" t="str">
        <v>✓</v>
      </c>
      <c r="AW52" t="str">
        <v>AI-0000300959_衞藤医院_口座情報写し.jpeg</v>
      </c>
      <c r="AX52" t="str">
        <v/>
      </c>
      <c r="AY52" t="str">
        <v/>
      </c>
      <c r="AZ52" t="str">
        <v>賃上げ</v>
      </c>
      <c r="BA52" t="str">
        <v>物価</v>
      </c>
      <c r="BB52" t="str">
        <v>TRUE</v>
      </c>
      <c r="BC52" t="str">
        <v>2026/04/27 12:58</v>
      </c>
      <c r="BD52" t="str">
        <f t="shared" si="2"/>
        <v>衞藤医院</v>
      </c>
      <c r="BE52" t="str">
        <f t="shared" si="3"/>
        <v>令和8年6月1日届出る</v>
      </c>
    </row>
    <row r="53" spans="1:57">
      <c r="A53" t="str">
        <v>261C12975224</v>
      </c>
      <c r="B53" t="str">
        <v>AI-0000300967</v>
      </c>
      <c r="C53" t="str">
        <v>令和８年度奈良県医療機関等における賃上げ・物価上昇に対する支援事業交付【診療所・訪問看護事業所】</v>
      </c>
      <c r="D53">
        <v>46139.54791666667</v>
      </c>
      <c r="E53" t="str">
        <v>本審査</v>
      </c>
      <c r="F53" t="str">
        <v>最終審査中</v>
      </c>
      <c r="G53" t="str">
        <v>無床診療所</v>
      </c>
      <c r="H53" t="str">
        <v>物価と賃上げの両方</v>
      </c>
      <c r="I53" t="str">
        <v/>
      </c>
      <c r="J53">
        <v>150000</v>
      </c>
      <c r="K53">
        <v>170000</v>
      </c>
      <c r="L53" t="str">
        <v>奈良県医療機関等における賃上げ・物価上昇に対する支援事業交付要綱第2条に基づき、別表1に規定された額(賃上げ支援事業分)（150,000円）を申請します。</v>
      </c>
      <c r="M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 t="str">
        <v>１．令和８年３月１日時点において、O100 外来・在宅ベースアップ評価料（Ⅰ）、P100 歯科外来・在宅ベースアップ評価料（Ⅰ）、訪問看護ベースアップ評価料（Ⅰ）のいずれかを届け出ている。</v>
      </c>
      <c r="O53" t="str">
        <v>O100 外来・在宅ベースアップ評価料（Ⅰ）</v>
      </c>
      <c r="P53" t="str">
        <v/>
      </c>
      <c r="Q53" t="str">
        <v>Ａ．本事業の補助額を活用してベースアップを実施し、令和８年６月１日から当該ベースアップの水準を維持又は拡大する。</v>
      </c>
      <c r="R53" t="b">
        <v>1</v>
      </c>
      <c r="S53" t="b">
        <v>1</v>
      </c>
      <c r="T53" t="b">
        <v>1</v>
      </c>
      <c r="U53" t="b">
        <v>1</v>
      </c>
      <c r="V53" t="str">
        <v>0162</v>
      </c>
      <c r="W53" t="str">
        <v>550</v>
      </c>
      <c r="X53" t="str">
        <v>1.普通預金</v>
      </c>
      <c r="Y53" t="str">
        <v>0286739</v>
      </c>
      <c r="Z53" t="str">
        <v>ｵｵｻｶ ﾏｻﾋﾛ</v>
      </c>
      <c r="AA53">
        <v>0</v>
      </c>
      <c r="AB53" t="str">
        <v>おおさか耳鼻咽喉科</v>
      </c>
      <c r="AC53" t="str">
        <v>0745757890</v>
      </c>
      <c r="AD53" t="b">
        <v>1</v>
      </c>
      <c r="AE53" t="b">
        <v>1</v>
      </c>
      <c r="AF53" t="b">
        <v>1</v>
      </c>
      <c r="AG53" t="b">
        <v>1</v>
      </c>
      <c r="AH53" t="b">
        <v>1</v>
      </c>
      <c r="AI53" t="str">
        <v>大坂　正浩</v>
      </c>
      <c r="AJ53" t="str">
        <v>6360123</v>
      </c>
      <c r="AK53" t="str">
        <v>おおさか耳鼻咽喉科(生駒郡斑鳩町興留７－２－１２)</v>
      </c>
      <c r="AL53" t="str">
        <v>0745757890</v>
      </c>
      <c r="AM53">
        <v>1</v>
      </c>
      <c r="AN53" t="str">
        <v>261C129752241</v>
      </c>
      <c r="AO53" t="str">
        <v>261C12975224AI-0000300967</v>
      </c>
      <c r="AP53" t="str">
        <v>O100</v>
      </c>
      <c r="AQ53" t="str">
        <v>O100</v>
      </c>
      <c r="AR53" t="str">
        <v>A</v>
      </c>
      <c r="AS53" t="str">
        <v>✓</v>
      </c>
      <c r="AT53" t="str">
        <v>✓</v>
      </c>
      <c r="AU53" t="str">
        <v>✓</v>
      </c>
      <c r="AV53" t="str">
        <v>✓</v>
      </c>
      <c r="AW53" t="str">
        <v>AI-0000300967_おおさか耳鼻咽喉科_口座情報写し.jpg</v>
      </c>
      <c r="AX53" t="str">
        <v/>
      </c>
      <c r="AY53" t="str">
        <v/>
      </c>
      <c r="AZ53" t="str">
        <v>賃上げ</v>
      </c>
      <c r="BA53" t="str">
        <v>物価</v>
      </c>
      <c r="BB53" t="str">
        <v>TRUE</v>
      </c>
      <c r="BC53" t="str">
        <v>2026/04/27 13:09</v>
      </c>
      <c r="BD53" t="str">
        <f t="shared" si="2"/>
        <v>おおさか耳鼻咽喉科</v>
      </c>
      <c r="BE53" t="str">
        <f t="shared" si="3"/>
        <v>令和8年3月1日届出済</v>
      </c>
    </row>
    <row r="54" spans="1:57">
      <c r="A54" t="str">
        <v>261C11362791</v>
      </c>
      <c r="B54" t="str">
        <v>AI-0000300971</v>
      </c>
      <c r="C54" t="str">
        <v>令和８年度奈良県医療機関等における賃上げ・物価上昇に対する支援事業交付【診療所・訪問看護事業所】</v>
      </c>
      <c r="D54">
        <v>46139.554861111108</v>
      </c>
      <c r="E54" t="str">
        <v>本審査</v>
      </c>
      <c r="F54" t="str">
        <v>最終審査中</v>
      </c>
      <c r="G54" t="str">
        <v>無床診療所</v>
      </c>
      <c r="H54" t="str">
        <v>物価と賃上げの両方</v>
      </c>
      <c r="I54" t="str">
        <v/>
      </c>
      <c r="J54">
        <v>150000</v>
      </c>
      <c r="K54">
        <v>170000</v>
      </c>
      <c r="L54" t="str">
        <v>奈良県医療機関等における賃上げ・物価上昇に対する支援事業交付要綱第2条に基づき、別表1に規定された額(賃上げ支援事業分)（150,000円）を申請します。</v>
      </c>
      <c r="M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 t="str">
        <v>１．令和８年３月１日時点において、O100 外来・在宅ベースアップ評価料（Ⅰ）、P100 歯科外来・在宅ベースアップ評価料（Ⅰ）、訪問看護ベースアップ評価料（Ⅰ）のいずれかを届け出ている。</v>
      </c>
      <c r="O54" t="str">
        <v>O100 外来・在宅ベースアップ評価料（Ⅰ）</v>
      </c>
      <c r="P54" t="str">
        <v/>
      </c>
      <c r="Q5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4" t="b">
        <v>1</v>
      </c>
      <c r="S54" t="b">
        <v>1</v>
      </c>
      <c r="T54" t="b">
        <v>1</v>
      </c>
      <c r="U54" t="b">
        <v>1</v>
      </c>
      <c r="V54" t="str">
        <v>1667</v>
      </c>
      <c r="W54" t="str">
        <v>016</v>
      </c>
      <c r="X54" t="str">
        <v>1.普通預金</v>
      </c>
      <c r="Y54" t="str">
        <v>2111615</v>
      </c>
      <c r="Z54" t="str">
        <v>イ）スイユウカイ　サクライトウセキクリニツク　リジチヨウ　モトミヤヨシヒロ</v>
      </c>
      <c r="AA54">
        <v>0</v>
      </c>
      <c r="AB54" t="str">
        <v>医療法人翠悠会桜井透析クリニック</v>
      </c>
      <c r="AC54" t="str">
        <v>0744462973</v>
      </c>
      <c r="AD54" t="b">
        <v>1</v>
      </c>
      <c r="AE54" t="b">
        <v>1</v>
      </c>
      <c r="AF54" t="b">
        <v>1</v>
      </c>
      <c r="AG54" t="b">
        <v>1</v>
      </c>
      <c r="AH54" t="b">
        <v>1</v>
      </c>
      <c r="AI54" t="str">
        <v>医療法人翠悠会（社団）　理事長　本宮　善恢</v>
      </c>
      <c r="AJ54" t="str">
        <v>6330076</v>
      </c>
      <c r="AK54" t="str">
        <v>医療法人翠悠会　桜井透析クリニック(桜井市大字大泉１５４番３)</v>
      </c>
      <c r="AL54" t="str">
        <v>0744462973</v>
      </c>
      <c r="AM54">
        <v>1</v>
      </c>
      <c r="AN54" t="str">
        <v>261C113627911</v>
      </c>
      <c r="AO54" t="str">
        <v>261C11362791AI-0000300971</v>
      </c>
      <c r="AP54" t="str">
        <v>O100</v>
      </c>
      <c r="AQ54" t="str">
        <v>O100</v>
      </c>
      <c r="AR54" t="str">
        <v>ABC</v>
      </c>
      <c r="AS54" t="str">
        <v>✓</v>
      </c>
      <c r="AT54" t="str">
        <v>✓</v>
      </c>
      <c r="AU54" t="str">
        <v>✓</v>
      </c>
      <c r="AV54" t="str">
        <v>✓</v>
      </c>
      <c r="AW54" t="str">
        <v>AI-0000300971_医療法人翠悠会桜井透析クリニック_口座情報写し .jpeg</v>
      </c>
      <c r="AX54" t="str">
        <v/>
      </c>
      <c r="AY54" t="str">
        <v/>
      </c>
      <c r="AZ54" t="str">
        <v>賃上げ</v>
      </c>
      <c r="BA54" t="str">
        <v>物価</v>
      </c>
      <c r="BB54" t="str">
        <v>TRUE</v>
      </c>
      <c r="BC54" t="str">
        <v>2026/04/27 13:19</v>
      </c>
      <c r="BD54" t="str">
        <f t="shared" si="2"/>
        <v>医療法人翠悠会　桜井透析クリニック</v>
      </c>
      <c r="BE54" t="str">
        <f t="shared" si="3"/>
        <v>令和8年3月1日届出済</v>
      </c>
    </row>
    <row r="55" spans="1:57">
      <c r="A55" t="str">
        <v>261C18468214</v>
      </c>
      <c r="B55" t="str">
        <v>AI-0000300974</v>
      </c>
      <c r="C55" t="str">
        <v>令和８年度奈良県医療機関等における賃上げ・物価上昇に対する支援事業交付【診療所・訪問看護事業所】</v>
      </c>
      <c r="D55">
        <v>46139.556944444441</v>
      </c>
      <c r="E55" t="str">
        <v>本審査</v>
      </c>
      <c r="F55" t="str">
        <v>最終審査中</v>
      </c>
      <c r="G55" t="str">
        <v>無床診療所</v>
      </c>
      <c r="H55" t="str">
        <v>物価と賃上げの両方</v>
      </c>
      <c r="I55" t="str">
        <v/>
      </c>
      <c r="J55">
        <v>150000</v>
      </c>
      <c r="K55">
        <v>170000</v>
      </c>
      <c r="L55" t="str">
        <v>奈良県医療機関等における賃上げ・物価上昇に対する支援事業交付要綱第2条に基づき、別表1に規定された額(賃上げ支援事業分)（150,000円）を申請します。</v>
      </c>
      <c r="M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 t="str">
        <v>１．令和８年３月１日時点において、O100 外来・在宅ベースアップ評価料（Ⅰ）、P100 歯科外来・在宅ベースアップ評価料（Ⅰ）、訪問看護ベースアップ評価料（Ⅰ）のいずれかを届け出ている。</v>
      </c>
      <c r="O55" t="str">
        <v>O100 外来・在宅ベースアップ評価料（Ⅰ）</v>
      </c>
      <c r="P55" t="str">
        <v/>
      </c>
      <c r="Q55" t="str">
        <v>Ａ．本事業の補助額を活用してベースアップを実施し、令和８年６月１日から当該ベースアップの水準を維持又は拡大する。</v>
      </c>
      <c r="R55" t="b">
        <v>1</v>
      </c>
      <c r="S55" t="b">
        <v>1</v>
      </c>
      <c r="T55" t="b">
        <v>1</v>
      </c>
      <c r="U55" t="b">
        <v>1</v>
      </c>
      <c r="V55" t="str">
        <v>0162</v>
      </c>
      <c r="W55" t="str">
        <v>120</v>
      </c>
      <c r="X55" t="str">
        <v>1.普通預金</v>
      </c>
      <c r="Y55" t="str">
        <v>0240182</v>
      </c>
      <c r="Z55" t="str">
        <v>イリョウホウジン　タナカイイン</v>
      </c>
      <c r="AA55">
        <v>0</v>
      </c>
      <c r="AB55" t="str">
        <v>医療法人田中医院</v>
      </c>
      <c r="AC55" t="str">
        <v>0742446669</v>
      </c>
      <c r="AD55" t="b">
        <v>1</v>
      </c>
      <c r="AE55" t="b">
        <v>1</v>
      </c>
      <c r="AF55" t="b">
        <v>1</v>
      </c>
      <c r="AG55" t="b">
        <v>1</v>
      </c>
      <c r="AH55" t="b">
        <v>1</v>
      </c>
      <c r="AI55" t="str">
        <v>医療法人　田中医院　理事長　田中　幸博</v>
      </c>
      <c r="AJ55" t="str">
        <v>6310024</v>
      </c>
      <c r="AK55" t="str">
        <v>医療法人田中医院(奈良市百楽園２－１－１)</v>
      </c>
      <c r="AL55" t="str">
        <v>0742446669</v>
      </c>
      <c r="AM55">
        <v>1</v>
      </c>
      <c r="AN55" t="str">
        <v>261C184682141</v>
      </c>
      <c r="AO55" t="str">
        <v>261C18468214AI-0000300974</v>
      </c>
      <c r="AP55" t="str">
        <v>O100</v>
      </c>
      <c r="AQ55" t="str">
        <v>O100</v>
      </c>
      <c r="AR55" t="str">
        <v>A</v>
      </c>
      <c r="AS55" t="str">
        <v>✓</v>
      </c>
      <c r="AT55" t="str">
        <v>✓</v>
      </c>
      <c r="AU55" t="str">
        <v>✓</v>
      </c>
      <c r="AV55" t="str">
        <v>✓</v>
      </c>
      <c r="AW55" t="str">
        <v>AI-0000300974_医療法人田中医院_口座情報写し.jpg</v>
      </c>
      <c r="AX55" t="str">
        <v/>
      </c>
      <c r="AY55" t="str">
        <v/>
      </c>
      <c r="AZ55" t="str">
        <v>賃上げ</v>
      </c>
      <c r="BA55" t="str">
        <v>物価</v>
      </c>
      <c r="BB55" t="str">
        <v>TRUE</v>
      </c>
      <c r="BC55" t="str">
        <v>2026/04/27 13:22</v>
      </c>
      <c r="BD55" t="str">
        <f t="shared" si="2"/>
        <v>医療法人田中医院</v>
      </c>
      <c r="BE55" t="str">
        <f t="shared" si="3"/>
        <v>令和8年3月1日届出済</v>
      </c>
    </row>
    <row r="56" spans="1:57">
      <c r="A56" t="str">
        <v>261C18648048</v>
      </c>
      <c r="B56" t="str">
        <v>AI-0000300979</v>
      </c>
      <c r="C56" t="str">
        <v>令和８年度奈良県医療機関等における賃上げ・物価上昇に対する支援事業交付【診療所・訪問看護事業所】</v>
      </c>
      <c r="D56">
        <v>46139.55972222222</v>
      </c>
      <c r="E56" t="str">
        <v>本審査</v>
      </c>
      <c r="F56" t="str">
        <v>最終審査中</v>
      </c>
      <c r="G56" t="str">
        <v>無床診療所</v>
      </c>
      <c r="H56" t="str">
        <v>物価と賃上げの両方</v>
      </c>
      <c r="I56" t="str">
        <v/>
      </c>
      <c r="J56">
        <v>150000</v>
      </c>
      <c r="K56">
        <v>170000</v>
      </c>
      <c r="L56" t="str">
        <v>奈良県医療機関等における賃上げ・物価上昇に対する支援事業交付要綱第2条に基づき、別表1に規定された額(賃上げ支援事業分)（150,000円）を申請します。</v>
      </c>
      <c r="M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 t="str">
        <v>１．令和８年３月１日時点において、O100 外来・在宅ベースアップ評価料（Ⅰ）、P100 歯科外来・在宅ベースアップ評価料（Ⅰ）、訪問看護ベースアップ評価料（Ⅰ）のいずれかを届け出ている。</v>
      </c>
      <c r="O56" t="str">
        <v>O100 外来・在宅ベースアップ評価料（Ⅰ）</v>
      </c>
      <c r="P56" t="str">
        <v/>
      </c>
      <c r="Q56" t="str">
        <v>Ａ．本事業の補助額を活用してベースアップを実施し、令和８年６月１日から当該ベースアップの水準を維持又は拡大する。</v>
      </c>
      <c r="R56" t="b">
        <v>1</v>
      </c>
      <c r="S56" t="b">
        <v>1</v>
      </c>
      <c r="T56" t="b">
        <v>1</v>
      </c>
      <c r="U56" t="b">
        <v>1</v>
      </c>
      <c r="V56" t="str">
        <v>0162</v>
      </c>
      <c r="W56" t="str">
        <v>100</v>
      </c>
      <c r="X56" t="str">
        <v>1.普通預金</v>
      </c>
      <c r="Y56" t="str">
        <v>0006875</v>
      </c>
      <c r="Z56" t="str">
        <v>イリョウホウジンケンジュカイ</v>
      </c>
      <c r="AA56">
        <v>0</v>
      </c>
      <c r="AB56" t="str">
        <v>むらかみ小児科</v>
      </c>
      <c r="AC56" t="str">
        <v>0745733115</v>
      </c>
      <c r="AD56" t="b">
        <v>1</v>
      </c>
      <c r="AE56" t="b">
        <v>1</v>
      </c>
      <c r="AF56" t="b">
        <v>1</v>
      </c>
      <c r="AG56" t="b">
        <v>1</v>
      </c>
      <c r="AH56" t="b">
        <v>1</v>
      </c>
      <c r="AI56" t="str">
        <v>医療法人健樹会　理事長　村上　修一</v>
      </c>
      <c r="AJ56" t="str">
        <v>6360073</v>
      </c>
      <c r="AK56" t="str">
        <v>むらかみ小児科(北葛城郡河合町広瀬台３丁目３番地６)</v>
      </c>
      <c r="AL56" t="str">
        <v>0745733115</v>
      </c>
      <c r="AM56">
        <v>1</v>
      </c>
      <c r="AN56" t="str">
        <v>261C186480481</v>
      </c>
      <c r="AO56" t="str">
        <v>261C18648048AI-0000300979</v>
      </c>
      <c r="AP56" t="str">
        <v>O100</v>
      </c>
      <c r="AQ56" t="str">
        <v>O100</v>
      </c>
      <c r="AR56" t="str">
        <v>A</v>
      </c>
      <c r="AS56" t="str">
        <v>✓</v>
      </c>
      <c r="AT56" t="str">
        <v>✓</v>
      </c>
      <c r="AU56" t="str">
        <v>✓</v>
      </c>
      <c r="AV56" t="str">
        <v>✓</v>
      </c>
      <c r="AW56" t="str">
        <v>AI-0000300979_むらかみ小児科_口座情報写し.jpg</v>
      </c>
      <c r="AX56" t="str">
        <v/>
      </c>
      <c r="AY56" t="str">
        <v/>
      </c>
      <c r="AZ56" t="str">
        <v>賃上げ</v>
      </c>
      <c r="BA56" t="str">
        <v>物価</v>
      </c>
      <c r="BB56" t="str">
        <v>TRUE</v>
      </c>
      <c r="BC56" t="str">
        <v>2026/04/27 13:26</v>
      </c>
      <c r="BD56" t="str">
        <f t="shared" si="2"/>
        <v>むらかみ小児科</v>
      </c>
      <c r="BE56" t="str">
        <f t="shared" si="3"/>
        <v>令和8年3月1日届出済</v>
      </c>
    </row>
    <row r="57" spans="1:57">
      <c r="A57" t="str">
        <v>261C13560322</v>
      </c>
      <c r="B57" t="str">
        <v>AI-0000300986</v>
      </c>
      <c r="C57" t="str">
        <v>令和８年度奈良県医療機関等における賃上げ・物価上昇に対する支援事業交付【診療所・訪問看護事業所】</v>
      </c>
      <c r="D57">
        <v>46139.563194444447</v>
      </c>
      <c r="E57" t="str">
        <v>本審査</v>
      </c>
      <c r="F57" t="str">
        <v>最終審査中</v>
      </c>
      <c r="G57" t="str">
        <v>無床診療所</v>
      </c>
      <c r="H57" t="str">
        <v>物価と賃上げの両方</v>
      </c>
      <c r="I57" t="str">
        <v/>
      </c>
      <c r="J57">
        <v>150000</v>
      </c>
      <c r="K57">
        <v>170000</v>
      </c>
      <c r="L57" t="str">
        <v>奈良県医療機関等における賃上げ・物価上昇に対する支援事業交付要綱第2条に基づき、別表1に規定された額(賃上げ支援事業分)（150,000円）を申請します。</v>
      </c>
      <c r="M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 t="str">
        <v>２．令和８年３月１日時点において、１に掲げる診療報酬の対象外だが、令和８年６月１日時点で令和８年度診療報酬改定による見直し後のベースアップ評価料を届け出る。</v>
      </c>
      <c r="O57" t="str">
        <v/>
      </c>
      <c r="P57" t="b">
        <v>1</v>
      </c>
      <c r="Q57" t="str">
        <v>Ａ．本事業の補助額を活用してベースアップを実施し、令和８年６月１日から当該ベースアップの水準を維持又は拡大する。</v>
      </c>
      <c r="R57" t="b">
        <v>1</v>
      </c>
      <c r="S57" t="b">
        <v>1</v>
      </c>
      <c r="T57" t="b">
        <v>1</v>
      </c>
      <c r="U57" t="b">
        <v>1</v>
      </c>
      <c r="V57" t="str">
        <v>0009</v>
      </c>
      <c r="W57" t="str">
        <v>541</v>
      </c>
      <c r="X57" t="str">
        <v>1.普通預金</v>
      </c>
      <c r="Y57" t="str">
        <v>1102556</v>
      </c>
      <c r="Z57" t="str">
        <v>ｲﾘｮｳﾎｳｼﾞﾝ ﾂｶﾓﾄｾｲｹｲｹﾞｶ ﾘｼﾞﾁｮｳ ﾂｶﾓﾄﾄｼﾋｺ</v>
      </c>
      <c r="AA57">
        <v>0</v>
      </c>
      <c r="AB57" t="str">
        <v>医療法人　つかもと整形外科</v>
      </c>
      <c r="AC57" t="str">
        <v>0742235680</v>
      </c>
      <c r="AD57" t="b">
        <v>1</v>
      </c>
      <c r="AE57" t="b">
        <v>1</v>
      </c>
      <c r="AF57" t="b">
        <v>1</v>
      </c>
      <c r="AG57" t="b">
        <v>1</v>
      </c>
      <c r="AH57" t="b">
        <v>1</v>
      </c>
      <c r="AI57" t="str">
        <v>医療法人　つかもと整形外科　理事長　墳本　敏彦</v>
      </c>
      <c r="AJ57" t="str">
        <v>6308266</v>
      </c>
      <c r="AK57" t="str">
        <v>医療法人　つかもと整形外科(奈良市花芝町２８番地　丸谷ビル１階)</v>
      </c>
      <c r="AL57" t="str">
        <v>0742235680</v>
      </c>
      <c r="AM57">
        <v>1</v>
      </c>
      <c r="AN57" t="str">
        <v>261C135603221</v>
      </c>
      <c r="AO57" t="str">
        <v>261C13560322AI-0000300986</v>
      </c>
      <c r="AP57" t="str">
        <v/>
      </c>
      <c r="AQ57" t="str">
        <v>今後届出（職種構成OK)</v>
      </c>
      <c r="AR57" t="str">
        <v>A</v>
      </c>
      <c r="AS57" t="str">
        <v>✓</v>
      </c>
      <c r="AT57" t="str">
        <v>✓</v>
      </c>
      <c r="AU57" t="str">
        <v>✓</v>
      </c>
      <c r="AV57" t="str">
        <v>✓</v>
      </c>
      <c r="AW57" t="str">
        <v>AI-0000300986つかもと整形外科_口座情報写し.jpeg</v>
      </c>
      <c r="AX57" t="str">
        <v/>
      </c>
      <c r="AY57" t="str">
        <v/>
      </c>
      <c r="AZ57" t="str">
        <v>賃上げ</v>
      </c>
      <c r="BA57" t="str">
        <v>物価</v>
      </c>
      <c r="BB57" t="str">
        <v>TRUE</v>
      </c>
      <c r="BC57" t="str">
        <v>2026/04/27 13:31</v>
      </c>
      <c r="BD57" t="str">
        <f t="shared" si="2"/>
        <v>医療法人　つかもと整形外科</v>
      </c>
      <c r="BE57" t="str">
        <f t="shared" si="3"/>
        <v>令和8年6月1日届出る</v>
      </c>
    </row>
    <row r="58" spans="1:57">
      <c r="A58" t="str">
        <v>261C12838750</v>
      </c>
      <c r="B58" t="str">
        <v>AI-0000300977</v>
      </c>
      <c r="C58" t="str">
        <v>令和８年度奈良県医療機関等における賃上げ・物価上昇に対する支援事業交付【診療所・訪問看護事業所】</v>
      </c>
      <c r="D58">
        <v>46139.564583333333</v>
      </c>
      <c r="E58" t="str">
        <v>本審査</v>
      </c>
      <c r="F58" t="str">
        <v>最終審査中</v>
      </c>
      <c r="G58" t="str">
        <v>無床診療所</v>
      </c>
      <c r="H58" t="str">
        <v>物価と賃上げの両方</v>
      </c>
      <c r="I58" t="str">
        <v/>
      </c>
      <c r="J58">
        <v>150000</v>
      </c>
      <c r="K58">
        <v>170000</v>
      </c>
      <c r="L58" t="str">
        <v>奈良県医療機関等における賃上げ・物価上昇に対する支援事業交付要綱第2条に基づき、別表1に規定された額(賃上げ支援事業分)（150,000円）を申請します。</v>
      </c>
      <c r="M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 t="str">
        <v>１．令和８年３月１日時点において、O100 外来・在宅ベースアップ評価料（Ⅰ）、P100 歯科外来・在宅ベースアップ評価料（Ⅰ）、訪問看護ベースアップ評価料（Ⅰ）のいずれかを届け出ている。</v>
      </c>
      <c r="O58" t="str">
        <v>O100 外来・在宅ベースアップ評価料（Ⅰ）</v>
      </c>
      <c r="P58" t="str">
        <v/>
      </c>
      <c r="Q5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8" t="b">
        <v>1</v>
      </c>
      <c r="S58" t="b">
        <v>1</v>
      </c>
      <c r="T58" t="b">
        <v>1</v>
      </c>
      <c r="U58" t="b">
        <v>1</v>
      </c>
      <c r="V58" t="str">
        <v>1667</v>
      </c>
      <c r="W58" t="str">
        <v>013</v>
      </c>
      <c r="X58" t="str">
        <v>1.普通預金</v>
      </c>
      <c r="Y58" t="str">
        <v>1115732</v>
      </c>
      <c r="Z58" t="str">
        <v>イ）スイユウカイ　オウジシンリヨウシヨ　リジチヨウ　モトミヤヨシヒロ</v>
      </c>
      <c r="AA58">
        <v>0</v>
      </c>
      <c r="AB58" t="str">
        <v>医療法人翠悠会王寺診療所</v>
      </c>
      <c r="AC58" t="str">
        <v>0745326588</v>
      </c>
      <c r="AD58" t="b">
        <v>1</v>
      </c>
      <c r="AE58" t="b">
        <v>1</v>
      </c>
      <c r="AF58" t="b">
        <v>1</v>
      </c>
      <c r="AG58" t="b">
        <v>1</v>
      </c>
      <c r="AH58" t="b">
        <v>1</v>
      </c>
      <c r="AI58" t="str">
        <v>医療法人翠悠会（社団）　理事長　本宮　善恢</v>
      </c>
      <c r="AJ58" t="str">
        <v>6360811</v>
      </c>
      <c r="AK58" t="str">
        <v>医療法人翠悠会　王寺診療所(生駒郡三郷町勢野東６－１５－２７)</v>
      </c>
      <c r="AL58" t="str">
        <v>0745326588</v>
      </c>
      <c r="AM58">
        <v>1</v>
      </c>
      <c r="AN58" t="str">
        <v>261C128387501</v>
      </c>
      <c r="AO58" t="str">
        <v>261C12838750AI-0000300977</v>
      </c>
      <c r="AP58" t="str">
        <v>O100</v>
      </c>
      <c r="AQ58" t="str">
        <v>O100</v>
      </c>
      <c r="AR58" t="str">
        <v>ABC</v>
      </c>
      <c r="AS58" t="str">
        <v>✓</v>
      </c>
      <c r="AT58" t="str">
        <v>✓</v>
      </c>
      <c r="AU58" t="str">
        <v>✓</v>
      </c>
      <c r="AV58" t="str">
        <v>✓</v>
      </c>
      <c r="AW58" t="str">
        <v>AI-0000300977_医療法人翠悠会王寺診療所_口座情報写し.jpeg</v>
      </c>
      <c r="AX58" t="str">
        <v/>
      </c>
      <c r="AY58" t="str">
        <v/>
      </c>
      <c r="AZ58" t="str">
        <v>賃上げ</v>
      </c>
      <c r="BA58" t="str">
        <v>物価</v>
      </c>
      <c r="BB58" t="str">
        <v>TRUE</v>
      </c>
      <c r="BC58" t="str">
        <v>2026/04/27 13:33</v>
      </c>
      <c r="BD58" t="str">
        <f t="shared" si="2"/>
        <v>医療法人翠悠会　王寺診療所</v>
      </c>
      <c r="BE58" t="str">
        <f t="shared" si="3"/>
        <v>令和8年3月1日届出済</v>
      </c>
    </row>
    <row r="59" spans="1:57">
      <c r="A59" t="str">
        <v>261C11294194</v>
      </c>
      <c r="B59" t="str">
        <v>AI-0000300992</v>
      </c>
      <c r="C59" t="str">
        <v>令和８年度奈良県医療機関等における賃上げ・物価上昇に対する支援事業交付【診療所・訪問看護事業所】</v>
      </c>
      <c r="D59">
        <v>46139.565972222219</v>
      </c>
      <c r="E59" t="str">
        <v>本審査</v>
      </c>
      <c r="F59" t="str">
        <v>最終審査中</v>
      </c>
      <c r="G59" t="str">
        <v>無床診療所</v>
      </c>
      <c r="H59" t="str">
        <v>物価と賃上げの両方</v>
      </c>
      <c r="I59" t="str">
        <v/>
      </c>
      <c r="J59">
        <v>150000</v>
      </c>
      <c r="K59">
        <v>170000</v>
      </c>
      <c r="L59" t="str">
        <v>奈良県医療機関等における賃上げ・物価上昇に対する支援事業交付要綱第2条に基づき、別表1に規定された額(賃上げ支援事業分)（150,000円）を申請します。</v>
      </c>
      <c r="M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 t="str">
        <v>１．令和８年３月１日時点において、O100 外来・在宅ベースアップ評価料（Ⅰ）、P100 歯科外来・在宅ベースアップ評価料（Ⅰ）、訪問看護ベースアップ評価料（Ⅰ）のいずれかを届け出ている。</v>
      </c>
      <c r="O59" t="str">
        <v>P100 歯科外来・在宅ベースアップ評価料（Ⅰ）</v>
      </c>
      <c r="P59" t="str">
        <v/>
      </c>
      <c r="Q59" t="str">
        <v>Ａ．本事業の補助額を活用してベースアップを実施し、令和８年６月１日から当該ベースアップの水準を維持又は拡大する。</v>
      </c>
      <c r="R59" t="b">
        <v>1</v>
      </c>
      <c r="S59" t="b">
        <v>1</v>
      </c>
      <c r="T59" t="b">
        <v>1</v>
      </c>
      <c r="U59" t="b">
        <v>1</v>
      </c>
      <c r="V59" t="str">
        <v>0162</v>
      </c>
      <c r="W59" t="str">
        <v>434</v>
      </c>
      <c r="X59" t="str">
        <v>1.普通預金</v>
      </c>
      <c r="Y59" t="str">
        <v>0141711</v>
      </c>
      <c r="Z59" t="str">
        <v>ババ　マサト</v>
      </c>
      <c r="AA59">
        <v>0</v>
      </c>
      <c r="AB59" t="str">
        <v>馬場歯科クリニック</v>
      </c>
      <c r="AC59" t="str">
        <v>0745705800</v>
      </c>
      <c r="AD59" t="b">
        <v>1</v>
      </c>
      <c r="AE59" t="b">
        <v>1</v>
      </c>
      <c r="AF59" t="b">
        <v>1</v>
      </c>
      <c r="AG59" t="b">
        <v>1</v>
      </c>
      <c r="AH59" t="b">
        <v>1</v>
      </c>
      <c r="AI59" t="str">
        <v>馬場　雅渡</v>
      </c>
      <c r="AJ59" t="str">
        <v>6390266</v>
      </c>
      <c r="AK59" t="str">
        <v>馬場歯科クリニック(香芝市旭ヶ丘３丁目２の４)</v>
      </c>
      <c r="AL59" t="str">
        <v>0745705800</v>
      </c>
      <c r="AM59">
        <v>1</v>
      </c>
      <c r="AN59" t="str">
        <v>261C112941941</v>
      </c>
      <c r="AO59" t="str">
        <v>261C11294194AI-0000300992</v>
      </c>
      <c r="AP59" t="str">
        <v>P100</v>
      </c>
      <c r="AQ59" t="str">
        <v>P100</v>
      </c>
      <c r="AR59" t="str">
        <v>A</v>
      </c>
      <c r="AS59" t="str">
        <v>✓</v>
      </c>
      <c r="AT59" t="str">
        <v>✓</v>
      </c>
      <c r="AU59" t="str">
        <v>✓</v>
      </c>
      <c r="AV59" t="str">
        <v>✓</v>
      </c>
      <c r="AW59" t="str">
        <v>AI-0000300992_馬場歯科クリニック_口座情報写し.jpeg</v>
      </c>
      <c r="AX59" t="str">
        <v/>
      </c>
      <c r="AY59" t="str">
        <v/>
      </c>
      <c r="AZ59" t="str">
        <v>賃上げ</v>
      </c>
      <c r="BA59" t="str">
        <v>物価</v>
      </c>
      <c r="BB59" t="str">
        <v>TRUE</v>
      </c>
      <c r="BC59" t="str">
        <v>2026/04/27 13:35</v>
      </c>
      <c r="BD59" t="str">
        <f t="shared" si="2"/>
        <v>馬場歯科クリニック</v>
      </c>
      <c r="BE59" t="str">
        <f t="shared" si="3"/>
        <v>令和8年3月1日届出済</v>
      </c>
    </row>
    <row r="60" spans="1:57">
      <c r="A60" t="str">
        <v>261C12570356</v>
      </c>
      <c r="B60" t="str">
        <v>AI-0000300994</v>
      </c>
      <c r="C60" t="str">
        <v>令和８年度奈良県医療機関等における賃上げ・物価上昇に対する支援事業交付【診療所・訪問看護事業所】</v>
      </c>
      <c r="D60">
        <v>46139.567361111112</v>
      </c>
      <c r="E60" t="str">
        <v>本審査</v>
      </c>
      <c r="F60" t="str">
        <v>最終審査中</v>
      </c>
      <c r="G60" t="str">
        <v>無床診療所</v>
      </c>
      <c r="H60" t="str">
        <v>物価と賃上げの両方</v>
      </c>
      <c r="I60" t="str">
        <v/>
      </c>
      <c r="J60">
        <v>150000</v>
      </c>
      <c r="K60">
        <v>170000</v>
      </c>
      <c r="L60" t="str">
        <v>奈良県医療機関等における賃上げ・物価上昇に対する支援事業交付要綱第2条に基づき、別表1に規定された額(賃上げ支援事業分)（150,000円）を申請します。</v>
      </c>
      <c r="M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 t="str">
        <v>１．令和８年３月１日時点において、O100 外来・在宅ベースアップ評価料（Ⅰ）、P100 歯科外来・在宅ベースアップ評価料（Ⅰ）、訪問看護ベースアップ評価料（Ⅰ）のいずれかを届け出ている。</v>
      </c>
      <c r="O60" t="str">
        <v>O100 外来・在宅ベースアップ評価料（Ⅰ）</v>
      </c>
      <c r="P60" t="str">
        <v/>
      </c>
      <c r="Q60" t="str">
        <v>Ａ．本事業の補助額を活用してベースアップを実施し、令和８年６月１日から当該ベースアップの水準を維持又は拡大する。</v>
      </c>
      <c r="R60" t="b">
        <v>1</v>
      </c>
      <c r="S60" t="b">
        <v>1</v>
      </c>
      <c r="T60" t="b">
        <v>1</v>
      </c>
      <c r="U60" t="b">
        <v>1</v>
      </c>
      <c r="V60" t="str">
        <v>0005</v>
      </c>
      <c r="W60" t="str">
        <v>458</v>
      </c>
      <c r="X60" t="str">
        <v>1.普通預金</v>
      </c>
      <c r="Y60" t="str">
        <v>3746648</v>
      </c>
      <c r="Z60" t="str">
        <v>ｲﾘｮｳﾎｳｼﾞﾝ  ﾄﾓｵｶｼﾝﾘｮｳｼｮ</v>
      </c>
      <c r="AA60">
        <v>0</v>
      </c>
      <c r="AB60" t="str">
        <v>医療法人　友岡診療所</v>
      </c>
      <c r="AC60" t="str">
        <v>0743431881</v>
      </c>
      <c r="AD60" t="b">
        <v>1</v>
      </c>
      <c r="AE60" t="b">
        <v>1</v>
      </c>
      <c r="AF60" t="b">
        <v>1</v>
      </c>
      <c r="AG60" t="b">
        <v>1</v>
      </c>
      <c r="AH60" t="b">
        <v>1</v>
      </c>
      <c r="AI60" t="str">
        <v>医療法人　友岡診療所　理事長　友岡　俊夫</v>
      </c>
      <c r="AJ60" t="str">
        <v>6300212</v>
      </c>
      <c r="AK60" t="str">
        <v>医療法人　友岡診療所(生駒市辻町３９７番地８　東生駒８番館２階)</v>
      </c>
      <c r="AL60" t="str">
        <v>0743731881</v>
      </c>
      <c r="AM60">
        <v>1</v>
      </c>
      <c r="AN60" t="str">
        <v>261C125703561</v>
      </c>
      <c r="AO60" t="str">
        <v>261C12570356AI-0000300994</v>
      </c>
      <c r="AP60" t="str">
        <v>O100</v>
      </c>
      <c r="AQ60" t="str">
        <v>O100</v>
      </c>
      <c r="AR60" t="str">
        <v>A</v>
      </c>
      <c r="AS60" t="str">
        <v>✓</v>
      </c>
      <c r="AT60" t="str">
        <v>✓</v>
      </c>
      <c r="AU60" t="str">
        <v>✓</v>
      </c>
      <c r="AV60" t="str">
        <v>✓</v>
      </c>
      <c r="AW60" t="str">
        <v>AI-0000300994_医療法人　友岡診療所_口座情報写し.jpeg</v>
      </c>
      <c r="AX60" t="str">
        <v/>
      </c>
      <c r="AY60" t="str">
        <v/>
      </c>
      <c r="AZ60" t="str">
        <v>賃上げ</v>
      </c>
      <c r="BA60" t="str">
        <v>物価</v>
      </c>
      <c r="BB60" t="str">
        <v>TRUE</v>
      </c>
      <c r="BC60" t="str">
        <v>2026/04/27 13:37</v>
      </c>
      <c r="BD60" t="str">
        <f t="shared" si="2"/>
        <v>医療法人　友岡診療所</v>
      </c>
      <c r="BE60" t="str">
        <f t="shared" si="3"/>
        <v>令和8年3月1日届出済</v>
      </c>
    </row>
    <row r="61" spans="1:57">
      <c r="A61" t="str">
        <v>261D18029852</v>
      </c>
      <c r="B61" t="str">
        <v>AI-0000301006</v>
      </c>
      <c r="C61" t="str">
        <v>令和８年度奈良県医療機関等における賃上げ・物価上昇に対する支援事業交付【診療所・訪問看護事業所】</v>
      </c>
      <c r="D61">
        <v>46139.574305555558</v>
      </c>
      <c r="E61" t="str">
        <v>本審査</v>
      </c>
      <c r="F61" t="str">
        <v>最終審査中</v>
      </c>
      <c r="G61" t="str">
        <v>訪問看護事業所</v>
      </c>
      <c r="H61" t="str">
        <v>賃上げのみ</v>
      </c>
      <c r="I61" t="str">
        <v/>
      </c>
      <c r="J61">
        <v>228000</v>
      </c>
      <c r="K61" t="str">
        <v/>
      </c>
      <c r="L61" t="str">
        <v>奈良県医療機関等における賃上げ・物価上昇に対する支援事業交付要綱第2条に基づき、別表1に規定された額(賃上げ支援事業分)（228,000円）を申請します。</v>
      </c>
      <c r="M61" t="str">
        <v/>
      </c>
      <c r="N61" t="str">
        <v>１．令和８年３月１日時点において、O100 外来・在宅ベースアップ評価料（Ⅰ）、P100 歯科外来・在宅ベースアップ評価料（Ⅰ）、訪問看護ベースアップ評価料（Ⅰ）のいずれかを届け出ている。</v>
      </c>
      <c r="O61" t="str">
        <v>訪問看護ベースアップ評価料（Ⅰ）</v>
      </c>
      <c r="P61" t="str">
        <v/>
      </c>
      <c r="Q61" t="str">
        <v>Ａ．本事業の補助額を活用してベースアップを実施し、令和８年６月１日から当該ベースアップの水準を維持又は拡大する。</v>
      </c>
      <c r="R61" t="b">
        <v>1</v>
      </c>
      <c r="S61" t="b">
        <v>1</v>
      </c>
      <c r="T61" t="b">
        <v>1</v>
      </c>
      <c r="U61" t="b">
        <v>1</v>
      </c>
      <c r="V61" t="str">
        <v>0162</v>
      </c>
      <c r="W61" t="str">
        <v>767</v>
      </c>
      <c r="X61" t="str">
        <v>1.普通預金</v>
      </c>
      <c r="Y61" t="str">
        <v>2046660</v>
      </c>
      <c r="Z61" t="str">
        <v>カブシキガイシャストーンフィールド</v>
      </c>
      <c r="AA61">
        <v>0</v>
      </c>
      <c r="AB61" t="str">
        <v>エミアス訪問看護ステーション</v>
      </c>
      <c r="AC61" t="str">
        <v>0745437018</v>
      </c>
      <c r="AD61" t="b">
        <v>1</v>
      </c>
      <c r="AE61" t="b">
        <v>1</v>
      </c>
      <c r="AF61" t="b">
        <v>1</v>
      </c>
      <c r="AG61" t="b">
        <v>1</v>
      </c>
      <c r="AH61" t="b">
        <v>1</v>
      </c>
      <c r="AI61" t="str">
        <v>株式会社ストーン・フィールド　代表取締役　石田　敬宏</v>
      </c>
      <c r="AJ61">
        <v>6360123</v>
      </c>
      <c r="AK61" t="str">
        <v>エミアス訪問看護ステーション(生駒郡斑鳩町興留1-8-20　法隆寺マンション2　401号)</v>
      </c>
      <c r="AL61" t="str">
        <v>0745437018</v>
      </c>
      <c r="AM61">
        <v>1</v>
      </c>
      <c r="AN61" t="str">
        <v>261D180298521</v>
      </c>
      <c r="AO61" t="str">
        <v>261D18029852AI-0000301006</v>
      </c>
      <c r="AP61" t="str">
        <v>訪問看護</v>
      </c>
      <c r="AQ61" t="str">
        <v>訪問看護</v>
      </c>
      <c r="AR61" t="str">
        <v>A</v>
      </c>
      <c r="AS61" t="str">
        <v>✓</v>
      </c>
      <c r="AT61" t="str">
        <v>✓</v>
      </c>
      <c r="AU61" t="str">
        <v>✓</v>
      </c>
      <c r="AV61" t="str">
        <v>✓</v>
      </c>
      <c r="AW61" t="str">
        <v>AI-0000301006_エミアス訪問看護ステーション_口座情報写し.jpg</v>
      </c>
      <c r="AX61" t="str">
        <v/>
      </c>
      <c r="AY61" t="str">
        <v/>
      </c>
      <c r="AZ61" t="str">
        <v>賃上げ</v>
      </c>
      <c r="BA61" t="str">
        <v/>
      </c>
      <c r="BB61" t="str">
        <v>TRUE</v>
      </c>
      <c r="BC61" t="str">
        <v>2026/04/27 13:47</v>
      </c>
      <c r="BD61" t="str">
        <f t="shared" si="2"/>
        <v>エミアス訪問看護ステーション</v>
      </c>
      <c r="BE61" t="str">
        <f t="shared" si="3"/>
        <v>令和8年3月1日届出済</v>
      </c>
    </row>
    <row r="62" spans="1:57">
      <c r="A62" t="str">
        <v>261C16810138</v>
      </c>
      <c r="B62" t="str">
        <v>AI-0000301007</v>
      </c>
      <c r="C62" t="str">
        <v>令和８年度奈良県医療機関等における賃上げ・物価上昇に対する支援事業交付【診療所・訪問看護事業所】</v>
      </c>
      <c r="D62">
        <v>46139.574999999997</v>
      </c>
      <c r="E62" t="str">
        <v>本審査</v>
      </c>
      <c r="F62" t="str">
        <v>最終審査中</v>
      </c>
      <c r="G62" t="str">
        <v>無床診療所</v>
      </c>
      <c r="H62" t="str">
        <v>物価と賃上げの両方</v>
      </c>
      <c r="I62" t="str">
        <v/>
      </c>
      <c r="J62">
        <v>150000</v>
      </c>
      <c r="K62">
        <v>170000</v>
      </c>
      <c r="L62" t="str">
        <v>奈良県医療機関等における賃上げ・物価上昇に対する支援事業交付要綱第2条に基づき、別表1に規定された額(賃上げ支援事業分)（150,000円）を申請します。</v>
      </c>
      <c r="M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 t="str">
        <v>１．令和８年３月１日時点において、O100 外来・在宅ベースアップ評価料（Ⅰ）、P100 歯科外来・在宅ベースアップ評価料（Ⅰ）、訪問看護ベースアップ評価料（Ⅰ）のいずれかを届け出ている。</v>
      </c>
      <c r="O62" t="str">
        <v>O100 外来・在宅ベースアップ評価料（Ⅰ）</v>
      </c>
      <c r="P62" t="str">
        <v/>
      </c>
      <c r="Q62" t="str">
        <v>Ａ．本事業の補助額を活用してベースアップを実施し、令和８年６月１日から当該ベースアップの水準を維持又は拡大する。</v>
      </c>
      <c r="R62" t="b">
        <v>1</v>
      </c>
      <c r="S62" t="b">
        <v>1</v>
      </c>
      <c r="T62" t="b">
        <v>1</v>
      </c>
      <c r="U62" t="b">
        <v>1</v>
      </c>
      <c r="V62" t="str">
        <v>0158</v>
      </c>
      <c r="W62" t="str">
        <v>546</v>
      </c>
      <c r="X62" t="str">
        <v>1.普通預金</v>
      </c>
      <c r="Y62" t="str">
        <v>1044188</v>
      </c>
      <c r="Z62" t="str">
        <v>ｲ)ﾊｸﾕｳｶｲ ﾘｼﾞﾁｮｳ ｵｵﾂｶﾋﾛﾕｷ</v>
      </c>
      <c r="AA62">
        <v>0</v>
      </c>
      <c r="AB62" t="str">
        <v>おおつかクリニック</v>
      </c>
      <c r="AC62" t="str">
        <v>0743731070</v>
      </c>
      <c r="AD62" t="b">
        <v>1</v>
      </c>
      <c r="AE62" t="b">
        <v>1</v>
      </c>
      <c r="AF62" t="b">
        <v>1</v>
      </c>
      <c r="AG62" t="b">
        <v>1</v>
      </c>
      <c r="AH62" t="b">
        <v>1</v>
      </c>
      <c r="AI62" t="str">
        <v>医療法人　博悠会　理事長　大塚　博之</v>
      </c>
      <c r="AJ62" t="str">
        <v>6300245</v>
      </c>
      <c r="AK62" t="str">
        <v>おおつかクリニック(生駒市北新町１０番３６－４０４号)</v>
      </c>
      <c r="AL62" t="str">
        <v>0743731070</v>
      </c>
      <c r="AM62">
        <v>1</v>
      </c>
      <c r="AN62" t="str">
        <v>261C168101381</v>
      </c>
      <c r="AO62" t="str">
        <v>261C16810138AI-0000301007</v>
      </c>
      <c r="AP62" t="str">
        <v>O100</v>
      </c>
      <c r="AQ62" t="str">
        <v>O100</v>
      </c>
      <c r="AR62" t="str">
        <v>A</v>
      </c>
      <c r="AS62" t="str">
        <v>✓</v>
      </c>
      <c r="AT62" t="str">
        <v>✓</v>
      </c>
      <c r="AU62" t="str">
        <v>✓</v>
      </c>
      <c r="AV62" t="str">
        <v>✓</v>
      </c>
      <c r="AW62" t="str">
        <v>AI-0000301007_おおつかクリニック_口座情報写し.jpg</v>
      </c>
      <c r="AX62" t="str">
        <v/>
      </c>
      <c r="AY62" t="str">
        <v/>
      </c>
      <c r="AZ62" t="str">
        <v>賃上げ</v>
      </c>
      <c r="BA62" t="str">
        <v>物価</v>
      </c>
      <c r="BB62" t="str">
        <v>TRUE</v>
      </c>
      <c r="BC62" t="str">
        <v>2026/04/27 13:48</v>
      </c>
      <c r="BD62" t="str">
        <f t="shared" si="2"/>
        <v>おおつかクリニック</v>
      </c>
      <c r="BE62" t="str">
        <f t="shared" si="3"/>
        <v>令和8年3月1日届出済</v>
      </c>
    </row>
    <row r="63" spans="1:57">
      <c r="A63" t="str">
        <v>261C19134876</v>
      </c>
      <c r="B63" t="str">
        <v>AI-0000300769</v>
      </c>
      <c r="C63" t="str">
        <v>令和８年度奈良県医療機関等における賃上げ・物価上昇に対する支援事業交付【診療所・訪問看護事業所】</v>
      </c>
      <c r="D63">
        <v>46139.575694444444</v>
      </c>
      <c r="E63" t="str">
        <v>本審査</v>
      </c>
      <c r="F63" t="str">
        <v>最終審査中</v>
      </c>
      <c r="G63" t="str">
        <v>無床診療所</v>
      </c>
      <c r="H63" t="str">
        <v>物価と賃上げの両方</v>
      </c>
      <c r="I63" t="str">
        <v/>
      </c>
      <c r="J63">
        <v>150000</v>
      </c>
      <c r="K63">
        <v>170000</v>
      </c>
      <c r="L63" t="str">
        <v>奈良県医療機関等における賃上げ・物価上昇に対する支援事業交付要綱第2条に基づき、別表1に規定された額(賃上げ支援事業分)（150,000円）を申請します。</v>
      </c>
      <c r="M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 t="str">
        <v>１．令和８年３月１日時点において、O100 外来・在宅ベースアップ評価料（Ⅰ）、P100 歯科外来・在宅ベースアップ評価料（Ⅰ）、訪問看護ベースアップ評価料（Ⅰ）のいずれかを届け出ている。</v>
      </c>
      <c r="O63" t="str">
        <v>P100 歯科外来・在宅ベースアップ評価料（Ⅰ）</v>
      </c>
      <c r="P63" t="str">
        <v/>
      </c>
      <c r="Q63" t="str">
        <v>Ｃ．令和７年度の対象職員のベースアップが令和７年３月31日時点の賃金水準と比較して2.0％を上回って実施しており、令和７年12月から令和８年５月までの間の当該2.0％を上回る部分に充てる。</v>
      </c>
      <c r="R63" t="b">
        <v>1</v>
      </c>
      <c r="S63" t="b">
        <v>1</v>
      </c>
      <c r="T63" t="b">
        <v>1</v>
      </c>
      <c r="U63" t="b">
        <v>1</v>
      </c>
      <c r="V63" t="str">
        <v>0162</v>
      </c>
      <c r="W63" t="str">
        <v>100</v>
      </c>
      <c r="X63" t="str">
        <v>1.普通預金</v>
      </c>
      <c r="Y63" t="str">
        <v>0350849</v>
      </c>
      <c r="Z63" t="str">
        <v>ガクエンマエシカ　ダイヒョウシャ　モリ　ナオキ</v>
      </c>
      <c r="AA63">
        <v>0</v>
      </c>
      <c r="AB63" t="str">
        <v>学園前歯科</v>
      </c>
      <c r="AC63" t="str">
        <v>0742458600</v>
      </c>
      <c r="AD63" t="b">
        <v>1</v>
      </c>
      <c r="AE63" t="b">
        <v>1</v>
      </c>
      <c r="AF63" t="b">
        <v>1</v>
      </c>
      <c r="AG63" t="b">
        <v>1</v>
      </c>
      <c r="AH63" t="b">
        <v>1</v>
      </c>
      <c r="AI63" t="str">
        <v>森　直樹</v>
      </c>
      <c r="AJ63" t="str">
        <v>6310036</v>
      </c>
      <c r="AK63" t="str">
        <v>学園前歯科(奈良市学園北１丁目１１の３　レナビル４階)</v>
      </c>
      <c r="AL63" t="str">
        <v>0742458600</v>
      </c>
      <c r="AM63">
        <v>1</v>
      </c>
      <c r="AN63" t="str">
        <v>261C191348761</v>
      </c>
      <c r="AO63" t="str">
        <v>261C19134876AI-0000300769</v>
      </c>
      <c r="AP63" t="str">
        <v>P100</v>
      </c>
      <c r="AQ63" t="str">
        <v>P100</v>
      </c>
      <c r="AR63" t="str">
        <v>C</v>
      </c>
      <c r="AS63" t="str">
        <v>✓</v>
      </c>
      <c r="AT63" t="str">
        <v>✓</v>
      </c>
      <c r="AU63" t="str">
        <v>✓</v>
      </c>
      <c r="AV63" t="str">
        <v>✓</v>
      </c>
      <c r="AW63" t="str">
        <v>AI-0000300769_学園前歯科_口座情報写し.jpeg</v>
      </c>
      <c r="AX63" t="str">
        <v/>
      </c>
      <c r="AY63" t="str">
        <v/>
      </c>
      <c r="AZ63" t="str">
        <v>賃上げ</v>
      </c>
      <c r="BA63" t="str">
        <v>物価</v>
      </c>
      <c r="BB63" t="str">
        <v>TRUE</v>
      </c>
      <c r="BC63" t="str">
        <v>2026/04/27 13:49</v>
      </c>
      <c r="BD63" t="str">
        <f t="shared" si="2"/>
        <v>学園前歯科</v>
      </c>
      <c r="BE63" t="str">
        <f t="shared" si="3"/>
        <v>令和8年3月1日届出済</v>
      </c>
    </row>
    <row r="64" spans="1:57">
      <c r="A64" t="str">
        <v>261C16843624</v>
      </c>
      <c r="B64" t="str">
        <v>AI-0000300995</v>
      </c>
      <c r="C64" t="str">
        <v>令和８年度奈良県医療機関等における賃上げ・物価上昇に対する支援事業交付【診療所・訪問看護事業所】</v>
      </c>
      <c r="D64">
        <v>46139.591666666667</v>
      </c>
      <c r="E64" t="str">
        <v>本審査</v>
      </c>
      <c r="F64" t="str">
        <v>最終審査中</v>
      </c>
      <c r="G64" t="str">
        <v>無床診療所</v>
      </c>
      <c r="H64" t="str">
        <v>物価と賃上げの両方</v>
      </c>
      <c r="I64" t="str">
        <v/>
      </c>
      <c r="J64">
        <v>150000</v>
      </c>
      <c r="K64">
        <v>170000</v>
      </c>
      <c r="L64" t="str">
        <v>奈良県医療機関等における賃上げ・物価上昇に対する支援事業交付要綱第2条に基づき、別表1に規定された額(賃上げ支援事業分)（150,000円）を申請します。</v>
      </c>
      <c r="M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 t="str">
        <v>１．令和８年３月１日時点において、O100 外来・在宅ベースアップ評価料（Ⅰ）、P100 歯科外来・在宅ベースアップ評価料（Ⅰ）、訪問看護ベースアップ評価料（Ⅰ）のいずれかを届け出ている。</v>
      </c>
      <c r="O64" t="str">
        <v>O100 外来・在宅ベースアップ評価料（Ⅰ）</v>
      </c>
      <c r="P64" t="str">
        <v/>
      </c>
      <c r="Q64" t="str">
        <v>Ａ．本事業の補助額を活用してベースアップを実施し、令和８年６月１日から当該ベースアップの水準を維持又は拡大する。</v>
      </c>
      <c r="R64" t="b">
        <v>1</v>
      </c>
      <c r="S64" t="b">
        <v>1</v>
      </c>
      <c r="T64" t="b">
        <v>1</v>
      </c>
      <c r="U64" t="b">
        <v>1</v>
      </c>
      <c r="V64" t="str">
        <v>1668</v>
      </c>
      <c r="W64" t="str">
        <v>012</v>
      </c>
      <c r="X64" t="str">
        <v>1.普通預金</v>
      </c>
      <c r="Y64" t="str">
        <v>0455188</v>
      </c>
      <c r="Z64" t="str">
        <v>イリョウホウジンムラカミイインリジチョウウエノマサヨシ</v>
      </c>
      <c r="AA64">
        <v>0</v>
      </c>
      <c r="AB64" t="str">
        <v>王寺胃腸内科</v>
      </c>
      <c r="AC64" t="str">
        <v>0745329396</v>
      </c>
      <c r="AD64" t="b">
        <v>1</v>
      </c>
      <c r="AE64" t="b">
        <v>1</v>
      </c>
      <c r="AF64" t="b">
        <v>1</v>
      </c>
      <c r="AG64" t="b">
        <v>1</v>
      </c>
      <c r="AH64" t="b">
        <v>1</v>
      </c>
      <c r="AI64" t="str">
        <v>医療法人村上医院　理事長　上野　正義</v>
      </c>
      <c r="AJ64" t="str">
        <v>6360001</v>
      </c>
      <c r="AK64" t="str">
        <v>王寺胃腸内科(北葛城郡王寺町舟戸１丁目１番１０号)</v>
      </c>
      <c r="AL64" t="str">
        <v>0745329396</v>
      </c>
      <c r="AM64">
        <v>1</v>
      </c>
      <c r="AN64" t="str">
        <v>261C168436241</v>
      </c>
      <c r="AO64" t="str">
        <v>261C16843624AI-0000300995</v>
      </c>
      <c r="AP64" t="str">
        <v>O100</v>
      </c>
      <c r="AQ64" t="str">
        <v>O100</v>
      </c>
      <c r="AR64" t="str">
        <v>A</v>
      </c>
      <c r="AS64" t="str">
        <v>✓</v>
      </c>
      <c r="AT64" t="str">
        <v>✓</v>
      </c>
      <c r="AU64" t="str">
        <v>✓</v>
      </c>
      <c r="AV64" t="str">
        <v>✓</v>
      </c>
      <c r="AW64" t="str">
        <v>AI-0000300995_王寺胃腸内科_口座情報写し.jpg</v>
      </c>
      <c r="AX64" t="str">
        <v/>
      </c>
      <c r="AY64" t="str">
        <v/>
      </c>
      <c r="AZ64" t="str">
        <v>賃上げ</v>
      </c>
      <c r="BA64" t="str">
        <v>物価</v>
      </c>
      <c r="BB64" t="str">
        <v>TRUE</v>
      </c>
      <c r="BC64" t="str">
        <v>2026/04/27 14:12</v>
      </c>
      <c r="BD64" t="str">
        <f t="shared" si="2"/>
        <v>王寺胃腸内科</v>
      </c>
      <c r="BE64" t="str">
        <f t="shared" si="3"/>
        <v>令和8年3月1日届出済</v>
      </c>
    </row>
    <row r="65" spans="1:57">
      <c r="A65" t="str">
        <v>261C13414382</v>
      </c>
      <c r="B65" t="str">
        <v>AI-0000301034</v>
      </c>
      <c r="C65" t="str">
        <v>令和８年度奈良県医療機関等における賃上げ・物価上昇に対する支援事業交付【診療所・訪問看護事業所】</v>
      </c>
      <c r="D65">
        <v>46139.592361111114</v>
      </c>
      <c r="E65" t="str">
        <v>本審査</v>
      </c>
      <c r="F65" t="str">
        <v>最終審査中</v>
      </c>
      <c r="G65" t="str">
        <v>無床診療所</v>
      </c>
      <c r="H65" t="str">
        <v>物価と賃上げの両方</v>
      </c>
      <c r="I65" t="str">
        <v/>
      </c>
      <c r="J65">
        <v>150000</v>
      </c>
      <c r="K65">
        <v>170000</v>
      </c>
      <c r="L65" t="str">
        <v>奈良県医療機関等における賃上げ・物価上昇に対する支援事業交付要綱第2条に基づき、別表1に規定された額(賃上げ支援事業分)（150,000円）を申請します。</v>
      </c>
      <c r="M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 t="str">
        <v>１．令和８年３月１日時点において、O100 外来・在宅ベースアップ評価料（Ⅰ）、P100 歯科外来・在宅ベースアップ評価料（Ⅰ）、訪問看護ベースアップ評価料（Ⅰ）のいずれかを届け出ている。</v>
      </c>
      <c r="O65" t="str">
        <v>P100 歯科外来・在宅ベースアップ評価料（Ⅰ）</v>
      </c>
      <c r="P65" t="str">
        <v/>
      </c>
      <c r="Q65" t="str">
        <v>Ｃ．令和７年度の対象職員のベースアップが令和７年３月31日時点の賃金水準と比較して2.0％を上回って実施しており、令和７年12月から令和８年５月までの間の当該2.0％を上回る部分に充てる。</v>
      </c>
      <c r="R65" t="b">
        <v>1</v>
      </c>
      <c r="S65" t="b">
        <v>1</v>
      </c>
      <c r="T65" t="b">
        <v>1</v>
      </c>
      <c r="U65" t="b">
        <v>1</v>
      </c>
      <c r="V65" t="str">
        <v>0009</v>
      </c>
      <c r="W65" t="str">
        <v>546</v>
      </c>
      <c r="X65" t="str">
        <v>1.普通預金</v>
      </c>
      <c r="Y65" t="str">
        <v>3558204</v>
      </c>
      <c r="Z65" t="str">
        <v>ウエナカ　タカヒコ</v>
      </c>
      <c r="AA65">
        <v>0</v>
      </c>
      <c r="AB65" t="str">
        <v>うえなか歯科クリニック</v>
      </c>
      <c r="AC65" t="str">
        <v>0742481118</v>
      </c>
      <c r="AD65" t="b">
        <v>1</v>
      </c>
      <c r="AE65" t="b">
        <v>1</v>
      </c>
      <c r="AF65" t="b">
        <v>1</v>
      </c>
      <c r="AG65" t="b">
        <v>1</v>
      </c>
      <c r="AH65" t="b">
        <v>1</v>
      </c>
      <c r="AI65" t="str">
        <v>上中　隆彦</v>
      </c>
      <c r="AJ65" t="str">
        <v>6310036</v>
      </c>
      <c r="AK65" t="str">
        <v>うえなか歯科クリニック(奈良市学園北２－１－８)</v>
      </c>
      <c r="AL65" t="str">
        <v>0742481118</v>
      </c>
      <c r="AM65">
        <v>1</v>
      </c>
      <c r="AN65" t="str">
        <v>261C134143821</v>
      </c>
      <c r="AO65" t="str">
        <v>261C13414382AI-0000301034</v>
      </c>
      <c r="AP65" t="str">
        <v>P100</v>
      </c>
      <c r="AQ65" t="str">
        <v>P100</v>
      </c>
      <c r="AR65" t="str">
        <v>C</v>
      </c>
      <c r="AS65" t="str">
        <v>✓</v>
      </c>
      <c r="AT65" t="str">
        <v>✓</v>
      </c>
      <c r="AU65" t="str">
        <v>✓</v>
      </c>
      <c r="AV65" t="str">
        <v>✓</v>
      </c>
      <c r="AW65" t="str">
        <v>AI-0000301034_うえなか歯科クリニック_口座情報写し.jpeg</v>
      </c>
      <c r="AX65" t="str">
        <v/>
      </c>
      <c r="AY65" t="str">
        <v/>
      </c>
      <c r="AZ65" t="str">
        <v>賃上げ</v>
      </c>
      <c r="BA65" t="str">
        <v>物価</v>
      </c>
      <c r="BB65" t="str">
        <v>TRUE</v>
      </c>
      <c r="BC65" t="str">
        <v>2026/04/27 14:13</v>
      </c>
      <c r="BD65" t="str">
        <f t="shared" si="2"/>
        <v>うえなか歯科クリニック</v>
      </c>
      <c r="BE65" t="str">
        <f t="shared" si="3"/>
        <v>令和8年3月1日届出済</v>
      </c>
    </row>
    <row r="66" spans="1:57">
      <c r="A66" t="str">
        <v>261C14389488</v>
      </c>
      <c r="B66" t="str">
        <v>AI-0000301040</v>
      </c>
      <c r="C66" t="str">
        <v>令和８年度奈良県医療機関等における賃上げ・物価上昇に対する支援事業交付【診療所・訪問看護事業所】</v>
      </c>
      <c r="D66">
        <v>46139.594444444447</v>
      </c>
      <c r="E66" t="str">
        <v>本審査</v>
      </c>
      <c r="F66" t="str">
        <v>最終審査中</v>
      </c>
      <c r="G66" t="str">
        <v>無床診療所</v>
      </c>
      <c r="H66" t="str">
        <v>物価と賃上げの両方</v>
      </c>
      <c r="I66" t="str">
        <v/>
      </c>
      <c r="J66">
        <v>150000</v>
      </c>
      <c r="K66">
        <v>170000</v>
      </c>
      <c r="L66" t="str">
        <v>奈良県医療機関等における賃上げ・物価上昇に対する支援事業交付要綱第2条に基づき、別表1に規定された額(賃上げ支援事業分)（150,000円）を申請します。</v>
      </c>
      <c r="M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 t="str">
        <v>１．令和８年３月１日時点において、O100 外来・在宅ベースアップ評価料（Ⅰ）、P100 歯科外来・在宅ベースアップ評価料（Ⅰ）、訪問看護ベースアップ評価料（Ⅰ）のいずれかを届け出ている。</v>
      </c>
      <c r="O66" t="str">
        <v>O100 外来・在宅ベースアップ評価料（Ⅰ）</v>
      </c>
      <c r="P66" t="str">
        <v/>
      </c>
      <c r="Q66" t="str">
        <v>Ｂ．賃金表等や給与規程等の変更に時間を要するため、本事業の補助額を活用して一時金又は特別手当を支給し、令和８年６月１日から支給した対象職員のベースアップを実施する。</v>
      </c>
      <c r="R66" t="b">
        <v>1</v>
      </c>
      <c r="S66" t="b">
        <v>1</v>
      </c>
      <c r="T66" t="b">
        <v>1</v>
      </c>
      <c r="U66" t="b">
        <v>1</v>
      </c>
      <c r="V66" t="str">
        <v>0162</v>
      </c>
      <c r="W66" t="str">
        <v>440</v>
      </c>
      <c r="X66" t="str">
        <v>1.普通預金</v>
      </c>
      <c r="Y66" t="str">
        <v>2178152</v>
      </c>
      <c r="Z66" t="str">
        <v>イタハシイイン　イタハシモトキ</v>
      </c>
      <c r="AA66">
        <v>0</v>
      </c>
      <c r="AB66" t="str">
        <v>板橋医院</v>
      </c>
      <c r="AC66" t="str">
        <v>0745695781</v>
      </c>
      <c r="AD66" t="b">
        <v>1</v>
      </c>
      <c r="AE66" t="b">
        <v>1</v>
      </c>
      <c r="AF66" t="b">
        <v>1</v>
      </c>
      <c r="AG66" t="b">
        <v>1</v>
      </c>
      <c r="AH66" t="b">
        <v>1</v>
      </c>
      <c r="AI66" t="str">
        <v>板橋　幹城</v>
      </c>
      <c r="AJ66" t="str">
        <v>6392113</v>
      </c>
      <c r="AK66" t="str">
        <v>板橋医院(葛城市北花内７４９－１)</v>
      </c>
      <c r="AL66" t="str">
        <v>0745695781</v>
      </c>
      <c r="AM66">
        <v>1</v>
      </c>
      <c r="AN66" t="str">
        <v>261C143894881</v>
      </c>
      <c r="AO66" t="str">
        <v>261C14389488AI-0000301040</v>
      </c>
      <c r="AP66" t="str">
        <v>O100</v>
      </c>
      <c r="AQ66" t="str">
        <v>O100</v>
      </c>
      <c r="AR66" t="str">
        <v>B</v>
      </c>
      <c r="AS66" t="str">
        <v>✓</v>
      </c>
      <c r="AT66" t="str">
        <v>✓</v>
      </c>
      <c r="AU66" t="str">
        <v>✓</v>
      </c>
      <c r="AV66" t="str">
        <v>✓</v>
      </c>
      <c r="AW66" t="str">
        <v>AI-0000301040_板橋医院_口座情報写し.jpg</v>
      </c>
      <c r="AX66" t="str">
        <v/>
      </c>
      <c r="AY66" t="str">
        <v/>
      </c>
      <c r="AZ66" t="str">
        <v>賃上げ</v>
      </c>
      <c r="BA66" t="str">
        <v>物価</v>
      </c>
      <c r="BB66" t="str">
        <v>TRUE</v>
      </c>
      <c r="BC66" t="str">
        <v>2026/04/27 14:16</v>
      </c>
      <c r="BD66" t="str">
        <f t="shared" si="2"/>
        <v>板橋医院</v>
      </c>
      <c r="BE66" t="str">
        <f t="shared" si="3"/>
        <v>令和8年3月1日届出済</v>
      </c>
    </row>
    <row r="67" spans="1:57">
      <c r="A67" t="str">
        <v>261C17540754</v>
      </c>
      <c r="B67" t="str">
        <v>AI-0000301051</v>
      </c>
      <c r="C67" t="str">
        <v>令和８年度奈良県医療機関等における賃上げ・物価上昇に対する支援事業交付【診療所・訪問看護事業所】</v>
      </c>
      <c r="D67">
        <v>46139.6</v>
      </c>
      <c r="E67" t="str">
        <v>本審査</v>
      </c>
      <c r="F67" t="str">
        <v>最終審査中</v>
      </c>
      <c r="G67" t="str">
        <v>無床診療所</v>
      </c>
      <c r="H67" t="str">
        <v>物価と賃上げの両方</v>
      </c>
      <c r="I67" t="str">
        <v/>
      </c>
      <c r="J67">
        <v>150000</v>
      </c>
      <c r="K67">
        <v>170000</v>
      </c>
      <c r="L67" t="str">
        <v>奈良県医療機関等における賃上げ・物価上昇に対する支援事業交付要綱第2条に基づき、別表1に規定された額(賃上げ支援事業分)（150,000円）を申請します。</v>
      </c>
      <c r="M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 t="str">
        <v>１．令和８年３月１日時点において、O100 外来・在宅ベースアップ評価料（Ⅰ）、P100 歯科外来・在宅ベースアップ評価料（Ⅰ）、訪問看護ベースアップ評価料（Ⅰ）のいずれかを届け出ている。</v>
      </c>
      <c r="O67" t="str">
        <v>O100 外来・在宅ベースアップ評価料（Ⅰ）</v>
      </c>
      <c r="P67" t="str">
        <v/>
      </c>
      <c r="Q67" t="str">
        <v>Ｂ．賃金表等や給与規程等の変更に時間を要するため、本事業の補助額を活用して一時金又は特別手当を支給し、令和８年６月１日から支給した対象職員のベースアップを実施する。</v>
      </c>
      <c r="R67" t="b">
        <v>1</v>
      </c>
      <c r="S67" t="b">
        <v>1</v>
      </c>
      <c r="T67" t="b">
        <v>1</v>
      </c>
      <c r="U67" t="b">
        <v>1</v>
      </c>
      <c r="V67" t="str">
        <v>0158</v>
      </c>
      <c r="W67" t="str">
        <v>547</v>
      </c>
      <c r="X67" t="str">
        <v>1.普通預金</v>
      </c>
      <c r="Y67" t="str">
        <v>1073246</v>
      </c>
      <c r="Z67" t="str">
        <v>ヤマグチ　ヤスナリ</v>
      </c>
      <c r="AA67">
        <v>0</v>
      </c>
      <c r="AB67" t="str">
        <v>やまぐちメンタルクリニック奈良真美ケ丘</v>
      </c>
      <c r="AC67" t="str">
        <v>0745490400</v>
      </c>
      <c r="AD67" t="b">
        <v>1</v>
      </c>
      <c r="AE67" t="b">
        <v>1</v>
      </c>
      <c r="AF67" t="b">
        <v>1</v>
      </c>
      <c r="AG67" t="b">
        <v>1</v>
      </c>
      <c r="AH67" t="b">
        <v>1</v>
      </c>
      <c r="AI67" t="str">
        <v>山口　泰成</v>
      </c>
      <c r="AJ67" t="str">
        <v>6350832</v>
      </c>
      <c r="AK67" t="str">
        <v>やまぐちメンタルクリニック奈良真美ヶ丘(北葛城郡広陵町馬見中５丁目１番１５号)</v>
      </c>
      <c r="AL67" t="str">
        <v>0745490400</v>
      </c>
      <c r="AM67">
        <v>1</v>
      </c>
      <c r="AN67" t="str">
        <v>261C175407541</v>
      </c>
      <c r="AO67" t="str">
        <v>261C17540754AI-0000301051</v>
      </c>
      <c r="AP67" t="str">
        <v>O100</v>
      </c>
      <c r="AQ67" t="str">
        <v>O100</v>
      </c>
      <c r="AR67" t="str">
        <v>B</v>
      </c>
      <c r="AS67" t="str">
        <v>✓</v>
      </c>
      <c r="AT67" t="str">
        <v>✓</v>
      </c>
      <c r="AU67" t="str">
        <v>✓</v>
      </c>
      <c r="AV67" t="str">
        <v>✓</v>
      </c>
      <c r="AW67" t="str">
        <v>AI-0000301051_やまぐちメンタルクリニック奈良真美ケ丘_口座情報写し.jpg</v>
      </c>
      <c r="AX67" t="str">
        <v/>
      </c>
      <c r="AY67" t="str">
        <v/>
      </c>
      <c r="AZ67" t="str">
        <v>賃上げ</v>
      </c>
      <c r="BA67" t="str">
        <v>物価</v>
      </c>
      <c r="BB67" t="str">
        <v>TRUE</v>
      </c>
      <c r="BC67" t="str">
        <v>2026/04/27 14:24</v>
      </c>
      <c r="BD67" t="str">
        <f t="shared" si="2"/>
        <v>やまぐちメンタルクリニック奈良真美ヶ丘</v>
      </c>
      <c r="BE67" t="str">
        <f t="shared" si="3"/>
        <v>令和8年3月1日届出済</v>
      </c>
    </row>
    <row r="68" spans="1:57">
      <c r="A68" t="str">
        <v>261C11491837</v>
      </c>
      <c r="B68" t="str">
        <v>AI-0000301052</v>
      </c>
      <c r="C68" t="str">
        <v>令和８年度奈良県医療機関等における賃上げ・物価上昇に対する支援事業交付【診療所・訪問看護事業所】</v>
      </c>
      <c r="D68">
        <v>46139.6</v>
      </c>
      <c r="E68" t="str">
        <v>本審査</v>
      </c>
      <c r="F68" t="str">
        <v>最終審査中</v>
      </c>
      <c r="G68" t="str">
        <v>無床診療所</v>
      </c>
      <c r="H68" t="str">
        <v>物価と賃上げの両方</v>
      </c>
      <c r="I68" t="str">
        <v/>
      </c>
      <c r="J68">
        <v>150000</v>
      </c>
      <c r="K68">
        <v>170000</v>
      </c>
      <c r="L68" t="str">
        <v>奈良県医療機関等における賃上げ・物価上昇に対する支援事業交付要綱第2条に基づき、別表1に規定された額(賃上げ支援事業分)（150,000円）を申請します。</v>
      </c>
      <c r="M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8" t="str">
        <v>１．令和８年３月１日時点において、O100 外来・在宅ベースアップ評価料（Ⅰ）、P100 歯科外来・在宅ベースアップ評価料（Ⅰ）、訪問看護ベースアップ評価料（Ⅰ）のいずれかを届け出ている。</v>
      </c>
      <c r="O68" t="str">
        <v>O100 外来・在宅ベースアップ評価料（Ⅰ）</v>
      </c>
      <c r="P68" t="str">
        <v/>
      </c>
      <c r="Q6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8" t="b">
        <v>1</v>
      </c>
      <c r="S68" t="b">
        <v>1</v>
      </c>
      <c r="T68" t="b">
        <v>1</v>
      </c>
      <c r="U68" t="b">
        <v>1</v>
      </c>
      <c r="V68" t="str">
        <v>1667</v>
      </c>
      <c r="W68" t="str">
        <v>001</v>
      </c>
      <c r="X68" t="str">
        <v>1.普通預金</v>
      </c>
      <c r="Y68" t="str">
        <v>2137995</v>
      </c>
      <c r="Z68" t="str">
        <v>イリョウホウジンキクカワナイカイイン　リジチョウキクカワマサジ</v>
      </c>
      <c r="AA68">
        <v>0</v>
      </c>
      <c r="AB68" t="str">
        <v>医療法人　菊川内科医院</v>
      </c>
      <c r="AC68" t="str">
        <v>0744462112</v>
      </c>
      <c r="AD68" t="b">
        <v>1</v>
      </c>
      <c r="AE68" t="b">
        <v>1</v>
      </c>
      <c r="AF68" t="b">
        <v>1</v>
      </c>
      <c r="AG68" t="b">
        <v>1</v>
      </c>
      <c r="AH68" t="b">
        <v>1</v>
      </c>
      <c r="AI68" t="str">
        <v>医療法人菊川内科医院　理事長　菊川　政次</v>
      </c>
      <c r="AJ68" t="str">
        <v>6330091</v>
      </c>
      <c r="AK68" t="str">
        <v>医療法人菊川内科医院(桜井市大字桜井８６９番地の１)</v>
      </c>
      <c r="AL68" t="str">
        <v>0744462112</v>
      </c>
      <c r="AM68">
        <v>1</v>
      </c>
      <c r="AN68" t="str">
        <v>261C114918371</v>
      </c>
      <c r="AO68" t="str">
        <v>261C11491837AI-0000301052</v>
      </c>
      <c r="AP68" t="str">
        <v>O100</v>
      </c>
      <c r="AQ68" t="str">
        <v>O100</v>
      </c>
      <c r="AR68" t="str">
        <v>AB</v>
      </c>
      <c r="AS68" t="str">
        <v>✓</v>
      </c>
      <c r="AT68" t="str">
        <v>✓</v>
      </c>
      <c r="AU68" t="str">
        <v>✓</v>
      </c>
      <c r="AV68" t="str">
        <v>✓</v>
      </c>
      <c r="AW68" t="str">
        <v>AI-0000301052_医療法人　菊川内科医院_口座情報写し.JPG</v>
      </c>
      <c r="AX68" t="str">
        <v/>
      </c>
      <c r="AY68" t="str">
        <v/>
      </c>
      <c r="AZ68" t="str">
        <v>賃上げ</v>
      </c>
      <c r="BA68" t="str">
        <v>物価</v>
      </c>
      <c r="BB68" t="str">
        <v>TRUE</v>
      </c>
      <c r="BC68" t="str">
        <v>2026/04/27 14:24</v>
      </c>
      <c r="BD68" t="str">
        <f t="shared" si="2"/>
        <v>医療法人菊川内科医院</v>
      </c>
      <c r="BE68" t="str">
        <f t="shared" si="3"/>
        <v>令和8年3月1日届出済</v>
      </c>
    </row>
    <row r="69" spans="1:57">
      <c r="A69" t="str">
        <v>261C14204599</v>
      </c>
      <c r="B69" t="str">
        <v>AI-0000301054</v>
      </c>
      <c r="C69" t="str">
        <v>令和８年度奈良県医療機関等における賃上げ・物価上昇に対する支援事業交付【診療所・訪問看護事業所】</v>
      </c>
      <c r="D69">
        <v>46139.600694444445</v>
      </c>
      <c r="E69" t="str">
        <v>本審査</v>
      </c>
      <c r="F69" t="str">
        <v>最終審査中</v>
      </c>
      <c r="G69" t="str">
        <v>無床診療所</v>
      </c>
      <c r="H69" t="str">
        <v>物価と賃上げの両方</v>
      </c>
      <c r="I69" t="str">
        <v/>
      </c>
      <c r="J69">
        <v>150000</v>
      </c>
      <c r="K69">
        <v>170000</v>
      </c>
      <c r="L69" t="str">
        <v>奈良県医療機関等における賃上げ・物価上昇に対する支援事業交付要綱第2条に基づき、別表1に規定された額(賃上げ支援事業分)（150,000円）を申請します。</v>
      </c>
      <c r="M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 t="str">
        <v>１．令和８年３月１日時点において、O100 外来・在宅ベースアップ評価料（Ⅰ）、P100 歯科外来・在宅ベースアップ評価料（Ⅰ）、訪問看護ベースアップ評価料（Ⅰ）のいずれかを届け出ている。</v>
      </c>
      <c r="O69" t="str">
        <v>O100 外来・在宅ベースアップ評価料（Ⅰ）</v>
      </c>
      <c r="P69" t="str">
        <v/>
      </c>
      <c r="Q69" t="str">
        <v>Ｂ．賃金表等や給与規程等の変更に時間を要するため、本事業の補助額を活用して一時金又は特別手当を支給し、令和８年６月１日から支給した対象職員のベースアップを実施する。</v>
      </c>
      <c r="R69" t="b">
        <v>1</v>
      </c>
      <c r="S69" t="b">
        <v>1</v>
      </c>
      <c r="T69" t="b">
        <v>1</v>
      </c>
      <c r="U69" t="b">
        <v>1</v>
      </c>
      <c r="V69" t="str">
        <v>0162</v>
      </c>
      <c r="W69" t="str">
        <v>547</v>
      </c>
      <c r="X69" t="str">
        <v>1.普通預金</v>
      </c>
      <c r="Y69" t="str">
        <v>2010902</v>
      </c>
      <c r="Z69" t="str">
        <v>イリョウホウジンイッセイカイ</v>
      </c>
      <c r="AA69">
        <v>0</v>
      </c>
      <c r="AB69" t="str">
        <v>医療法人石誠会　いしむら整形外科</v>
      </c>
      <c r="AC69" t="str">
        <v>0745461468</v>
      </c>
      <c r="AD69" t="b">
        <v>1</v>
      </c>
      <c r="AE69" t="b">
        <v>1</v>
      </c>
      <c r="AF69" t="b">
        <v>1</v>
      </c>
      <c r="AG69" t="b">
        <v>1</v>
      </c>
      <c r="AH69" t="b">
        <v>1</v>
      </c>
      <c r="AI69" t="str">
        <v>医療法人石誠会　理事長　石村　雅男</v>
      </c>
      <c r="AJ69" t="str">
        <v>6360904</v>
      </c>
      <c r="AK69" t="str">
        <v>医療法人石誠会　いしむら整形外科(生駒郡平群町三里３８５－２)</v>
      </c>
      <c r="AL69" t="str">
        <v>0745461468</v>
      </c>
      <c r="AM69">
        <v>1</v>
      </c>
      <c r="AN69" t="str">
        <v>261C142045991</v>
      </c>
      <c r="AO69" t="str">
        <v>261C14204599AI-0000301054</v>
      </c>
      <c r="AP69" t="str">
        <v>O100</v>
      </c>
      <c r="AQ69" t="str">
        <v>O100</v>
      </c>
      <c r="AR69" t="str">
        <v>B</v>
      </c>
      <c r="AS69" t="str">
        <v>✓</v>
      </c>
      <c r="AT69" t="str">
        <v>✓</v>
      </c>
      <c r="AU69" t="str">
        <v>✓</v>
      </c>
      <c r="AV69" t="str">
        <v>✓</v>
      </c>
      <c r="AW69" t="str">
        <v>AI-0000301054_医療法人石誠会いしむら整形外科_口座情報写し.png</v>
      </c>
      <c r="AX69" t="str">
        <v/>
      </c>
      <c r="AY69" t="str">
        <v/>
      </c>
      <c r="AZ69" t="str">
        <v>賃上げ</v>
      </c>
      <c r="BA69" t="str">
        <v>物価</v>
      </c>
      <c r="BB69" t="str">
        <v>TRUE</v>
      </c>
      <c r="BC69" t="str">
        <v>2026/04/27 14:25</v>
      </c>
      <c r="BD69" t="str">
        <f t="shared" si="2"/>
        <v>医療法人石誠会　いしむら整形外科</v>
      </c>
      <c r="BE69" t="str">
        <f t="shared" si="3"/>
        <v>令和8年3月1日届出済</v>
      </c>
    </row>
    <row r="70" spans="1:57">
      <c r="A70" t="str">
        <v>261C18050861</v>
      </c>
      <c r="B70" t="str">
        <v>AI-0000301059</v>
      </c>
      <c r="C70" t="str">
        <v>令和８年度奈良県医療機関等における賃上げ・物価上昇に対する支援事業交付【診療所・訪問看護事業所】</v>
      </c>
      <c r="D70">
        <v>46139.601388888892</v>
      </c>
      <c r="E70" t="str">
        <v>本審査</v>
      </c>
      <c r="F70" t="str">
        <v>最終審査中</v>
      </c>
      <c r="G70" t="str">
        <v>無床診療所</v>
      </c>
      <c r="H70" t="str">
        <v>物価と賃上げの両方</v>
      </c>
      <c r="I70" t="str">
        <v/>
      </c>
      <c r="J70">
        <v>150000</v>
      </c>
      <c r="K70">
        <v>170000</v>
      </c>
      <c r="L70" t="str">
        <v>奈良県医療機関等における賃上げ・物価上昇に対する支援事業交付要綱第2条に基づき、別表1に規定された額(賃上げ支援事業分)（150,000円）を申請します。</v>
      </c>
      <c r="M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 t="str">
        <v>１．令和８年３月１日時点において、O100 外来・在宅ベースアップ評価料（Ⅰ）、P100 歯科外来・在宅ベースアップ評価料（Ⅰ）、訪問看護ベースアップ評価料（Ⅰ）のいずれかを届け出ている。</v>
      </c>
      <c r="O70" t="str">
        <v>O100 外来・在宅ベースアップ評価料（Ⅰ）</v>
      </c>
      <c r="P70" t="str">
        <v/>
      </c>
      <c r="Q70" t="str">
        <v>Ａ．本事業の補助額を活用してベースアップを実施し、令和８年６月１日から当該ベースアップの水準を維持又は拡大する。</v>
      </c>
      <c r="R70" t="b">
        <v>1</v>
      </c>
      <c r="S70" t="b">
        <v>1</v>
      </c>
      <c r="T70" t="b">
        <v>1</v>
      </c>
      <c r="U70" t="b">
        <v>1</v>
      </c>
      <c r="V70" t="str">
        <v>0163</v>
      </c>
      <c r="W70" t="str">
        <v>911</v>
      </c>
      <c r="X70" t="str">
        <v>1.普通預金</v>
      </c>
      <c r="Y70" t="str">
        <v>0315075</v>
      </c>
      <c r="Z70" t="str">
        <v>サムカワ　ヒデアキ</v>
      </c>
      <c r="AA70">
        <v>0</v>
      </c>
      <c r="AB70" t="str">
        <v>寒川医院</v>
      </c>
      <c r="AC70" t="str">
        <v>0747222120</v>
      </c>
      <c r="AD70" t="b">
        <v>1</v>
      </c>
      <c r="AE70" t="b">
        <v>1</v>
      </c>
      <c r="AF70" t="b">
        <v>1</v>
      </c>
      <c r="AG70" t="b">
        <v>1</v>
      </c>
      <c r="AH70" t="b">
        <v>1</v>
      </c>
      <c r="AI70" t="str">
        <v>寒川　英明</v>
      </c>
      <c r="AJ70" t="str">
        <v>6370071</v>
      </c>
      <c r="AK70" t="str">
        <v>寒川医院(五條市二見４－２－４)</v>
      </c>
      <c r="AL70" t="str">
        <v>0747222120</v>
      </c>
      <c r="AM70">
        <v>1</v>
      </c>
      <c r="AN70" t="str">
        <v>261C180508611</v>
      </c>
      <c r="AO70" t="str">
        <v>261C18050861AI-0000301059</v>
      </c>
      <c r="AP70" t="str">
        <v>O100</v>
      </c>
      <c r="AQ70" t="str">
        <v>O100</v>
      </c>
      <c r="AR70" t="str">
        <v>A</v>
      </c>
      <c r="AS70" t="str">
        <v>✓</v>
      </c>
      <c r="AT70" t="str">
        <v>✓</v>
      </c>
      <c r="AU70" t="str">
        <v>✓</v>
      </c>
      <c r="AV70" t="str">
        <v>✓</v>
      </c>
      <c r="AW70" t="str">
        <v>AI-0000301059_寒川医院_口座情報写し.jpg</v>
      </c>
      <c r="AX70" t="str">
        <v/>
      </c>
      <c r="AY70" t="str">
        <v/>
      </c>
      <c r="AZ70" t="str">
        <v>賃上げ</v>
      </c>
      <c r="BA70" t="str">
        <v>物価</v>
      </c>
      <c r="BB70" t="str">
        <v>TRUE</v>
      </c>
      <c r="BC70" t="str">
        <v>2026/04/27 14:26</v>
      </c>
      <c r="BD70" t="str">
        <f t="shared" si="2"/>
        <v>寒川医院</v>
      </c>
      <c r="BE70" t="str">
        <f t="shared" si="3"/>
        <v>令和8年3月1日届出済</v>
      </c>
    </row>
    <row r="71" spans="1:57">
      <c r="A71" t="str">
        <v>261C18029059</v>
      </c>
      <c r="B71" t="str">
        <v>AI-0000300686</v>
      </c>
      <c r="C71" t="str">
        <v>令和８年度奈良県医療機関等における賃上げ・物価上昇に対する支援事業交付【診療所・訪問看護事業所】</v>
      </c>
      <c r="D71">
        <v>46139.605555555558</v>
      </c>
      <c r="E71" t="str">
        <v>本審査</v>
      </c>
      <c r="F71" t="str">
        <v>最終審査中</v>
      </c>
      <c r="G71" t="str">
        <v>無床診療所</v>
      </c>
      <c r="H71" t="str">
        <v>物価と賃上げの両方</v>
      </c>
      <c r="I71" t="str">
        <v/>
      </c>
      <c r="J71">
        <v>150000</v>
      </c>
      <c r="K71">
        <v>170000</v>
      </c>
      <c r="L71" t="str">
        <v>奈良県医療機関等における賃上げ・物価上昇に対する支援事業交付要綱第2条に基づき、別表1に規定された額(賃上げ支援事業分)（150,000円）を申請します。</v>
      </c>
      <c r="M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 t="str">
        <v>２．令和８年３月１日時点において、１に掲げる診療報酬の対象外だが、令和８年６月１日時点で令和８年度診療報酬改定による見直し後のベースアップ評価料を届け出る。</v>
      </c>
      <c r="O71" t="str">
        <v/>
      </c>
      <c r="P71" t="b">
        <v>1</v>
      </c>
      <c r="Q71" t="str">
        <v>Ａ．本事業の補助額を活用してベースアップを実施し、令和８年６月１日から当該ベースアップの水準を維持又は拡大する。</v>
      </c>
      <c r="R71" t="b">
        <v>1</v>
      </c>
      <c r="S71" t="b">
        <v>1</v>
      </c>
      <c r="T71" t="b">
        <v>1</v>
      </c>
      <c r="U71" t="b">
        <v>1</v>
      </c>
      <c r="V71" t="str">
        <v>0162</v>
      </c>
      <c r="W71" t="str">
        <v>150</v>
      </c>
      <c r="X71" t="str">
        <v>1.普通預金</v>
      </c>
      <c r="Y71" t="str">
        <v>0170827</v>
      </c>
      <c r="Z71" t="str">
        <v>イシバシ　オサム</v>
      </c>
      <c r="AA71">
        <v>0</v>
      </c>
      <c r="AB71" t="str">
        <v>石橋整形外科</v>
      </c>
      <c r="AC71" t="str">
        <v>0743615033</v>
      </c>
      <c r="AD71" t="b">
        <v>1</v>
      </c>
      <c r="AE71" t="b">
        <v>1</v>
      </c>
      <c r="AF71" t="b">
        <v>1</v>
      </c>
      <c r="AG71" t="b">
        <v>1</v>
      </c>
      <c r="AH71" t="b">
        <v>1</v>
      </c>
      <c r="AI71" t="str">
        <v>石橋　治</v>
      </c>
      <c r="AJ71" t="str">
        <v>6300136</v>
      </c>
      <c r="AK71" t="str">
        <v>石橋整形外科(生駒市白庭台３丁目１５－７)</v>
      </c>
      <c r="AL71" t="str">
        <v>0743615033</v>
      </c>
      <c r="AM71">
        <v>1</v>
      </c>
      <c r="AN71" t="str">
        <v>261C180290591</v>
      </c>
      <c r="AO71" t="str">
        <v>261C18029059AI-0000300686</v>
      </c>
      <c r="AP71" t="str">
        <v/>
      </c>
      <c r="AQ71" t="str">
        <v>今後届出（職種構成OK)</v>
      </c>
      <c r="AR71" t="str">
        <v>A</v>
      </c>
      <c r="AS71" t="str">
        <v>✓</v>
      </c>
      <c r="AT71" t="str">
        <v>✓</v>
      </c>
      <c r="AU71" t="str">
        <v>✓</v>
      </c>
      <c r="AV71" t="str">
        <v>✓</v>
      </c>
      <c r="AW71" t="str">
        <v>AI-0000300686_石橋整形外科_口座情報写し.jpg</v>
      </c>
      <c r="AX71" t="str">
        <v/>
      </c>
      <c r="AY71" t="str">
        <v/>
      </c>
      <c r="AZ71" t="str">
        <v>賃上げ</v>
      </c>
      <c r="BA71" t="str">
        <v>物価</v>
      </c>
      <c r="BB71" t="str">
        <v>TRUE</v>
      </c>
      <c r="BC71" t="str">
        <v>2026/04/27 14:32</v>
      </c>
      <c r="BD71" t="str">
        <f t="shared" si="2"/>
        <v>石橋整形外科</v>
      </c>
      <c r="BE71" t="str">
        <f t="shared" si="3"/>
        <v>令和8年6月1日届出る</v>
      </c>
    </row>
    <row r="72" spans="1:57">
      <c r="A72" t="str">
        <v>261C15229538</v>
      </c>
      <c r="B72" t="str">
        <v>AI-0000301071</v>
      </c>
      <c r="C72" t="str">
        <v>令和８年度奈良県医療機関等における賃上げ・物価上昇に対する支援事業交付【診療所・訪問看護事業所】</v>
      </c>
      <c r="D72">
        <v>46139.609722222223</v>
      </c>
      <c r="E72" t="str">
        <v>本審査</v>
      </c>
      <c r="F72" t="str">
        <v>最終審査中</v>
      </c>
      <c r="G72" t="str">
        <v>無床診療所</v>
      </c>
      <c r="H72" t="str">
        <v>物価と賃上げの両方</v>
      </c>
      <c r="I72" t="str">
        <v/>
      </c>
      <c r="J72">
        <v>150000</v>
      </c>
      <c r="K72">
        <v>170000</v>
      </c>
      <c r="L72" t="str">
        <v>奈良県医療機関等における賃上げ・物価上昇に対する支援事業交付要綱第2条に基づき、別表1に規定された額(賃上げ支援事業分)（150,000円）を申請します。</v>
      </c>
      <c r="M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 t="str">
        <v>１．令和８年３月１日時点において、O100 外来・在宅ベースアップ評価料（Ⅰ）、P100 歯科外来・在宅ベースアップ評価料（Ⅰ）、訪問看護ベースアップ評価料（Ⅰ）のいずれかを届け出ている。</v>
      </c>
      <c r="O72" t="str">
        <v>O100 外来・在宅ベースアップ評価料（Ⅰ）</v>
      </c>
      <c r="P72" t="str">
        <v/>
      </c>
      <c r="Q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72" t="b">
        <v>1</v>
      </c>
      <c r="S72" t="b">
        <v>1</v>
      </c>
      <c r="T72" t="b">
        <v>1</v>
      </c>
      <c r="U72" t="b">
        <v>1</v>
      </c>
      <c r="V72" t="str">
        <v>0162</v>
      </c>
      <c r="W72" t="str">
        <v>436</v>
      </c>
      <c r="X72" t="str">
        <v>1.普通預金</v>
      </c>
      <c r="Y72" t="str">
        <v>0064679</v>
      </c>
      <c r="Z72" t="str">
        <v>ﾔﾏﾓﾄｲｲﾝ ﾔﾏﾓﾄ ﾀﾀﾞﾋｺ</v>
      </c>
      <c r="AA72">
        <v>0</v>
      </c>
      <c r="AB72" t="str">
        <v>山本医院</v>
      </c>
      <c r="AC72" t="str">
        <v>0745481231</v>
      </c>
      <c r="AD72" t="b">
        <v>1</v>
      </c>
      <c r="AE72" t="b">
        <v>1</v>
      </c>
      <c r="AF72" t="b">
        <v>1</v>
      </c>
      <c r="AG72" t="b">
        <v>1</v>
      </c>
      <c r="AH72" t="b">
        <v>1</v>
      </c>
      <c r="AI72" t="str">
        <v>山本　忠彦</v>
      </c>
      <c r="AJ72" t="str">
        <v>6392163</v>
      </c>
      <c r="AK72" t="str">
        <v>山本医院(葛城市八川１５３－１)</v>
      </c>
      <c r="AL72" t="str">
        <v>0745481231</v>
      </c>
      <c r="AM72">
        <v>1</v>
      </c>
      <c r="AN72" t="str">
        <v>261C152295381</v>
      </c>
      <c r="AO72" t="str">
        <v>261C15229538AI-0000301071</v>
      </c>
      <c r="AP72" t="str">
        <v>O100</v>
      </c>
      <c r="AQ72" t="str">
        <v>O100</v>
      </c>
      <c r="AR72" t="str">
        <v>ABC</v>
      </c>
      <c r="AS72" t="str">
        <v>✓</v>
      </c>
      <c r="AT72" t="str">
        <v>✓</v>
      </c>
      <c r="AU72" t="str">
        <v>✓</v>
      </c>
      <c r="AV72" t="str">
        <v>✓</v>
      </c>
      <c r="AW72" t="str">
        <v>AI-0000301071_山本医院_口座情報写し.jpg</v>
      </c>
      <c r="AX72" t="str">
        <v/>
      </c>
      <c r="AY72" t="str">
        <v/>
      </c>
      <c r="AZ72" t="str">
        <v>賃上げ</v>
      </c>
      <c r="BA72" t="str">
        <v>物価</v>
      </c>
      <c r="BB72" t="str">
        <v>TRUE</v>
      </c>
      <c r="BC72" t="str">
        <v>2026/04/27 14:38</v>
      </c>
      <c r="BD72" t="str">
        <f t="shared" si="2"/>
        <v>山本医院</v>
      </c>
      <c r="BE72" t="str">
        <f t="shared" si="3"/>
        <v>令和8年3月1日届出済</v>
      </c>
    </row>
    <row r="73" spans="1:57">
      <c r="A73" t="str">
        <v>261C17235782</v>
      </c>
      <c r="B73" t="str">
        <v>AI-0000301074</v>
      </c>
      <c r="C73" t="str">
        <v>令和８年度奈良県医療機関等における賃上げ・物価上昇に対する支援事業交付【診療所・訪問看護事業所】</v>
      </c>
      <c r="D73">
        <v>46139.612500000003</v>
      </c>
      <c r="E73" t="str">
        <v>本審査</v>
      </c>
      <c r="F73" t="str">
        <v>最終審査中</v>
      </c>
      <c r="G73" t="str">
        <v>無床診療所</v>
      </c>
      <c r="H73" t="str">
        <v>物価と賃上げの両方</v>
      </c>
      <c r="I73" t="str">
        <v/>
      </c>
      <c r="J73">
        <v>150000</v>
      </c>
      <c r="K73">
        <v>170000</v>
      </c>
      <c r="L73" t="str">
        <v>奈良県医療機関等における賃上げ・物価上昇に対する支援事業交付要綱第2条に基づき、別表1に規定された額(賃上げ支援事業分)（150,000円）を申請します。</v>
      </c>
      <c r="M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 t="str">
        <v>１．令和８年３月１日時点において、O100 外来・在宅ベースアップ評価料（Ⅰ）、P100 歯科外来・在宅ベースアップ評価料（Ⅰ）、訪問看護ベースアップ評価料（Ⅰ）のいずれかを届け出ている。</v>
      </c>
      <c r="O73" t="str">
        <v>P100 歯科外来・在宅ベースアップ評価料（Ⅰ）</v>
      </c>
      <c r="P73" t="str">
        <v/>
      </c>
      <c r="Q73" t="str">
        <v>Ａ．本事業の補助額を活用してベースアップを実施し、令和８年６月１日から当該ベースアップの水準を維持又は拡大する。</v>
      </c>
      <c r="R73" t="b">
        <v>1</v>
      </c>
      <c r="S73" t="b">
        <v>1</v>
      </c>
      <c r="T73" t="b">
        <v>1</v>
      </c>
      <c r="U73" t="b">
        <v>1</v>
      </c>
      <c r="V73" t="str">
        <v>0162</v>
      </c>
      <c r="W73" t="str">
        <v>160</v>
      </c>
      <c r="X73" t="str">
        <v>1.普通預金</v>
      </c>
      <c r="Y73" t="str">
        <v>1000150</v>
      </c>
      <c r="Z73" t="str">
        <v>モリオカ　サダミツ</v>
      </c>
      <c r="AA73">
        <v>0</v>
      </c>
      <c r="AB73" t="str">
        <v>もりおか歯科</v>
      </c>
      <c r="AC73" t="str">
        <v>0743512011</v>
      </c>
      <c r="AD73" t="b">
        <v>1</v>
      </c>
      <c r="AE73" t="b">
        <v>1</v>
      </c>
      <c r="AF73" t="b">
        <v>1</v>
      </c>
      <c r="AG73" t="b">
        <v>1</v>
      </c>
      <c r="AH73" t="b">
        <v>1</v>
      </c>
      <c r="AI73" t="str">
        <v>森岡　貞光</v>
      </c>
      <c r="AJ73" t="str">
        <v>6391134</v>
      </c>
      <c r="AK73" t="str">
        <v>もりおか歯科(大和郡山市柳町１２８番地の９　カイチビル３階)</v>
      </c>
      <c r="AL73" t="str">
        <v>0743512011</v>
      </c>
      <c r="AM73">
        <v>1</v>
      </c>
      <c r="AN73" t="str">
        <v>261C172357821</v>
      </c>
      <c r="AO73" t="str">
        <v>261C17235782AI-0000301074</v>
      </c>
      <c r="AP73" t="str">
        <v>P100</v>
      </c>
      <c r="AQ73" t="str">
        <v>P100</v>
      </c>
      <c r="AR73" t="str">
        <v>A</v>
      </c>
      <c r="AS73" t="str">
        <v>✓</v>
      </c>
      <c r="AT73" t="str">
        <v>✓</v>
      </c>
      <c r="AU73" t="str">
        <v>✓</v>
      </c>
      <c r="AV73" t="str">
        <v>✓</v>
      </c>
      <c r="AW73" t="str">
        <v>AI-0000301074_もりおか歯科_口座情報写し.jpeg</v>
      </c>
      <c r="AX73" t="str">
        <v/>
      </c>
      <c r="AY73" t="str">
        <v/>
      </c>
      <c r="AZ73" t="str">
        <v>賃上げ</v>
      </c>
      <c r="BA73" t="str">
        <v>物価</v>
      </c>
      <c r="BB73" t="str">
        <v>TRUE</v>
      </c>
      <c r="BC73" t="str">
        <v>2026/04/27 14:42</v>
      </c>
      <c r="BD73" t="str">
        <f t="shared" si="2"/>
        <v>もりおか歯科</v>
      </c>
      <c r="BE73" t="str">
        <f t="shared" si="3"/>
        <v>令和8年3月1日届出済</v>
      </c>
    </row>
    <row r="74" spans="1:57">
      <c r="A74" t="str">
        <v>261C11797035</v>
      </c>
      <c r="B74" t="str">
        <v>AI-0000301085</v>
      </c>
      <c r="C74" t="str">
        <v>令和８年度奈良県医療機関等における賃上げ・物価上昇に対する支援事業交付【診療所・訪問看護事業所】</v>
      </c>
      <c r="D74">
        <v>46139.617361111108</v>
      </c>
      <c r="E74" t="str">
        <v>本審査</v>
      </c>
      <c r="F74" t="str">
        <v>最終審査中</v>
      </c>
      <c r="G74" t="str">
        <v>無床診療所</v>
      </c>
      <c r="H74" t="str">
        <v>物価と賃上げの両方</v>
      </c>
      <c r="I74" t="str">
        <v/>
      </c>
      <c r="J74">
        <v>150000</v>
      </c>
      <c r="K74">
        <v>170000</v>
      </c>
      <c r="L74" t="str">
        <v>奈良県医療機関等における賃上げ・物価上昇に対する支援事業交付要綱第2条に基づき、別表1に規定された額(賃上げ支援事業分)（150,000円）を申請します。</v>
      </c>
      <c r="M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 t="str">
        <v>１．令和８年３月１日時点において、O100 外来・在宅ベースアップ評価料（Ⅰ）、P100 歯科外来・在宅ベースアップ評価料（Ⅰ）、訪問看護ベースアップ評価料（Ⅰ）のいずれかを届け出ている。</v>
      </c>
      <c r="O74" t="str">
        <v>O100 外来・在宅ベースアップ評価料（Ⅰ）</v>
      </c>
      <c r="P74" t="str">
        <v/>
      </c>
      <c r="Q7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4" t="b">
        <v>1</v>
      </c>
      <c r="S74" t="b">
        <v>1</v>
      </c>
      <c r="T74" t="b">
        <v>1</v>
      </c>
      <c r="U74" t="b">
        <v>1</v>
      </c>
      <c r="V74" t="str">
        <v>0163</v>
      </c>
      <c r="W74" t="str">
        <v>821</v>
      </c>
      <c r="X74" t="str">
        <v>1.普通預金</v>
      </c>
      <c r="Y74" t="str">
        <v>0553765</v>
      </c>
      <c r="Z74" t="str">
        <v>イリョウホウジンコウアン</v>
      </c>
      <c r="AA74">
        <v>0</v>
      </c>
      <c r="AB74" t="str">
        <v>医療法人こうあん　理事長　葺石　安利</v>
      </c>
      <c r="AC74" t="str">
        <v>0742320510</v>
      </c>
      <c r="AD74" t="b">
        <v>1</v>
      </c>
      <c r="AE74" t="b">
        <v>1</v>
      </c>
      <c r="AF74" t="b">
        <v>1</v>
      </c>
      <c r="AG74" t="b">
        <v>1</v>
      </c>
      <c r="AH74" t="b">
        <v>1</v>
      </c>
      <c r="AI74" t="str">
        <v>医療法人こうあん　理事長　葺石　安利</v>
      </c>
      <c r="AJ74" t="str">
        <v>6308013</v>
      </c>
      <c r="AK74" t="str">
        <v>こうあん診療所(奈良市三条大路一丁目１番９０号　奈良セントラルビル１階)</v>
      </c>
      <c r="AL74" t="str">
        <v>0742320510</v>
      </c>
      <c r="AM74">
        <v>1</v>
      </c>
      <c r="AN74" t="str">
        <v>261C117970351</v>
      </c>
      <c r="AO74" t="str">
        <v>261C11797035AI-0000301085</v>
      </c>
      <c r="AP74" t="str">
        <v>O100</v>
      </c>
      <c r="AQ74" t="str">
        <v>O100</v>
      </c>
      <c r="AR74" t="str">
        <v>AC</v>
      </c>
      <c r="AS74" t="str">
        <v>✓</v>
      </c>
      <c r="AT74" t="str">
        <v>✓</v>
      </c>
      <c r="AU74" t="str">
        <v>✓</v>
      </c>
      <c r="AV74" t="str">
        <v>✓</v>
      </c>
      <c r="AW74" t="str">
        <v>AI-0000301085_こうあん診療所_口座情報写し.jpg</v>
      </c>
      <c r="AX74" t="str">
        <v/>
      </c>
      <c r="AY74" t="str">
        <v/>
      </c>
      <c r="AZ74" t="str">
        <v>賃上げ</v>
      </c>
      <c r="BA74" t="str">
        <v>物価</v>
      </c>
      <c r="BB74" t="str">
        <v>TRUE</v>
      </c>
      <c r="BC74" t="str">
        <v>2026/04/27 14:49</v>
      </c>
      <c r="BD74" t="str">
        <f t="shared" si="2"/>
        <v>こうあん診療所</v>
      </c>
      <c r="BE74" t="str">
        <f t="shared" si="3"/>
        <v>令和8年3月1日届出済</v>
      </c>
    </row>
    <row r="75" spans="1:57">
      <c r="A75" t="str">
        <v>261C18905461</v>
      </c>
      <c r="B75" t="str">
        <v>AI-0000301094</v>
      </c>
      <c r="C75" t="str">
        <v>令和８年度奈良県医療機関等における賃上げ・物価上昇に対する支援事業交付【診療所・訪問看護事業所】</v>
      </c>
      <c r="D75">
        <v>46139.620833333334</v>
      </c>
      <c r="E75" t="str">
        <v>本審査</v>
      </c>
      <c r="F75" t="str">
        <v>最終審査中</v>
      </c>
      <c r="G75" t="str">
        <v>無床診療所</v>
      </c>
      <c r="H75" t="str">
        <v>物価と賃上げの両方</v>
      </c>
      <c r="I75" t="str">
        <v/>
      </c>
      <c r="J75">
        <v>150000</v>
      </c>
      <c r="K75">
        <v>170000</v>
      </c>
      <c r="L75" t="str">
        <v>奈良県医療機関等における賃上げ・物価上昇に対する支援事業交付要綱第2条に基づき、別表1に規定された額(賃上げ支援事業分)（150,000円）を申請します。</v>
      </c>
      <c r="M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 t="str">
        <v>１．令和８年３月１日時点において、O100 外来・在宅ベースアップ評価料（Ⅰ）、P100 歯科外来・在宅ベースアップ評価料（Ⅰ）、訪問看護ベースアップ評価料（Ⅰ）のいずれかを届け出ている。</v>
      </c>
      <c r="O75" t="str">
        <v>O100 外来・在宅ベースアップ評価料（Ⅰ）</v>
      </c>
      <c r="P75" t="str">
        <v/>
      </c>
      <c r="Q75" t="str">
        <v>Ａ．本事業の補助額を活用してベースアップを実施し、令和８年６月１日から当該ベースアップの水準を維持又は拡大する。</v>
      </c>
      <c r="R75" t="b">
        <v>1</v>
      </c>
      <c r="S75" t="b">
        <v>1</v>
      </c>
      <c r="T75" t="b">
        <v>1</v>
      </c>
      <c r="U75" t="b">
        <v>1</v>
      </c>
      <c r="V75" t="str">
        <v>0036</v>
      </c>
      <c r="W75" t="str">
        <v>253</v>
      </c>
      <c r="X75" t="str">
        <v>1.普通預金</v>
      </c>
      <c r="Y75" t="str">
        <v>7322813</v>
      </c>
      <c r="Z75" t="str">
        <v>イリョウホウジンイセンカイ</v>
      </c>
      <c r="AA75">
        <v>0</v>
      </c>
      <c r="AB75" t="str">
        <v>医療法人医染会そめかわクリニック</v>
      </c>
      <c r="AC75" t="str">
        <v>0742519938</v>
      </c>
      <c r="AD75" t="b">
        <v>1</v>
      </c>
      <c r="AE75" t="b">
        <v>1</v>
      </c>
      <c r="AF75" t="b">
        <v>1</v>
      </c>
      <c r="AG75" t="b">
        <v>1</v>
      </c>
      <c r="AH75" t="b">
        <v>1</v>
      </c>
      <c r="AI75" t="str">
        <v>医療法人医染会　理事長　染川　智</v>
      </c>
      <c r="AJ75" t="str">
        <v>6310013</v>
      </c>
      <c r="AK75" t="str">
        <v>医療法人医染会　そめかわクリニック(奈良市中山町西四丁目４５６番地の１　ＴＳビル２０１)</v>
      </c>
      <c r="AL75" t="str">
        <v>0742519938</v>
      </c>
      <c r="AM75">
        <v>1</v>
      </c>
      <c r="AN75" t="str">
        <v>261C189054611</v>
      </c>
      <c r="AO75" t="str">
        <v>261C18905461AI-0000301094</v>
      </c>
      <c r="AP75" t="str">
        <v>O100</v>
      </c>
      <c r="AQ75" t="str">
        <v>O100</v>
      </c>
      <c r="AR75" t="str">
        <v>A</v>
      </c>
      <c r="AS75" t="str">
        <v>✓</v>
      </c>
      <c r="AT75" t="str">
        <v>✓</v>
      </c>
      <c r="AU75" t="str">
        <v>✓</v>
      </c>
      <c r="AV75" t="str">
        <v>✓</v>
      </c>
      <c r="AW75" t="str">
        <v>AI-0000301094_医療法人医染会そめかわクリニック_口座情報写し.jpg</v>
      </c>
      <c r="AX75" t="str">
        <v/>
      </c>
      <c r="AY75" t="str">
        <v/>
      </c>
      <c r="AZ75" t="str">
        <v>賃上げ</v>
      </c>
      <c r="BA75" t="str">
        <v>物価</v>
      </c>
      <c r="BB75" t="str">
        <v>TRUE</v>
      </c>
      <c r="BC75" t="str">
        <v>2026/04/27 14:54</v>
      </c>
      <c r="BD75" t="str">
        <f t="shared" si="2"/>
        <v>医療法人医染会　そめかわクリニック</v>
      </c>
      <c r="BE75" t="str">
        <f t="shared" si="3"/>
        <v>令和8年3月1日届出済</v>
      </c>
    </row>
    <row r="76" spans="1:57">
      <c r="A76" t="str">
        <v>261C14432662</v>
      </c>
      <c r="B76" t="str">
        <v>AI-0000301088</v>
      </c>
      <c r="C76" t="str">
        <v>令和８年度奈良県医療機関等における賃上げ・物価上昇に対する支援事業交付【診療所・訪問看護事業所】</v>
      </c>
      <c r="D76">
        <v>46139.620833333334</v>
      </c>
      <c r="E76" t="str">
        <v>本審査</v>
      </c>
      <c r="F76" t="str">
        <v>最終審査中</v>
      </c>
      <c r="G76" t="str">
        <v>無床診療所</v>
      </c>
      <c r="H76" t="str">
        <v>物価と賃上げの両方</v>
      </c>
      <c r="I76" t="str">
        <v/>
      </c>
      <c r="J76">
        <v>150000</v>
      </c>
      <c r="K76">
        <v>170000</v>
      </c>
      <c r="L76" t="str">
        <v>奈良県医療機関等における賃上げ・物価上昇に対する支援事業交付要綱第2条に基づき、別表1に規定された額(賃上げ支援事業分)（150,000円）を申請します。</v>
      </c>
      <c r="M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 t="str">
        <v>１．令和８年３月１日時点において、O100 外来・在宅ベースアップ評価料（Ⅰ）、P100 歯科外来・在宅ベースアップ評価料（Ⅰ）、訪問看護ベースアップ評価料（Ⅰ）のいずれかを届け出ている。</v>
      </c>
      <c r="O76" t="str">
        <v>P100 歯科外来・在宅ベースアップ評価料（Ⅰ）</v>
      </c>
      <c r="P76" t="str">
        <v/>
      </c>
      <c r="Q76" t="str">
        <v>Ａ．本事業の補助額を活用してベースアップを実施し、令和８年６月１日から当該ベースアップの水準を維持又は拡大する。</v>
      </c>
      <c r="R76" t="b">
        <v>1</v>
      </c>
      <c r="S76" t="b">
        <v>1</v>
      </c>
      <c r="T76" t="b">
        <v>1</v>
      </c>
      <c r="U76" t="b">
        <v>1</v>
      </c>
      <c r="V76" t="str">
        <v>0162</v>
      </c>
      <c r="W76" t="str">
        <v>430</v>
      </c>
      <c r="X76" t="str">
        <v>1.普通預金</v>
      </c>
      <c r="Y76" t="str">
        <v>2194107</v>
      </c>
      <c r="Z76" t="str">
        <v>ミカミ　ヨシマサ</v>
      </c>
      <c r="AA76">
        <v>0</v>
      </c>
      <c r="AB76" t="str">
        <v>みかみ歯科クリニック</v>
      </c>
      <c r="AC76" t="str">
        <v>0745555150</v>
      </c>
      <c r="AD76" t="b">
        <v>1</v>
      </c>
      <c r="AE76" t="b">
        <v>1</v>
      </c>
      <c r="AF76" t="b">
        <v>1</v>
      </c>
      <c r="AG76" t="b">
        <v>1</v>
      </c>
      <c r="AH76" t="b">
        <v>1</v>
      </c>
      <c r="AI76" t="str">
        <v>民上　良将</v>
      </c>
      <c r="AJ76" t="str">
        <v>6350823</v>
      </c>
      <c r="AK76" t="str">
        <v>みかみ歯科クリニック(北葛城郡広陵町三吉５９－５)</v>
      </c>
      <c r="AL76" t="str">
        <v>0745555150</v>
      </c>
      <c r="AM76">
        <v>1</v>
      </c>
      <c r="AN76" t="str">
        <v>261C144326621</v>
      </c>
      <c r="AO76" t="str">
        <v>261C14432662AI-0000301088</v>
      </c>
      <c r="AP76" t="str">
        <v>P100</v>
      </c>
      <c r="AQ76" t="str">
        <v>P100</v>
      </c>
      <c r="AR76" t="str">
        <v>A</v>
      </c>
      <c r="AS76" t="str">
        <v>✓</v>
      </c>
      <c r="AT76" t="str">
        <v>✓</v>
      </c>
      <c r="AU76" t="str">
        <v>✓</v>
      </c>
      <c r="AV76" t="str">
        <v>✓</v>
      </c>
      <c r="AW76" t="str">
        <v>AI-0000301088_みかみ歯科クリニック_口座情報写し.jpg</v>
      </c>
      <c r="AX76" t="str">
        <v/>
      </c>
      <c r="AY76" t="str">
        <v/>
      </c>
      <c r="AZ76" t="str">
        <v>賃上げ</v>
      </c>
      <c r="BA76" t="str">
        <v>物価</v>
      </c>
      <c r="BB76" t="str">
        <v>TRUE</v>
      </c>
      <c r="BC76" t="str">
        <v>2026/04/27 14:54</v>
      </c>
      <c r="BD76" t="str">
        <f t="shared" si="2"/>
        <v>みかみ歯科クリニック</v>
      </c>
      <c r="BE76" t="str">
        <f t="shared" si="3"/>
        <v>令和8年3月1日届出済</v>
      </c>
    </row>
    <row r="77" spans="1:57">
      <c r="A77" t="str">
        <v>261D18319508</v>
      </c>
      <c r="B77" t="str">
        <v>AI-0000301105</v>
      </c>
      <c r="C77" t="str">
        <v>令和８年度奈良県医療機関等における賃上げ・物価上昇に対する支援事業交付【診療所・訪問看護事業所】</v>
      </c>
      <c r="D77">
        <v>46139.626388888886</v>
      </c>
      <c r="E77" t="str">
        <v>本審査</v>
      </c>
      <c r="F77" t="str">
        <v>最終審査中</v>
      </c>
      <c r="G77" t="str">
        <v>訪問看護事業所</v>
      </c>
      <c r="H77" t="str">
        <v>賃上げのみ</v>
      </c>
      <c r="I77" t="str">
        <v/>
      </c>
      <c r="J77">
        <v>228000</v>
      </c>
      <c r="K77" t="str">
        <v/>
      </c>
      <c r="L77" t="str">
        <v>奈良県医療機関等における賃上げ・物価上昇に対する支援事業交付要綱第2条に基づき、別表1に規定された額(賃上げ支援事業分)（228,000円）を申請します。</v>
      </c>
      <c r="M77" t="str">
        <v/>
      </c>
      <c r="N77" t="str">
        <v>１．令和８年３月１日時点において、O100 外来・在宅ベースアップ評価料（Ⅰ）、P100 歯科外来・在宅ベースアップ評価料（Ⅰ）、訪問看護ベースアップ評価料（Ⅰ）のいずれかを届け出ている。</v>
      </c>
      <c r="O77" t="str">
        <v>訪問看護ベースアップ評価料（Ⅰ）</v>
      </c>
      <c r="P77" t="str">
        <v/>
      </c>
      <c r="Q77" t="str">
        <v>Ａ．本事業の補助額を活用してベースアップを実施し、令和８年６月１日から当該ベースアップの水準を維持又は拡大する。</v>
      </c>
      <c r="R77" t="b">
        <v>1</v>
      </c>
      <c r="S77" t="b">
        <v>1</v>
      </c>
      <c r="T77" t="b">
        <v>1</v>
      </c>
      <c r="U77" t="b">
        <v>1</v>
      </c>
      <c r="V77" t="str">
        <v>0162</v>
      </c>
      <c r="W77" t="str">
        <v>440</v>
      </c>
      <c r="X77" t="str">
        <v>1.普通預金</v>
      </c>
      <c r="Y77" t="str">
        <v>2095056</v>
      </c>
      <c r="Z77" t="str">
        <v>メグコーポレートカブシキガイシャダイヒョウトリシマリヤクマツヤマエミコ</v>
      </c>
      <c r="AA77">
        <v>0</v>
      </c>
      <c r="AB77" t="str">
        <v>ナビケア訪問看護ステーションかつらぎ</v>
      </c>
      <c r="AC77" t="str">
        <v>0745449847</v>
      </c>
      <c r="AD77" t="b">
        <v>1</v>
      </c>
      <c r="AE77" t="b">
        <v>1</v>
      </c>
      <c r="AF77" t="b">
        <v>1</v>
      </c>
      <c r="AG77" t="b">
        <v>1</v>
      </c>
      <c r="AH77" t="b">
        <v>1</v>
      </c>
      <c r="AI77" t="str">
        <v>メグコーポレート株式会社　代表取締役　松山　恵美子</v>
      </c>
      <c r="AJ77">
        <v>6392131</v>
      </c>
      <c r="AK77" t="str">
        <v>ナビケア訪問看護ステーションかつらぎ(葛城市林堂47)</v>
      </c>
      <c r="AL77" t="str">
        <v>0745449847</v>
      </c>
      <c r="AM77">
        <v>1</v>
      </c>
      <c r="AN77" t="str">
        <v>261D183195081</v>
      </c>
      <c r="AO77" t="str">
        <v>261D18319508AI-0000301105</v>
      </c>
      <c r="AP77" t="str">
        <v>訪問看護</v>
      </c>
      <c r="AQ77" t="str">
        <v>訪問看護</v>
      </c>
      <c r="AR77" t="str">
        <v>A</v>
      </c>
      <c r="AS77" t="str">
        <v>✓</v>
      </c>
      <c r="AT77" t="str">
        <v>✓</v>
      </c>
      <c r="AU77" t="str">
        <v>✓</v>
      </c>
      <c r="AV77" t="str">
        <v>✓</v>
      </c>
      <c r="AW77" t="str">
        <v>AI-0000301105_ナヒ゛ケア訪問看護ステーションかつらき゛_口座情報写し.jpg</v>
      </c>
      <c r="AX77" t="str">
        <v/>
      </c>
      <c r="AY77" t="str">
        <v/>
      </c>
      <c r="AZ77" t="str">
        <v>賃上げ</v>
      </c>
      <c r="BA77" t="str">
        <v/>
      </c>
      <c r="BB77" t="str">
        <v>TRUE</v>
      </c>
      <c r="BC77" t="str">
        <v>2026/04/27 15:02</v>
      </c>
      <c r="BD77" t="str">
        <f t="shared" si="2"/>
        <v>ナビケア訪問看護ステーションかつらぎ</v>
      </c>
      <c r="BE77" t="str">
        <f t="shared" si="3"/>
        <v>令和8年3月1日届出済</v>
      </c>
    </row>
    <row r="78" spans="1:57">
      <c r="A78" t="str">
        <v>261C11537095</v>
      </c>
      <c r="B78" t="str">
        <v>AI-0000301025</v>
      </c>
      <c r="C78" t="str">
        <v>令和８年度奈良県医療機関等における賃上げ・物価上昇に対する支援事業交付【診療所・訪問看護事業所】</v>
      </c>
      <c r="D78">
        <v>46139.634027777778</v>
      </c>
      <c r="E78" t="str">
        <v>本審査</v>
      </c>
      <c r="F78" t="str">
        <v>最終審査中</v>
      </c>
      <c r="G78" t="str">
        <v>無床診療所</v>
      </c>
      <c r="H78" t="str">
        <v>物価と賃上げの両方</v>
      </c>
      <c r="I78" t="str">
        <v/>
      </c>
      <c r="J78">
        <v>150000</v>
      </c>
      <c r="K78">
        <v>170000</v>
      </c>
      <c r="L78" t="str">
        <v>奈良県医療機関等における賃上げ・物価上昇に対する支援事業交付要綱第2条に基づき、別表1に規定された額(賃上げ支援事業分)（150,000円）を申請します。</v>
      </c>
      <c r="M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 t="str">
        <v>１．令和８年３月１日時点において、O100 外来・在宅ベースアップ評価料（Ⅰ）、P100 歯科外来・在宅ベースアップ評価料（Ⅰ）、訪問看護ベースアップ評価料（Ⅰ）のいずれかを届け出ている。</v>
      </c>
      <c r="O78" t="str">
        <v>O100 外来・在宅ベースアップ評価料（Ⅰ）</v>
      </c>
      <c r="P78" t="str">
        <v/>
      </c>
      <c r="Q78" t="str">
        <v>Ａ．本事業の補助額を活用してベースアップを実施し、令和８年６月１日から当該ベースアップの水準を維持又は拡大する。</v>
      </c>
      <c r="R78" t="b">
        <v>1</v>
      </c>
      <c r="S78" t="b">
        <v>1</v>
      </c>
      <c r="T78" t="b">
        <v>1</v>
      </c>
      <c r="U78" t="b">
        <v>1</v>
      </c>
      <c r="V78" t="str">
        <v>0162</v>
      </c>
      <c r="W78" t="str">
        <v>495</v>
      </c>
      <c r="X78" t="str">
        <v>1.普通預金</v>
      </c>
      <c r="Y78" t="str">
        <v>0283398</v>
      </c>
      <c r="Z78" t="str">
        <v>ﾀｶｼﾏ ｹﾝｼﾞ</v>
      </c>
      <c r="AA78">
        <v>0</v>
      </c>
      <c r="AB78" t="str">
        <v>たかしま泌尿器科</v>
      </c>
      <c r="AC78" t="str">
        <v>0744262600</v>
      </c>
      <c r="AD78" t="b">
        <v>1</v>
      </c>
      <c r="AE78" t="b">
        <v>1</v>
      </c>
      <c r="AF78" t="b">
        <v>1</v>
      </c>
      <c r="AG78" t="b">
        <v>1</v>
      </c>
      <c r="AH78" t="b">
        <v>1</v>
      </c>
      <c r="AI78" t="str">
        <v>高島　健次</v>
      </c>
      <c r="AJ78" t="str">
        <v>6340804</v>
      </c>
      <c r="AK78" t="str">
        <v>たかしま泌尿器科(橿原市内膳町１－１－５　大通口ビル３階)</v>
      </c>
      <c r="AL78" t="str">
        <v>0744262600</v>
      </c>
      <c r="AM78">
        <v>1</v>
      </c>
      <c r="AN78" t="str">
        <v>261C115370951</v>
      </c>
      <c r="AO78" t="str">
        <v>261C11537095AI-0000301025</v>
      </c>
      <c r="AP78" t="str">
        <v>O100</v>
      </c>
      <c r="AQ78" t="str">
        <v>O100</v>
      </c>
      <c r="AR78" t="str">
        <v>A</v>
      </c>
      <c r="AS78" t="str">
        <v>✓</v>
      </c>
      <c r="AT78" t="str">
        <v>✓</v>
      </c>
      <c r="AU78" t="str">
        <v>✓</v>
      </c>
      <c r="AV78" t="str">
        <v>✓</v>
      </c>
      <c r="AW78" t="str">
        <v>AI-0000301025_たかしま泌尿器科_口座情報写し.JPG</v>
      </c>
      <c r="AX78" t="str">
        <v/>
      </c>
      <c r="AY78" t="str">
        <v/>
      </c>
      <c r="AZ78" t="str">
        <v>賃上げ</v>
      </c>
      <c r="BA78" t="str">
        <v>物価</v>
      </c>
      <c r="BB78" t="str">
        <v>TRUE</v>
      </c>
      <c r="BC78" t="str">
        <v>2026/04/27 15:13</v>
      </c>
      <c r="BD78" t="str">
        <f t="shared" si="2"/>
        <v>たかしま泌尿器科</v>
      </c>
      <c r="BE78" t="str">
        <f t="shared" si="3"/>
        <v>令和8年3月1日届出済</v>
      </c>
    </row>
    <row r="79" spans="1:57">
      <c r="A79" t="str">
        <v>261C15061155</v>
      </c>
      <c r="B79" t="str">
        <v>AI-0000301123</v>
      </c>
      <c r="C79" t="str">
        <v>令和８年度奈良県医療機関等における賃上げ・物価上昇に対する支援事業交付【診療所・訪問看護事業所】</v>
      </c>
      <c r="D79">
        <v>46139.640972222223</v>
      </c>
      <c r="E79" t="str">
        <v>本審査</v>
      </c>
      <c r="F79" t="str">
        <v>最終審査中</v>
      </c>
      <c r="G79" t="str">
        <v>無床診療所</v>
      </c>
      <c r="H79" t="str">
        <v>物価と賃上げの両方</v>
      </c>
      <c r="I79" t="str">
        <v/>
      </c>
      <c r="J79">
        <v>150000</v>
      </c>
      <c r="K79">
        <v>170000</v>
      </c>
      <c r="L79" t="str">
        <v>奈良県医療機関等における賃上げ・物価上昇に対する支援事業交付要綱第2条に基づき、別表1に規定された額(賃上げ支援事業分)（150,000円）を申請します。</v>
      </c>
      <c r="M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 t="str">
        <v>１．令和８年３月１日時点において、O100 外来・在宅ベースアップ評価料（Ⅰ）、P100 歯科外来・在宅ベースアップ評価料（Ⅰ）、訪問看護ベースアップ評価料（Ⅰ）のいずれかを届け出ている。</v>
      </c>
      <c r="O79" t="str">
        <v>O100 外来・在宅ベースアップ評価料（Ⅰ）</v>
      </c>
      <c r="P79" t="str">
        <v/>
      </c>
      <c r="Q7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9" t="b">
        <v>1</v>
      </c>
      <c r="S79" t="b">
        <v>1</v>
      </c>
      <c r="T79" t="b">
        <v>1</v>
      </c>
      <c r="U79" t="b">
        <v>1</v>
      </c>
      <c r="V79" t="str">
        <v>0162</v>
      </c>
      <c r="W79" t="str">
        <v>490</v>
      </c>
      <c r="X79" t="str">
        <v>1.普通預金</v>
      </c>
      <c r="Y79" t="str">
        <v>2065065</v>
      </c>
      <c r="Z79" t="str">
        <v>ｲ)ｲﾂｾｲｶｲ ﾘｼﾞﾁﾖｳ ｵｵﾔ ｼﾕｳｲﾁ</v>
      </c>
      <c r="AA79">
        <v>0</v>
      </c>
      <c r="AB79" t="str">
        <v>おおや内科クリニック</v>
      </c>
      <c r="AC79" t="str">
        <v>0744222427</v>
      </c>
      <c r="AD79" t="b">
        <v>1</v>
      </c>
      <c r="AE79" t="b">
        <v>1</v>
      </c>
      <c r="AF79" t="b">
        <v>1</v>
      </c>
      <c r="AG79" t="b">
        <v>1</v>
      </c>
      <c r="AH79" t="b">
        <v>1</v>
      </c>
      <c r="AI79" t="str">
        <v>医療法人一晴会　理事長　大屋　修一</v>
      </c>
      <c r="AJ79" t="str">
        <v>6340831</v>
      </c>
      <c r="AK79" t="str">
        <v>おおや内科クリニック(橿原市曽我町８４９－３)</v>
      </c>
      <c r="AL79" t="str">
        <v>0744222427</v>
      </c>
      <c r="AM79">
        <v>1</v>
      </c>
      <c r="AN79" t="str">
        <v>261C150611551</v>
      </c>
      <c r="AO79" t="str">
        <v>261C15061155AI-0000301123</v>
      </c>
      <c r="AP79" t="str">
        <v>O100</v>
      </c>
      <c r="AQ79" t="str">
        <v>O100</v>
      </c>
      <c r="AR79" t="str">
        <v>AB</v>
      </c>
      <c r="AS79" t="str">
        <v>✓</v>
      </c>
      <c r="AT79" t="str">
        <v>✓</v>
      </c>
      <c r="AU79" t="str">
        <v>✓</v>
      </c>
      <c r="AV79" t="str">
        <v>✓</v>
      </c>
      <c r="AW79" t="str">
        <v>AI-0000301123_おおや内科クリニック_口座情報写し.jpg</v>
      </c>
      <c r="AX79" t="str">
        <v/>
      </c>
      <c r="AY79" t="str">
        <v/>
      </c>
      <c r="AZ79" t="str">
        <v>賃上げ</v>
      </c>
      <c r="BA79" t="str">
        <v>物価</v>
      </c>
      <c r="BB79" t="str">
        <v>TRUE</v>
      </c>
      <c r="BC79" t="str">
        <v>2026/04/27 15:23</v>
      </c>
      <c r="BD79" t="str">
        <f t="shared" si="2"/>
        <v>おおや内科クリニック</v>
      </c>
      <c r="BE79" t="str">
        <f t="shared" si="3"/>
        <v>令和8年3月1日届出済</v>
      </c>
    </row>
    <row r="80" spans="1:57">
      <c r="A80" t="str">
        <v>261C14438096</v>
      </c>
      <c r="B80" t="str">
        <v>AI-0000301102</v>
      </c>
      <c r="C80" t="str">
        <v>令和８年度奈良県医療機関等における賃上げ・物価上昇に対する支援事業交付【診療所・訪問看護事業所】</v>
      </c>
      <c r="D80">
        <v>46139.64166666667</v>
      </c>
      <c r="E80" t="str">
        <v>本審査</v>
      </c>
      <c r="F80" t="str">
        <v>最終審査中</v>
      </c>
      <c r="G80" t="str">
        <v>無床診療所</v>
      </c>
      <c r="H80" t="str">
        <v>物価と賃上げの両方</v>
      </c>
      <c r="I80" t="str">
        <v/>
      </c>
      <c r="J80">
        <v>150000</v>
      </c>
      <c r="K80">
        <v>170000</v>
      </c>
      <c r="L80" t="str">
        <v>奈良県医療機関等における賃上げ・物価上昇に対する支援事業交付要綱第2条に基づき、別表1に規定された額(賃上げ支援事業分)（150,000円）を申請します。</v>
      </c>
      <c r="M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 t="str">
        <v>１．令和８年３月１日時点において、O100 外来・在宅ベースアップ評価料（Ⅰ）、P100 歯科外来・在宅ベースアップ評価料（Ⅰ）、訪問看護ベースアップ評価料（Ⅰ）のいずれかを届け出ている。</v>
      </c>
      <c r="O80" t="str">
        <v>O100 外来・在宅ベースアップ評価料（Ⅰ）</v>
      </c>
      <c r="P80" t="str">
        <v/>
      </c>
      <c r="Q80" t="str">
        <v>Ａ．本事業の補助額を活用してベースアップを実施し、令和８年６月１日から当該ベースアップの水準を維持又は拡大する。</v>
      </c>
      <c r="R80" t="b">
        <v>1</v>
      </c>
      <c r="S80" t="b">
        <v>1</v>
      </c>
      <c r="T80" t="b">
        <v>1</v>
      </c>
      <c r="U80" t="b">
        <v>1</v>
      </c>
      <c r="V80" t="str">
        <v>0009</v>
      </c>
      <c r="W80" t="str">
        <v>140</v>
      </c>
      <c r="X80" t="str">
        <v>1.普通預金</v>
      </c>
      <c r="Y80" t="str">
        <v>1362039</v>
      </c>
      <c r="Z80" t="str">
        <v>イリョウホウジン ゼンシンカイ ヤマダ イチヨウカ.コウモンカ</v>
      </c>
      <c r="AA80">
        <v>0</v>
      </c>
      <c r="AB80" t="str">
        <v>医療法人善真会山田胃腸科・肛門科　理事長　山田　眞一</v>
      </c>
      <c r="AC80" t="str">
        <v>0742473870</v>
      </c>
      <c r="AD80" t="b">
        <v>1</v>
      </c>
      <c r="AE80" t="b">
        <v>1</v>
      </c>
      <c r="AF80" t="b">
        <v>1</v>
      </c>
      <c r="AG80" t="b">
        <v>1</v>
      </c>
      <c r="AH80" t="b">
        <v>1</v>
      </c>
      <c r="AI80" t="str">
        <v>医療法人善真会山田胃腸科・肛門科　理事長　山田　眞一</v>
      </c>
      <c r="AJ80" t="str">
        <v>6310065</v>
      </c>
      <c r="AK80" t="str">
        <v>医療法人善真会山田胃腸科・肛門科(奈良市鳥見町１丁目１－１)</v>
      </c>
      <c r="AL80" t="str">
        <v>0742473870</v>
      </c>
      <c r="AM80">
        <v>1</v>
      </c>
      <c r="AN80" t="str">
        <v>261C144380961</v>
      </c>
      <c r="AO80" t="str">
        <v>261C14438096AI-0000301102</v>
      </c>
      <c r="AP80" t="str">
        <v>O100</v>
      </c>
      <c r="AQ80" t="str">
        <v>O100</v>
      </c>
      <c r="AR80" t="str">
        <v>A</v>
      </c>
      <c r="AS80" t="str">
        <v>✓</v>
      </c>
      <c r="AT80" t="str">
        <v>✓</v>
      </c>
      <c r="AU80" t="str">
        <v>✓</v>
      </c>
      <c r="AV80" t="str">
        <v>✓</v>
      </c>
      <c r="AW80" t="str">
        <v>AI-0000301102_医療法人善真会山田胃腸科・肛門科_口座情報写し.jpeg</v>
      </c>
      <c r="AX80" t="str">
        <v/>
      </c>
      <c r="AY80" t="str">
        <v/>
      </c>
      <c r="AZ80" t="str">
        <v>賃上げ</v>
      </c>
      <c r="BA80" t="str">
        <v>物価</v>
      </c>
      <c r="BB80" t="str">
        <v>TRUE</v>
      </c>
      <c r="BC80" t="str">
        <v>2026/04/27 15:24</v>
      </c>
      <c r="BD80" t="str">
        <f t="shared" si="2"/>
        <v>医療法人善真会山田胃腸科・肛門科</v>
      </c>
      <c r="BE80" t="str">
        <f t="shared" si="3"/>
        <v>令和8年3月1日届出済</v>
      </c>
    </row>
    <row r="81" spans="1:57">
      <c r="A81" t="str">
        <v>261C14901114</v>
      </c>
      <c r="B81" t="str">
        <v>AI-0000301124</v>
      </c>
      <c r="C81" t="str">
        <v>令和８年度奈良県医療機関等における賃上げ・物価上昇に対する支援事業交付【診療所・訪問看護事業所】</v>
      </c>
      <c r="D81">
        <v>46139.64166666667</v>
      </c>
      <c r="E81" t="str">
        <v>本審査</v>
      </c>
      <c r="F81" t="str">
        <v>最終審査中</v>
      </c>
      <c r="G81" t="str">
        <v>無床診療所</v>
      </c>
      <c r="H81" t="str">
        <v>物価と賃上げの両方</v>
      </c>
      <c r="I81" t="str">
        <v/>
      </c>
      <c r="J81">
        <v>150000</v>
      </c>
      <c r="K81">
        <v>170000</v>
      </c>
      <c r="L81" t="str">
        <v>奈良県医療機関等における賃上げ・物価上昇に対する支援事業交付要綱第2条に基づき、別表1に規定された額(賃上げ支援事業分)（150,000円）を申請します。</v>
      </c>
      <c r="M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 t="str">
        <v>１．令和８年３月１日時点において、O100 外来・在宅ベースアップ評価料（Ⅰ）、P100 歯科外来・在宅ベースアップ評価料（Ⅰ）、訪問看護ベースアップ評価料（Ⅰ）のいずれかを届け出ている。</v>
      </c>
      <c r="O81" t="str">
        <v>O100 外来・在宅ベースアップ評価料（Ⅰ）</v>
      </c>
      <c r="P81" t="str">
        <v/>
      </c>
      <c r="Q81" t="str">
        <v>Ａ．本事業の補助額を活用してベースアップを実施し、令和８年６月１日から当該ベースアップの水準を維持又は拡大する。</v>
      </c>
      <c r="R81" t="b">
        <v>1</v>
      </c>
      <c r="S81" t="b">
        <v>1</v>
      </c>
      <c r="T81" t="b">
        <v>1</v>
      </c>
      <c r="U81" t="b">
        <v>1</v>
      </c>
      <c r="V81" t="str">
        <v>0162</v>
      </c>
      <c r="W81" t="str">
        <v>100</v>
      </c>
      <c r="X81" t="str">
        <v>1.普通預金</v>
      </c>
      <c r="Y81" t="str">
        <v>0460082</v>
      </c>
      <c r="Z81" t="str">
        <v>カワタ　ケイジ</v>
      </c>
      <c r="AA81">
        <v>0</v>
      </c>
      <c r="AB81" t="str">
        <v>医療法人　良仁会　かわたペインクリニック</v>
      </c>
      <c r="AC81" t="str">
        <v>0742531155</v>
      </c>
      <c r="AD81" t="b">
        <v>1</v>
      </c>
      <c r="AE81" t="b">
        <v>1</v>
      </c>
      <c r="AF81" t="b">
        <v>1</v>
      </c>
      <c r="AG81" t="b">
        <v>1</v>
      </c>
      <c r="AH81" t="b">
        <v>1</v>
      </c>
      <c r="AI81" t="str">
        <v>医療法人良仁会　理事長　河田　圭司</v>
      </c>
      <c r="AJ81" t="str">
        <v>6310036</v>
      </c>
      <c r="AK81" t="str">
        <v>医療法人良仁会かわたペインクリニック(奈良市学園北１丁目９番１号パラディ2５階)</v>
      </c>
      <c r="AL81" t="str">
        <v>0742531155</v>
      </c>
      <c r="AM81">
        <v>1</v>
      </c>
      <c r="AN81" t="str">
        <v>261C149011141</v>
      </c>
      <c r="AO81" t="str">
        <v>261C14901114AI-0000301124</v>
      </c>
      <c r="AP81" t="str">
        <v>O100</v>
      </c>
      <c r="AQ81" t="str">
        <v>O100</v>
      </c>
      <c r="AR81" t="str">
        <v>A</v>
      </c>
      <c r="AS81" t="str">
        <v>✓</v>
      </c>
      <c r="AT81" t="str">
        <v>✓</v>
      </c>
      <c r="AU81" t="str">
        <v>✓</v>
      </c>
      <c r="AV81" t="str">
        <v>✓</v>
      </c>
      <c r="AW81" t="str">
        <v>AI-0000301124_医療法人良仁会かわたペインクリニック_口座情報写し.jpeg</v>
      </c>
      <c r="AX81" t="str">
        <v/>
      </c>
      <c r="AY81" t="str">
        <v/>
      </c>
      <c r="AZ81" t="str">
        <v>賃上げ</v>
      </c>
      <c r="BA81" t="str">
        <v>物価</v>
      </c>
      <c r="BB81" t="str">
        <v>TRUE</v>
      </c>
      <c r="BC81" t="str">
        <v>2026/04/27 15:24</v>
      </c>
      <c r="BD81" t="str">
        <f t="shared" si="2"/>
        <v>医療法人良仁会かわたペインクリニック</v>
      </c>
      <c r="BE81" t="str">
        <f t="shared" si="3"/>
        <v>令和8年3月1日届出済</v>
      </c>
    </row>
    <row r="82" spans="1:57">
      <c r="A82" t="str">
        <v>261D18123501</v>
      </c>
      <c r="B82" t="str">
        <v>AI-0000301129</v>
      </c>
      <c r="C82" t="str">
        <v>令和８年度奈良県医療機関等における賃上げ・物価上昇に対する支援事業交付【診療所・訪問看護事業所】</v>
      </c>
      <c r="D82">
        <v>46139.646527777775</v>
      </c>
      <c r="E82" t="str">
        <v>本審査</v>
      </c>
      <c r="F82" t="str">
        <v>最終審査中</v>
      </c>
      <c r="G82" t="str">
        <v>訪問看護事業所</v>
      </c>
      <c r="H82" t="str">
        <v>賃上げのみ</v>
      </c>
      <c r="I82" t="str">
        <v/>
      </c>
      <c r="J82">
        <v>228000</v>
      </c>
      <c r="K82" t="str">
        <v/>
      </c>
      <c r="L82" t="str">
        <v>奈良県医療機関等における賃上げ・物価上昇に対する支援事業交付要綱第2条に基づき、別表1に規定された額(賃上げ支援事業分)（228,000円）を申請します。</v>
      </c>
      <c r="M82" t="str">
        <v/>
      </c>
      <c r="N82" t="str">
        <v>１．令和８年３月１日時点において、O100 外来・在宅ベースアップ評価料（Ⅰ）、P100 歯科外来・在宅ベースアップ評価料（Ⅰ）、訪問看護ベースアップ評価料（Ⅰ）のいずれかを届け出ている。</v>
      </c>
      <c r="O82" t="str">
        <v>訪問看護ベースアップ評価料（Ⅰ）</v>
      </c>
      <c r="P82" t="str">
        <v/>
      </c>
      <c r="Q82" t="str">
        <v>Ａ．本事業の補助額を活用してベースアップを実施し、令和８年６月１日から当該ベースアップの水準を維持又は拡大する。</v>
      </c>
      <c r="R82" t="b">
        <v>1</v>
      </c>
      <c r="S82" t="b">
        <v>1</v>
      </c>
      <c r="T82" t="b">
        <v>1</v>
      </c>
      <c r="U82" t="b">
        <v>1</v>
      </c>
      <c r="V82" t="str">
        <v>0005</v>
      </c>
      <c r="W82" t="str">
        <v>455</v>
      </c>
      <c r="X82" t="str">
        <v>1.普通預金</v>
      </c>
      <c r="Y82" t="str">
        <v>0190888</v>
      </c>
      <c r="Z82" t="str">
        <v>ｶﾌﾞｼｷｶﾞｲｼｬｴｰｹｰ</v>
      </c>
      <c r="AA82">
        <v>0</v>
      </c>
      <c r="AB82" t="str">
        <v>訪問看護ステーションなつめ</v>
      </c>
      <c r="AC82" t="str">
        <v>0744339337</v>
      </c>
      <c r="AD82" t="b">
        <v>1</v>
      </c>
      <c r="AE82" t="b">
        <v>1</v>
      </c>
      <c r="AF82" t="b">
        <v>1</v>
      </c>
      <c r="AG82" t="b">
        <v>1</v>
      </c>
      <c r="AH82" t="b">
        <v>1</v>
      </c>
      <c r="AI82" t="str">
        <v>株式会社ａｋ　代表取締役　荒木　亮平</v>
      </c>
      <c r="AJ82">
        <v>6340843</v>
      </c>
      <c r="AK82" t="str">
        <v>訪問看護ステーションなつめ(橿原市北妙法寺町562ポポロ202)</v>
      </c>
      <c r="AL82" t="str">
        <v>0744339337</v>
      </c>
      <c r="AM82">
        <v>1</v>
      </c>
      <c r="AN82" t="str">
        <v>261D181235011</v>
      </c>
      <c r="AO82" t="str">
        <v>261D18123501AI-0000301129</v>
      </c>
      <c r="AP82" t="str">
        <v>訪問看護</v>
      </c>
      <c r="AQ82" t="str">
        <v>訪問看護</v>
      </c>
      <c r="AR82" t="str">
        <v>A</v>
      </c>
      <c r="AS82" t="str">
        <v>✓</v>
      </c>
      <c r="AT82" t="str">
        <v>✓</v>
      </c>
      <c r="AU82" t="str">
        <v>✓</v>
      </c>
      <c r="AV82" t="str">
        <v>✓</v>
      </c>
      <c r="AW82" t="str">
        <v>AI-0000301129_訪問看護ステーションなつめ_口座情報写し.jpg</v>
      </c>
      <c r="AX82" t="str">
        <v/>
      </c>
      <c r="AY82" t="str">
        <v/>
      </c>
      <c r="AZ82" t="str">
        <v>賃上げ</v>
      </c>
      <c r="BA82" t="str">
        <v/>
      </c>
      <c r="BB82" t="str">
        <v>TRUE</v>
      </c>
      <c r="BC82" t="str">
        <v>2026/04/27 15:31</v>
      </c>
      <c r="BD82" t="str">
        <f t="shared" si="2"/>
        <v>訪問看護ステーションなつめ</v>
      </c>
      <c r="BE82" t="str">
        <f t="shared" si="3"/>
        <v>令和8年3月1日届出済</v>
      </c>
    </row>
    <row r="83" spans="1:57">
      <c r="A83" t="str">
        <v>261C11477979</v>
      </c>
      <c r="B83" t="str">
        <v>AI-0000301070</v>
      </c>
      <c r="C83" t="str">
        <v>令和８年度奈良県医療機関等における賃上げ・物価上昇に対する支援事業交付【診療所・訪問看護事業所】</v>
      </c>
      <c r="D83">
        <v>46139.648611111108</v>
      </c>
      <c r="E83" t="str">
        <v>本審査</v>
      </c>
      <c r="F83" t="str">
        <v>最終審査中</v>
      </c>
      <c r="G83" t="str">
        <v>無床診療所</v>
      </c>
      <c r="H83" t="str">
        <v>物価と賃上げの両方</v>
      </c>
      <c r="I83" t="str">
        <v/>
      </c>
      <c r="J83">
        <v>150000</v>
      </c>
      <c r="K83">
        <v>170000</v>
      </c>
      <c r="L83" t="str">
        <v>奈良県医療機関等における賃上げ・物価上昇に対する支援事業交付要綱第2条に基づき、別表1に規定された額(賃上げ支援事業分)（150,000円）を申請します。</v>
      </c>
      <c r="M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 t="str">
        <v>１．令和８年３月１日時点において、O100 外来・在宅ベースアップ評価料（Ⅰ）、P100 歯科外来・在宅ベースアップ評価料（Ⅰ）、訪問看護ベースアップ評価料（Ⅰ）のいずれかを届け出ている。</v>
      </c>
      <c r="O83" t="str">
        <v>O100 外来・在宅ベースアップ評価料（Ⅰ）</v>
      </c>
      <c r="P83" t="str">
        <v/>
      </c>
      <c r="Q8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83" t="b">
        <v>1</v>
      </c>
      <c r="S83" t="b">
        <v>1</v>
      </c>
      <c r="T83" t="b">
        <v>1</v>
      </c>
      <c r="U83" t="b">
        <v>1</v>
      </c>
      <c r="V83" t="str">
        <v>0162</v>
      </c>
      <c r="W83" t="str">
        <v>510</v>
      </c>
      <c r="X83" t="str">
        <v>1.普通預金</v>
      </c>
      <c r="Y83" t="str">
        <v>2030427</v>
      </c>
      <c r="Z83" t="str">
        <v>イリョウホウジン　キリヤマイイン　リジチョウ　キリヤマクニノリ</v>
      </c>
      <c r="AA83">
        <v>0</v>
      </c>
      <c r="AB83" t="str">
        <v>医療法人　桐山医院</v>
      </c>
      <c r="AC83" t="str">
        <v>0744283456</v>
      </c>
      <c r="AD83" t="b">
        <v>1</v>
      </c>
      <c r="AE83" t="b">
        <v>1</v>
      </c>
      <c r="AF83" t="b">
        <v>1</v>
      </c>
      <c r="AG83" t="b">
        <v>1</v>
      </c>
      <c r="AH83" t="b">
        <v>1</v>
      </c>
      <c r="AI83" t="str">
        <v>医療法人　桐山医院　理事長　桐山　邦徳</v>
      </c>
      <c r="AJ83" t="str">
        <v>6340044</v>
      </c>
      <c r="AK83" t="str">
        <v>医療法人　桐山医院(橿原市大軽町１２３)</v>
      </c>
      <c r="AL83" t="str">
        <v>0744283456</v>
      </c>
      <c r="AM83">
        <v>1</v>
      </c>
      <c r="AN83" t="str">
        <v>261C114779791</v>
      </c>
      <c r="AO83" t="str">
        <v>261C11477979AI-0000301070</v>
      </c>
      <c r="AP83" t="str">
        <v>O100</v>
      </c>
      <c r="AQ83" t="str">
        <v>O100</v>
      </c>
      <c r="AR83" t="str">
        <v>AC</v>
      </c>
      <c r="AS83" t="str">
        <v>✓</v>
      </c>
      <c r="AT83" t="str">
        <v>✓</v>
      </c>
      <c r="AU83" t="str">
        <v>✓</v>
      </c>
      <c r="AV83" t="str">
        <v>✓</v>
      </c>
      <c r="AW83" t="str">
        <v>AI-0000301070_医療法人桐山医院_口座情報写し.jpg</v>
      </c>
      <c r="AX83" t="str">
        <v/>
      </c>
      <c r="AY83" t="str">
        <v/>
      </c>
      <c r="AZ83" t="str">
        <v>賃上げ</v>
      </c>
      <c r="BA83" t="str">
        <v>物価</v>
      </c>
      <c r="BB83" t="str">
        <v>TRUE</v>
      </c>
      <c r="BC83" t="str">
        <v>2026/04/27 15:34</v>
      </c>
      <c r="BD83" t="str">
        <f t="shared" si="2"/>
        <v>医療法人　桐山医院</v>
      </c>
      <c r="BE83" t="str">
        <f t="shared" si="3"/>
        <v>令和8年3月1日届出済</v>
      </c>
    </row>
    <row r="84" spans="1:57">
      <c r="A84" t="str">
        <v>261C18483248</v>
      </c>
      <c r="B84" t="str">
        <v>AI-0000301136</v>
      </c>
      <c r="C84" t="str">
        <v>令和８年度奈良県医療機関等における賃上げ・物価上昇に対する支援事業交付【診療所・訪問看護事業所】</v>
      </c>
      <c r="D84">
        <v>46139.650694444441</v>
      </c>
      <c r="E84" t="str">
        <v>本審査</v>
      </c>
      <c r="F84" t="str">
        <v>最終審査中</v>
      </c>
      <c r="G84" t="str">
        <v>無床診療所</v>
      </c>
      <c r="H84" t="str">
        <v>物価と賃上げの両方</v>
      </c>
      <c r="I84" t="str">
        <v/>
      </c>
      <c r="J84">
        <v>150000</v>
      </c>
      <c r="K84">
        <v>170000</v>
      </c>
      <c r="L84" t="str">
        <v>奈良県医療機関等における賃上げ・物価上昇に対する支援事業交付要綱第2条に基づき、別表1に規定された額(賃上げ支援事業分)（150,000円）を申請します。</v>
      </c>
      <c r="M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 t="str">
        <v>１．令和８年３月１日時点において、O100 外来・在宅ベースアップ評価料（Ⅰ）、P100 歯科外来・在宅ベースアップ評価料（Ⅰ）、訪問看護ベースアップ評価料（Ⅰ）のいずれかを届け出ている。</v>
      </c>
      <c r="O84" t="str">
        <v>P100 歯科外来・在宅ベースアップ評価料（Ⅰ）</v>
      </c>
      <c r="P84" t="str">
        <v/>
      </c>
      <c r="Q84" t="str">
        <v>Ｂ．賃金表等や給与規程等の変更に時間を要するため、本事業の補助額を活用して一時金又は特別手当を支給し、令和８年６月１日から支給した対象職員のベースアップを実施する。</v>
      </c>
      <c r="R84" t="b">
        <v>1</v>
      </c>
      <c r="S84" t="b">
        <v>1</v>
      </c>
      <c r="T84" t="b">
        <v>1</v>
      </c>
      <c r="U84" t="b">
        <v>1</v>
      </c>
      <c r="V84" t="str">
        <v>0158</v>
      </c>
      <c r="W84" t="str">
        <v>544</v>
      </c>
      <c r="X84" t="str">
        <v>1.普通預金</v>
      </c>
      <c r="Y84" t="str">
        <v>1107877</v>
      </c>
      <c r="Z84" t="str">
        <v>イ）シモオカシカクリニツク</v>
      </c>
      <c r="AA84">
        <v>0</v>
      </c>
      <c r="AB84" t="str">
        <v>しもおか歯科クリニック</v>
      </c>
      <c r="AC84" t="str">
        <v>0744293392</v>
      </c>
      <c r="AD84" t="b">
        <v>1</v>
      </c>
      <c r="AE84" t="b">
        <v>1</v>
      </c>
      <c r="AF84" t="b">
        <v>1</v>
      </c>
      <c r="AG84" t="b">
        <v>1</v>
      </c>
      <c r="AH84" t="b">
        <v>1</v>
      </c>
      <c r="AI84" t="str">
        <v>医療法人社団しもおか歯科クリニック　理事長　下岡　俊博</v>
      </c>
      <c r="AJ84" t="str">
        <v>6340007</v>
      </c>
      <c r="AK84" t="str">
        <v>しもおか歯科クリニック(橿原市葛本町７８７番地の３)</v>
      </c>
      <c r="AL84" t="str">
        <v>0744293392</v>
      </c>
      <c r="AM84">
        <v>1</v>
      </c>
      <c r="AN84" t="str">
        <v>261C184832481</v>
      </c>
      <c r="AO84" t="str">
        <v>261C18483248AI-0000301136</v>
      </c>
      <c r="AP84" t="str">
        <v>P100</v>
      </c>
      <c r="AQ84" t="str">
        <v>P100</v>
      </c>
      <c r="AR84" t="str">
        <v>B</v>
      </c>
      <c r="AS84" t="str">
        <v>✓</v>
      </c>
      <c r="AT84" t="str">
        <v>✓</v>
      </c>
      <c r="AU84" t="str">
        <v>✓</v>
      </c>
      <c r="AV84" t="str">
        <v>✓</v>
      </c>
      <c r="AW84" t="str">
        <v>AI-0000301136_しもおか歯科クリニック_口座情報写し.jpg</v>
      </c>
      <c r="AX84" t="str">
        <v/>
      </c>
      <c r="AY84" t="str">
        <v/>
      </c>
      <c r="AZ84" t="str">
        <v>賃上げ</v>
      </c>
      <c r="BA84" t="str">
        <v>物価</v>
      </c>
      <c r="BB84" t="str">
        <v>TRUE</v>
      </c>
      <c r="BC84" t="str">
        <v>2026/04/27 15:37</v>
      </c>
      <c r="BD84" t="str">
        <f t="shared" ref="BD84:BD147" si="4">LEFT(AK84,SEARCH("(",AK84)-1)</f>
        <v>しもおか歯科クリニック</v>
      </c>
      <c r="BE84" t="str">
        <f t="shared" ref="BE84:BE147" si="5">IF(LEFT(N84,1)="１","令和8年3月1日届出済","令和8年6月1日届出る")</f>
        <v>令和8年3月1日届出済</v>
      </c>
    </row>
    <row r="85" spans="1:57">
      <c r="A85" t="str">
        <v>261C19856414</v>
      </c>
      <c r="B85" t="str">
        <v>AI-0000301144</v>
      </c>
      <c r="C85" t="str">
        <v>令和８年度奈良県医療機関等における賃上げ・物価上昇に対する支援事業交付【診療所・訪問看護事業所】</v>
      </c>
      <c r="D85">
        <v>46139.65625</v>
      </c>
      <c r="E85" t="str">
        <v>本審査</v>
      </c>
      <c r="F85" t="str">
        <v>最終審査中</v>
      </c>
      <c r="G85" t="str">
        <v>無床診療所</v>
      </c>
      <c r="H85" t="str">
        <v>物価と賃上げの両方</v>
      </c>
      <c r="I85" t="str">
        <v/>
      </c>
      <c r="J85">
        <v>150000</v>
      </c>
      <c r="K85">
        <v>170000</v>
      </c>
      <c r="L85" t="str">
        <v>奈良県医療機関等における賃上げ・物価上昇に対する支援事業交付要綱第2条に基づき、別表1に規定された額(賃上げ支援事業分)（150,000円）を申請します。</v>
      </c>
      <c r="M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 t="str">
        <v>１．令和８年３月１日時点において、O100 外来・在宅ベースアップ評価料（Ⅰ）、P100 歯科外来・在宅ベースアップ評価料（Ⅰ）、訪問看護ベースアップ評価料（Ⅰ）のいずれかを届け出ている。</v>
      </c>
      <c r="O85" t="str">
        <v>O100 外来・在宅ベースアップ評価料（Ⅰ）</v>
      </c>
      <c r="P85" t="str">
        <v/>
      </c>
      <c r="Q8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5" t="b">
        <v>1</v>
      </c>
      <c r="S85" t="b">
        <v>1</v>
      </c>
      <c r="T85" t="b">
        <v>1</v>
      </c>
      <c r="U85" t="b">
        <v>1</v>
      </c>
      <c r="V85" t="str">
        <v>0162</v>
      </c>
      <c r="W85" t="str">
        <v>154</v>
      </c>
      <c r="X85" t="str">
        <v>1.普通預金</v>
      </c>
      <c r="Y85" t="str">
        <v>2163121</v>
      </c>
      <c r="Z85" t="str">
        <v>イリョウホウジン　マユミカイ　リジチョウ　ヨコヤマ　タカテル</v>
      </c>
      <c r="AA85">
        <v>0</v>
      </c>
      <c r="AB85" t="str">
        <v>まゆみクリニック</v>
      </c>
      <c r="AC85" t="str">
        <v>0743700322</v>
      </c>
      <c r="AD85" t="b">
        <v>1</v>
      </c>
      <c r="AE85" t="b">
        <v>1</v>
      </c>
      <c r="AF85" t="b">
        <v>1</v>
      </c>
      <c r="AG85" t="b">
        <v>1</v>
      </c>
      <c r="AH85" t="b">
        <v>1</v>
      </c>
      <c r="AI85" t="str">
        <v>医療法人まゆみ会　理事長　横山　敬輝</v>
      </c>
      <c r="AJ85" t="str">
        <v>6300122</v>
      </c>
      <c r="AK85" t="str">
        <v>まゆみクリニック(生駒市真弓二丁目４番５号)</v>
      </c>
      <c r="AL85" t="str">
        <v>0743700322</v>
      </c>
      <c r="AM85">
        <v>1</v>
      </c>
      <c r="AN85" t="str">
        <v>261C198564141</v>
      </c>
      <c r="AO85" t="str">
        <v>261C19856414AI-0000301144</v>
      </c>
      <c r="AP85" t="str">
        <v>O100</v>
      </c>
      <c r="AQ85" t="str">
        <v>O100</v>
      </c>
      <c r="AR85" t="str">
        <v>ABC</v>
      </c>
      <c r="AS85" t="str">
        <v>✓</v>
      </c>
      <c r="AT85" t="str">
        <v>✓</v>
      </c>
      <c r="AU85" t="str">
        <v>✓</v>
      </c>
      <c r="AV85" t="str">
        <v>✓</v>
      </c>
      <c r="AW85" t="str">
        <v>AI-0000301144_まゆみクリニック_口座情報写し.jpg</v>
      </c>
      <c r="AX85" t="str">
        <v/>
      </c>
      <c r="AY85" t="str">
        <v/>
      </c>
      <c r="AZ85" t="str">
        <v>賃上げ</v>
      </c>
      <c r="BA85" t="str">
        <v>物価</v>
      </c>
      <c r="BB85" t="str">
        <v>TRUE</v>
      </c>
      <c r="BC85" t="str">
        <v>2026/04/27 15:45</v>
      </c>
      <c r="BD85" t="str">
        <f t="shared" si="4"/>
        <v>まゆみクリニック</v>
      </c>
      <c r="BE85" t="str">
        <f t="shared" si="5"/>
        <v>令和8年3月1日届出済</v>
      </c>
    </row>
    <row r="86" spans="1:57">
      <c r="A86" t="str">
        <v>261D12910091</v>
      </c>
      <c r="B86" t="str">
        <v>AI-0000301148</v>
      </c>
      <c r="C86" t="str">
        <v>令和８年度奈良県医療機関等における賃上げ・物価上昇に対する支援事業交付【診療所・訪問看護事業所】</v>
      </c>
      <c r="D86">
        <v>46139.659722222219</v>
      </c>
      <c r="E86" t="str">
        <v>本審査</v>
      </c>
      <c r="F86" t="str">
        <v>最終審査中</v>
      </c>
      <c r="G86" t="str">
        <v>訪問看護事業所</v>
      </c>
      <c r="H86" t="str">
        <v>賃上げのみ</v>
      </c>
      <c r="I86" t="str">
        <v/>
      </c>
      <c r="J86">
        <v>228000</v>
      </c>
      <c r="K86" t="str">
        <v/>
      </c>
      <c r="L86" t="str">
        <v>奈良県医療機関等における賃上げ・物価上昇に対する支援事業交付要綱第2条に基づき、別表1に規定された額(賃上げ支援事業分)（228,000円）を申請します。</v>
      </c>
      <c r="M86" t="str">
        <v/>
      </c>
      <c r="N86" t="str">
        <v>１．令和８年３月１日時点において、O100 外来・在宅ベースアップ評価料（Ⅰ）、P100 歯科外来・在宅ベースアップ評価料（Ⅰ）、訪問看護ベースアップ評価料（Ⅰ）のいずれかを届け出ている。</v>
      </c>
      <c r="O86" t="str">
        <v>訪問看護ベースアップ評価料（Ⅰ）</v>
      </c>
      <c r="P86" t="str">
        <v/>
      </c>
      <c r="Q86" t="str">
        <v>Ａ．本事業の補助額を活用してベースアップを実施し、令和８年６月１日から当該ベースアップの水準を維持又は拡大する。</v>
      </c>
      <c r="R86" t="b">
        <v>1</v>
      </c>
      <c r="S86" t="b">
        <v>1</v>
      </c>
      <c r="T86" t="b">
        <v>1</v>
      </c>
      <c r="U86" t="b">
        <v>1</v>
      </c>
      <c r="V86" t="str">
        <v>0005</v>
      </c>
      <c r="W86" t="str">
        <v>455</v>
      </c>
      <c r="X86" t="str">
        <v>1.普通預金</v>
      </c>
      <c r="Y86" t="str">
        <v>0242007</v>
      </c>
      <c r="Z86" t="str">
        <v>ｶﾌﾞｼｷｶﾞｲｼｬｴｰｹｰ</v>
      </c>
      <c r="AA86">
        <v>0</v>
      </c>
      <c r="AB86" t="str">
        <v>訪問看護ステーションなつめ奈良</v>
      </c>
      <c r="AC86" t="str">
        <v>0742817203</v>
      </c>
      <c r="AD86" t="b">
        <v>1</v>
      </c>
      <c r="AE86" t="b">
        <v>1</v>
      </c>
      <c r="AF86" t="b">
        <v>1</v>
      </c>
      <c r="AG86" t="b">
        <v>1</v>
      </c>
      <c r="AH86" t="b">
        <v>1</v>
      </c>
      <c r="AI86" t="str">
        <v>株式会社ak　代表取締役　荒木　亮平</v>
      </c>
      <c r="AJ86">
        <v>6308325</v>
      </c>
      <c r="AK86" t="str">
        <v>訪問看護ステーションなつめ奈良(奈良市西木辻町150-2　エスポワール奈良八嘉304)</v>
      </c>
      <c r="AL86" t="str">
        <v>0742817203</v>
      </c>
      <c r="AM86">
        <v>1</v>
      </c>
      <c r="AN86" t="str">
        <v>261D129100911</v>
      </c>
      <c r="AO86" t="str">
        <v>261D12910091AI-0000301148</v>
      </c>
      <c r="AP86" t="str">
        <v>訪問看護</v>
      </c>
      <c r="AQ86" t="str">
        <v>訪問看護</v>
      </c>
      <c r="AR86" t="str">
        <v>A</v>
      </c>
      <c r="AS86" t="str">
        <v>✓</v>
      </c>
      <c r="AT86" t="str">
        <v>✓</v>
      </c>
      <c r="AU86" t="str">
        <v>✓</v>
      </c>
      <c r="AV86" t="str">
        <v>✓</v>
      </c>
      <c r="AW86" t="str">
        <v>AI-0000301148_訪問看護ステーションなつめ奈良_口座情報写し.jpg</v>
      </c>
      <c r="AX86" t="str">
        <v/>
      </c>
      <c r="AY86" t="str">
        <v/>
      </c>
      <c r="AZ86" t="str">
        <v>賃上げ</v>
      </c>
      <c r="BA86" t="str">
        <v/>
      </c>
      <c r="BB86" t="str">
        <v>TRUE</v>
      </c>
      <c r="BC86" t="str">
        <v>2026/04/27 15:50</v>
      </c>
      <c r="BD86" t="str">
        <f t="shared" si="4"/>
        <v>訪問看護ステーションなつめ奈良</v>
      </c>
      <c r="BE86" t="str">
        <f t="shared" si="5"/>
        <v>令和8年3月1日届出済</v>
      </c>
    </row>
    <row r="87" spans="1:57">
      <c r="A87" t="str">
        <v>261C12231905</v>
      </c>
      <c r="B87" t="str">
        <v>AI-0000301111</v>
      </c>
      <c r="C87" t="str">
        <v>令和８年度奈良県医療機関等における賃上げ・物価上昇に対する支援事業交付【診療所・訪問看護事業所】</v>
      </c>
      <c r="D87">
        <v>46139.660416666666</v>
      </c>
      <c r="E87" t="str">
        <v>本審査</v>
      </c>
      <c r="F87" t="str">
        <v>最終審査中</v>
      </c>
      <c r="G87" t="str">
        <v>無床診療所</v>
      </c>
      <c r="H87" t="str">
        <v>物価と賃上げの両方</v>
      </c>
      <c r="I87" t="str">
        <v/>
      </c>
      <c r="J87">
        <v>150000</v>
      </c>
      <c r="K87">
        <v>170000</v>
      </c>
      <c r="L87" t="str">
        <v>奈良県医療機関等における賃上げ・物価上昇に対する支援事業交付要綱第2条に基づき、別表1に規定された額(賃上げ支援事業分)（150,000円）を申請します。</v>
      </c>
      <c r="M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 t="str">
        <v>１．令和８年３月１日時点において、O100 外来・在宅ベースアップ評価料（Ⅰ）、P100 歯科外来・在宅ベースアップ評価料（Ⅰ）、訪問看護ベースアップ評価料（Ⅰ）のいずれかを届け出ている。</v>
      </c>
      <c r="O87" t="str">
        <v>P100 歯科外来・在宅ベースアップ評価料（Ⅰ）</v>
      </c>
      <c r="P87" t="str">
        <v/>
      </c>
      <c r="Q87" t="str">
        <v>Ｂ．賃金表等や給与規程等の変更に時間を要するため、本事業の補助額を活用して一時金又は特別手当を支給し、令和８年６月１日から支給した対象職員のベースアップを実施する。</v>
      </c>
      <c r="R87" t="b">
        <v>1</v>
      </c>
      <c r="S87" t="b">
        <v>1</v>
      </c>
      <c r="T87" t="b">
        <v>1</v>
      </c>
      <c r="U87" t="b">
        <v>1</v>
      </c>
      <c r="V87" t="str">
        <v>0162</v>
      </c>
      <c r="W87" t="str">
        <v>180</v>
      </c>
      <c r="X87" t="str">
        <v>1.普通預金</v>
      </c>
      <c r="Y87" t="str">
        <v>0906792</v>
      </c>
      <c r="Z87" t="str">
        <v>ﾅｸﾞﾗｼｶｸﾘﾆｯｸﾅｸﾞﾗｱﾗﾀ</v>
      </c>
      <c r="AA87">
        <v>0</v>
      </c>
      <c r="AB87" t="str">
        <v>なぐら歯科クリニック</v>
      </c>
      <c r="AC87" t="str">
        <v>0743637838</v>
      </c>
      <c r="AD87" t="b">
        <v>1</v>
      </c>
      <c r="AE87" t="b">
        <v>1</v>
      </c>
      <c r="AF87" t="b">
        <v>1</v>
      </c>
      <c r="AG87" t="b">
        <v>1</v>
      </c>
      <c r="AH87" t="b">
        <v>1</v>
      </c>
      <c r="AI87" t="str">
        <v>名倉　新</v>
      </c>
      <c r="AJ87" t="str">
        <v>6320015</v>
      </c>
      <c r="AK87" t="str">
        <v>なぐら歯科クリニック(天理市三島町１５４－７)</v>
      </c>
      <c r="AL87" t="str">
        <v>0743637838</v>
      </c>
      <c r="AM87">
        <v>1</v>
      </c>
      <c r="AN87" t="str">
        <v>261C122319051</v>
      </c>
      <c r="AO87" t="str">
        <v>261C12231905AI-0000301111</v>
      </c>
      <c r="AP87" t="str">
        <v>P100</v>
      </c>
      <c r="AQ87" t="str">
        <v>P100</v>
      </c>
      <c r="AR87" t="str">
        <v>B</v>
      </c>
      <c r="AS87" t="str">
        <v>✓</v>
      </c>
      <c r="AT87" t="str">
        <v>✓</v>
      </c>
      <c r="AU87" t="str">
        <v>✓</v>
      </c>
      <c r="AV87" t="str">
        <v>✓</v>
      </c>
      <c r="AW87" t="str">
        <v>AI-0000301111_なぐら歯科クリニック_口座情報写し.jpg</v>
      </c>
      <c r="AX87" t="str">
        <v/>
      </c>
      <c r="AY87" t="str">
        <v/>
      </c>
      <c r="AZ87" t="str">
        <v>賃上げ</v>
      </c>
      <c r="BA87" t="str">
        <v>物価</v>
      </c>
      <c r="BB87" t="str">
        <v>TRUE</v>
      </c>
      <c r="BC87" t="str">
        <v>2026/04/27 15:51</v>
      </c>
      <c r="BD87" t="str">
        <f t="shared" si="4"/>
        <v>なぐら歯科クリニック</v>
      </c>
      <c r="BE87" t="str">
        <f t="shared" si="5"/>
        <v>令和8年3月1日届出済</v>
      </c>
    </row>
    <row r="88" spans="1:57">
      <c r="A88" t="str">
        <v>261C11664348</v>
      </c>
      <c r="B88" t="str">
        <v>AI-0000301159</v>
      </c>
      <c r="C88" t="str">
        <v>令和８年度奈良県医療機関等における賃上げ・物価上昇に対する支援事業交付【診療所・訪問看護事業所】</v>
      </c>
      <c r="D88">
        <v>46139.664583333331</v>
      </c>
      <c r="E88" t="str">
        <v>本審査</v>
      </c>
      <c r="F88" t="str">
        <v>最終審査中</v>
      </c>
      <c r="G88" t="str">
        <v>無床診療所</v>
      </c>
      <c r="H88" t="str">
        <v>物価と賃上げの両方</v>
      </c>
      <c r="I88" t="str">
        <v/>
      </c>
      <c r="J88">
        <v>150000</v>
      </c>
      <c r="K88">
        <v>170000</v>
      </c>
      <c r="L88" t="str">
        <v>奈良県医療機関等における賃上げ・物価上昇に対する支援事業交付要綱第2条に基づき、別表1に規定された額(賃上げ支援事業分)（150,000円）を申請します。</v>
      </c>
      <c r="M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 t="str">
        <v>２．令和８年３月１日時点において、１に掲げる診療報酬の対象外だが、令和８年６月１日時点で令和８年度診療報酬改定による見直し後のベースアップ評価料を届け出る。</v>
      </c>
      <c r="O88" t="str">
        <v/>
      </c>
      <c r="P88" t="b">
        <v>1</v>
      </c>
      <c r="Q8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88" t="b">
        <v>1</v>
      </c>
      <c r="S88" t="b">
        <v>1</v>
      </c>
      <c r="T88" t="b">
        <v>1</v>
      </c>
      <c r="U88" t="b">
        <v>1</v>
      </c>
      <c r="V88" t="str">
        <v>0162</v>
      </c>
      <c r="W88" t="str">
        <v>155</v>
      </c>
      <c r="X88" t="str">
        <v>1.普通預金</v>
      </c>
      <c r="Y88" t="str">
        <v>0242119</v>
      </c>
      <c r="Z88" t="str">
        <v>ｽｹﾉ　ｼﾕｳｿﾞｳ</v>
      </c>
      <c r="AA88">
        <v>0</v>
      </c>
      <c r="AB88" t="str">
        <v>すけの歯科</v>
      </c>
      <c r="AC88" t="str">
        <v>0743757800</v>
      </c>
      <c r="AD88" t="b">
        <v>1</v>
      </c>
      <c r="AE88" t="b">
        <v>1</v>
      </c>
      <c r="AF88" t="b">
        <v>1</v>
      </c>
      <c r="AG88" t="b">
        <v>1</v>
      </c>
      <c r="AH88" t="b">
        <v>1</v>
      </c>
      <c r="AI88" t="str">
        <v>祐野　周三</v>
      </c>
      <c r="AJ88" t="str">
        <v>6300212</v>
      </c>
      <c r="AK88" t="str">
        <v>すけの歯科(生駒市辻町７５１－１　ふあみーゆ東生駒４Ｆ)</v>
      </c>
      <c r="AL88" t="str">
        <v>0743757800</v>
      </c>
      <c r="AM88">
        <v>1</v>
      </c>
      <c r="AN88" t="str">
        <v>261C116643481</v>
      </c>
      <c r="AO88" t="str">
        <v>261C11664348AI-0000301159</v>
      </c>
      <c r="AP88" t="str">
        <v/>
      </c>
      <c r="AQ88" t="str">
        <v>今後届出（職種構成OK)</v>
      </c>
      <c r="AR88" t="str">
        <v>AC</v>
      </c>
      <c r="AS88" t="str">
        <v>✓</v>
      </c>
      <c r="AT88" t="str">
        <v>✓</v>
      </c>
      <c r="AU88" t="str">
        <v>✓</v>
      </c>
      <c r="AV88" t="str">
        <v>✓</v>
      </c>
      <c r="AW88" t="str">
        <v>AI-0000301159_すけの歯科_ 口座情報写し．jpeg.JPG</v>
      </c>
      <c r="AX88" t="str">
        <v/>
      </c>
      <c r="AY88" t="str">
        <v/>
      </c>
      <c r="AZ88" t="str">
        <v>賃上げ</v>
      </c>
      <c r="BA88" t="str">
        <v>物価</v>
      </c>
      <c r="BB88" t="str">
        <v>TRUE</v>
      </c>
      <c r="BC88" t="str">
        <v>2026/04/27 15:57</v>
      </c>
      <c r="BD88" t="str">
        <f t="shared" si="4"/>
        <v>すけの歯科</v>
      </c>
      <c r="BE88" t="str">
        <f t="shared" si="5"/>
        <v>令和8年6月1日届出る</v>
      </c>
    </row>
    <row r="89" spans="1:57">
      <c r="A89" t="str">
        <v>261C13504519</v>
      </c>
      <c r="B89" t="str">
        <v>AI-0000301166</v>
      </c>
      <c r="C89" t="str">
        <v>令和８年度奈良県医療機関等における賃上げ・物価上昇に対する支援事業交付【診療所・訪問看護事業所】</v>
      </c>
      <c r="D89">
        <v>46139.665972222225</v>
      </c>
      <c r="E89" t="str">
        <v>本審査</v>
      </c>
      <c r="F89" t="str">
        <v>最終審査中</v>
      </c>
      <c r="G89" t="str">
        <v>無床診療所</v>
      </c>
      <c r="H89" t="str">
        <v>物価と賃上げの両方</v>
      </c>
      <c r="I89" t="str">
        <v/>
      </c>
      <c r="J89">
        <v>150000</v>
      </c>
      <c r="K89">
        <v>170000</v>
      </c>
      <c r="L89" t="str">
        <v>奈良県医療機関等における賃上げ・物価上昇に対する支援事業交付要綱第2条に基づき、別表1に規定された額(賃上げ支援事業分)（150,000円）を申請します。</v>
      </c>
      <c r="M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 t="str">
        <v>１．令和８年３月１日時点において、O100 外来・在宅ベースアップ評価料（Ⅰ）、P100 歯科外来・在宅ベースアップ評価料（Ⅰ）、訪問看護ベースアップ評価料（Ⅰ）のいずれかを届け出ている。</v>
      </c>
      <c r="O89" t="str">
        <v>O100 外来・在宅ベースアップ評価料（Ⅰ）</v>
      </c>
      <c r="P89" t="str">
        <v/>
      </c>
      <c r="Q89" t="str">
        <v>Ａ．本事業の補助額を活用してベースアップを実施し、令和８年６月１日から当該ベースアップの水準を維持又は拡大する。</v>
      </c>
      <c r="R89" t="b">
        <v>1</v>
      </c>
      <c r="S89" t="b">
        <v>1</v>
      </c>
      <c r="T89" t="b">
        <v>1</v>
      </c>
      <c r="U89" t="b">
        <v>1</v>
      </c>
      <c r="V89" t="str">
        <v>0162</v>
      </c>
      <c r="W89" t="str">
        <v>096</v>
      </c>
      <c r="X89" t="str">
        <v>1.普通預金</v>
      </c>
      <c r="Y89" t="str">
        <v>0206517</v>
      </c>
      <c r="Z89" t="str">
        <v>イリョウホウジンショウノセイケイゲカリジチョウショウノマサキ</v>
      </c>
      <c r="AA89">
        <v>0</v>
      </c>
      <c r="AB89" t="str">
        <v>医療法人庄野整形外科</v>
      </c>
      <c r="AC89" t="str">
        <v>0742461235</v>
      </c>
      <c r="AD89" t="b">
        <v>1</v>
      </c>
      <c r="AE89" t="b">
        <v>1</v>
      </c>
      <c r="AF89" t="b">
        <v>1</v>
      </c>
      <c r="AG89" t="b">
        <v>1</v>
      </c>
      <c r="AH89" t="b">
        <v>1</v>
      </c>
      <c r="AI89" t="str">
        <v>医療法人庄野整形外科　理事長　庄野　正生</v>
      </c>
      <c r="AJ89" t="str">
        <v>6308043</v>
      </c>
      <c r="AK89" t="str">
        <v>医療法人庄野整形外科(奈良市六条二丁目１９番８号)</v>
      </c>
      <c r="AL89" t="str">
        <v>0742461235</v>
      </c>
      <c r="AM89">
        <v>1</v>
      </c>
      <c r="AN89" t="str">
        <v>261C135045191</v>
      </c>
      <c r="AO89" t="str">
        <v>261C13504519AI-0000301166</v>
      </c>
      <c r="AP89" t="str">
        <v>O100</v>
      </c>
      <c r="AQ89" t="str">
        <v>O100</v>
      </c>
      <c r="AR89" t="str">
        <v>A</v>
      </c>
      <c r="AS89" t="str">
        <v>✓</v>
      </c>
      <c r="AT89" t="str">
        <v>✓</v>
      </c>
      <c r="AU89" t="str">
        <v>✓</v>
      </c>
      <c r="AV89" t="str">
        <v>✓</v>
      </c>
      <c r="AW89" t="str">
        <v>AI-0000301166_医療法人庄野整形外科_口座情報写し.jpeg</v>
      </c>
      <c r="AX89" t="str">
        <v/>
      </c>
      <c r="AY89" t="str">
        <v/>
      </c>
      <c r="AZ89" t="str">
        <v>賃上げ</v>
      </c>
      <c r="BA89" t="str">
        <v>物価</v>
      </c>
      <c r="BB89" t="str">
        <v>TRUE</v>
      </c>
      <c r="BC89" t="str">
        <v>2026/04/27 15:59</v>
      </c>
      <c r="BD89" t="str">
        <f t="shared" si="4"/>
        <v>医療法人庄野整形外科</v>
      </c>
      <c r="BE89" t="str">
        <f t="shared" si="5"/>
        <v>令和8年3月1日届出済</v>
      </c>
    </row>
    <row r="90" spans="1:57">
      <c r="A90" t="str">
        <v>261C15108233</v>
      </c>
      <c r="B90" t="str">
        <v>AI-0000301116</v>
      </c>
      <c r="C90" t="str">
        <v>令和８年度奈良県医療機関等における賃上げ・物価上昇に対する支援事業交付【診療所・訪問看護事業所】</v>
      </c>
      <c r="D90">
        <v>46139.669444444444</v>
      </c>
      <c r="E90" t="str">
        <v>本審査</v>
      </c>
      <c r="F90" t="str">
        <v>最終審査中</v>
      </c>
      <c r="G90" t="str">
        <v>無床診療所</v>
      </c>
      <c r="H90" t="str">
        <v>物価と賃上げの両方</v>
      </c>
      <c r="I90" t="str">
        <v/>
      </c>
      <c r="J90">
        <v>150000</v>
      </c>
      <c r="K90">
        <v>170000</v>
      </c>
      <c r="L90" t="str">
        <v>奈良県医療機関等における賃上げ・物価上昇に対する支援事業交付要綱第2条に基づき、別表1に規定された額(賃上げ支援事業分)（150,000円）を申請します。</v>
      </c>
      <c r="M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 t="str">
        <v>１．令和８年３月１日時点において、O100 外来・在宅ベースアップ評価料（Ⅰ）、P100 歯科外来・在宅ベースアップ評価料（Ⅰ）、訪問看護ベースアップ評価料（Ⅰ）のいずれかを届け出ている。</v>
      </c>
      <c r="O90" t="str">
        <v>O100 外来・在宅ベースアップ評価料（Ⅰ）</v>
      </c>
      <c r="P90" t="str">
        <v/>
      </c>
      <c r="Q90" t="str">
        <v>Ｂ．賃金表等や給与規程等の変更に時間を要するため、本事業の補助額を活用して一時金又は特別手当を支給し、令和８年６月１日から支給した対象職員のベースアップを実施する。</v>
      </c>
      <c r="R90" t="b">
        <v>1</v>
      </c>
      <c r="S90" t="b">
        <v>1</v>
      </c>
      <c r="T90" t="b">
        <v>1</v>
      </c>
      <c r="U90" t="b">
        <v>1</v>
      </c>
      <c r="V90" t="str">
        <v>0162</v>
      </c>
      <c r="W90" t="str">
        <v>010</v>
      </c>
      <c r="X90" t="str">
        <v>1.普通預金</v>
      </c>
      <c r="Y90" t="str">
        <v>2275952</v>
      </c>
      <c r="Z90" t="str">
        <v>イリョウホウジンシュウセイカイリジチョウサクライナオコ</v>
      </c>
      <c r="AA90">
        <v>0</v>
      </c>
      <c r="AB90" t="str">
        <v>医療法人琇清會さくらい眼科</v>
      </c>
      <c r="AC90" t="str">
        <v>0743785533</v>
      </c>
      <c r="AD90" t="b">
        <v>1</v>
      </c>
      <c r="AE90" t="b">
        <v>1</v>
      </c>
      <c r="AF90" t="b">
        <v>1</v>
      </c>
      <c r="AG90" t="b">
        <v>1</v>
      </c>
      <c r="AH90" t="b">
        <v>1</v>
      </c>
      <c r="AI90" t="str">
        <v>医療法人　秀清會　理事長　桜井　尚子</v>
      </c>
      <c r="AJ90" t="str">
        <v>6300123</v>
      </c>
      <c r="AK90" t="str">
        <v>医療法人　秀清會　さくらい眼科(生駒市真弓南２－６－５)</v>
      </c>
      <c r="AL90" t="str">
        <v>0743785533</v>
      </c>
      <c r="AM90">
        <v>1</v>
      </c>
      <c r="AN90" t="str">
        <v>261C151082331</v>
      </c>
      <c r="AO90" t="str">
        <v>261C15108233AI-0000301116</v>
      </c>
      <c r="AP90" t="str">
        <v>O100</v>
      </c>
      <c r="AQ90" t="str">
        <v>O100</v>
      </c>
      <c r="AR90" t="str">
        <v>B</v>
      </c>
      <c r="AS90" t="str">
        <v>✓</v>
      </c>
      <c r="AT90" t="str">
        <v>✓</v>
      </c>
      <c r="AU90" t="str">
        <v>✓</v>
      </c>
      <c r="AV90" t="str">
        <v>✓</v>
      </c>
      <c r="AW90" t="str">
        <v>AI-0000301116_医療法人琇清會さくらい眼科_口座情報写し.jpg</v>
      </c>
      <c r="AX90" t="str">
        <v/>
      </c>
      <c r="AY90" t="str">
        <v/>
      </c>
      <c r="AZ90" t="str">
        <v>賃上げ</v>
      </c>
      <c r="BA90" t="str">
        <v>物価</v>
      </c>
      <c r="BB90" t="str">
        <v>TRUE</v>
      </c>
      <c r="BC90" t="str">
        <v>2026/04/27 16:04</v>
      </c>
      <c r="BD90" t="str">
        <f t="shared" si="4"/>
        <v>医療法人　秀清會　さくらい眼科</v>
      </c>
      <c r="BE90" t="str">
        <f t="shared" si="5"/>
        <v>令和8年3月1日届出済</v>
      </c>
    </row>
    <row r="91" spans="1:57">
      <c r="A91" t="str">
        <v>261D15091550</v>
      </c>
      <c r="B91" t="str">
        <v>AI-0000301156</v>
      </c>
      <c r="C91" t="str">
        <v>令和８年度奈良県医療機関等における賃上げ・物価上昇に対する支援事業交付【診療所・訪問看護事業所】</v>
      </c>
      <c r="D91">
        <v>46139.672222222223</v>
      </c>
      <c r="E91" t="str">
        <v>本審査</v>
      </c>
      <c r="F91" t="str">
        <v>最終審査中</v>
      </c>
      <c r="G91" t="str">
        <v>訪問看護事業所</v>
      </c>
      <c r="H91" t="str">
        <v>賃上げのみ</v>
      </c>
      <c r="I91" t="str">
        <v/>
      </c>
      <c r="J91">
        <v>228000</v>
      </c>
      <c r="K91" t="str">
        <v/>
      </c>
      <c r="L91" t="str">
        <v>奈良県医療機関等における賃上げ・物価上昇に対する支援事業交付要綱第2条に基づき、別表1に規定された額(賃上げ支援事業分)（228,000円）を申請します。</v>
      </c>
      <c r="M91" t="str">
        <v/>
      </c>
      <c r="N91" t="str">
        <v>１．令和８年３月１日時点において、O100 外来・在宅ベースアップ評価料（Ⅰ）、P100 歯科外来・在宅ベースアップ評価料（Ⅰ）、訪問看護ベースアップ評価料（Ⅰ）のいずれかを届け出ている。</v>
      </c>
      <c r="O91" t="str">
        <v>訪問看護ベースアップ評価料（Ⅰ）</v>
      </c>
      <c r="P91" t="str">
        <v/>
      </c>
      <c r="Q91" t="str">
        <v>Ｃ．令和７年度の対象職員のベースアップが令和７年３月31日時点の賃金水準と比較して2.0％を上回って実施しており、令和７年12月から令和８年５月までの間の当該2.0％を上回る部分に充てる。</v>
      </c>
      <c r="R91" t="b">
        <v>1</v>
      </c>
      <c r="S91" t="b">
        <v>1</v>
      </c>
      <c r="T91" t="b">
        <v>1</v>
      </c>
      <c r="U91" t="b">
        <v>1</v>
      </c>
      <c r="V91" t="str">
        <v>0162</v>
      </c>
      <c r="W91" t="str">
        <v>080</v>
      </c>
      <c r="X91" t="str">
        <v>1.普通預金</v>
      </c>
      <c r="Y91" t="str">
        <v>2034797</v>
      </c>
      <c r="Z91" t="str">
        <v>ｲﾘｮｳﾎｳｼﾞﾝ ｹﾝﾜｶｲ ﾎｳﾓﾝｶﾝｺﾞｽﾃｰｼｮﾝﾋﾏﾜﾘｷﾀﾉｼｮｳ</v>
      </c>
      <c r="AA91">
        <v>0</v>
      </c>
      <c r="AB91" t="str">
        <v>訪問看護ステーションひまわり北之庄</v>
      </c>
      <c r="AC91" t="str">
        <v>0742813106</v>
      </c>
      <c r="AD91" t="b">
        <v>1</v>
      </c>
      <c r="AE91" t="b">
        <v>1</v>
      </c>
      <c r="AF91" t="b">
        <v>1</v>
      </c>
      <c r="AG91" t="b">
        <v>1</v>
      </c>
      <c r="AH91" t="b">
        <v>1</v>
      </c>
      <c r="AI91" t="str">
        <v>医療法人健和会　理事長　鉄村　信治</v>
      </c>
      <c r="AJ91">
        <v>6308453</v>
      </c>
      <c r="AK91" t="str">
        <v>訪問看護ステーションひまわり北之庄(奈良市西九条町二丁目4番地10)</v>
      </c>
      <c r="AL91" t="str">
        <v>0742813106</v>
      </c>
      <c r="AM91">
        <v>1</v>
      </c>
      <c r="AN91" t="str">
        <v>261D150915501</v>
      </c>
      <c r="AO91" t="str">
        <v>261D15091550AI-0000301156</v>
      </c>
      <c r="AP91" t="str">
        <v>訪問看護</v>
      </c>
      <c r="AQ91" t="str">
        <v>訪問看護</v>
      </c>
      <c r="AR91" t="str">
        <v>C</v>
      </c>
      <c r="AS91" t="str">
        <v>✓</v>
      </c>
      <c r="AT91" t="str">
        <v>✓</v>
      </c>
      <c r="AU91" t="str">
        <v>✓</v>
      </c>
      <c r="AV91" t="str">
        <v>✓</v>
      </c>
      <c r="AW91" t="str">
        <v>AI-0000301156_訪問看護ステーションひまわり北之庄_口座情報写し.jpg</v>
      </c>
      <c r="AX91" t="str">
        <v/>
      </c>
      <c r="AY91" t="str">
        <v/>
      </c>
      <c r="AZ91" t="str">
        <v>賃上げ</v>
      </c>
      <c r="BA91" t="str">
        <v/>
      </c>
      <c r="BB91" t="str">
        <v>TRUE</v>
      </c>
      <c r="BC91" t="str">
        <v>2026/04/27 16:08</v>
      </c>
      <c r="BD91" t="str">
        <f t="shared" si="4"/>
        <v>訪問看護ステーションひまわり北之庄</v>
      </c>
      <c r="BE91" t="str">
        <f t="shared" si="5"/>
        <v>令和8年3月1日届出済</v>
      </c>
    </row>
    <row r="92" spans="1:57">
      <c r="A92" t="str">
        <v>261C17966249</v>
      </c>
      <c r="B92" t="str">
        <v>AI-0000301045</v>
      </c>
      <c r="C92" t="str">
        <v>令和８年度奈良県医療機関等における賃上げ・物価上昇に対する支援事業交付【診療所・訪問看護事業所】</v>
      </c>
      <c r="D92">
        <v>46139.675000000003</v>
      </c>
      <c r="E92" t="str">
        <v>本審査</v>
      </c>
      <c r="F92" t="str">
        <v>最終審査中</v>
      </c>
      <c r="G92" t="str">
        <v>無床診療所</v>
      </c>
      <c r="H92" t="str">
        <v>物価と賃上げの両方</v>
      </c>
      <c r="I92" t="str">
        <v/>
      </c>
      <c r="J92">
        <v>150000</v>
      </c>
      <c r="K92">
        <v>170000</v>
      </c>
      <c r="L92" t="str">
        <v>奈良県医療機関等における賃上げ・物価上昇に対する支援事業交付要綱第2条に基づき、別表1に規定された額(賃上げ支援事業分)（150,000円）を申請します。</v>
      </c>
      <c r="M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 t="str">
        <v>１．令和８年３月１日時点において、O100 外来・在宅ベースアップ評価料（Ⅰ）、P100 歯科外来・在宅ベースアップ評価料（Ⅰ）、訪問看護ベースアップ評価料（Ⅰ）のいずれかを届け出ている。</v>
      </c>
      <c r="O92" t="str">
        <v>O100 外来・在宅ベースアップ評価料（Ⅰ）</v>
      </c>
      <c r="P92" t="str">
        <v/>
      </c>
      <c r="Q92" t="str">
        <v>Ａ．本事業の補助額を活用してベースアップを実施し、令和８年６月１日から当該ベースアップの水準を維持又は拡大する。</v>
      </c>
      <c r="R92" t="b">
        <v>1</v>
      </c>
      <c r="S92" t="b">
        <v>1</v>
      </c>
      <c r="T92" t="b">
        <v>1</v>
      </c>
      <c r="U92" t="b">
        <v>1</v>
      </c>
      <c r="V92" t="str">
        <v>0162</v>
      </c>
      <c r="W92" t="str">
        <v>460</v>
      </c>
      <c r="X92" t="str">
        <v>1.普通預金</v>
      </c>
      <c r="Y92" t="str">
        <v>0009898</v>
      </c>
      <c r="Z92" t="str">
        <v>ｽｷﾞﾓﾄｶｽﾞｵ</v>
      </c>
      <c r="AA92">
        <v>0</v>
      </c>
      <c r="AB92" t="str">
        <v>杉本医院</v>
      </c>
      <c r="AC92" t="str">
        <v>0745632230</v>
      </c>
      <c r="AD92" t="b">
        <v>1</v>
      </c>
      <c r="AE92" t="b">
        <v>1</v>
      </c>
      <c r="AF92" t="b">
        <v>1</v>
      </c>
      <c r="AG92" t="b">
        <v>1</v>
      </c>
      <c r="AH92" t="b">
        <v>1</v>
      </c>
      <c r="AI92" t="str">
        <v>杉本　和夫</v>
      </c>
      <c r="AJ92" t="str">
        <v>6350142</v>
      </c>
      <c r="AK92" t="str">
        <v>杉本医院(高市郡高取町寺崎７９３)</v>
      </c>
      <c r="AL92" t="str">
        <v>0745632230</v>
      </c>
      <c r="AM92">
        <v>1</v>
      </c>
      <c r="AN92" t="str">
        <v>261C179662491</v>
      </c>
      <c r="AO92" t="str">
        <v>261C17966249AI-0000301045</v>
      </c>
      <c r="AP92" t="str">
        <v>O100</v>
      </c>
      <c r="AQ92" t="str">
        <v>O100</v>
      </c>
      <c r="AR92" t="str">
        <v>A</v>
      </c>
      <c r="AS92" t="str">
        <v>✓</v>
      </c>
      <c r="AT92" t="str">
        <v>✓</v>
      </c>
      <c r="AU92" t="str">
        <v>✓</v>
      </c>
      <c r="AV92" t="str">
        <v>✓</v>
      </c>
      <c r="AW92" t="str">
        <v>AI-0000301045_杉本医院_口座情報写し.jpg</v>
      </c>
      <c r="AX92" t="str">
        <v/>
      </c>
      <c r="AY92" t="str">
        <v/>
      </c>
      <c r="AZ92" t="str">
        <v>賃上げ</v>
      </c>
      <c r="BA92" t="str">
        <v>物価</v>
      </c>
      <c r="BB92" t="str">
        <v>TRUE</v>
      </c>
      <c r="BC92" t="str">
        <v>2026/04/27 16:12</v>
      </c>
      <c r="BD92" t="str">
        <f t="shared" si="4"/>
        <v>杉本医院</v>
      </c>
      <c r="BE92" t="str">
        <f t="shared" si="5"/>
        <v>令和8年3月1日届出済</v>
      </c>
    </row>
    <row r="93" spans="1:57">
      <c r="A93" t="str">
        <v>261C14222938</v>
      </c>
      <c r="B93" t="str">
        <v>AI-0000301171</v>
      </c>
      <c r="C93" t="str">
        <v>令和８年度奈良県医療機関等における賃上げ・物価上昇に対する支援事業交付【診療所・訪問看護事業所】</v>
      </c>
      <c r="D93">
        <v>46139.675000000003</v>
      </c>
      <c r="E93" t="str">
        <v>本審査</v>
      </c>
      <c r="F93" t="str">
        <v>最終審査中</v>
      </c>
      <c r="G93" t="str">
        <v>無床診療所</v>
      </c>
      <c r="H93" t="str">
        <v>物価と賃上げの両方</v>
      </c>
      <c r="I93" t="str">
        <v/>
      </c>
      <c r="J93">
        <v>150000</v>
      </c>
      <c r="K93">
        <v>170000</v>
      </c>
      <c r="L93" t="str">
        <v>奈良県医療機関等における賃上げ・物価上昇に対する支援事業交付要綱第2条に基づき、別表1に規定された額(賃上げ支援事業分)（150,000円）を申請します。</v>
      </c>
      <c r="M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 t="str">
        <v>１．令和８年３月１日時点において、O100 外来・在宅ベースアップ評価料（Ⅰ）、P100 歯科外来・在宅ベースアップ評価料（Ⅰ）、訪問看護ベースアップ評価料（Ⅰ）のいずれかを届け出ている。</v>
      </c>
      <c r="O93" t="str">
        <v>O100 外来・在宅ベースアップ評価料（Ⅰ）</v>
      </c>
      <c r="P93" t="str">
        <v/>
      </c>
      <c r="Q93" t="str">
        <v>Ａ．本事業の補助額を活用してベースアップを実施し、令和８年６月１日から当該ベースアップの水準を維持又は拡大する。</v>
      </c>
      <c r="R93" t="b">
        <v>1</v>
      </c>
      <c r="S93" t="b">
        <v>1</v>
      </c>
      <c r="T93" t="b">
        <v>1</v>
      </c>
      <c r="U93" t="b">
        <v>1</v>
      </c>
      <c r="V93" t="str">
        <v>0162</v>
      </c>
      <c r="W93" t="str">
        <v>560</v>
      </c>
      <c r="X93" t="str">
        <v>1.普通預金</v>
      </c>
      <c r="Y93" t="str">
        <v>0100563</v>
      </c>
      <c r="Z93" t="str">
        <v>マキウラ　サチオ</v>
      </c>
      <c r="AA93">
        <v>0</v>
      </c>
      <c r="AB93" t="str">
        <v>牧浦医院</v>
      </c>
      <c r="AC93" t="str">
        <v>0745440015</v>
      </c>
      <c r="AD93" t="b">
        <v>1</v>
      </c>
      <c r="AE93" t="b">
        <v>1</v>
      </c>
      <c r="AF93" t="b">
        <v>1</v>
      </c>
      <c r="AG93" t="b">
        <v>1</v>
      </c>
      <c r="AH93" t="b">
        <v>1</v>
      </c>
      <c r="AI93" t="str">
        <v>牧浦　幸男</v>
      </c>
      <c r="AJ93" t="str">
        <v>6360204</v>
      </c>
      <c r="AK93" t="str">
        <v>牧浦医院(磯城郡川西町大字唐院４３－１)</v>
      </c>
      <c r="AL93" t="str">
        <v>0745440015</v>
      </c>
      <c r="AM93">
        <v>1</v>
      </c>
      <c r="AN93" t="str">
        <v>261C142229381</v>
      </c>
      <c r="AO93" t="str">
        <v>261C14222938AI-0000301171</v>
      </c>
      <c r="AP93" t="str">
        <v>O100</v>
      </c>
      <c r="AQ93" t="str">
        <v>O100</v>
      </c>
      <c r="AR93" t="str">
        <v>A</v>
      </c>
      <c r="AS93" t="str">
        <v>✓</v>
      </c>
      <c r="AT93" t="str">
        <v>✓</v>
      </c>
      <c r="AU93" t="str">
        <v>✓</v>
      </c>
      <c r="AV93" t="str">
        <v>✓</v>
      </c>
      <c r="AW93" t="str">
        <v>AI-0000301171_牧浦医院_口座情報写し.jpg</v>
      </c>
      <c r="AX93" t="str">
        <v/>
      </c>
      <c r="AY93" t="str">
        <v/>
      </c>
      <c r="AZ93" t="str">
        <v>賃上げ</v>
      </c>
      <c r="BA93" t="str">
        <v>物価</v>
      </c>
      <c r="BB93" t="str">
        <v>TRUE</v>
      </c>
      <c r="BC93" t="str">
        <v>2026/04/27 16:12</v>
      </c>
      <c r="BD93" t="str">
        <f t="shared" si="4"/>
        <v>牧浦医院</v>
      </c>
      <c r="BE93" t="str">
        <f t="shared" si="5"/>
        <v>令和8年3月1日届出済</v>
      </c>
    </row>
    <row r="94" spans="1:57">
      <c r="A94" t="str">
        <v>261C15288622</v>
      </c>
      <c r="B94" t="str">
        <v>AI-0000300893</v>
      </c>
      <c r="C94" t="str">
        <v>令和８年度奈良県医療機関等における賃上げ・物価上昇に対する支援事業交付【診療所・訪問看護事業所】</v>
      </c>
      <c r="D94">
        <v>46139.675694444442</v>
      </c>
      <c r="E94" t="str">
        <v>本審査</v>
      </c>
      <c r="F94" t="str">
        <v>最終審査中</v>
      </c>
      <c r="G94" t="str">
        <v>無床診療所</v>
      </c>
      <c r="H94" t="str">
        <v>物価と賃上げの両方</v>
      </c>
      <c r="I94" t="str">
        <v/>
      </c>
      <c r="J94">
        <v>150000</v>
      </c>
      <c r="K94">
        <v>170000</v>
      </c>
      <c r="L94" t="str">
        <v>奈良県医療機関等における賃上げ・物価上昇に対する支援事業交付要綱第2条に基づき、別表1に規定された額(賃上げ支援事業分)（150,000円）を申請します。</v>
      </c>
      <c r="M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 t="str">
        <v>１．令和８年３月１日時点において、O100 外来・在宅ベースアップ評価料（Ⅰ）、P100 歯科外来・在宅ベースアップ評価料（Ⅰ）、訪問看護ベースアップ評価料（Ⅰ）のいずれかを届け出ている。</v>
      </c>
      <c r="O94" t="str">
        <v>P100 歯科外来・在宅ベースアップ評価料（Ⅰ）</v>
      </c>
      <c r="P94" t="str">
        <v/>
      </c>
      <c r="Q94" t="str">
        <v>Ａ．本事業の補助額を活用してベースアップを実施し、令和８年６月１日から当該ベースアップの水準を維持又は拡大する。</v>
      </c>
      <c r="R94" t="b">
        <v>1</v>
      </c>
      <c r="S94" t="b">
        <v>1</v>
      </c>
      <c r="T94" t="b">
        <v>1</v>
      </c>
      <c r="U94" t="b">
        <v>1</v>
      </c>
      <c r="V94" t="str">
        <v>0005</v>
      </c>
      <c r="W94" t="str">
        <v>766</v>
      </c>
      <c r="X94" t="str">
        <v>1.普通預金</v>
      </c>
      <c r="Y94" t="str">
        <v>1060502</v>
      </c>
      <c r="Z94" t="str">
        <v>フクナガモトヒロ</v>
      </c>
      <c r="AA94">
        <v>0</v>
      </c>
      <c r="AB94" t="str">
        <v>ふくなが歯科</v>
      </c>
      <c r="AC94" t="str">
        <v>0745488070</v>
      </c>
      <c r="AD94" t="b">
        <v>1</v>
      </c>
      <c r="AE94" t="b">
        <v>1</v>
      </c>
      <c r="AF94" t="b">
        <v>1</v>
      </c>
      <c r="AG94" t="b">
        <v>1</v>
      </c>
      <c r="AH94" t="b">
        <v>1</v>
      </c>
      <c r="AI94" t="str">
        <v>福長　幹洋</v>
      </c>
      <c r="AJ94" t="str">
        <v>6392155</v>
      </c>
      <c r="AK94" t="str">
        <v>ふくなが歯科(葛城市竹内２８７－１　エバーグレース当麻)</v>
      </c>
      <c r="AL94" t="str">
        <v>0745488070</v>
      </c>
      <c r="AM94">
        <v>1</v>
      </c>
      <c r="AN94" t="str">
        <v>261C152886221</v>
      </c>
      <c r="AO94" t="str">
        <v>261C15288622AI-0000300893</v>
      </c>
      <c r="AP94" t="str">
        <v>P100</v>
      </c>
      <c r="AQ94" t="str">
        <v>P100</v>
      </c>
      <c r="AR94" t="str">
        <v>A</v>
      </c>
      <c r="AS94" t="str">
        <v>✓</v>
      </c>
      <c r="AT94" t="str">
        <v>✓</v>
      </c>
      <c r="AU94" t="str">
        <v>✓</v>
      </c>
      <c r="AV94" t="str">
        <v>✓</v>
      </c>
      <c r="AW94" t="str">
        <v>AI-0000300893_ふくなが歯科_口座情報写し.jpg</v>
      </c>
      <c r="AX94" t="str">
        <v/>
      </c>
      <c r="AY94" t="str">
        <v/>
      </c>
      <c r="AZ94" t="str">
        <v>賃上げ</v>
      </c>
      <c r="BA94" t="str">
        <v>物価</v>
      </c>
      <c r="BB94" t="str">
        <v>TRUE</v>
      </c>
      <c r="BC94" t="str">
        <v>2026/04/27 16:13</v>
      </c>
      <c r="BD94" t="str">
        <f t="shared" si="4"/>
        <v>ふくなが歯科</v>
      </c>
      <c r="BE94" t="str">
        <f t="shared" si="5"/>
        <v>令和8年3月1日届出済</v>
      </c>
    </row>
    <row r="95" spans="1:57">
      <c r="A95" t="str">
        <v>261C19063731</v>
      </c>
      <c r="B95" t="str">
        <v>AI-0000301155</v>
      </c>
      <c r="C95" t="str">
        <v>令和８年度奈良県医療機関等における賃上げ・物価上昇に対する支援事業交付【診療所・訪問看護事業所】</v>
      </c>
      <c r="D95">
        <v>46139.676388888889</v>
      </c>
      <c r="E95" t="str">
        <v>本審査</v>
      </c>
      <c r="F95" t="str">
        <v>最終審査中</v>
      </c>
      <c r="G95" t="str">
        <v>無床診療所</v>
      </c>
      <c r="H95" t="str">
        <v>物価と賃上げの両方</v>
      </c>
      <c r="I95" t="str">
        <v/>
      </c>
      <c r="J95">
        <v>150000</v>
      </c>
      <c r="K95">
        <v>170000</v>
      </c>
      <c r="L95" t="str">
        <v>奈良県医療機関等における賃上げ・物価上昇に対する支援事業交付要綱第2条に基づき、別表1に規定された額(賃上げ支援事業分)（150,000円）を申請します。</v>
      </c>
      <c r="M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 t="str">
        <v>１．令和８年３月１日時点において、O100 外来・在宅ベースアップ評価料（Ⅰ）、P100 歯科外来・在宅ベースアップ評価料（Ⅰ）、訪問看護ベースアップ評価料（Ⅰ）のいずれかを届け出ている。</v>
      </c>
      <c r="O95" t="str">
        <v>O100 外来・在宅ベースアップ評価料（Ⅰ）</v>
      </c>
      <c r="P95" t="str">
        <v/>
      </c>
      <c r="Q95" t="str">
        <v>Ｃ．令和７年度の対象職員のベースアップが令和７年３月31日時点の賃金水準と比較して2.0％を上回って実施しており、令和７年12月から令和８年５月までの間の当該2.0％を上回る部分に充てる。</v>
      </c>
      <c r="R95" t="b">
        <v>1</v>
      </c>
      <c r="S95" t="b">
        <v>1</v>
      </c>
      <c r="T95" t="b">
        <v>1</v>
      </c>
      <c r="U95" t="b">
        <v>1</v>
      </c>
      <c r="V95" t="str">
        <v>1668</v>
      </c>
      <c r="W95" t="str">
        <v>012</v>
      </c>
      <c r="X95" t="str">
        <v>1.普通預金</v>
      </c>
      <c r="Y95" t="str">
        <v>0055052</v>
      </c>
      <c r="Z95" t="str">
        <v>イリョウホウジン　カナイズミカイ　リジチョウ　カナイズミ　トシフミ</v>
      </c>
      <c r="AA95">
        <v>0</v>
      </c>
      <c r="AB95" t="str">
        <v>医療法人金泉会　かないずみ胃腸科・内科</v>
      </c>
      <c r="AC95" t="str">
        <v>0745323739</v>
      </c>
      <c r="AD95" t="b">
        <v>1</v>
      </c>
      <c r="AE95" t="b">
        <v>1</v>
      </c>
      <c r="AF95" t="b">
        <v>1</v>
      </c>
      <c r="AG95" t="b">
        <v>1</v>
      </c>
      <c r="AH95" t="b">
        <v>1</v>
      </c>
      <c r="AI95" t="str">
        <v>医療法人金泉会　理事長　金泉　年郁</v>
      </c>
      <c r="AJ95" t="str">
        <v>6360803</v>
      </c>
      <c r="AK95" t="str">
        <v>医療法人金泉会　かないずみ胃腸科・内科(生駒郡三郷町東信貴ケ丘１－８－２６)</v>
      </c>
      <c r="AL95" t="str">
        <v>0745323739</v>
      </c>
      <c r="AM95">
        <v>1</v>
      </c>
      <c r="AN95" t="str">
        <v>261C190637311</v>
      </c>
      <c r="AO95" t="str">
        <v>261C19063731AI-0000301155</v>
      </c>
      <c r="AP95" t="str">
        <v>O100</v>
      </c>
      <c r="AQ95" t="str">
        <v>O100</v>
      </c>
      <c r="AR95" t="str">
        <v>C</v>
      </c>
      <c r="AS95" t="str">
        <v>✓</v>
      </c>
      <c r="AT95" t="str">
        <v>✓</v>
      </c>
      <c r="AU95" t="str">
        <v>✓</v>
      </c>
      <c r="AV95" t="str">
        <v>✓</v>
      </c>
      <c r="AW95" t="str">
        <v>AI-0000301155_医療法人金泉会かないずみ胃腸科・内科_口座情報写し.jpg</v>
      </c>
      <c r="AX95" t="str">
        <v/>
      </c>
      <c r="AY95" t="str">
        <v/>
      </c>
      <c r="AZ95" t="str">
        <v>賃上げ</v>
      </c>
      <c r="BA95" t="str">
        <v>物価</v>
      </c>
      <c r="BB95" t="str">
        <v>TRUE</v>
      </c>
      <c r="BC95" t="str">
        <v>2026/04/27 16:14</v>
      </c>
      <c r="BD95" t="str">
        <f t="shared" si="4"/>
        <v>医療法人金泉会　かないずみ胃腸科・内科</v>
      </c>
      <c r="BE95" t="str">
        <f t="shared" si="5"/>
        <v>令和8年3月1日届出済</v>
      </c>
    </row>
    <row r="96" spans="1:57">
      <c r="A96" t="str">
        <v>261D15203461</v>
      </c>
      <c r="B96" t="str">
        <v>AI-0000301188</v>
      </c>
      <c r="C96" t="str">
        <v>令和８年度奈良県医療機関等における賃上げ・物価上昇に対する支援事業交付【診療所・訪問看護事業所】</v>
      </c>
      <c r="D96">
        <v>46139.677777777775</v>
      </c>
      <c r="E96" t="str">
        <v>本審査</v>
      </c>
      <c r="F96" t="str">
        <v>最終審査中</v>
      </c>
      <c r="G96" t="str">
        <v>訪問看護事業所</v>
      </c>
      <c r="H96" t="str">
        <v>賃上げのみ</v>
      </c>
      <c r="I96" t="str">
        <v/>
      </c>
      <c r="J96">
        <v>228000</v>
      </c>
      <c r="K96" t="str">
        <v/>
      </c>
      <c r="L96" t="str">
        <v>奈良県医療機関等における賃上げ・物価上昇に対する支援事業交付要綱第2条に基づき、別表1に規定された額(賃上げ支援事業分)（228,000円）を申請します。</v>
      </c>
      <c r="M96" t="str">
        <v/>
      </c>
      <c r="N96" t="str">
        <v>１．令和８年３月１日時点において、O100 外来・在宅ベースアップ評価料（Ⅰ）、P100 歯科外来・在宅ベースアップ評価料（Ⅰ）、訪問看護ベースアップ評価料（Ⅰ）のいずれかを届け出ている。</v>
      </c>
      <c r="O96" t="str">
        <v>訪問看護ベースアップ評価料（Ⅰ）</v>
      </c>
      <c r="P96" t="str">
        <v/>
      </c>
      <c r="Q96" t="str">
        <v>Ｂ．賃金表等や給与規程等の変更に時間を要するため、本事業の補助額を活用して一時金又は特別手当を支給し、令和８年６月１日から支給した対象職員のベースアップを実施する。</v>
      </c>
      <c r="R96" t="b">
        <v>1</v>
      </c>
      <c r="S96" t="b">
        <v>1</v>
      </c>
      <c r="T96" t="b">
        <v>1</v>
      </c>
      <c r="U96" t="b">
        <v>1</v>
      </c>
      <c r="V96" t="str">
        <v>0158</v>
      </c>
      <c r="W96" t="str">
        <v>540</v>
      </c>
      <c r="X96" t="str">
        <v>1.普通預金</v>
      </c>
      <c r="Y96" t="str">
        <v>0249783</v>
      </c>
      <c r="Z96" t="str">
        <v>ｶ) ﾆｺ</v>
      </c>
      <c r="AA96">
        <v>0</v>
      </c>
      <c r="AB96" t="str">
        <v>スマイルさくらリハビリ訪問看護ステーション</v>
      </c>
      <c r="AC96" t="str">
        <v>0743791480</v>
      </c>
      <c r="AD96" t="b">
        <v>1</v>
      </c>
      <c r="AE96" t="b">
        <v>1</v>
      </c>
      <c r="AF96" t="b">
        <v>1</v>
      </c>
      <c r="AG96" t="b">
        <v>1</v>
      </c>
      <c r="AH96" t="b">
        <v>1</v>
      </c>
      <c r="AI96" t="str">
        <v>株式会社Nico　代表取締役　三波　幸恵</v>
      </c>
      <c r="AJ96">
        <v>6300142</v>
      </c>
      <c r="AK96" t="str">
        <v>スマイルさくらリハビリ訪問看護ステーション(生駒市北田原町1132-52)</v>
      </c>
      <c r="AL96" t="str">
        <v>0743791480</v>
      </c>
      <c r="AM96">
        <v>1</v>
      </c>
      <c r="AN96" t="str">
        <v>261D152034611</v>
      </c>
      <c r="AO96" t="str">
        <v>261D15203461AI-0000301188</v>
      </c>
      <c r="AP96" t="str">
        <v>訪問看護</v>
      </c>
      <c r="AQ96" t="str">
        <v>訪問看護</v>
      </c>
      <c r="AR96" t="str">
        <v>B</v>
      </c>
      <c r="AS96" t="str">
        <v>✓</v>
      </c>
      <c r="AT96" t="str">
        <v>✓</v>
      </c>
      <c r="AU96" t="str">
        <v>✓</v>
      </c>
      <c r="AV96" t="str">
        <v>✓</v>
      </c>
      <c r="AW96" t="str">
        <v>AI-0000301188_スマイルさくらリハビリ訪問看護ステーション_口座情報写し.jpg</v>
      </c>
      <c r="AX96" t="str">
        <v/>
      </c>
      <c r="AY96" t="str">
        <v/>
      </c>
      <c r="AZ96" t="str">
        <v>賃上げ</v>
      </c>
      <c r="BA96" t="str">
        <v/>
      </c>
      <c r="BB96" t="str">
        <v>TRUE</v>
      </c>
      <c r="BC96" t="str">
        <v>2026/04/27 16:16</v>
      </c>
      <c r="BD96" t="str">
        <f t="shared" si="4"/>
        <v>スマイルさくらリハビリ訪問看護ステーション</v>
      </c>
      <c r="BE96" t="str">
        <f t="shared" si="5"/>
        <v>令和8年3月1日届出済</v>
      </c>
    </row>
    <row r="97" spans="1:57">
      <c r="A97" t="str">
        <v>261C19756700</v>
      </c>
      <c r="B97" t="str">
        <v>AI-0000301121</v>
      </c>
      <c r="C97" t="str">
        <v>令和８年度奈良県医療機関等における賃上げ・物価上昇に対する支援事業交付【診療所・訪問看護事業所】</v>
      </c>
      <c r="D97">
        <v>46139.6875</v>
      </c>
      <c r="E97" t="str">
        <v>本審査</v>
      </c>
      <c r="F97" t="str">
        <v>最終審査中</v>
      </c>
      <c r="G97" t="str">
        <v>無床診療所</v>
      </c>
      <c r="H97" t="str">
        <v>物価と賃上げの両方</v>
      </c>
      <c r="I97" t="str">
        <v/>
      </c>
      <c r="J97">
        <v>150000</v>
      </c>
      <c r="K97">
        <v>170000</v>
      </c>
      <c r="L97" t="str">
        <v>奈良県医療機関等における賃上げ・物価上昇に対する支援事業交付要綱第2条に基づき、別表1に規定された額(賃上げ支援事業分)（150,000円）を申請します。</v>
      </c>
      <c r="M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 t="str">
        <v>１．令和８年３月１日時点において、O100 外来・在宅ベースアップ評価料（Ⅰ）、P100 歯科外来・在宅ベースアップ評価料（Ⅰ）、訪問看護ベースアップ評価料（Ⅰ）のいずれかを届け出ている。</v>
      </c>
      <c r="O97" t="str">
        <v>O100 外来・在宅ベースアップ評価料（Ⅰ）</v>
      </c>
      <c r="P97" t="str">
        <v/>
      </c>
      <c r="Q97" t="str">
        <v>Ａ．本事業の補助額を活用してベースアップを実施し、令和８年６月１日から当該ベースアップの水準を維持又は拡大する。</v>
      </c>
      <c r="R97" t="b">
        <v>1</v>
      </c>
      <c r="S97" t="b">
        <v>1</v>
      </c>
      <c r="T97" t="b">
        <v>1</v>
      </c>
      <c r="U97" t="b">
        <v>1</v>
      </c>
      <c r="V97" t="str">
        <v>0154</v>
      </c>
      <c r="W97" t="str">
        <v>810</v>
      </c>
      <c r="X97" t="str">
        <v>1.普通預金</v>
      </c>
      <c r="Y97" t="str">
        <v>2194571</v>
      </c>
      <c r="Z97" t="str">
        <v>イ）メイセイカイ</v>
      </c>
      <c r="AA97">
        <v>0</v>
      </c>
      <c r="AB97" t="str">
        <v>医療法人明盛会　大橋耳鼻咽喉科</v>
      </c>
      <c r="AC97" t="str">
        <v>0742356860</v>
      </c>
      <c r="AD97" t="b">
        <v>1</v>
      </c>
      <c r="AE97" t="b">
        <v>1</v>
      </c>
      <c r="AF97" t="b">
        <v>1</v>
      </c>
      <c r="AG97" t="b">
        <v>1</v>
      </c>
      <c r="AH97" t="b">
        <v>1</v>
      </c>
      <c r="AI97" t="str">
        <v>医療法人明盛会　理事長　大橋　一博</v>
      </c>
      <c r="AJ97" t="str">
        <v>6308122</v>
      </c>
      <c r="AK97" t="str">
        <v>医療法人明盛会　大橋耳鼻咽喉科(奈良市三条本町１番８５号)</v>
      </c>
      <c r="AL97" t="str">
        <v>0742356860</v>
      </c>
      <c r="AM97">
        <v>1</v>
      </c>
      <c r="AN97" t="str">
        <v>261C197567001</v>
      </c>
      <c r="AO97" t="str">
        <v>261C19756700AI-0000301121</v>
      </c>
      <c r="AP97" t="str">
        <v>O100</v>
      </c>
      <c r="AQ97" t="str">
        <v>O100</v>
      </c>
      <c r="AR97" t="str">
        <v>A</v>
      </c>
      <c r="AS97" t="str">
        <v>✓</v>
      </c>
      <c r="AT97" t="str">
        <v>✓</v>
      </c>
      <c r="AU97" t="str">
        <v>✓</v>
      </c>
      <c r="AV97" t="str">
        <v>✓</v>
      </c>
      <c r="AW97" t="str">
        <v>AI-0000301121_医療法人明盛会　大橋耳鼻咽喉科_口座情報写し.jpeg</v>
      </c>
      <c r="AX97" t="str">
        <v/>
      </c>
      <c r="AY97" t="str">
        <v/>
      </c>
      <c r="AZ97" t="str">
        <v>賃上げ</v>
      </c>
      <c r="BA97" t="str">
        <v>物価</v>
      </c>
      <c r="BB97" t="str">
        <v>TRUE</v>
      </c>
      <c r="BC97" t="str">
        <v>2026/04/27 16:30</v>
      </c>
      <c r="BD97" t="str">
        <f t="shared" si="4"/>
        <v>医療法人明盛会　大橋耳鼻咽喉科</v>
      </c>
      <c r="BE97" t="str">
        <f t="shared" si="5"/>
        <v>令和8年3月1日届出済</v>
      </c>
    </row>
    <row r="98" spans="1:57">
      <c r="A98" t="str">
        <v>261C18378949</v>
      </c>
      <c r="B98" t="str">
        <v>AI-0000301203</v>
      </c>
      <c r="C98" t="str">
        <v>令和８年度奈良県医療機関等における賃上げ・物価上昇に対する支援事業交付【診療所・訪問看護事業所】</v>
      </c>
      <c r="D98">
        <v>46139.690972222219</v>
      </c>
      <c r="E98" t="str">
        <v>本審査</v>
      </c>
      <c r="F98" t="str">
        <v>最終審査中</v>
      </c>
      <c r="G98" t="str">
        <v>無床診療所</v>
      </c>
      <c r="H98" t="str">
        <v>物価と賃上げの両方</v>
      </c>
      <c r="I98" t="str">
        <v/>
      </c>
      <c r="J98">
        <v>150000</v>
      </c>
      <c r="K98">
        <v>170000</v>
      </c>
      <c r="L98" t="str">
        <v>奈良県医療機関等における賃上げ・物価上昇に対する支援事業交付要綱第2条に基づき、別表1に規定された額(賃上げ支援事業分)（150,000円）を申請します。</v>
      </c>
      <c r="M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 t="str">
        <v>１．令和８年３月１日時点において、O100 外来・在宅ベースアップ評価料（Ⅰ）、P100 歯科外来・在宅ベースアップ評価料（Ⅰ）、訪問看護ベースアップ評価料（Ⅰ）のいずれかを届け出ている。</v>
      </c>
      <c r="O98" t="str">
        <v>O100 外来・在宅ベースアップ評価料（Ⅰ）</v>
      </c>
      <c r="P98" t="str">
        <v/>
      </c>
      <c r="Q98" t="str">
        <v>Ｂ．賃金表等や給与規程等の変更に時間を要するため、本事業の補助額を活用して一時金又は特別手当を支給し、令和８年６月１日から支給した対象職員のベースアップを実施する。</v>
      </c>
      <c r="R98" t="b">
        <v>1</v>
      </c>
      <c r="S98" t="b">
        <v>1</v>
      </c>
      <c r="T98" t="b">
        <v>1</v>
      </c>
      <c r="U98" t="b">
        <v>1</v>
      </c>
      <c r="V98" t="str">
        <v>1668</v>
      </c>
      <c r="W98" t="str">
        <v>016</v>
      </c>
      <c r="X98" t="str">
        <v>1.普通預金</v>
      </c>
      <c r="Y98" t="str">
        <v>0213093</v>
      </c>
      <c r="Z98" t="str">
        <v>ﾔﾏﾉｳﾁ ﾕﾐ</v>
      </c>
      <c r="AA98">
        <v>0</v>
      </c>
      <c r="AB98" t="str">
        <v>山内醫院</v>
      </c>
      <c r="AC98" t="str">
        <v>0743595518</v>
      </c>
      <c r="AD98" t="b">
        <v>1</v>
      </c>
      <c r="AE98" t="b">
        <v>1</v>
      </c>
      <c r="AF98" t="b">
        <v>1</v>
      </c>
      <c r="AG98" t="b">
        <v>1</v>
      </c>
      <c r="AH98" t="b">
        <v>1</v>
      </c>
      <c r="AI98" t="str">
        <v>山内　優美</v>
      </c>
      <c r="AJ98" t="str">
        <v>6391061</v>
      </c>
      <c r="AK98" t="str">
        <v>山内醫院(生駒郡安堵町東安堵９６５－２１)</v>
      </c>
      <c r="AL98" t="str">
        <v>0743595518</v>
      </c>
      <c r="AM98">
        <v>1</v>
      </c>
      <c r="AN98" t="str">
        <v>261C183789491</v>
      </c>
      <c r="AO98" t="str">
        <v>261C18378949AI-0000301203</v>
      </c>
      <c r="AP98" t="str">
        <v>O100</v>
      </c>
      <c r="AQ98" t="str">
        <v>O100</v>
      </c>
      <c r="AR98" t="str">
        <v>B</v>
      </c>
      <c r="AS98" t="str">
        <v>✓</v>
      </c>
      <c r="AT98" t="str">
        <v>✓</v>
      </c>
      <c r="AU98" t="str">
        <v>✓</v>
      </c>
      <c r="AV98" t="str">
        <v>✓</v>
      </c>
      <c r="AW98" t="str">
        <v>AI-0000301203_山内醫院_口座情報写し.jpg</v>
      </c>
      <c r="AX98" t="str">
        <v/>
      </c>
      <c r="AY98" t="str">
        <v/>
      </c>
      <c r="AZ98" t="str">
        <v>賃上げ</v>
      </c>
      <c r="BA98" t="str">
        <v>物価</v>
      </c>
      <c r="BB98" t="str">
        <v>TRUE</v>
      </c>
      <c r="BC98" t="str">
        <v>2026/04/27 16:35</v>
      </c>
      <c r="BD98" t="str">
        <f t="shared" si="4"/>
        <v>山内醫院</v>
      </c>
      <c r="BE98" t="str">
        <f t="shared" si="5"/>
        <v>令和8年3月1日届出済</v>
      </c>
    </row>
    <row r="99" spans="1:57">
      <c r="A99" t="str">
        <v>261D17477647</v>
      </c>
      <c r="B99" t="str">
        <v>AI-0000301196</v>
      </c>
      <c r="C99" t="str">
        <v>令和８年度奈良県医療機関等における賃上げ・物価上昇に対する支援事業交付【診療所・訪問看護事業所】</v>
      </c>
      <c r="D99">
        <v>46139.701388888891</v>
      </c>
      <c r="E99" t="str">
        <v>本審査</v>
      </c>
      <c r="F99" t="str">
        <v>最終審査中</v>
      </c>
      <c r="G99" t="str">
        <v>訪問看護事業所</v>
      </c>
      <c r="H99" t="str">
        <v>賃上げのみ</v>
      </c>
      <c r="I99" t="str">
        <v/>
      </c>
      <c r="J99">
        <v>228000</v>
      </c>
      <c r="K99" t="str">
        <v/>
      </c>
      <c r="L99" t="str">
        <v>奈良県医療機関等における賃上げ・物価上昇に対する支援事業交付要綱第2条に基づき、別表1に規定された額(賃上げ支援事業分)（228,000円）を申請します。</v>
      </c>
      <c r="M99" t="str">
        <v/>
      </c>
      <c r="N99" t="str">
        <v>１．令和８年３月１日時点において、O100 外来・在宅ベースアップ評価料（Ⅰ）、P100 歯科外来・在宅ベースアップ評価料（Ⅰ）、訪問看護ベースアップ評価料（Ⅰ）のいずれかを届け出ている。</v>
      </c>
      <c r="O99" t="str">
        <v>訪問看護ベースアップ評価料（Ⅰ）</v>
      </c>
      <c r="P99" t="str">
        <v/>
      </c>
      <c r="Q99" t="str">
        <v>Ｂ．賃金表等や給与規程等の変更に時間を要するため、本事業の補助額を活用して一時金又は特別手当を支給し、令和８年６月１日から支給した対象職員のベースアップを実施する。</v>
      </c>
      <c r="R99" t="b">
        <v>1</v>
      </c>
      <c r="S99" t="b">
        <v>1</v>
      </c>
      <c r="T99" t="b">
        <v>1</v>
      </c>
      <c r="U99" t="b">
        <v>1</v>
      </c>
      <c r="V99" t="str">
        <v>0162</v>
      </c>
      <c r="W99" t="str">
        <v>380</v>
      </c>
      <c r="X99" t="str">
        <v>1.普通預金</v>
      </c>
      <c r="Y99" t="str">
        <v>2228949</v>
      </c>
      <c r="Z99" t="str">
        <v>カブシキガイシャワイズガーデン</v>
      </c>
      <c r="AA99">
        <v>0</v>
      </c>
      <c r="AB99" t="str">
        <v>奈良ウェルビーイング</v>
      </c>
      <c r="AC99" t="str">
        <v>0745437647</v>
      </c>
      <c r="AD99" t="b">
        <v>1</v>
      </c>
      <c r="AE99" t="b">
        <v>1</v>
      </c>
      <c r="AF99" t="b">
        <v>1</v>
      </c>
      <c r="AG99" t="b">
        <v>1</v>
      </c>
      <c r="AH99" t="b">
        <v>1</v>
      </c>
      <c r="AI99" t="str">
        <v>株式会社 Y’s Garden　代表取締役　伊藤　宏基</v>
      </c>
      <c r="AJ99">
        <v>6350065</v>
      </c>
      <c r="AK99" t="str">
        <v>奈良ウェルビーイング(大和高田市東中2-10-15　奈良ロイヤルコート201)</v>
      </c>
      <c r="AL99" t="str">
        <v>0745437647</v>
      </c>
      <c r="AM99">
        <v>1</v>
      </c>
      <c r="AN99" t="str">
        <v>261D174776471</v>
      </c>
      <c r="AO99" t="str">
        <v>261D17477647AI-0000301196</v>
      </c>
      <c r="AP99" t="str">
        <v>訪問看護</v>
      </c>
      <c r="AQ99" t="str">
        <v>訪問看護</v>
      </c>
      <c r="AR99" t="str">
        <v>B</v>
      </c>
      <c r="AS99" t="str">
        <v>✓</v>
      </c>
      <c r="AT99" t="str">
        <v>✓</v>
      </c>
      <c r="AU99" t="str">
        <v>✓</v>
      </c>
      <c r="AV99" t="str">
        <v>✓</v>
      </c>
      <c r="AW99" t="str">
        <v>AI-0000301196_奈良ウェルビーイング_口座情報写し.jpg</v>
      </c>
      <c r="AX99" t="str">
        <v/>
      </c>
      <c r="AY99" t="str">
        <v/>
      </c>
      <c r="AZ99" t="str">
        <v>賃上げ</v>
      </c>
      <c r="BA99" t="str">
        <v/>
      </c>
      <c r="BB99" t="str">
        <v>TRUE</v>
      </c>
      <c r="BC99" t="str">
        <v>2026/04/27 16:50</v>
      </c>
      <c r="BD99" t="str">
        <f t="shared" si="4"/>
        <v>奈良ウェルビーイング</v>
      </c>
      <c r="BE99" t="str">
        <f t="shared" si="5"/>
        <v>令和8年3月1日届出済</v>
      </c>
    </row>
    <row r="100" spans="1:57">
      <c r="A100" t="str">
        <v>261C17261581</v>
      </c>
      <c r="B100" t="str">
        <v>AI-0000301226</v>
      </c>
      <c r="C100" t="str">
        <v>令和８年度奈良県医療機関等における賃上げ・物価上昇に対する支援事業交付【診療所・訪問看護事業所】</v>
      </c>
      <c r="D100">
        <v>46139.706250000003</v>
      </c>
      <c r="E100" t="str">
        <v>本審査</v>
      </c>
      <c r="F100" t="str">
        <v>最終審査中</v>
      </c>
      <c r="G100" t="str">
        <v>無床診療所</v>
      </c>
      <c r="H100" t="str">
        <v>物価と賃上げの両方</v>
      </c>
      <c r="I100" t="str">
        <v/>
      </c>
      <c r="J100">
        <v>150000</v>
      </c>
      <c r="K100">
        <v>170000</v>
      </c>
      <c r="L100" t="str">
        <v>奈良県医療機関等における賃上げ・物価上昇に対する支援事業交付要綱第2条に基づき、別表1に規定された額(賃上げ支援事業分)（150,000円）を申請します。</v>
      </c>
      <c r="M1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0" t="str">
        <v>２．令和８年３月１日時点において、１に掲げる診療報酬の対象外だが、令和８年６月１日時点で令和８年度診療報酬改定による見直し後のベースアップ評価料を届け出る。</v>
      </c>
      <c r="O100" t="str">
        <v/>
      </c>
      <c r="P100" t="b">
        <v>1</v>
      </c>
      <c r="Q100" t="str">
        <v>Ｃ．令和７年度の対象職員のベースアップが令和７年３月31日時点の賃金水準と比較して2.0％を上回って実施しており、令和７年12月から令和８年５月までの間の当該2.0％を上回る部分に充てる。</v>
      </c>
      <c r="R100" t="b">
        <v>1</v>
      </c>
      <c r="S100" t="b">
        <v>1</v>
      </c>
      <c r="T100" t="b">
        <v>1</v>
      </c>
      <c r="U100" t="b">
        <v>1</v>
      </c>
      <c r="V100" t="str">
        <v>0158</v>
      </c>
      <c r="W100" t="str">
        <v>547</v>
      </c>
      <c r="X100" t="str">
        <v>1.普通預金</v>
      </c>
      <c r="Y100" t="str">
        <v>1062700</v>
      </c>
      <c r="Z100" t="str">
        <v>ヤマグチ　ヒロアキ</v>
      </c>
      <c r="AA100">
        <v>0</v>
      </c>
      <c r="AB100" t="str">
        <v>やまぐち歯科</v>
      </c>
      <c r="AC100" t="str">
        <v>0745310870</v>
      </c>
      <c r="AD100" t="b">
        <v>1</v>
      </c>
      <c r="AE100" t="b">
        <v>1</v>
      </c>
      <c r="AF100" t="b">
        <v>1</v>
      </c>
      <c r="AG100" t="b">
        <v>1</v>
      </c>
      <c r="AH100" t="b">
        <v>1</v>
      </c>
      <c r="AI100" t="str">
        <v>山口　紘章</v>
      </c>
      <c r="AJ100" t="str">
        <v>6360002</v>
      </c>
      <c r="AK100" t="str">
        <v>やまぐち歯科(北葛城郡王寺町王寺１－１－７)</v>
      </c>
      <c r="AL100" t="str">
        <v>0745310870</v>
      </c>
      <c r="AM100">
        <v>1</v>
      </c>
      <c r="AN100" t="str">
        <v>261C172615811</v>
      </c>
      <c r="AO100" t="str">
        <v>261C17261581AI-0000301226</v>
      </c>
      <c r="AP100" t="str">
        <v/>
      </c>
      <c r="AQ100" t="str">
        <v>今後届出（職種構成OK)</v>
      </c>
      <c r="AR100" t="str">
        <v>C</v>
      </c>
      <c r="AS100" t="str">
        <v>✓</v>
      </c>
      <c r="AT100" t="str">
        <v>✓</v>
      </c>
      <c r="AU100" t="str">
        <v>✓</v>
      </c>
      <c r="AV100" t="str">
        <v>✓</v>
      </c>
      <c r="AW100" t="str">
        <v>AI-0000301226_やまく゛ち歯科口座情報写し_口座情報写し.jpeg</v>
      </c>
      <c r="AX100" t="str">
        <v/>
      </c>
      <c r="AY100" t="str">
        <v/>
      </c>
      <c r="AZ100" t="str">
        <v>賃上げ</v>
      </c>
      <c r="BA100" t="str">
        <v>物価</v>
      </c>
      <c r="BB100" t="str">
        <v>TRUE</v>
      </c>
      <c r="BC100" t="str">
        <v>2026/04/27 16:57</v>
      </c>
      <c r="BD100" t="str">
        <f t="shared" si="4"/>
        <v>やまぐち歯科</v>
      </c>
      <c r="BE100" t="str">
        <f t="shared" si="5"/>
        <v>令和8年6月1日届出る</v>
      </c>
    </row>
    <row r="101" spans="1:57">
      <c r="A101" t="str">
        <v>261C14129537</v>
      </c>
      <c r="B101" t="str">
        <v>AI-0000300966</v>
      </c>
      <c r="C101" t="str">
        <v>令和８年度奈良県医療機関等における賃上げ・物価上昇に対する支援事業交付【診療所・訪問看護事業所】</v>
      </c>
      <c r="D101">
        <v>46139.706944444442</v>
      </c>
      <c r="E101" t="str">
        <v>本審査</v>
      </c>
      <c r="F101" t="str">
        <v>最終審査中</v>
      </c>
      <c r="G101" t="str">
        <v>無床診療所</v>
      </c>
      <c r="H101" t="str">
        <v>物価と賃上げの両方</v>
      </c>
      <c r="I101" t="str">
        <v/>
      </c>
      <c r="J101">
        <v>150000</v>
      </c>
      <c r="K101">
        <v>170000</v>
      </c>
      <c r="L101" t="str">
        <v>奈良県医療機関等における賃上げ・物価上昇に対する支援事業交付要綱第2条に基づき、別表1に規定された額(賃上げ支援事業分)（150,000円）を申請します。</v>
      </c>
      <c r="M1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1" t="str">
        <v>１．令和８年３月１日時点において、O100 外来・在宅ベースアップ評価料（Ⅰ）、P100 歯科外来・在宅ベースアップ評価料（Ⅰ）、訪問看護ベースアップ評価料（Ⅰ）のいずれかを届け出ている。</v>
      </c>
      <c r="O101" t="str">
        <v>O100 外来・在宅ベースアップ評価料（Ⅰ）</v>
      </c>
      <c r="P101" t="str">
        <v/>
      </c>
      <c r="Q101" t="str">
        <v>Ｂ．賃金表等や給与規程等の変更に時間を要するため、本事業の補助額を活用して一時金又は特別手当を支給し、令和８年６月１日から支給した対象職員のベースアップを実施する。</v>
      </c>
      <c r="R101" t="b">
        <v>1</v>
      </c>
      <c r="S101" t="b">
        <v>1</v>
      </c>
      <c r="T101" t="b">
        <v>1</v>
      </c>
      <c r="U101" t="b">
        <v>1</v>
      </c>
      <c r="V101" t="str">
        <v>0162</v>
      </c>
      <c r="W101" t="str">
        <v>010</v>
      </c>
      <c r="X101" t="str">
        <v>1.普通預金</v>
      </c>
      <c r="Y101" t="str">
        <v>0581460</v>
      </c>
      <c r="Z101" t="str">
        <v>シライ　カオル</v>
      </c>
      <c r="AA101">
        <v>0</v>
      </c>
      <c r="AB101" t="str">
        <v>しらい内科医院</v>
      </c>
      <c r="AC101" t="str">
        <v>0742274858</v>
      </c>
      <c r="AD101" t="b">
        <v>1</v>
      </c>
      <c r="AE101" t="b">
        <v>1</v>
      </c>
      <c r="AF101" t="b">
        <v>1</v>
      </c>
      <c r="AG101" t="b">
        <v>1</v>
      </c>
      <c r="AH101" t="b">
        <v>1</v>
      </c>
      <c r="AI101" t="str">
        <v>白井　馨</v>
      </c>
      <c r="AJ101" t="str">
        <v>6308101</v>
      </c>
      <c r="AK101" t="str">
        <v>しらい内科医院(奈良市青山４丁目２－３)</v>
      </c>
      <c r="AL101" t="str">
        <v>0742274858</v>
      </c>
      <c r="AM101">
        <v>1</v>
      </c>
      <c r="AN101" t="str">
        <v>261C141295371</v>
      </c>
      <c r="AO101" t="str">
        <v>261C14129537AI-0000300966</v>
      </c>
      <c r="AP101" t="str">
        <v>O100</v>
      </c>
      <c r="AQ101" t="str">
        <v>O100</v>
      </c>
      <c r="AR101" t="str">
        <v>B</v>
      </c>
      <c r="AS101" t="str">
        <v>✓</v>
      </c>
      <c r="AT101" t="str">
        <v>✓</v>
      </c>
      <c r="AU101" t="str">
        <v>✓</v>
      </c>
      <c r="AV101" t="str">
        <v>✓</v>
      </c>
      <c r="AW101" t="str">
        <v>AI-0000300966_しらい内科医院_口座情報写し.png</v>
      </c>
      <c r="AX101" t="str">
        <v/>
      </c>
      <c r="AY101" t="str">
        <v/>
      </c>
      <c r="AZ101" t="str">
        <v>賃上げ</v>
      </c>
      <c r="BA101" t="str">
        <v>物価</v>
      </c>
      <c r="BB101" t="str">
        <v>TRUE</v>
      </c>
      <c r="BC101" t="str">
        <v>2026/04/27 16:58</v>
      </c>
      <c r="BD101" t="str">
        <f t="shared" si="4"/>
        <v>しらい内科医院</v>
      </c>
      <c r="BE101" t="str">
        <f t="shared" si="5"/>
        <v>令和8年3月1日届出済</v>
      </c>
    </row>
    <row r="102" spans="1:57">
      <c r="A102" t="str">
        <v>261D17016387</v>
      </c>
      <c r="B102" t="str">
        <v>AI-0000301227</v>
      </c>
      <c r="C102" t="str">
        <v>令和８年度奈良県医療機関等における賃上げ・物価上昇に対する支援事業交付【診療所・訪問看護事業所】</v>
      </c>
      <c r="D102">
        <v>46139.709027777775</v>
      </c>
      <c r="E102" t="str">
        <v>本審査</v>
      </c>
      <c r="F102" t="str">
        <v>最終審査中</v>
      </c>
      <c r="G102" t="str">
        <v>訪問看護事業所</v>
      </c>
      <c r="H102" t="str">
        <v>賃上げのみ</v>
      </c>
      <c r="I102" t="str">
        <v/>
      </c>
      <c r="J102">
        <v>228000</v>
      </c>
      <c r="K102" t="str">
        <v/>
      </c>
      <c r="L102" t="str">
        <v>奈良県医療機関等における賃上げ・物価上昇に対する支援事業交付要綱第2条に基づき、別表1に規定された額(賃上げ支援事業分)（228,000円）を申請します。</v>
      </c>
      <c r="M102" t="str">
        <v/>
      </c>
      <c r="N102" t="str">
        <v>２．令和８年３月１日時点において、１に掲げる診療報酬の対象外だが、令和８年６月１日時点で令和８年度診療報酬改定による見直し後のベースアップ評価料を届け出る。</v>
      </c>
      <c r="O102" t="str">
        <v/>
      </c>
      <c r="P102" t="b">
        <v>1</v>
      </c>
      <c r="Q102" t="str">
        <v>Ｂ．賃金表等や給与規程等の変更に時間を要するため、本事業の補助額を活用して一時金又は特別手当を支給し、令和８年６月１日から支給した対象職員のベースアップを実施する。</v>
      </c>
      <c r="R102" t="b">
        <v>1</v>
      </c>
      <c r="S102" t="b">
        <v>1</v>
      </c>
      <c r="T102" t="b">
        <v>1</v>
      </c>
      <c r="U102" t="b">
        <v>1</v>
      </c>
      <c r="V102" t="str">
        <v>0162</v>
      </c>
      <c r="W102" t="str">
        <v>543</v>
      </c>
      <c r="X102" t="str">
        <v>1.普通預金</v>
      </c>
      <c r="Y102" t="str">
        <v>0237852</v>
      </c>
      <c r="Z102" t="str">
        <v>ｺｺﾘｶﾌﾞｼｷｶﾞｲｼｬ</v>
      </c>
      <c r="AA102">
        <v>0</v>
      </c>
      <c r="AB102" t="str">
        <v>ここり訪問看護ステーション</v>
      </c>
      <c r="AC102" t="str">
        <v>0745340780</v>
      </c>
      <c r="AD102" t="b">
        <v>1</v>
      </c>
      <c r="AE102" t="b">
        <v>1</v>
      </c>
      <c r="AF102" t="b">
        <v>1</v>
      </c>
      <c r="AG102" t="b">
        <v>1</v>
      </c>
      <c r="AH102" t="b">
        <v>1</v>
      </c>
      <c r="AI102" t="str">
        <v>ここり株式会社　代表取締役　野手　明久</v>
      </c>
      <c r="AJ102">
        <v>6360012</v>
      </c>
      <c r="AK102" t="str">
        <v>ここり訪問看護ステーション(北葛城郡王寺町本町2-29-16)</v>
      </c>
      <c r="AL102" t="str">
        <v>0745340780</v>
      </c>
      <c r="AM102">
        <v>1</v>
      </c>
      <c r="AN102" t="str">
        <v>261D170163871</v>
      </c>
      <c r="AO102" t="str">
        <v>261D17016387AI-0000301227</v>
      </c>
      <c r="AP102" t="str">
        <v/>
      </c>
      <c r="AQ102" t="str">
        <v>今後届出（職種構成OK)</v>
      </c>
      <c r="AR102" t="str">
        <v>B</v>
      </c>
      <c r="AS102" t="str">
        <v>✓</v>
      </c>
      <c r="AT102" t="str">
        <v>✓</v>
      </c>
      <c r="AU102" t="str">
        <v>✓</v>
      </c>
      <c r="AV102" t="str">
        <v>✓</v>
      </c>
      <c r="AW102" t="str">
        <v>AI-0000301227_ここり訪問看護ステーション_口座情報写し.jpg</v>
      </c>
      <c r="AX102" t="str">
        <v/>
      </c>
      <c r="AY102" t="str">
        <v/>
      </c>
      <c r="AZ102" t="str">
        <v>賃上げ</v>
      </c>
      <c r="BA102" t="str">
        <v/>
      </c>
      <c r="BB102" t="str">
        <v>TRUE</v>
      </c>
      <c r="BC102" t="str">
        <v>2026/04/27 17:01</v>
      </c>
      <c r="BD102" t="str">
        <f t="shared" si="4"/>
        <v>ここり訪問看護ステーション</v>
      </c>
      <c r="BE102" t="str">
        <f t="shared" si="5"/>
        <v>令和8年6月1日届出る</v>
      </c>
    </row>
    <row r="103" spans="1:57">
      <c r="A103" t="str">
        <v>261C11878006</v>
      </c>
      <c r="B103" t="str">
        <v>AI-0000301241</v>
      </c>
      <c r="C103" t="str">
        <v>令和８年度奈良県医療機関等における賃上げ・物価上昇に対する支援事業交付【診療所・訪問看護事業所】</v>
      </c>
      <c r="D103">
        <v>46139.711111111108</v>
      </c>
      <c r="E103" t="str">
        <v>本審査</v>
      </c>
      <c r="F103" t="str">
        <v>最終審査中</v>
      </c>
      <c r="G103" t="str">
        <v>無床診療所</v>
      </c>
      <c r="H103" t="str">
        <v>物価と賃上げの両方</v>
      </c>
      <c r="I103" t="str">
        <v/>
      </c>
      <c r="J103">
        <v>150000</v>
      </c>
      <c r="K103">
        <v>170000</v>
      </c>
      <c r="L103" t="str">
        <v>奈良県医療機関等における賃上げ・物価上昇に対する支援事業交付要綱第2条に基づき、別表1に規定された額(賃上げ支援事業分)（150,000円）を申請します。</v>
      </c>
      <c r="M1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3" t="str">
        <v>２．令和８年３月１日時点において、１に掲げる診療報酬の対象外だが、令和８年６月１日時点で令和８年度診療報酬改定による見直し後のベースアップ評価料を届け出る。</v>
      </c>
      <c r="O103" t="str">
        <v/>
      </c>
      <c r="P103" t="b">
        <v>1</v>
      </c>
      <c r="Q10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03" t="b">
        <v>1</v>
      </c>
      <c r="S103" t="b">
        <v>1</v>
      </c>
      <c r="T103" t="b">
        <v>1</v>
      </c>
      <c r="U103" t="b">
        <v>1</v>
      </c>
      <c r="V103" t="str">
        <v>0162</v>
      </c>
      <c r="W103" t="str">
        <v>505</v>
      </c>
      <c r="X103" t="str">
        <v>1.普通預金</v>
      </c>
      <c r="Y103" t="str">
        <v>0150056</v>
      </c>
      <c r="Z103" t="str">
        <v>ｲﾘｮｳﾎｳｼﾞﾝ　ﾖｼｶﾜｲｲﾝ　ﾘｼﾞﾁｮｳ　ﾖｼｶﾜﾉﾎﾞﾙ</v>
      </c>
      <c r="AA103">
        <v>0</v>
      </c>
      <c r="AB103" t="str">
        <v>医療法人　吉川医院</v>
      </c>
      <c r="AC103" t="str">
        <v>0744220174</v>
      </c>
      <c r="AD103" t="b">
        <v>1</v>
      </c>
      <c r="AE103" t="b">
        <v>1</v>
      </c>
      <c r="AF103" t="b">
        <v>1</v>
      </c>
      <c r="AG103" t="b">
        <v>1</v>
      </c>
      <c r="AH103" t="b">
        <v>1</v>
      </c>
      <c r="AI103" t="str">
        <v>医療法人　吉川医院　理事長　吉川　昇</v>
      </c>
      <c r="AJ103" t="str">
        <v>6340845</v>
      </c>
      <c r="AK103" t="str">
        <v>医療法人　吉川医院(橿原市中曽司町１７５)</v>
      </c>
      <c r="AL103" t="str">
        <v>0744220174</v>
      </c>
      <c r="AM103">
        <v>1</v>
      </c>
      <c r="AN103" t="str">
        <v>261C118780061</v>
      </c>
      <c r="AO103" t="str">
        <v>261C11878006AI-0000301241</v>
      </c>
      <c r="AP103" t="str">
        <v/>
      </c>
      <c r="AQ103" t="str">
        <v>今後届出（職種構成OK)</v>
      </c>
      <c r="AR103" t="str">
        <v>AB</v>
      </c>
      <c r="AS103" t="str">
        <v>✓</v>
      </c>
      <c r="AT103" t="str">
        <v>✓</v>
      </c>
      <c r="AU103" t="str">
        <v>✓</v>
      </c>
      <c r="AV103" t="str">
        <v>✓</v>
      </c>
      <c r="AW103" t="str">
        <v>AI-0000301241_医療法人　吉川医院_口座情報写し.jpeg</v>
      </c>
      <c r="AX103" t="str">
        <v/>
      </c>
      <c r="AY103" t="str">
        <v/>
      </c>
      <c r="AZ103" t="str">
        <v>賃上げ</v>
      </c>
      <c r="BA103" t="str">
        <v>物価</v>
      </c>
      <c r="BB103" t="str">
        <v>TRUE</v>
      </c>
      <c r="BC103" t="str">
        <v>2026/04/27 17:04</v>
      </c>
      <c r="BD103" t="str">
        <f t="shared" si="4"/>
        <v>医療法人　吉川医院</v>
      </c>
      <c r="BE103" t="str">
        <f t="shared" si="5"/>
        <v>令和8年6月1日届出る</v>
      </c>
    </row>
    <row r="104" spans="1:57">
      <c r="A104" t="str">
        <v>261C11141335</v>
      </c>
      <c r="B104" t="str">
        <v>AI-0000301077</v>
      </c>
      <c r="C104" t="str">
        <v>令和８年度奈良県医療機関等における賃上げ・物価上昇に対する支援事業交付【診療所・訪問看護事業所】</v>
      </c>
      <c r="D104">
        <v>46139.722916666666</v>
      </c>
      <c r="E104" t="str">
        <v>本審査</v>
      </c>
      <c r="F104" t="str">
        <v>最終審査中</v>
      </c>
      <c r="G104" t="str">
        <v>無床診療所</v>
      </c>
      <c r="H104" t="str">
        <v>物価と賃上げの両方</v>
      </c>
      <c r="I104" t="str">
        <v/>
      </c>
      <c r="J104">
        <v>150000</v>
      </c>
      <c r="K104">
        <v>170000</v>
      </c>
      <c r="L104" t="str">
        <v>奈良県医療機関等における賃上げ・物価上昇に対する支援事業交付要綱第2条に基づき、別表1に規定された額(賃上げ支援事業分)（150,000円）を申請します。</v>
      </c>
      <c r="M1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4" t="str">
        <v>１．令和８年３月１日時点において、O100 外来・在宅ベースアップ評価料（Ⅰ）、P100 歯科外来・在宅ベースアップ評価料（Ⅰ）、訪問看護ベースアップ評価料（Ⅰ）のいずれかを届け出ている。</v>
      </c>
      <c r="O104" t="str">
        <v>O100 外来・在宅ベースアップ評価料（Ⅰ）</v>
      </c>
      <c r="P104" t="str">
        <v/>
      </c>
      <c r="Q104" t="str">
        <v>Ａ．本事業の補助額を活用してベースアップを実施し、令和８年６月１日から当該ベースアップの水準を維持又は拡大する。</v>
      </c>
      <c r="R104" t="b">
        <v>1</v>
      </c>
      <c r="S104" t="b">
        <v>1</v>
      </c>
      <c r="T104" t="b">
        <v>1</v>
      </c>
      <c r="U104" t="b">
        <v>1</v>
      </c>
      <c r="V104" t="str">
        <v>0162</v>
      </c>
      <c r="W104" t="str">
        <v>010</v>
      </c>
      <c r="X104" t="str">
        <v>1.普通預金</v>
      </c>
      <c r="Y104" t="str">
        <v>0952978</v>
      </c>
      <c r="Z104" t="str">
        <v>ｲﾘｮｳﾎｳｼﾞﾝｼﾞﾋﾞｲﾝｺｳｶｶﾜﾓﾄｲｲﾝ</v>
      </c>
      <c r="AA104">
        <v>0</v>
      </c>
      <c r="AB104" t="str">
        <v>医療法人耳鼻咽喉科川本医院</v>
      </c>
      <c r="AC104" t="str">
        <v>0742263387</v>
      </c>
      <c r="AD104" t="b">
        <v>1</v>
      </c>
      <c r="AE104" t="b">
        <v>1</v>
      </c>
      <c r="AF104" t="b">
        <v>1</v>
      </c>
      <c r="AG104" t="b">
        <v>1</v>
      </c>
      <c r="AH104" t="b">
        <v>1</v>
      </c>
      <c r="AI104" t="str">
        <v>医療法人　耳鼻咽喉科川本医院　理事長　川本　将浩</v>
      </c>
      <c r="AJ104" t="str">
        <v>6308243</v>
      </c>
      <c r="AK104" t="str">
        <v>医療法人　耳鼻咽喉科　川本医院(奈良市今辻子町３１番地の１)</v>
      </c>
      <c r="AL104" t="str">
        <v>0742263387</v>
      </c>
      <c r="AM104">
        <v>1</v>
      </c>
      <c r="AN104" t="str">
        <v>261C111413351</v>
      </c>
      <c r="AO104" t="str">
        <v>261C11141335AI-0000301077</v>
      </c>
      <c r="AP104" t="str">
        <v>O100</v>
      </c>
      <c r="AQ104" t="str">
        <v>O100</v>
      </c>
      <c r="AR104" t="str">
        <v>A</v>
      </c>
      <c r="AS104" t="str">
        <v>✓</v>
      </c>
      <c r="AT104" t="str">
        <v>✓</v>
      </c>
      <c r="AU104" t="str">
        <v>✓</v>
      </c>
      <c r="AV104" t="str">
        <v>✓</v>
      </c>
      <c r="AW104" t="str">
        <v>AI-0000301077_耳鼻咽喉科川本医院_口座情報写し.jpg</v>
      </c>
      <c r="AX104" t="str">
        <v/>
      </c>
      <c r="AY104" t="str">
        <v/>
      </c>
      <c r="AZ104" t="str">
        <v>賃上げ</v>
      </c>
      <c r="BA104" t="str">
        <v>物価</v>
      </c>
      <c r="BB104" t="str">
        <v>TRUE</v>
      </c>
      <c r="BC104" t="str">
        <v>2026/04/27 17:21</v>
      </c>
      <c r="BD104" t="str">
        <f t="shared" si="4"/>
        <v>医療法人　耳鼻咽喉科　川本医院</v>
      </c>
      <c r="BE104" t="str">
        <f t="shared" si="5"/>
        <v>令和8年3月1日届出済</v>
      </c>
    </row>
    <row r="105" spans="1:57">
      <c r="A105" t="str">
        <v>261C16669315</v>
      </c>
      <c r="B105" t="str">
        <v>AI-0000301224</v>
      </c>
      <c r="C105" t="str">
        <v>令和８年度奈良県医療機関等における賃上げ・物価上昇に対する支援事業交付【診療所・訪問看護事業所】</v>
      </c>
      <c r="D105">
        <v>46139.722916666666</v>
      </c>
      <c r="E105" t="str">
        <v>本審査</v>
      </c>
      <c r="F105" t="str">
        <v>最終審査中</v>
      </c>
      <c r="G105" t="str">
        <v>無床診療所</v>
      </c>
      <c r="H105" t="str">
        <v>物価と賃上げの両方</v>
      </c>
      <c r="I105" t="str">
        <v/>
      </c>
      <c r="J105">
        <v>150000</v>
      </c>
      <c r="K105">
        <v>170000</v>
      </c>
      <c r="L105" t="str">
        <v>奈良県医療機関等における賃上げ・物価上昇に対する支援事業交付要綱第2条に基づき、別表1に規定された額(賃上げ支援事業分)（150,000円）を申請します。</v>
      </c>
      <c r="M1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5" t="str">
        <v>１．令和８年３月１日時点において、O100 外来・在宅ベースアップ評価料（Ⅰ）、P100 歯科外来・在宅ベースアップ評価料（Ⅰ）、訪問看護ベースアップ評価料（Ⅰ）のいずれかを届け出ている。</v>
      </c>
      <c r="O105" t="str">
        <v>O100 外来・在宅ベースアップ評価料（Ⅰ）</v>
      </c>
      <c r="P105" t="str">
        <v/>
      </c>
      <c r="Q105" t="str">
        <v>Ａ．本事業の補助額を活用してベースアップを実施し、令和８年６月１日から当該ベースアップの水準を維持又は拡大する。</v>
      </c>
      <c r="R105" t="b">
        <v>1</v>
      </c>
      <c r="S105" t="b">
        <v>1</v>
      </c>
      <c r="T105" t="b">
        <v>1</v>
      </c>
      <c r="U105" t="b">
        <v>1</v>
      </c>
      <c r="V105" t="str">
        <v>0005</v>
      </c>
      <c r="W105" t="str">
        <v>134</v>
      </c>
      <c r="X105" t="str">
        <v>1.普通預金</v>
      </c>
      <c r="Y105" t="str">
        <v>0222181</v>
      </c>
      <c r="Z105" t="str">
        <v>ヨシオカ　クニノリ</v>
      </c>
      <c r="AA105">
        <v>0</v>
      </c>
      <c r="AB105" t="str">
        <v>ヨシオカイイン</v>
      </c>
      <c r="AC105" t="str">
        <v>0744255068</v>
      </c>
      <c r="AD105" t="b">
        <v>1</v>
      </c>
      <c r="AE105" t="b">
        <v>1</v>
      </c>
      <c r="AF105" t="b">
        <v>1</v>
      </c>
      <c r="AG105" t="b">
        <v>1</v>
      </c>
      <c r="AH105" t="b">
        <v>1</v>
      </c>
      <c r="AI105" t="str">
        <v>吉岡　邦則</v>
      </c>
      <c r="AJ105" t="str">
        <v>6340078</v>
      </c>
      <c r="AK105" t="str">
        <v>吉岡医院(橿原市八木町２丁目２－１８)</v>
      </c>
      <c r="AL105" t="str">
        <v>0744255068</v>
      </c>
      <c r="AM105">
        <v>1</v>
      </c>
      <c r="AN105" t="str">
        <v>261C166693151</v>
      </c>
      <c r="AO105" t="str">
        <v>261C16669315AI-0000301224</v>
      </c>
      <c r="AP105" t="str">
        <v>O100</v>
      </c>
      <c r="AQ105" t="str">
        <v>O100</v>
      </c>
      <c r="AR105" t="str">
        <v>A</v>
      </c>
      <c r="AS105" t="str">
        <v>✓</v>
      </c>
      <c r="AT105" t="str">
        <v>✓</v>
      </c>
      <c r="AU105" t="str">
        <v>✓</v>
      </c>
      <c r="AV105" t="str">
        <v>✓</v>
      </c>
      <c r="AW105" t="str">
        <v>AI-0000301224_吉岡医院_口座情報写し.jpg</v>
      </c>
      <c r="AX105" t="str">
        <v/>
      </c>
      <c r="AY105" t="str">
        <v/>
      </c>
      <c r="AZ105" t="str">
        <v>賃上げ</v>
      </c>
      <c r="BA105" t="str">
        <v>物価</v>
      </c>
      <c r="BB105" t="str">
        <v>TRUE</v>
      </c>
      <c r="BC105" t="str">
        <v>2026/04/27 17:21</v>
      </c>
      <c r="BD105" t="str">
        <f t="shared" si="4"/>
        <v>吉岡医院</v>
      </c>
      <c r="BE105" t="str">
        <f t="shared" si="5"/>
        <v>令和8年3月1日届出済</v>
      </c>
    </row>
    <row r="106" spans="1:57">
      <c r="A106" t="str">
        <v>261C12951964</v>
      </c>
      <c r="B106" t="str">
        <v>AI-0000301206</v>
      </c>
      <c r="C106" t="str">
        <v>令和８年度奈良県医療機関等における賃上げ・物価上昇に対する支援事業交付【診療所・訪問看護事業所】</v>
      </c>
      <c r="D106">
        <v>46139.723611111112</v>
      </c>
      <c r="E106" t="str">
        <v>本審査</v>
      </c>
      <c r="F106" t="str">
        <v>最終審査中</v>
      </c>
      <c r="G106" t="str">
        <v>無床診療所</v>
      </c>
      <c r="H106" t="str">
        <v>物価と賃上げの両方</v>
      </c>
      <c r="I106" t="str">
        <v/>
      </c>
      <c r="J106">
        <v>150000</v>
      </c>
      <c r="K106">
        <v>170000</v>
      </c>
      <c r="L106" t="str">
        <v>奈良県医療機関等における賃上げ・物価上昇に対する支援事業交付要綱第2条に基づき、別表1に規定された額(賃上げ支援事業分)（150,000円）を申請します。</v>
      </c>
      <c r="M1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6" t="str">
        <v>１．令和８年３月１日時点において、O100 外来・在宅ベースアップ評価料（Ⅰ）、P100 歯科外来・在宅ベースアップ評価料（Ⅰ）、訪問看護ベースアップ評価料（Ⅰ）のいずれかを届け出ている。</v>
      </c>
      <c r="O106" t="str">
        <v>P100 歯科外来・在宅ベースアップ評価料（Ⅰ）</v>
      </c>
      <c r="P106" t="str">
        <v/>
      </c>
      <c r="Q106" t="str">
        <v>Ｃ．令和７年度の対象職員のベースアップが令和７年３月31日時点の賃金水準と比較して2.0％を上回って実施しており、令和７年12月から令和８年５月までの間の当該2.0％を上回る部分に充てる。</v>
      </c>
      <c r="R106" t="b">
        <v>1</v>
      </c>
      <c r="S106" t="b">
        <v>1</v>
      </c>
      <c r="T106" t="b">
        <v>1</v>
      </c>
      <c r="U106" t="b">
        <v>1</v>
      </c>
      <c r="V106" t="str">
        <v>1667</v>
      </c>
      <c r="W106" t="str">
        <v>003</v>
      </c>
      <c r="X106" t="str">
        <v>1.普通預金</v>
      </c>
      <c r="Y106" t="str">
        <v>2139317</v>
      </c>
      <c r="Z106" t="str">
        <v>イ）カシノキカイ</v>
      </c>
      <c r="AA106">
        <v>0</v>
      </c>
      <c r="AB106" t="str">
        <v>医療法人橿の木さわやか歯科</v>
      </c>
      <c r="AC106" t="str">
        <v>0744295466</v>
      </c>
      <c r="AD106" t="b">
        <v>1</v>
      </c>
      <c r="AE106" t="b">
        <v>1</v>
      </c>
      <c r="AF106" t="b">
        <v>1</v>
      </c>
      <c r="AG106" t="b">
        <v>1</v>
      </c>
      <c r="AH106" t="b">
        <v>1</v>
      </c>
      <c r="AI106" t="str">
        <v>医療法人橿の木会　理事長　玉城　義久</v>
      </c>
      <c r="AJ106" t="str">
        <v>6340845</v>
      </c>
      <c r="AK106" t="str">
        <v>医療法人橿の木会　さわやか歯科(橿原市中曽司町１９１番地の１４)</v>
      </c>
      <c r="AL106" t="str">
        <v>0744295466</v>
      </c>
      <c r="AM106">
        <v>1</v>
      </c>
      <c r="AN106" t="str">
        <v>261C129519641</v>
      </c>
      <c r="AO106" t="str">
        <v>261C12951964AI-0000301206</v>
      </c>
      <c r="AP106" t="str">
        <v>P100</v>
      </c>
      <c r="AQ106" t="str">
        <v>P100</v>
      </c>
      <c r="AR106" t="str">
        <v>C</v>
      </c>
      <c r="AS106" t="str">
        <v>✓</v>
      </c>
      <c r="AT106" t="str">
        <v>✓</v>
      </c>
      <c r="AU106" t="str">
        <v>✓</v>
      </c>
      <c r="AV106" t="str">
        <v>✓</v>
      </c>
      <c r="AW106" t="str">
        <v>AI-0000301206_医療法人橿の木会さわやか歯科_口座情報写し.jpg</v>
      </c>
      <c r="AX106" t="str">
        <v/>
      </c>
      <c r="AY106" t="str">
        <v/>
      </c>
      <c r="AZ106" t="str">
        <v>賃上げ</v>
      </c>
      <c r="BA106" t="str">
        <v>物価</v>
      </c>
      <c r="BB106" t="str">
        <v>TRUE</v>
      </c>
      <c r="BC106" t="str">
        <v>2026/04/27 17:22</v>
      </c>
      <c r="BD106" t="str">
        <f t="shared" si="4"/>
        <v>医療法人橿の木会　さわやか歯科</v>
      </c>
      <c r="BE106" t="str">
        <f t="shared" si="5"/>
        <v>令和8年3月1日届出済</v>
      </c>
    </row>
    <row r="107" spans="1:57">
      <c r="A107" t="str">
        <v>261C16086998</v>
      </c>
      <c r="B107" t="str">
        <v>AI-0000301260</v>
      </c>
      <c r="C107" t="str">
        <v>令和８年度奈良県医療機関等における賃上げ・物価上昇に対する支援事業交付【診療所・訪問看護事業所】</v>
      </c>
      <c r="D107">
        <v>46139.723611111112</v>
      </c>
      <c r="E107" t="str">
        <v>本審査</v>
      </c>
      <c r="F107" t="str">
        <v>最終審査中</v>
      </c>
      <c r="G107" t="str">
        <v>無床診療所</v>
      </c>
      <c r="H107" t="str">
        <v>物価と賃上げの両方</v>
      </c>
      <c r="I107" t="str">
        <v/>
      </c>
      <c r="J107">
        <v>150000</v>
      </c>
      <c r="K107">
        <v>170000</v>
      </c>
      <c r="L107" t="str">
        <v>奈良県医療機関等における賃上げ・物価上昇に対する支援事業交付要綱第2条に基づき、別表1に規定された額(賃上げ支援事業分)（150,000円）を申請します。</v>
      </c>
      <c r="M1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7" t="str">
        <v>２．令和８年３月１日時点において、１に掲げる診療報酬の対象外だが、令和８年６月１日時点で令和８年度診療報酬改定による見直し後のベースアップ評価料を届け出る。</v>
      </c>
      <c r="O107" t="str">
        <v/>
      </c>
      <c r="P107" t="b">
        <v>1</v>
      </c>
      <c r="Q10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07" t="b">
        <v>1</v>
      </c>
      <c r="S107" t="b">
        <v>1</v>
      </c>
      <c r="T107" t="b">
        <v>1</v>
      </c>
      <c r="U107" t="b">
        <v>1</v>
      </c>
      <c r="V107" t="str">
        <v>0162</v>
      </c>
      <c r="W107" t="str">
        <v>395</v>
      </c>
      <c r="X107" t="str">
        <v>1.普通預金</v>
      </c>
      <c r="Y107" t="str">
        <v>0294773</v>
      </c>
      <c r="Z107" t="str">
        <v>シャカイイリョウホウジン　ケンセイカイ　リジチョウ　ヨコヤマトモジ</v>
      </c>
      <c r="AA107">
        <v>0</v>
      </c>
      <c r="AB107" t="str">
        <v>日の出診療所</v>
      </c>
      <c r="AC107" t="str">
        <v>0745234321</v>
      </c>
      <c r="AD107" t="b">
        <v>1</v>
      </c>
      <c r="AE107" t="b">
        <v>1</v>
      </c>
      <c r="AF107" t="b">
        <v>1</v>
      </c>
      <c r="AG107" t="b">
        <v>1</v>
      </c>
      <c r="AH107" t="b">
        <v>1</v>
      </c>
      <c r="AI107" t="str">
        <v>社会医療法人健生会　理事長　横山　知司</v>
      </c>
      <c r="AJ107" t="str">
        <v>6350022</v>
      </c>
      <c r="AK107" t="str">
        <v>日の出診療所(大和高田市日之出町１１番６号)</v>
      </c>
      <c r="AL107" t="str">
        <v>0745234321</v>
      </c>
      <c r="AM107">
        <v>1</v>
      </c>
      <c r="AN107" t="str">
        <v>261C160869981</v>
      </c>
      <c r="AO107" t="str">
        <v>261C16086998AI-0000301260</v>
      </c>
      <c r="AP107" t="str">
        <v/>
      </c>
      <c r="AQ107" t="str">
        <v>今後届出（職種構成OK)</v>
      </c>
      <c r="AR107" t="str">
        <v>AB</v>
      </c>
      <c r="AS107" t="str">
        <v>✓</v>
      </c>
      <c r="AT107" t="str">
        <v>✓</v>
      </c>
      <c r="AU107" t="str">
        <v>✓</v>
      </c>
      <c r="AV107" t="str">
        <v>✓</v>
      </c>
      <c r="AW107" t="str">
        <v>AI-0000301260_日の出診療所_口座情報写し.jpg</v>
      </c>
      <c r="AX107" t="str">
        <v/>
      </c>
      <c r="AY107" t="str">
        <v/>
      </c>
      <c r="AZ107" t="str">
        <v>賃上げ</v>
      </c>
      <c r="BA107" t="str">
        <v>物価</v>
      </c>
      <c r="BB107" t="str">
        <v>TRUE</v>
      </c>
      <c r="BC107" t="str">
        <v>2026/04/27 17:22</v>
      </c>
      <c r="BD107" t="str">
        <f t="shared" si="4"/>
        <v>日の出診療所</v>
      </c>
      <c r="BE107" t="str">
        <f t="shared" si="5"/>
        <v>令和8年6月1日届出る</v>
      </c>
    </row>
    <row r="108" spans="1:57">
      <c r="A108" t="str">
        <v>261C14915930</v>
      </c>
      <c r="B108" t="str">
        <v>AI-0000301251</v>
      </c>
      <c r="C108" t="str">
        <v>令和８年度奈良県医療機関等における賃上げ・物価上昇に対する支援事業交付【診療所・訪問看護事業所】</v>
      </c>
      <c r="D108">
        <v>46139.724305555559</v>
      </c>
      <c r="E108" t="str">
        <v>本審査</v>
      </c>
      <c r="F108" t="str">
        <v>最終審査中</v>
      </c>
      <c r="G108" t="str">
        <v>無床診療所</v>
      </c>
      <c r="H108" t="str">
        <v>物価と賃上げの両方</v>
      </c>
      <c r="I108" t="str">
        <v/>
      </c>
      <c r="J108">
        <v>150000</v>
      </c>
      <c r="K108">
        <v>170000</v>
      </c>
      <c r="L108" t="str">
        <v>奈良県医療機関等における賃上げ・物価上昇に対する支援事業交付要綱第2条に基づき、別表1に規定された額(賃上げ支援事業分)（150,000円）を申請します。</v>
      </c>
      <c r="M1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8" t="str">
        <v>１．令和８年３月１日時点において、O100 外来・在宅ベースアップ評価料（Ⅰ）、P100 歯科外来・在宅ベースアップ評価料（Ⅰ）、訪問看護ベースアップ評価料（Ⅰ）のいずれかを届け出ている。</v>
      </c>
      <c r="O108" t="str">
        <v>P100 歯科外来・在宅ベースアップ評価料（Ⅰ）</v>
      </c>
      <c r="P108" t="str">
        <v/>
      </c>
      <c r="Q10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108" t="b">
        <v>1</v>
      </c>
      <c r="S108" t="b">
        <v>1</v>
      </c>
      <c r="T108" t="b">
        <v>1</v>
      </c>
      <c r="U108" t="b">
        <v>1</v>
      </c>
      <c r="V108" t="str">
        <v>0158</v>
      </c>
      <c r="W108" t="str">
        <v>540</v>
      </c>
      <c r="X108" t="str">
        <v>1.普通預金</v>
      </c>
      <c r="Y108" t="str">
        <v>0232233</v>
      </c>
      <c r="Z108" t="str">
        <v>シマノ　ユウイチ</v>
      </c>
      <c r="AA108">
        <v>0</v>
      </c>
      <c r="AB108" t="str">
        <v>島野歯科クリニック</v>
      </c>
      <c r="AC108" t="str">
        <v>0743712861</v>
      </c>
      <c r="AD108" t="b">
        <v>1</v>
      </c>
      <c r="AE108" t="b">
        <v>1</v>
      </c>
      <c r="AF108" t="b">
        <v>1</v>
      </c>
      <c r="AG108" t="b">
        <v>1</v>
      </c>
      <c r="AH108" t="b">
        <v>1</v>
      </c>
      <c r="AI108" t="str">
        <v>島野　裕一</v>
      </c>
      <c r="AJ108" t="str">
        <v>6300137</v>
      </c>
      <c r="AK108" t="str">
        <v>島野歯科クリニック(生駒市西白庭台２－２０－４)</v>
      </c>
      <c r="AL108" t="str">
        <v>0743712860</v>
      </c>
      <c r="AM108">
        <v>1</v>
      </c>
      <c r="AN108" t="str">
        <v>261C149159301</v>
      </c>
      <c r="AO108" t="str">
        <v>261C14915930AI-0000301251</v>
      </c>
      <c r="AP108" t="str">
        <v>P100</v>
      </c>
      <c r="AQ108" t="str">
        <v>P100</v>
      </c>
      <c r="AR108" t="str">
        <v>ABC</v>
      </c>
      <c r="AS108" t="str">
        <v>✓</v>
      </c>
      <c r="AT108" t="str">
        <v>✓</v>
      </c>
      <c r="AU108" t="str">
        <v>✓</v>
      </c>
      <c r="AV108" t="str">
        <v>✓</v>
      </c>
      <c r="AW108" t="str">
        <v>AI-0000301251_島野歯科クリニック_口座情報写し.png</v>
      </c>
      <c r="AX108" t="str">
        <v/>
      </c>
      <c r="AY108" t="str">
        <v/>
      </c>
      <c r="AZ108" t="str">
        <v>賃上げ</v>
      </c>
      <c r="BA108" t="str">
        <v>物価</v>
      </c>
      <c r="BB108" t="str">
        <v>TRUE</v>
      </c>
      <c r="BC108" t="str">
        <v>2026/04/27 17:23</v>
      </c>
      <c r="BD108" t="str">
        <f t="shared" si="4"/>
        <v>島野歯科クリニック</v>
      </c>
      <c r="BE108" t="str">
        <f t="shared" si="5"/>
        <v>令和8年3月1日届出済</v>
      </c>
    </row>
    <row r="109" spans="1:57">
      <c r="A109" t="str">
        <v>261C13916498</v>
      </c>
      <c r="B109" t="str">
        <v>AI-0000301039</v>
      </c>
      <c r="C109" t="str">
        <v>令和８年度奈良県医療機関等における賃上げ・物価上昇に対する支援事業交付【診療所・訪問看護事業所】</v>
      </c>
      <c r="D109">
        <v>46139.73333333333</v>
      </c>
      <c r="E109" t="str">
        <v>本審査</v>
      </c>
      <c r="F109" t="str">
        <v>最終審査中</v>
      </c>
      <c r="G109" t="str">
        <v>無床診療所</v>
      </c>
      <c r="H109" t="str">
        <v>物価と賃上げの両方</v>
      </c>
      <c r="I109" t="str">
        <v/>
      </c>
      <c r="J109">
        <v>150000</v>
      </c>
      <c r="K109">
        <v>170000</v>
      </c>
      <c r="L109" t="str">
        <v>奈良県医療機関等における賃上げ・物価上昇に対する支援事業交付要綱第2条に基づき、別表1に規定された額(賃上げ支援事業分)（150,000円）を申請します。</v>
      </c>
      <c r="M1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09" t="str">
        <v>１．令和８年３月１日時点において、O100 外来・在宅ベースアップ評価料（Ⅰ）、P100 歯科外来・在宅ベースアップ評価料（Ⅰ）、訪問看護ベースアップ評価料（Ⅰ）のいずれかを届け出ている。</v>
      </c>
      <c r="O109" t="str">
        <v>P100 歯科外来・在宅ベースアップ評価料（Ⅰ）</v>
      </c>
      <c r="P109" t="str">
        <v/>
      </c>
      <c r="Q109" t="str">
        <v>Ａ．本事業の補助額を活用してベースアップを実施し、令和８年６月１日から当該ベースアップの水準を維持又は拡大する。</v>
      </c>
      <c r="R109" t="b">
        <v>1</v>
      </c>
      <c r="S109" t="b">
        <v>1</v>
      </c>
      <c r="T109" t="b">
        <v>1</v>
      </c>
      <c r="U109" t="b">
        <v>1</v>
      </c>
      <c r="V109" t="str">
        <v>0162</v>
      </c>
      <c r="W109" t="str">
        <v>152</v>
      </c>
      <c r="X109" t="str">
        <v>1.普通預金</v>
      </c>
      <c r="Y109" t="str">
        <v>0071381</v>
      </c>
      <c r="Z109" t="str">
        <v>トモダ　ヨシカズ</v>
      </c>
      <c r="AA109">
        <v>0</v>
      </c>
      <c r="AB109" t="str">
        <v>ともだ歯科医院</v>
      </c>
      <c r="AC109" t="str">
        <v>0743789219</v>
      </c>
      <c r="AD109" t="b">
        <v>1</v>
      </c>
      <c r="AE109" t="b">
        <v>1</v>
      </c>
      <c r="AF109" t="b">
        <v>1</v>
      </c>
      <c r="AG109" t="b">
        <v>1</v>
      </c>
      <c r="AH109" t="b">
        <v>1</v>
      </c>
      <c r="AI109" t="str">
        <v>共田　義和</v>
      </c>
      <c r="AJ109" t="str">
        <v>6300122</v>
      </c>
      <c r="AK109" t="str">
        <v>ともだ歯科医院(生駒市真弓４丁目４－２)</v>
      </c>
      <c r="AL109" t="str">
        <v>0743789219</v>
      </c>
      <c r="AM109">
        <v>1</v>
      </c>
      <c r="AN109" t="str">
        <v>261C139164981</v>
      </c>
      <c r="AO109" t="str">
        <v>261C13916498AI-0000301039</v>
      </c>
      <c r="AP109" t="str">
        <v>P100</v>
      </c>
      <c r="AQ109" t="str">
        <v>P100</v>
      </c>
      <c r="AR109" t="str">
        <v>A</v>
      </c>
      <c r="AS109" t="str">
        <v>✓</v>
      </c>
      <c r="AT109" t="str">
        <v>✓</v>
      </c>
      <c r="AU109" t="str">
        <v>✓</v>
      </c>
      <c r="AV109" t="str">
        <v>✓</v>
      </c>
      <c r="AW109" t="str">
        <v>AI-0000301039_ともだ歯科医院_口座情報写し.jpg</v>
      </c>
      <c r="AX109" t="str">
        <v/>
      </c>
      <c r="AY109" t="str">
        <v/>
      </c>
      <c r="AZ109" t="str">
        <v>賃上げ</v>
      </c>
      <c r="BA109" t="str">
        <v>物価</v>
      </c>
      <c r="BB109" t="str">
        <v>TRUE</v>
      </c>
      <c r="BC109" t="str">
        <v>2026/04/27 17:36</v>
      </c>
      <c r="BD109" t="str">
        <f t="shared" si="4"/>
        <v>ともだ歯科医院</v>
      </c>
      <c r="BE109" t="str">
        <f t="shared" si="5"/>
        <v>令和8年3月1日届出済</v>
      </c>
    </row>
    <row r="110" spans="1:57">
      <c r="A110" t="str">
        <v>261B12398921</v>
      </c>
      <c r="B110" t="str">
        <v>AI-0000301130</v>
      </c>
      <c r="C110" t="str">
        <v>令和８年度奈良県医療機関等における賃上げ・物価上昇に対する支援事業交付【診療所・訪問看護事業所】</v>
      </c>
      <c r="D110">
        <v>46139.740972222222</v>
      </c>
      <c r="E110" t="str">
        <v>本審査</v>
      </c>
      <c r="F110" t="str">
        <v>最終審査中</v>
      </c>
      <c r="G110" t="str">
        <v>有床診療所</v>
      </c>
      <c r="H110" t="str">
        <v>物価と賃上げの両方</v>
      </c>
      <c r="I110" t="str">
        <v>17</v>
      </c>
      <c r="J110">
        <v>1224000</v>
      </c>
      <c r="K110">
        <v>221000</v>
      </c>
      <c r="L110" t="str">
        <v>奈良県医療機関等における賃上げ・物価上昇に対する支援事業交付要綱第2条に基づき、別表1のとおり、許可病床数に72,000円を乗じた額(賃上げ支援事業分)（下欄の申請の額）を申請します。</v>
      </c>
      <c r="M110"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
      <c r="N110"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110" t="str">
        <v>O100 外来・在宅ベースアップ評価料（Ⅰ）</v>
      </c>
      <c r="P110" t="str">
        <v/>
      </c>
      <c r="Q110" t="str">
        <v>Ｂ．賃金表等や給与規程等の変更に時間を要するため、本事業の補助額を活用して一時金又は特別手当を支給し、令和８年６月１日から支給した対象職員のベースアップを実施する。</v>
      </c>
      <c r="R110" t="b">
        <v>1</v>
      </c>
      <c r="S110" t="b">
        <v>1</v>
      </c>
      <c r="T110" t="b">
        <v>1</v>
      </c>
      <c r="U110" t="b">
        <v>1</v>
      </c>
      <c r="V110" t="str">
        <v>0162</v>
      </c>
      <c r="W110" t="str">
        <v>090</v>
      </c>
      <c r="X110" t="str">
        <v>1.普通預金</v>
      </c>
      <c r="Y110" t="str">
        <v>2156778</v>
      </c>
      <c r="Z110" t="str">
        <v>ｲﾘｮｳﾎｳｼﾞﾝ　ﾋﾗﾉｲｲﾝ　ﾘｼﾞﾁｮｳ　ﾋﾗﾉﾖｼﾅﾘ</v>
      </c>
      <c r="AA110">
        <v>0</v>
      </c>
      <c r="AB110" t="str">
        <v>医療法人平野医院</v>
      </c>
      <c r="AC110" t="str">
        <v>0742333338</v>
      </c>
      <c r="AD110" t="b">
        <v>1</v>
      </c>
      <c r="AE110" t="b">
        <v>1</v>
      </c>
      <c r="AF110" t="b">
        <v>1</v>
      </c>
      <c r="AG110" t="b">
        <v>1</v>
      </c>
      <c r="AH110" t="b">
        <v>1</v>
      </c>
      <c r="AI110" t="str">
        <v>医療法人平野医院　理事長　平野　佳成</v>
      </c>
      <c r="AJ110" t="str">
        <v>6310821</v>
      </c>
      <c r="AK110" t="str">
        <v>平野医院(奈良市西大寺東町２－１－５２)</v>
      </c>
      <c r="AL110" t="str">
        <v>0742333338</v>
      </c>
      <c r="AM110">
        <v>1</v>
      </c>
      <c r="AN110" t="str">
        <v>261B123989211</v>
      </c>
      <c r="AO110" t="str">
        <v>261B12398921AI-0000301130</v>
      </c>
      <c r="AP110" t="str">
        <v>O100</v>
      </c>
      <c r="AQ110" t="str">
        <v>O100</v>
      </c>
      <c r="AR110" t="str">
        <v>B</v>
      </c>
      <c r="AS110" t="str">
        <v>✓</v>
      </c>
      <c r="AT110" t="str">
        <v>✓</v>
      </c>
      <c r="AU110" t="str">
        <v>✓</v>
      </c>
      <c r="AV110" t="str">
        <v>✓</v>
      </c>
      <c r="AW110" t="str">
        <v>AI-0000301130_医療法人平野医院_口座情報写し.jpg</v>
      </c>
      <c r="AX110" t="str">
        <v>【　許可病床数 ： 17　　申請の額（賃上げ支援事業分）： 1,224,000円　】</v>
      </c>
      <c r="AY110" t="str">
        <v>【　許可病床数 ： 17　　申請及び請求の額（物価上昇支援事業分）： 221,000円　】</v>
      </c>
      <c r="AZ110" t="str">
        <v>賃上げ</v>
      </c>
      <c r="BA110" t="str">
        <v>物価</v>
      </c>
      <c r="BB110" t="str">
        <v>TRUE</v>
      </c>
      <c r="BC110" t="str">
        <v>2026/04/27 17:47</v>
      </c>
      <c r="BD110" t="str">
        <f t="shared" si="4"/>
        <v>平野医院</v>
      </c>
      <c r="BE110" t="str">
        <f t="shared" si="5"/>
        <v>令和8年3月1日届出済</v>
      </c>
    </row>
    <row r="111" spans="1:57">
      <c r="A111" t="str">
        <v>261C16614171</v>
      </c>
      <c r="B111" t="str">
        <v>AI-0000301281</v>
      </c>
      <c r="C111" t="str">
        <v>令和８年度奈良県医療機関等における賃上げ・物価上昇に対する支援事業交付【診療所・訪問看護事業所】</v>
      </c>
      <c r="D111">
        <v>46139.744444444441</v>
      </c>
      <c r="E111" t="str">
        <v>本審査</v>
      </c>
      <c r="F111" t="str">
        <v>最終審査中</v>
      </c>
      <c r="G111" t="str">
        <v>無床診療所</v>
      </c>
      <c r="H111" t="str">
        <v>物価と賃上げの両方</v>
      </c>
      <c r="I111" t="str">
        <v/>
      </c>
      <c r="J111">
        <v>150000</v>
      </c>
      <c r="K111">
        <v>170000</v>
      </c>
      <c r="L111" t="str">
        <v>奈良県医療機関等における賃上げ・物価上昇に対する支援事業交付要綱第2条に基づき、別表1に規定された額(賃上げ支援事業分)（150,000円）を申請します。</v>
      </c>
      <c r="M1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1" t="str">
        <v>１．令和８年３月１日時点において、O100 外来・在宅ベースアップ評価料（Ⅰ）、P100 歯科外来・在宅ベースアップ評価料（Ⅰ）、訪問看護ベースアップ評価料（Ⅰ）のいずれかを届け出ている。</v>
      </c>
      <c r="O111" t="str">
        <v>O100 外来・在宅ベースアップ評価料（Ⅰ）</v>
      </c>
      <c r="P111" t="str">
        <v/>
      </c>
      <c r="Q111" t="str">
        <v>Ａ．本事業の補助額を活用してベースアップを実施し、令和８年６月１日から当該ベースアップの水準を維持又は拡大する。</v>
      </c>
      <c r="R111" t="b">
        <v>1</v>
      </c>
      <c r="S111" t="b">
        <v>1</v>
      </c>
      <c r="T111" t="b">
        <v>1</v>
      </c>
      <c r="U111" t="b">
        <v>1</v>
      </c>
      <c r="V111" t="str">
        <v>0158</v>
      </c>
      <c r="W111" t="str">
        <v>547</v>
      </c>
      <c r="X111" t="str">
        <v>1.普通預金</v>
      </c>
      <c r="Y111" t="str">
        <v>1074789</v>
      </c>
      <c r="Z111" t="str">
        <v>ｲﾘｮｳﾎｳｼﾞﾝｵｳｳﾝｶｲ ﾘｼﾞﾁｮｳ ﾔｽｲ ｱﾔｺ</v>
      </c>
      <c r="AA111">
        <v>0</v>
      </c>
      <c r="AB111" t="str">
        <v>医療法人桜雲会　あや眼科クリニック</v>
      </c>
      <c r="AC111" t="str">
        <v>0745480017</v>
      </c>
      <c r="AD111" t="b">
        <v>1</v>
      </c>
      <c r="AE111" t="b">
        <v>1</v>
      </c>
      <c r="AF111" t="b">
        <v>1</v>
      </c>
      <c r="AG111" t="b">
        <v>1</v>
      </c>
      <c r="AH111" t="b">
        <v>1</v>
      </c>
      <c r="AI111" t="str">
        <v>医療法人桜雲会　理事長　安井　絢子</v>
      </c>
      <c r="AJ111" t="str">
        <v>6392162</v>
      </c>
      <c r="AK111" t="str">
        <v>医療法人桜雲会　あや眼科クリニック(葛城市尺土９番１０号　あすかビル２階)</v>
      </c>
      <c r="AL111" t="str">
        <v>0745480017</v>
      </c>
      <c r="AM111">
        <v>1</v>
      </c>
      <c r="AN111" t="str">
        <v>261C166141711</v>
      </c>
      <c r="AO111" t="str">
        <v>261C16614171AI-0000301281</v>
      </c>
      <c r="AP111" t="str">
        <v>O100</v>
      </c>
      <c r="AQ111" t="str">
        <v>O100</v>
      </c>
      <c r="AR111" t="str">
        <v>A</v>
      </c>
      <c r="AS111" t="str">
        <v>✓</v>
      </c>
      <c r="AT111" t="str">
        <v>✓</v>
      </c>
      <c r="AU111" t="str">
        <v>✓</v>
      </c>
      <c r="AV111" t="str">
        <v>✓</v>
      </c>
      <c r="AW111" t="str">
        <v>AI-0000301281_医療法人桜雲会　あや眼科クリニック_口座情報写し.jpeg</v>
      </c>
      <c r="AX111" t="str">
        <v/>
      </c>
      <c r="AY111" t="str">
        <v/>
      </c>
      <c r="AZ111" t="str">
        <v>賃上げ</v>
      </c>
      <c r="BA111" t="str">
        <v>物価</v>
      </c>
      <c r="BB111" t="str">
        <v>TRUE</v>
      </c>
      <c r="BC111" t="str">
        <v>2026/04/27 17:52</v>
      </c>
      <c r="BD111" t="str">
        <f t="shared" si="4"/>
        <v>医療法人桜雲会　あや眼科クリニック</v>
      </c>
      <c r="BE111" t="str">
        <f t="shared" si="5"/>
        <v>令和8年3月1日届出済</v>
      </c>
    </row>
    <row r="112" spans="1:57">
      <c r="A112" t="str">
        <v>261C13985249</v>
      </c>
      <c r="B112" t="str">
        <v>AI-0000301284</v>
      </c>
      <c r="C112" t="str">
        <v>令和８年度奈良県医療機関等における賃上げ・物価上昇に対する支援事業交付【診療所・訪問看護事業所】</v>
      </c>
      <c r="D112">
        <v>46139.745138888888</v>
      </c>
      <c r="E112" t="str">
        <v>本審査</v>
      </c>
      <c r="F112" t="str">
        <v>最終審査中</v>
      </c>
      <c r="G112" t="str">
        <v>無床診療所</v>
      </c>
      <c r="H112" t="str">
        <v>物価と賃上げの両方</v>
      </c>
      <c r="I112" t="str">
        <v/>
      </c>
      <c r="J112">
        <v>150000</v>
      </c>
      <c r="K112">
        <v>170000</v>
      </c>
      <c r="L112" t="str">
        <v>奈良県医療機関等における賃上げ・物価上昇に対する支援事業交付要綱第2条に基づき、別表1に規定された額(賃上げ支援事業分)（150,000円）を申請します。</v>
      </c>
      <c r="M1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2" t="str">
        <v>１．令和８年３月１日時点において、O100 外来・在宅ベースアップ評価料（Ⅰ）、P100 歯科外来・在宅ベースアップ評価料（Ⅰ）、訪問看護ベースアップ評価料（Ⅰ）のいずれかを届け出ている。</v>
      </c>
      <c r="O112" t="str">
        <v>O100 外来・在宅ベースアップ評価料（Ⅰ）</v>
      </c>
      <c r="P112" t="str">
        <v/>
      </c>
      <c r="Q112" t="str">
        <v>Ａ．本事業の補助額を活用してベースアップを実施し、令和８年６月１日から当該ベースアップの水準を維持又は拡大する。</v>
      </c>
      <c r="R112" t="b">
        <v>1</v>
      </c>
      <c r="S112" t="b">
        <v>1</v>
      </c>
      <c r="T112" t="b">
        <v>1</v>
      </c>
      <c r="U112" t="b">
        <v>1</v>
      </c>
      <c r="V112" t="str">
        <v>0162</v>
      </c>
      <c r="W112" t="str">
        <v>115</v>
      </c>
      <c r="X112" t="str">
        <v>1.普通預金</v>
      </c>
      <c r="Y112" t="str">
        <v>0087716</v>
      </c>
      <c r="Z112" t="str">
        <v>ｵｼｸﾏｸﾘﾆｯｸ　ﾀﾞｲﾋｮｳｼｬ　ﾐｽﾞﾓﾄ　ﾔｽｼ</v>
      </c>
      <c r="AA112">
        <v>0</v>
      </c>
      <c r="AB112" t="str">
        <v>おしくまクリニック</v>
      </c>
      <c r="AC112" t="str">
        <v>0742531700</v>
      </c>
      <c r="AD112" t="b">
        <v>1</v>
      </c>
      <c r="AE112" t="b">
        <v>1</v>
      </c>
      <c r="AF112" t="b">
        <v>1</v>
      </c>
      <c r="AG112" t="b">
        <v>1</v>
      </c>
      <c r="AH112" t="b">
        <v>1</v>
      </c>
      <c r="AI112" t="str">
        <v>水本　靖士</v>
      </c>
      <c r="AJ112" t="str">
        <v>6310011</v>
      </c>
      <c r="AK112" t="str">
        <v>おしくまクリニック(奈良市押熊町５４７－１忍熊ビル１Ｆ)</v>
      </c>
      <c r="AL112" t="str">
        <v>0742531700</v>
      </c>
      <c r="AM112">
        <v>1</v>
      </c>
      <c r="AN112" t="str">
        <v>261C139852491</v>
      </c>
      <c r="AO112" t="str">
        <v>261C13985249AI-0000301284</v>
      </c>
      <c r="AP112" t="str">
        <v>O100</v>
      </c>
      <c r="AQ112" t="str">
        <v>O100</v>
      </c>
      <c r="AR112" t="str">
        <v>A</v>
      </c>
      <c r="AS112" t="str">
        <v>✓</v>
      </c>
      <c r="AT112" t="str">
        <v>✓</v>
      </c>
      <c r="AU112" t="str">
        <v>✓</v>
      </c>
      <c r="AV112" t="str">
        <v>✓</v>
      </c>
      <c r="AW112" t="str">
        <v>AI-0000301284_おしくまクリニック_口座情報写し.jpeg</v>
      </c>
      <c r="AX112" t="str">
        <v/>
      </c>
      <c r="AY112" t="str">
        <v/>
      </c>
      <c r="AZ112" t="str">
        <v>賃上げ</v>
      </c>
      <c r="BA112" t="str">
        <v>物価</v>
      </c>
      <c r="BB112" t="str">
        <v>TRUE</v>
      </c>
      <c r="BC112" t="str">
        <v>2026/04/27 17:53</v>
      </c>
      <c r="BD112" t="str">
        <f t="shared" si="4"/>
        <v>おしくまクリニック</v>
      </c>
      <c r="BE112" t="str">
        <f t="shared" si="5"/>
        <v>令和8年3月1日届出済</v>
      </c>
    </row>
    <row r="113" spans="1:57">
      <c r="A113" t="str">
        <v>261C12823564</v>
      </c>
      <c r="B113" t="str">
        <v>AI-0000301286</v>
      </c>
      <c r="C113" t="str">
        <v>令和８年度奈良県医療機関等における賃上げ・物価上昇に対する支援事業交付【診療所・訪問看護事業所】</v>
      </c>
      <c r="D113">
        <v>46139.753472222219</v>
      </c>
      <c r="E113" t="str">
        <v>本審査</v>
      </c>
      <c r="F113" t="str">
        <v>最終審査中</v>
      </c>
      <c r="G113" t="str">
        <v>無床診療所</v>
      </c>
      <c r="H113" t="str">
        <v>物価と賃上げの両方</v>
      </c>
      <c r="I113" t="str">
        <v/>
      </c>
      <c r="J113">
        <v>150000</v>
      </c>
      <c r="K113">
        <v>170000</v>
      </c>
      <c r="L113" t="str">
        <v>奈良県医療機関等における賃上げ・物価上昇に対する支援事業交付要綱第2条に基づき、別表1に規定された額(賃上げ支援事業分)（150,000円）を申請します。</v>
      </c>
      <c r="M1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3" t="str">
        <v>１．令和８年３月１日時点において、O100 外来・在宅ベースアップ評価料（Ⅰ）、P100 歯科外来・在宅ベースアップ評価料（Ⅰ）、訪問看護ベースアップ評価料（Ⅰ）のいずれかを届け出ている。</v>
      </c>
      <c r="O113" t="str">
        <v>O100 外来・在宅ベースアップ評価料（Ⅰ）</v>
      </c>
      <c r="P113" t="str">
        <v/>
      </c>
      <c r="Q113" t="str">
        <v>Ａ．本事業の補助額を活用してベースアップを実施し、令和８年６月１日から当該ベースアップの水準を維持又は拡大する。</v>
      </c>
      <c r="R113" t="b">
        <v>1</v>
      </c>
      <c r="S113" t="b">
        <v>1</v>
      </c>
      <c r="T113" t="b">
        <v>1</v>
      </c>
      <c r="U113" t="b">
        <v>1</v>
      </c>
      <c r="V113" t="str">
        <v>0162</v>
      </c>
      <c r="W113" t="str">
        <v>010</v>
      </c>
      <c r="X113" t="str">
        <v>1.普通預金</v>
      </c>
      <c r="Y113" t="str">
        <v>2536054</v>
      </c>
      <c r="Z113" t="str">
        <v>セキ　タダヒコ</v>
      </c>
      <c r="AA113">
        <v>0</v>
      </c>
      <c r="AB113" t="str">
        <v>北和在宅救急クリニック</v>
      </c>
      <c r="AC113" t="str">
        <v>0742959915</v>
      </c>
      <c r="AD113" t="b">
        <v>1</v>
      </c>
      <c r="AE113" t="b">
        <v>1</v>
      </c>
      <c r="AF113" t="b">
        <v>1</v>
      </c>
      <c r="AG113" t="b">
        <v>1</v>
      </c>
      <c r="AH113" t="b">
        <v>1</v>
      </c>
      <c r="AI113" t="str">
        <v>関　匡彦</v>
      </c>
      <c r="AJ113" t="str">
        <v>6308031</v>
      </c>
      <c r="AK113" t="str">
        <v>北和在宅救急クリニック(奈良市柏木町５１９－２１)</v>
      </c>
      <c r="AL113" t="str">
        <v>0742959915</v>
      </c>
      <c r="AM113">
        <v>1</v>
      </c>
      <c r="AN113" t="str">
        <v>261C128235641</v>
      </c>
      <c r="AO113" t="str">
        <v>261C12823564AI-0000301286</v>
      </c>
      <c r="AP113" t="str">
        <v>O100</v>
      </c>
      <c r="AQ113" t="str">
        <v>O100</v>
      </c>
      <c r="AR113" t="str">
        <v>A</v>
      </c>
      <c r="AS113" t="str">
        <v>✓</v>
      </c>
      <c r="AT113" t="str">
        <v>✓</v>
      </c>
      <c r="AU113" t="str">
        <v>✓</v>
      </c>
      <c r="AV113" t="str">
        <v>✓</v>
      </c>
      <c r="AW113" t="str">
        <v>AI-0000301286_北和在宅救急クリニック_口座情報写し.jpg</v>
      </c>
      <c r="AX113" t="str">
        <v/>
      </c>
      <c r="AY113" t="str">
        <v/>
      </c>
      <c r="AZ113" t="str">
        <v>賃上げ</v>
      </c>
      <c r="BA113" t="str">
        <v>物価</v>
      </c>
      <c r="BB113" t="str">
        <v>TRUE</v>
      </c>
      <c r="BC113" t="str">
        <v>2026/04/27 18:05</v>
      </c>
      <c r="BD113" t="str">
        <f t="shared" si="4"/>
        <v>北和在宅救急クリニック</v>
      </c>
      <c r="BE113" t="str">
        <f t="shared" si="5"/>
        <v>令和8年3月1日届出済</v>
      </c>
    </row>
    <row r="114" spans="1:57">
      <c r="A114" t="str">
        <v>261C12727302</v>
      </c>
      <c r="B114" t="str">
        <v>AI-0000301300</v>
      </c>
      <c r="C114" t="str">
        <v>令和８年度奈良県医療機関等における賃上げ・物価上昇に対する支援事業交付【診療所・訪問看護事業所】</v>
      </c>
      <c r="D114">
        <v>46139.765972222223</v>
      </c>
      <c r="E114" t="str">
        <v>本審査</v>
      </c>
      <c r="F114" t="str">
        <v>最終審査中</v>
      </c>
      <c r="G114" t="str">
        <v>無床診療所</v>
      </c>
      <c r="H114" t="str">
        <v>物価と賃上げの両方</v>
      </c>
      <c r="I114" t="str">
        <v/>
      </c>
      <c r="J114">
        <v>150000</v>
      </c>
      <c r="K114">
        <v>170000</v>
      </c>
      <c r="L114" t="str">
        <v>奈良県医療機関等における賃上げ・物価上昇に対する支援事業交付要綱第2条に基づき、別表1に規定された額(賃上げ支援事業分)（150,000円）を申請します。</v>
      </c>
      <c r="M1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4" t="str">
        <v>１．令和８年３月１日時点において、O100 外来・在宅ベースアップ評価料（Ⅰ）、P100 歯科外来・在宅ベースアップ評価料（Ⅰ）、訪問看護ベースアップ評価料（Ⅰ）のいずれかを届け出ている。</v>
      </c>
      <c r="O114" t="str">
        <v>O100 外来・在宅ベースアップ評価料（Ⅰ）</v>
      </c>
      <c r="P114" t="str">
        <v/>
      </c>
      <c r="Q114" t="str">
        <v>Ａ．本事業の補助額を活用してベースアップを実施し、令和８年６月１日から当該ベースアップの水準を維持又は拡大する。</v>
      </c>
      <c r="R114" t="b">
        <v>1</v>
      </c>
      <c r="S114" t="b">
        <v>1</v>
      </c>
      <c r="T114" t="b">
        <v>1</v>
      </c>
      <c r="U114" t="b">
        <v>1</v>
      </c>
      <c r="V114" t="str">
        <v>0162</v>
      </c>
      <c r="W114" t="str">
        <v>130</v>
      </c>
      <c r="X114" t="str">
        <v>1.普通預金</v>
      </c>
      <c r="Y114" t="str">
        <v>0037367</v>
      </c>
      <c r="Z114" t="str">
        <v>クレヨンショウニカ　インチョウ　ソノダノリアキ</v>
      </c>
      <c r="AA114">
        <v>0</v>
      </c>
      <c r="AB114" t="str">
        <v>クレヨン小児科</v>
      </c>
      <c r="AC114" t="str">
        <v>0742525023</v>
      </c>
      <c r="AD114" t="b">
        <v>1</v>
      </c>
      <c r="AE114" t="b">
        <v>1</v>
      </c>
      <c r="AF114" t="b">
        <v>1</v>
      </c>
      <c r="AG114" t="b">
        <v>1</v>
      </c>
      <c r="AH114" t="b">
        <v>1</v>
      </c>
      <c r="AI114" t="str">
        <v>薗田　典明</v>
      </c>
      <c r="AJ114" t="str">
        <v>6310074</v>
      </c>
      <c r="AK114" t="str">
        <v>クレヨン小児科(奈良市三松１丁目２－８－１０１)</v>
      </c>
      <c r="AL114" t="str">
        <v>0742525023</v>
      </c>
      <c r="AM114">
        <v>1</v>
      </c>
      <c r="AN114" t="str">
        <v>261C127273021</v>
      </c>
      <c r="AO114" t="str">
        <v>261C12727302AI-0000301300</v>
      </c>
      <c r="AP114" t="str">
        <v>O100</v>
      </c>
      <c r="AQ114" t="str">
        <v>O100</v>
      </c>
      <c r="AR114" t="str">
        <v>A</v>
      </c>
      <c r="AS114" t="str">
        <v>✓</v>
      </c>
      <c r="AT114" t="str">
        <v>✓</v>
      </c>
      <c r="AU114" t="str">
        <v>✓</v>
      </c>
      <c r="AV114" t="str">
        <v>✓</v>
      </c>
      <c r="AW114" t="str">
        <v>AI-0000301300_クレヨン小児科_口座情報写し.JPG</v>
      </c>
      <c r="AX114" t="str">
        <v/>
      </c>
      <c r="AY114" t="str">
        <v/>
      </c>
      <c r="AZ114" t="str">
        <v>賃上げ</v>
      </c>
      <c r="BA114" t="str">
        <v>物価</v>
      </c>
      <c r="BB114" t="str">
        <v>TRUE</v>
      </c>
      <c r="BC114" t="str">
        <v>2026/04/27 18:23</v>
      </c>
      <c r="BD114" t="str">
        <f t="shared" si="4"/>
        <v>クレヨン小児科</v>
      </c>
      <c r="BE114" t="str">
        <f t="shared" si="5"/>
        <v>令和8年3月1日届出済</v>
      </c>
    </row>
    <row r="115" spans="1:57">
      <c r="A115" t="str">
        <v>261C16572688</v>
      </c>
      <c r="B115" t="str">
        <v>AI-0000300976</v>
      </c>
      <c r="C115" t="str">
        <v>令和８年度奈良県医療機関等における賃上げ・物価上昇に対する支援事業交付【診療所・訪問看護事業所】</v>
      </c>
      <c r="D115">
        <v>46139.780555555553</v>
      </c>
      <c r="E115" t="str">
        <v>本審査</v>
      </c>
      <c r="F115" t="str">
        <v>最終審査中</v>
      </c>
      <c r="G115" t="str">
        <v>無床診療所</v>
      </c>
      <c r="H115" t="str">
        <v>物価と賃上げの両方</v>
      </c>
      <c r="I115" t="str">
        <v/>
      </c>
      <c r="J115">
        <v>150000</v>
      </c>
      <c r="K115">
        <v>170000</v>
      </c>
      <c r="L115" t="str">
        <v>奈良県医療機関等における賃上げ・物価上昇に対する支援事業交付要綱第2条に基づき、別表1に規定された額(賃上げ支援事業分)（150,000円）を申請します。</v>
      </c>
      <c r="M1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5" t="str">
        <v>２．令和８年３月１日時点において、１に掲げる診療報酬の対象外だが、令和８年６月１日時点で令和８年度診療報酬改定による見直し後のベースアップ評価料を届け出る。</v>
      </c>
      <c r="O115" t="str">
        <v/>
      </c>
      <c r="P115" t="b">
        <v>1</v>
      </c>
      <c r="Q115" t="str">
        <v>Ａ．本事業の補助額を活用してベースアップを実施し、令和８年６月１日から当該ベースアップの水準を維持又は拡大する。</v>
      </c>
      <c r="R115" t="b">
        <v>1</v>
      </c>
      <c r="S115" t="b">
        <v>1</v>
      </c>
      <c r="T115" t="b">
        <v>1</v>
      </c>
      <c r="U115" t="b">
        <v>1</v>
      </c>
      <c r="V115" t="str">
        <v>0162</v>
      </c>
      <c r="W115" t="str">
        <v>090</v>
      </c>
      <c r="X115" t="str">
        <v>1.普通預金</v>
      </c>
      <c r="Y115" t="str">
        <v>2383925</v>
      </c>
      <c r="Z115" t="str">
        <v>シマモト　タクヤ</v>
      </c>
      <c r="AA115">
        <v>0</v>
      </c>
      <c r="AB115" t="str">
        <v>島本クリニック</v>
      </c>
      <c r="AC115" t="str">
        <v>0742532100</v>
      </c>
      <c r="AD115" t="b">
        <v>1</v>
      </c>
      <c r="AE115" t="b">
        <v>1</v>
      </c>
      <c r="AF115" t="b">
        <v>1</v>
      </c>
      <c r="AG115" t="b">
        <v>1</v>
      </c>
      <c r="AH115" t="b">
        <v>1</v>
      </c>
      <c r="AI115" t="str">
        <v>島本　卓也</v>
      </c>
      <c r="AJ115" t="str">
        <v>6310824</v>
      </c>
      <c r="AK115" t="str">
        <v>島本クリニック(奈良市西大寺南町５番２６号Ｔ・Ｋビル西大寺ＳＯＵＴＨ　３階)</v>
      </c>
      <c r="AL115" t="str">
        <v>0742532100</v>
      </c>
      <c r="AM115">
        <v>1</v>
      </c>
      <c r="AN115" t="str">
        <v>261C165726881</v>
      </c>
      <c r="AO115" t="str">
        <v>261C16572688AI-0000300976</v>
      </c>
      <c r="AP115" t="str">
        <v/>
      </c>
      <c r="AQ115" t="str">
        <v>今後届出（職種構成OK)</v>
      </c>
      <c r="AR115" t="str">
        <v>A</v>
      </c>
      <c r="AS115" t="str">
        <v>✓</v>
      </c>
      <c r="AT115" t="str">
        <v>✓</v>
      </c>
      <c r="AU115" t="str">
        <v>✓</v>
      </c>
      <c r="AV115" t="str">
        <v>✓</v>
      </c>
      <c r="AW115" t="str">
        <v>AI-0000300976_島本クリニック_口座情報写し.jpeg</v>
      </c>
      <c r="AX115" t="str">
        <v/>
      </c>
      <c r="AY115" t="str">
        <v/>
      </c>
      <c r="AZ115" t="str">
        <v>賃上げ</v>
      </c>
      <c r="BA115" t="str">
        <v>物価</v>
      </c>
      <c r="BB115" t="str">
        <v>TRUE</v>
      </c>
      <c r="BC115" t="str">
        <v>2026/04/27 18:44</v>
      </c>
      <c r="BD115" t="str">
        <f t="shared" si="4"/>
        <v>島本クリニック</v>
      </c>
      <c r="BE115" t="str">
        <f t="shared" si="5"/>
        <v>令和8年6月1日届出る</v>
      </c>
    </row>
    <row r="116" spans="1:57">
      <c r="A116" t="str">
        <v>261C16525414</v>
      </c>
      <c r="B116" t="str">
        <v>AI-0000301303</v>
      </c>
      <c r="C116" t="str">
        <v>令和８年度奈良県医療機関等における賃上げ・物価上昇に対する支援事業交付【診療所・訪問看護事業所】</v>
      </c>
      <c r="D116">
        <v>46139.793055555558</v>
      </c>
      <c r="E116" t="str">
        <v>本審査</v>
      </c>
      <c r="F116" t="str">
        <v>最終審査中</v>
      </c>
      <c r="G116" t="str">
        <v>無床診療所</v>
      </c>
      <c r="H116" t="str">
        <v>物価と賃上げの両方</v>
      </c>
      <c r="I116" t="str">
        <v/>
      </c>
      <c r="J116">
        <v>150000</v>
      </c>
      <c r="K116">
        <v>170000</v>
      </c>
      <c r="L116" t="str">
        <v>奈良県医療機関等における賃上げ・物価上昇に対する支援事業交付要綱第2条に基づき、別表1に規定された額(賃上げ支援事業分)（150,000円）を申請します。</v>
      </c>
      <c r="M1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6" t="str">
        <v>１．令和８年３月１日時点において、O100 外来・在宅ベースアップ評価料（Ⅰ）、P100 歯科外来・在宅ベースアップ評価料（Ⅰ）、訪問看護ベースアップ評価料（Ⅰ）のいずれかを届け出ている。</v>
      </c>
      <c r="O116" t="str">
        <v>O100 外来・在宅ベースアップ評価料（Ⅰ）</v>
      </c>
      <c r="P116" t="str">
        <v/>
      </c>
      <c r="Q116" t="str">
        <v>Ａ．本事業の補助額を活用してベースアップを実施し、令和８年６月１日から当該ベースアップの水準を維持又は拡大する。</v>
      </c>
      <c r="R116" t="b">
        <v>1</v>
      </c>
      <c r="S116" t="b">
        <v>1</v>
      </c>
      <c r="T116" t="b">
        <v>1</v>
      </c>
      <c r="U116" t="b">
        <v>1</v>
      </c>
      <c r="V116" t="str">
        <v>0162</v>
      </c>
      <c r="W116" t="str">
        <v>030</v>
      </c>
      <c r="X116" t="str">
        <v>1.普通預金</v>
      </c>
      <c r="Y116" t="str">
        <v>0126421</v>
      </c>
      <c r="Z116" t="str">
        <v>ハヤシヒフカクリニック　ハヤシヨウイチロウ</v>
      </c>
      <c r="AA116">
        <v>0</v>
      </c>
      <c r="AB116" t="str">
        <v>林皮膚科クリニック</v>
      </c>
      <c r="AC116" t="str">
        <v>0742352054</v>
      </c>
      <c r="AD116" t="b">
        <v>1</v>
      </c>
      <c r="AE116" t="b">
        <v>1</v>
      </c>
      <c r="AF116" t="b">
        <v>1</v>
      </c>
      <c r="AG116" t="b">
        <v>1</v>
      </c>
      <c r="AH116" t="b">
        <v>1</v>
      </c>
      <c r="AI116" t="str">
        <v>林　庸一郎</v>
      </c>
      <c r="AJ116" t="str">
        <v>6308114</v>
      </c>
      <c r="AK116" t="str">
        <v>林皮膚科クリニック(奈良市芝辻町２丁目１０－２０)</v>
      </c>
      <c r="AL116" t="str">
        <v>0742352054</v>
      </c>
      <c r="AM116">
        <v>1</v>
      </c>
      <c r="AN116" t="str">
        <v>261C165254141</v>
      </c>
      <c r="AO116" t="str">
        <v>261C16525414AI-0000301303</v>
      </c>
      <c r="AP116" t="str">
        <v>O100</v>
      </c>
      <c r="AQ116" t="str">
        <v>O100</v>
      </c>
      <c r="AR116" t="str">
        <v>A</v>
      </c>
      <c r="AS116" t="str">
        <v>✓</v>
      </c>
      <c r="AT116" t="str">
        <v>✓</v>
      </c>
      <c r="AU116" t="str">
        <v>✓</v>
      </c>
      <c r="AV116" t="str">
        <v>✓</v>
      </c>
      <c r="AW116" t="str">
        <v>AI-0000301303_林皮膚科クリニック_口座情報写し.jpg</v>
      </c>
      <c r="AX116" t="str">
        <v/>
      </c>
      <c r="AY116" t="str">
        <v/>
      </c>
      <c r="AZ116" t="str">
        <v>賃上げ</v>
      </c>
      <c r="BA116" t="str">
        <v>物価</v>
      </c>
      <c r="BB116" t="str">
        <v>TRUE</v>
      </c>
      <c r="BC116" t="str">
        <v>2026/04/27 19:02</v>
      </c>
      <c r="BD116" t="str">
        <f t="shared" si="4"/>
        <v>林皮膚科クリニック</v>
      </c>
      <c r="BE116" t="str">
        <f t="shared" si="5"/>
        <v>令和8年3月1日届出済</v>
      </c>
    </row>
    <row r="117" spans="1:57">
      <c r="A117" t="str">
        <v>261C14786601</v>
      </c>
      <c r="B117" t="str">
        <v>AI-0000301247</v>
      </c>
      <c r="C117" t="str">
        <v>令和８年度奈良県医療機関等における賃上げ・物価上昇に対する支援事業交付【診療所・訪問看護事業所】</v>
      </c>
      <c r="D117">
        <v>46139.793749999997</v>
      </c>
      <c r="E117" t="str">
        <v>本審査</v>
      </c>
      <c r="F117" t="str">
        <v>最終審査中</v>
      </c>
      <c r="G117" t="str">
        <v>無床診療所</v>
      </c>
      <c r="H117" t="str">
        <v>物価と賃上げの両方</v>
      </c>
      <c r="I117" t="str">
        <v/>
      </c>
      <c r="J117">
        <v>150000</v>
      </c>
      <c r="K117">
        <v>170000</v>
      </c>
      <c r="L117" t="str">
        <v>奈良県医療機関等における賃上げ・物価上昇に対する支援事業交付要綱第2条に基づき、別表1に規定された額(賃上げ支援事業分)（150,000円）を申請します。</v>
      </c>
      <c r="M1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7" t="str">
        <v>１．令和８年３月１日時点において、O100 外来・在宅ベースアップ評価料（Ⅰ）、P100 歯科外来・在宅ベースアップ評価料（Ⅰ）、訪問看護ベースアップ評価料（Ⅰ）のいずれかを届け出ている。</v>
      </c>
      <c r="O117" t="str">
        <v>O100 外来・在宅ベースアップ評価料（Ⅰ）</v>
      </c>
      <c r="P117" t="str">
        <v/>
      </c>
      <c r="Q117" t="str">
        <v>Ａ．本事業の補助額を活用してベースアップを実施し、令和８年６月１日から当該ベースアップの水準を維持又は拡大する。</v>
      </c>
      <c r="R117" t="b">
        <v>1</v>
      </c>
      <c r="S117" t="b">
        <v>1</v>
      </c>
      <c r="T117" t="b">
        <v>1</v>
      </c>
      <c r="U117" t="b">
        <v>1</v>
      </c>
      <c r="V117" t="str">
        <v>0005</v>
      </c>
      <c r="W117" t="str">
        <v>457</v>
      </c>
      <c r="X117" t="str">
        <v>1.普通預金</v>
      </c>
      <c r="Y117" t="str">
        <v>0226069</v>
      </c>
      <c r="Z117" t="str">
        <v>ｲﾘｮｳﾎｳｼﾞﾝｱﾗｲｶﾞﾝｶ　ﾘｼﾞﾁｮｳｱﾗｲﾏﾐｺ</v>
      </c>
      <c r="AA117">
        <v>0</v>
      </c>
      <c r="AB117" t="str">
        <v>医療法人あらい眼科</v>
      </c>
      <c r="AC117" t="str">
        <v>0745724113</v>
      </c>
      <c r="AD117" t="b">
        <v>1</v>
      </c>
      <c r="AE117" t="b">
        <v>1</v>
      </c>
      <c r="AF117" t="b">
        <v>1</v>
      </c>
      <c r="AG117" t="b">
        <v>1</v>
      </c>
      <c r="AH117" t="b">
        <v>1</v>
      </c>
      <c r="AI117" t="str">
        <v>医療法人あらい眼科　理事長　新井　麻美子</v>
      </c>
      <c r="AJ117" t="str">
        <v>6360003</v>
      </c>
      <c r="AK117" t="str">
        <v>医療法人あらい眼科(北葛城郡王寺町久度二丁目３番１－２０１号)</v>
      </c>
      <c r="AL117" t="str">
        <v>0745724113</v>
      </c>
      <c r="AM117">
        <v>1</v>
      </c>
      <c r="AN117" t="str">
        <v>261C147866011</v>
      </c>
      <c r="AO117" t="str">
        <v>261C14786601AI-0000301247</v>
      </c>
      <c r="AP117" t="str">
        <v>O100</v>
      </c>
      <c r="AQ117" t="str">
        <v>O100</v>
      </c>
      <c r="AR117" t="str">
        <v>A</v>
      </c>
      <c r="AS117" t="str">
        <v>✓</v>
      </c>
      <c r="AT117" t="str">
        <v>✓</v>
      </c>
      <c r="AU117" t="str">
        <v>✓</v>
      </c>
      <c r="AV117" t="str">
        <v>✓</v>
      </c>
      <c r="AW117" t="str">
        <v>AI-0000301247_あらい眼科_口座情報写し.jpg</v>
      </c>
      <c r="AX117" t="str">
        <v/>
      </c>
      <c r="AY117" t="str">
        <v/>
      </c>
      <c r="AZ117" t="str">
        <v>賃上げ</v>
      </c>
      <c r="BA117" t="str">
        <v>物価</v>
      </c>
      <c r="BB117" t="str">
        <v>TRUE</v>
      </c>
      <c r="BC117" t="str">
        <v>2026/04/27 19:03</v>
      </c>
      <c r="BD117" t="str">
        <f t="shared" si="4"/>
        <v>医療法人あらい眼科</v>
      </c>
      <c r="BE117" t="str">
        <f t="shared" si="5"/>
        <v>令和8年3月1日届出済</v>
      </c>
    </row>
    <row r="118" spans="1:57">
      <c r="A118" t="str">
        <v>261C18039248</v>
      </c>
      <c r="B118" t="str">
        <v>AI-0000301326</v>
      </c>
      <c r="C118" t="str">
        <v>令和８年度奈良県医療機関等における賃上げ・物価上昇に対する支援事業交付【診療所・訪問看護事業所】</v>
      </c>
      <c r="D118">
        <v>46139.798611111109</v>
      </c>
      <c r="E118" t="str">
        <v>本審査</v>
      </c>
      <c r="F118" t="str">
        <v>最終審査中</v>
      </c>
      <c r="G118" t="str">
        <v>無床診療所</v>
      </c>
      <c r="H118" t="str">
        <v>物価と賃上げの両方</v>
      </c>
      <c r="I118" t="str">
        <v/>
      </c>
      <c r="J118">
        <v>150000</v>
      </c>
      <c r="K118">
        <v>170000</v>
      </c>
      <c r="L118" t="str">
        <v>奈良県医療機関等における賃上げ・物価上昇に対する支援事業交付要綱第2条に基づき、別表1に規定された額(賃上げ支援事業分)（150,000円）を申請します。</v>
      </c>
      <c r="M1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8" t="str">
        <v>１．令和８年３月１日時点において、O100 外来・在宅ベースアップ評価料（Ⅰ）、P100 歯科外来・在宅ベースアップ評価料（Ⅰ）、訪問看護ベースアップ評価料（Ⅰ）のいずれかを届け出ている。</v>
      </c>
      <c r="O118" t="str">
        <v>O100 外来・在宅ベースアップ評価料（Ⅰ）</v>
      </c>
      <c r="P118" t="str">
        <v/>
      </c>
      <c r="Q118" t="str">
        <v>Ａ．本事業の補助額を活用してベースアップを実施し、令和８年６月１日から当該ベースアップの水準を維持又は拡大する。</v>
      </c>
      <c r="R118" t="b">
        <v>1</v>
      </c>
      <c r="S118" t="b">
        <v>1</v>
      </c>
      <c r="T118" t="b">
        <v>1</v>
      </c>
      <c r="U118" t="b">
        <v>1</v>
      </c>
      <c r="V118" t="str">
        <v>0162</v>
      </c>
      <c r="W118" t="str">
        <v>100</v>
      </c>
      <c r="X118" t="str">
        <v>1.普通預金</v>
      </c>
      <c r="Y118" t="str">
        <v>2240981</v>
      </c>
      <c r="Z118" t="str">
        <v>キタニコウタロウ</v>
      </c>
      <c r="AA118">
        <v>0</v>
      </c>
      <c r="AB118" t="str">
        <v>学園前きたにクリニック</v>
      </c>
      <c r="AC118" t="str">
        <v>0742537117</v>
      </c>
      <c r="AD118" t="b">
        <v>1</v>
      </c>
      <c r="AE118" t="b">
        <v>1</v>
      </c>
      <c r="AF118" t="b">
        <v>1</v>
      </c>
      <c r="AG118" t="b">
        <v>1</v>
      </c>
      <c r="AH118" t="b">
        <v>1</v>
      </c>
      <c r="AI118" t="str">
        <v>木谷　光太郎</v>
      </c>
      <c r="AJ118" t="str">
        <v>6310036</v>
      </c>
      <c r="AK118" t="str">
        <v>学園前きたにクリニック(奈良市学園北１丁目１４－１３)</v>
      </c>
      <c r="AL118" t="str">
        <v>0742537117</v>
      </c>
      <c r="AM118">
        <v>1</v>
      </c>
      <c r="AN118" t="str">
        <v>261C180392481</v>
      </c>
      <c r="AO118" t="str">
        <v>261C18039248AI-0000301326</v>
      </c>
      <c r="AP118" t="str">
        <v>O100</v>
      </c>
      <c r="AQ118" t="str">
        <v>O100</v>
      </c>
      <c r="AR118" t="str">
        <v>A</v>
      </c>
      <c r="AS118" t="str">
        <v>✓</v>
      </c>
      <c r="AT118" t="str">
        <v>✓</v>
      </c>
      <c r="AU118" t="str">
        <v>✓</v>
      </c>
      <c r="AV118" t="str">
        <v>✓</v>
      </c>
      <c r="AW118" t="str">
        <v>AI-0000301326_学園前きたにクリニック_口座情報写し.jpg</v>
      </c>
      <c r="AX118" t="str">
        <v/>
      </c>
      <c r="AY118" t="str">
        <v/>
      </c>
      <c r="AZ118" t="str">
        <v>賃上げ</v>
      </c>
      <c r="BA118" t="str">
        <v>物価</v>
      </c>
      <c r="BB118" t="str">
        <v>TRUE</v>
      </c>
      <c r="BC118" t="str">
        <v>2026/04/27 19:10</v>
      </c>
      <c r="BD118" t="str">
        <f t="shared" si="4"/>
        <v>学園前きたにクリニック</v>
      </c>
      <c r="BE118" t="str">
        <f t="shared" si="5"/>
        <v>令和8年3月1日届出済</v>
      </c>
    </row>
    <row r="119" spans="1:57">
      <c r="A119" t="str">
        <v>261C12365806</v>
      </c>
      <c r="B119" t="str">
        <v>AI-0000301330</v>
      </c>
      <c r="C119" t="str">
        <v>令和８年度奈良県医療機関等における賃上げ・物価上昇に対する支援事業交付【診療所・訪問看護事業所】</v>
      </c>
      <c r="D119">
        <v>46139.809027777781</v>
      </c>
      <c r="E119" t="str">
        <v>本審査</v>
      </c>
      <c r="F119" t="str">
        <v>最終審査中</v>
      </c>
      <c r="G119" t="str">
        <v>無床診療所</v>
      </c>
      <c r="H119" t="str">
        <v>物価と賃上げの両方</v>
      </c>
      <c r="I119" t="str">
        <v/>
      </c>
      <c r="J119">
        <v>150000</v>
      </c>
      <c r="K119">
        <v>170000</v>
      </c>
      <c r="L119" t="str">
        <v>奈良県医療機関等における賃上げ・物価上昇に対する支援事業交付要綱第2条に基づき、別表1に規定された額(賃上げ支援事業分)（150,000円）を申請します。</v>
      </c>
      <c r="M1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19" t="str">
        <v>１．令和８年３月１日時点において、O100 外来・在宅ベースアップ評価料（Ⅰ）、P100 歯科外来・在宅ベースアップ評価料（Ⅰ）、訪問看護ベースアップ評価料（Ⅰ）のいずれかを届け出ている。</v>
      </c>
      <c r="O119" t="str">
        <v>O100 外来・在宅ベースアップ評価料（Ⅰ）</v>
      </c>
      <c r="P119" t="str">
        <v/>
      </c>
      <c r="Q119" t="str">
        <v>Ａ．本事業の補助額を活用してベースアップを実施し、令和８年６月１日から当該ベースアップの水準を維持又は拡大する。</v>
      </c>
      <c r="R119" t="b">
        <v>1</v>
      </c>
      <c r="S119" t="b">
        <v>1</v>
      </c>
      <c r="T119" t="b">
        <v>1</v>
      </c>
      <c r="U119" t="b">
        <v>1</v>
      </c>
      <c r="V119" t="str">
        <v>0009</v>
      </c>
      <c r="W119" t="str">
        <v>129</v>
      </c>
      <c r="X119" t="str">
        <v>1.普通預金</v>
      </c>
      <c r="Y119" t="str">
        <v>1980972</v>
      </c>
      <c r="Z119" t="str">
        <v>ﾔｷﾞｸﾐ</v>
      </c>
      <c r="AA119">
        <v>0</v>
      </c>
      <c r="AB119" t="str">
        <v>KUMI皮膚科クリニック</v>
      </c>
      <c r="AC119" t="str">
        <v>0742957017</v>
      </c>
      <c r="AD119" t="b">
        <v>1</v>
      </c>
      <c r="AE119" t="b">
        <v>1</v>
      </c>
      <c r="AF119" t="b">
        <v>1</v>
      </c>
      <c r="AG119" t="b">
        <v>1</v>
      </c>
      <c r="AH119" t="b">
        <v>1</v>
      </c>
      <c r="AI119" t="str">
        <v>八木　久実</v>
      </c>
      <c r="AJ119" t="str">
        <v>6310821</v>
      </c>
      <c r="AK119" t="str">
        <v>ＫＵＭＩ皮膚科クリニック(奈良市西大寺東町２丁目１番５１号西大寺スクエア４階４号室)</v>
      </c>
      <c r="AL119" t="str">
        <v>0742957017</v>
      </c>
      <c r="AM119">
        <v>1</v>
      </c>
      <c r="AN119" t="str">
        <v>261C123658061</v>
      </c>
      <c r="AO119" t="str">
        <v>261C12365806AI-0000301330</v>
      </c>
      <c r="AP119" t="str">
        <v>O100</v>
      </c>
      <c r="AQ119" t="str">
        <v>O100</v>
      </c>
      <c r="AR119" t="str">
        <v>A</v>
      </c>
      <c r="AS119" t="str">
        <v>✓</v>
      </c>
      <c r="AT119" t="str">
        <v>✓</v>
      </c>
      <c r="AU119" t="str">
        <v>✓</v>
      </c>
      <c r="AV119" t="str">
        <v>✓</v>
      </c>
      <c r="AW119" t="str">
        <v>AI-0000301330_KUMI皮膚科クリニック_口座情報写し.jpeg</v>
      </c>
      <c r="AX119" t="str">
        <v/>
      </c>
      <c r="AY119" t="str">
        <v/>
      </c>
      <c r="AZ119" t="str">
        <v>賃上げ</v>
      </c>
      <c r="BA119" t="str">
        <v>物価</v>
      </c>
      <c r="BB119" t="str">
        <v>TRUE</v>
      </c>
      <c r="BC119" t="str">
        <v>2026/04/27 19:25</v>
      </c>
      <c r="BD119" t="str">
        <f t="shared" si="4"/>
        <v>ＫＵＭＩ皮膚科クリニック</v>
      </c>
      <c r="BE119" t="str">
        <f t="shared" si="5"/>
        <v>令和8年3月1日届出済</v>
      </c>
    </row>
    <row r="120" spans="1:57">
      <c r="A120" t="str">
        <v>261C17071873</v>
      </c>
      <c r="B120" t="str">
        <v>AI-0000301332</v>
      </c>
      <c r="C120" t="str">
        <v>令和８年度奈良県医療機関等における賃上げ・物価上昇に対する支援事業交付【診療所・訪問看護事業所】</v>
      </c>
      <c r="D120">
        <v>46139.813194444447</v>
      </c>
      <c r="E120" t="str">
        <v>本審査</v>
      </c>
      <c r="F120" t="str">
        <v>最終審査中</v>
      </c>
      <c r="G120" t="str">
        <v>無床診療所</v>
      </c>
      <c r="H120" t="str">
        <v>物価と賃上げの両方</v>
      </c>
      <c r="I120" t="str">
        <v/>
      </c>
      <c r="J120">
        <v>150000</v>
      </c>
      <c r="K120">
        <v>170000</v>
      </c>
      <c r="L120" t="str">
        <v>奈良県医療機関等における賃上げ・物価上昇に対する支援事業交付要綱第2条に基づき、別表1に規定された額(賃上げ支援事業分)（150,000円）を申請します。</v>
      </c>
      <c r="M1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0" t="str">
        <v>１．令和８年３月１日時点において、O100 外来・在宅ベースアップ評価料（Ⅰ）、P100 歯科外来・在宅ベースアップ評価料（Ⅰ）、訪問看護ベースアップ評価料（Ⅰ）のいずれかを届け出ている。</v>
      </c>
      <c r="O120" t="str">
        <v>P100 歯科外来・在宅ベースアップ評価料（Ⅰ）</v>
      </c>
      <c r="P120" t="str">
        <v/>
      </c>
      <c r="Q120" t="str">
        <v>Ａ．本事業の補助額を活用してベースアップを実施し、令和８年６月１日から当該ベースアップの水準を維持又は拡大する。</v>
      </c>
      <c r="R120" t="b">
        <v>1</v>
      </c>
      <c r="S120" t="b">
        <v>1</v>
      </c>
      <c r="T120" t="b">
        <v>1</v>
      </c>
      <c r="U120" t="b">
        <v>1</v>
      </c>
      <c r="V120" t="str">
        <v>0162</v>
      </c>
      <c r="W120" t="str">
        <v>160</v>
      </c>
      <c r="X120" t="str">
        <v>1.普通預金</v>
      </c>
      <c r="Y120" t="str">
        <v>2278325</v>
      </c>
      <c r="Z120" t="str">
        <v>ﾌｸﾂｼﾞ ｻﾄｼ</v>
      </c>
      <c r="AA120">
        <v>0</v>
      </c>
      <c r="AB120" t="str">
        <v>ふくつじ歯科医院</v>
      </c>
      <c r="AC120" t="str">
        <v>0743528850</v>
      </c>
      <c r="AD120" t="b">
        <v>1</v>
      </c>
      <c r="AE120" t="b">
        <v>1</v>
      </c>
      <c r="AF120" t="b">
        <v>1</v>
      </c>
      <c r="AG120" t="b">
        <v>1</v>
      </c>
      <c r="AH120" t="b">
        <v>1</v>
      </c>
      <c r="AI120" t="str">
        <v>福辻　智</v>
      </c>
      <c r="AJ120" t="str">
        <v>6391160</v>
      </c>
      <c r="AK120" t="str">
        <v>ふくつじ歯科医院(大和郡山市北郡山町６３－１)</v>
      </c>
      <c r="AL120" t="str">
        <v>0743528850</v>
      </c>
      <c r="AM120">
        <v>1</v>
      </c>
      <c r="AN120" t="str">
        <v>261C170718731</v>
      </c>
      <c r="AO120" t="str">
        <v>261C17071873AI-0000301332</v>
      </c>
      <c r="AP120" t="str">
        <v>P100</v>
      </c>
      <c r="AQ120" t="str">
        <v>P100</v>
      </c>
      <c r="AR120" t="str">
        <v>A</v>
      </c>
      <c r="AS120" t="str">
        <v>✓</v>
      </c>
      <c r="AT120" t="str">
        <v>✓</v>
      </c>
      <c r="AU120" t="str">
        <v>✓</v>
      </c>
      <c r="AV120" t="str">
        <v>✓</v>
      </c>
      <c r="AW120" t="str">
        <v>AI-0000301332_ふくつし゛歯科医院_口座情報写し.png</v>
      </c>
      <c r="AX120" t="str">
        <v/>
      </c>
      <c r="AY120" t="str">
        <v/>
      </c>
      <c r="AZ120" t="str">
        <v>賃上げ</v>
      </c>
      <c r="BA120" t="str">
        <v>物価</v>
      </c>
      <c r="BB120" t="str">
        <v>TRUE</v>
      </c>
      <c r="BC120" t="str">
        <v>2026/04/27 19:31</v>
      </c>
      <c r="BD120" t="str">
        <f t="shared" si="4"/>
        <v>ふくつじ歯科医院</v>
      </c>
      <c r="BE120" t="str">
        <f t="shared" si="5"/>
        <v>令和8年3月1日届出済</v>
      </c>
    </row>
    <row r="121" spans="1:57">
      <c r="A121" t="str">
        <v>261C16332124</v>
      </c>
      <c r="B121" t="str">
        <v>AI-0000301297</v>
      </c>
      <c r="C121" t="str">
        <v>令和８年度奈良県医療機関等における賃上げ・物価上昇に対する支援事業交付【診療所・訪問看護事業所】</v>
      </c>
      <c r="D121">
        <v>46139.819444444445</v>
      </c>
      <c r="E121" t="str">
        <v>本審査</v>
      </c>
      <c r="F121" t="str">
        <v>最終審査中</v>
      </c>
      <c r="G121" t="str">
        <v>無床診療所</v>
      </c>
      <c r="H121" t="str">
        <v>物価と賃上げの両方</v>
      </c>
      <c r="I121" t="str">
        <v/>
      </c>
      <c r="J121">
        <v>150000</v>
      </c>
      <c r="K121">
        <v>170000</v>
      </c>
      <c r="L121" t="str">
        <v>奈良県医療機関等における賃上げ・物価上昇に対する支援事業交付要綱第2条に基づき、別表1に規定された額(賃上げ支援事業分)（150,000円）を申請します。</v>
      </c>
      <c r="M1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1" t="str">
        <v>１．令和８年３月１日時点において、O100 外来・在宅ベースアップ評価料（Ⅰ）、P100 歯科外来・在宅ベースアップ評価料（Ⅰ）、訪問看護ベースアップ評価料（Ⅰ）のいずれかを届け出ている。</v>
      </c>
      <c r="O121" t="str">
        <v>O100 外来・在宅ベースアップ評価料（Ⅰ）</v>
      </c>
      <c r="P121" t="str">
        <v/>
      </c>
      <c r="Q121" t="str">
        <v>Ａ．本事業の補助額を活用してベースアップを実施し、令和８年６月１日から当該ベースアップの水準を維持又は拡大する。</v>
      </c>
      <c r="R121" t="b">
        <v>1</v>
      </c>
      <c r="S121" t="b">
        <v>1</v>
      </c>
      <c r="T121" t="b">
        <v>1</v>
      </c>
      <c r="U121" t="b">
        <v>1</v>
      </c>
      <c r="V121" t="str">
        <v>0010</v>
      </c>
      <c r="W121" t="str">
        <v>050</v>
      </c>
      <c r="X121" t="str">
        <v>1.普通預金</v>
      </c>
      <c r="Y121" t="str">
        <v>1041129</v>
      </c>
      <c r="Z121" t="str">
        <v>イ）セイワカイ　リジチョウ　コクブ　キヨカズ</v>
      </c>
      <c r="AA121">
        <v>0</v>
      </c>
      <c r="AB121" t="str">
        <v>医療法人清和会国分医院</v>
      </c>
      <c r="AC121" t="str">
        <v>0742222266</v>
      </c>
      <c r="AD121" t="b">
        <v>1</v>
      </c>
      <c r="AE121" t="b">
        <v>1</v>
      </c>
      <c r="AF121" t="b">
        <v>1</v>
      </c>
      <c r="AG121" t="b">
        <v>1</v>
      </c>
      <c r="AH121" t="b">
        <v>1</v>
      </c>
      <c r="AI121" t="str">
        <v>医療法人　清和会　理事長　国分　清和</v>
      </c>
      <c r="AJ121" t="str">
        <v>6308303</v>
      </c>
      <c r="AK121" t="str">
        <v>医療法人清和会国分医院(奈良市南紀寺町５丁目５３番地の１)</v>
      </c>
      <c r="AL121" t="str">
        <v>0742222266</v>
      </c>
      <c r="AM121">
        <v>1</v>
      </c>
      <c r="AN121" t="str">
        <v>261C163321241</v>
      </c>
      <c r="AO121" t="str">
        <v>261C16332124AI-0000301297</v>
      </c>
      <c r="AP121" t="str">
        <v>O100</v>
      </c>
      <c r="AQ121" t="str">
        <v>O100</v>
      </c>
      <c r="AR121" t="str">
        <v>A</v>
      </c>
      <c r="AS121" t="str">
        <v>✓</v>
      </c>
      <c r="AT121" t="str">
        <v>✓</v>
      </c>
      <c r="AU121" t="str">
        <v>✓</v>
      </c>
      <c r="AV121" t="str">
        <v>✓</v>
      </c>
      <c r="AW121" t="str">
        <v>AI-0000301297_医療法人清和会国分医院_口座情報写し.jpg</v>
      </c>
      <c r="AX121" t="str">
        <v/>
      </c>
      <c r="AY121" t="str">
        <v/>
      </c>
      <c r="AZ121" t="str">
        <v>賃上げ</v>
      </c>
      <c r="BA121" t="str">
        <v>物価</v>
      </c>
      <c r="BB121" t="str">
        <v>TRUE</v>
      </c>
      <c r="BC121" t="str">
        <v>2026/04/27 19:40</v>
      </c>
      <c r="BD121" t="str">
        <f t="shared" si="4"/>
        <v>医療法人清和会国分医院</v>
      </c>
      <c r="BE121" t="str">
        <f t="shared" si="5"/>
        <v>令和8年3月1日届出済</v>
      </c>
    </row>
    <row r="122" spans="1:57">
      <c r="A122" t="str">
        <v>261C15492528</v>
      </c>
      <c r="B122" t="str">
        <v>AI-0000301264</v>
      </c>
      <c r="C122" t="str">
        <v>令和８年度奈良県医療機関等における賃上げ・物価上昇に対する支援事業交付【診療所・訪問看護事業所】</v>
      </c>
      <c r="D122">
        <v>46139.822222222225</v>
      </c>
      <c r="E122" t="str">
        <v>本審査</v>
      </c>
      <c r="F122" t="str">
        <v>最終審査中</v>
      </c>
      <c r="G122" t="str">
        <v>無床診療所</v>
      </c>
      <c r="H122" t="str">
        <v>物価と賃上げの両方</v>
      </c>
      <c r="I122" t="str">
        <v/>
      </c>
      <c r="J122">
        <v>150000</v>
      </c>
      <c r="K122">
        <v>170000</v>
      </c>
      <c r="L122" t="str">
        <v>奈良県医療機関等における賃上げ・物価上昇に対する支援事業交付要綱第2条に基づき、別表1に規定された額(賃上げ支援事業分)（150,000円）を申請します。</v>
      </c>
      <c r="M1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2" t="str">
        <v>１．令和８年３月１日時点において、O100 外来・在宅ベースアップ評価料（Ⅰ）、P100 歯科外来・在宅ベースアップ評価料（Ⅰ）、訪問看護ベースアップ評価料（Ⅰ）のいずれかを届け出ている。</v>
      </c>
      <c r="O122" t="str">
        <v>O100 外来・在宅ベースアップ評価料（Ⅰ）</v>
      </c>
      <c r="P122" t="str">
        <v/>
      </c>
      <c r="Q122" t="str">
        <v>Ａ．本事業の補助額を活用してベースアップを実施し、令和８年６月１日から当該ベースアップの水準を維持又は拡大する。</v>
      </c>
      <c r="R122" t="b">
        <v>1</v>
      </c>
      <c r="S122" t="b">
        <v>1</v>
      </c>
      <c r="T122" t="b">
        <v>1</v>
      </c>
      <c r="U122" t="b">
        <v>1</v>
      </c>
      <c r="V122" t="str">
        <v>0162</v>
      </c>
      <c r="W122" t="str">
        <v>270</v>
      </c>
      <c r="X122" t="str">
        <v>1.普通預金</v>
      </c>
      <c r="Y122" t="str">
        <v>0356823</v>
      </c>
      <c r="Z122" t="str">
        <v>ｲﾘｮｳﾎｳｼﾞﾝ　ｷｯｼｮｳｶｲ　ﾖｼｲｾｲｹｲｹﾞｶｲｲﾝ</v>
      </c>
      <c r="AA122">
        <v>0</v>
      </c>
      <c r="AB122" t="str">
        <v>医療法人吉生会　吉井整形外科医院</v>
      </c>
      <c r="AC122" t="str">
        <v>0745822888</v>
      </c>
      <c r="AD122" t="b">
        <v>1</v>
      </c>
      <c r="AE122" t="b">
        <v>1</v>
      </c>
      <c r="AF122" t="b">
        <v>1</v>
      </c>
      <c r="AG122" t="b">
        <v>1</v>
      </c>
      <c r="AH122" t="b">
        <v>1</v>
      </c>
      <c r="AI122" t="str">
        <v>医療法人吉生会　理事長　吉井　次郎</v>
      </c>
      <c r="AJ122" t="str">
        <v>6330204</v>
      </c>
      <c r="AK122" t="str">
        <v>医療法人吉生会吉井整形外科医院(宇陀市榛原福地３７４番１)</v>
      </c>
      <c r="AL122" t="str">
        <v>0745822888</v>
      </c>
      <c r="AM122">
        <v>1</v>
      </c>
      <c r="AN122" t="str">
        <v>261C154925281</v>
      </c>
      <c r="AO122" t="str">
        <v>261C15492528AI-0000301264</v>
      </c>
      <c r="AP122" t="str">
        <v>O100</v>
      </c>
      <c r="AQ122" t="str">
        <v>O100</v>
      </c>
      <c r="AR122" t="str">
        <v>A</v>
      </c>
      <c r="AS122" t="str">
        <v>✓</v>
      </c>
      <c r="AT122" t="str">
        <v>✓</v>
      </c>
      <c r="AU122" t="str">
        <v>✓</v>
      </c>
      <c r="AV122" t="str">
        <v>✓</v>
      </c>
      <c r="AW122" t="str">
        <v>AI-0000301264_吉井整形外科医院_口座情報写し.JPG</v>
      </c>
      <c r="AX122" t="str">
        <v/>
      </c>
      <c r="AY122" t="str">
        <v/>
      </c>
      <c r="AZ122" t="str">
        <v>賃上げ</v>
      </c>
      <c r="BA122" t="str">
        <v>物価</v>
      </c>
      <c r="BB122" t="str">
        <v>TRUE</v>
      </c>
      <c r="BC122" t="str">
        <v>2026/04/27 19:44</v>
      </c>
      <c r="BD122" t="str">
        <f t="shared" si="4"/>
        <v>医療法人吉生会吉井整形外科医院</v>
      </c>
      <c r="BE122" t="str">
        <f t="shared" si="5"/>
        <v>令和8年3月1日届出済</v>
      </c>
    </row>
    <row r="123" spans="1:57">
      <c r="A123" t="str">
        <v>261C14058613</v>
      </c>
      <c r="B123" t="str">
        <v>AI-0000301343</v>
      </c>
      <c r="C123" t="str">
        <v>令和８年度奈良県医療機関等における賃上げ・物価上昇に対する支援事業交付【診療所・訪問看護事業所】</v>
      </c>
      <c r="D123">
        <v>46139.825694444444</v>
      </c>
      <c r="E123" t="str">
        <v>本審査</v>
      </c>
      <c r="F123" t="str">
        <v>最終審査中</v>
      </c>
      <c r="G123" t="str">
        <v>無床診療所</v>
      </c>
      <c r="H123" t="str">
        <v>物価と賃上げの両方</v>
      </c>
      <c r="I123" t="str">
        <v/>
      </c>
      <c r="J123">
        <v>150000</v>
      </c>
      <c r="K123">
        <v>170000</v>
      </c>
      <c r="L123" t="str">
        <v>奈良県医療機関等における賃上げ・物価上昇に対する支援事業交付要綱第2条に基づき、別表1に規定された額(賃上げ支援事業分)（150,000円）を申請します。</v>
      </c>
      <c r="M1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3" t="str">
        <v>１．令和８年３月１日時点において、O100 外来・在宅ベースアップ評価料（Ⅰ）、P100 歯科外来・在宅ベースアップ評価料（Ⅰ）、訪問看護ベースアップ評価料（Ⅰ）のいずれかを届け出ている。</v>
      </c>
      <c r="O123" t="str">
        <v>P100 歯科外来・在宅ベースアップ評価料（Ⅰ）</v>
      </c>
      <c r="P123" t="str">
        <v/>
      </c>
      <c r="Q123" t="str">
        <v>Ａ．本事業の補助額を活用してベースアップを実施し、令和８年６月１日から当該ベースアップの水準を維持又は拡大する。</v>
      </c>
      <c r="R123" t="b">
        <v>1</v>
      </c>
      <c r="S123" t="b">
        <v>1</v>
      </c>
      <c r="T123" t="b">
        <v>1</v>
      </c>
      <c r="U123" t="b">
        <v>1</v>
      </c>
      <c r="V123" t="str">
        <v>0162</v>
      </c>
      <c r="W123" t="str">
        <v>450</v>
      </c>
      <c r="X123" t="str">
        <v>1.普通預金</v>
      </c>
      <c r="Y123" t="str">
        <v>2014817</v>
      </c>
      <c r="Z123" t="str">
        <v>ﾉｸﾞﾁﾐﾂｵ</v>
      </c>
      <c r="AA123">
        <v>0</v>
      </c>
      <c r="AB123" t="str">
        <v>野口歯科医院</v>
      </c>
      <c r="AC123" t="str">
        <v>0745625477</v>
      </c>
      <c r="AD123" t="b">
        <v>1</v>
      </c>
      <c r="AE123" t="b">
        <v>1</v>
      </c>
      <c r="AF123" t="b">
        <v>1</v>
      </c>
      <c r="AG123" t="b">
        <v>1</v>
      </c>
      <c r="AH123" t="b">
        <v>1</v>
      </c>
      <c r="AI123" t="str">
        <v>野口　光生</v>
      </c>
      <c r="AJ123" t="str">
        <v>6392200</v>
      </c>
      <c r="AK123" t="str">
        <v>野口歯科医院(御所市９１－１１)</v>
      </c>
      <c r="AL123" t="str">
        <v>0745625477</v>
      </c>
      <c r="AM123">
        <v>1</v>
      </c>
      <c r="AN123" t="str">
        <v>261C140586131</v>
      </c>
      <c r="AO123" t="str">
        <v>261C14058613AI-0000301343</v>
      </c>
      <c r="AP123" t="str">
        <v>P100</v>
      </c>
      <c r="AQ123" t="str">
        <v>P100</v>
      </c>
      <c r="AR123" t="str">
        <v>A</v>
      </c>
      <c r="AS123" t="str">
        <v>✓</v>
      </c>
      <c r="AT123" t="str">
        <v>✓</v>
      </c>
      <c r="AU123" t="str">
        <v>✓</v>
      </c>
      <c r="AV123" t="str">
        <v>✓</v>
      </c>
      <c r="AW123" t="str">
        <v>AI-0000301343_野口歯科医院_口座情報写し.jpeg</v>
      </c>
      <c r="AX123" t="str">
        <v/>
      </c>
      <c r="AY123" t="str">
        <v/>
      </c>
      <c r="AZ123" t="str">
        <v>賃上げ</v>
      </c>
      <c r="BA123" t="str">
        <v>物価</v>
      </c>
      <c r="BB123" t="str">
        <v>TRUE</v>
      </c>
      <c r="BC123" t="str">
        <v>2026/04/27 19:49</v>
      </c>
      <c r="BD123" t="str">
        <f t="shared" si="4"/>
        <v>野口歯科医院</v>
      </c>
      <c r="BE123" t="str">
        <f t="shared" si="5"/>
        <v>令和8年3月1日届出済</v>
      </c>
    </row>
    <row r="124" spans="1:57">
      <c r="A124" t="str">
        <v>261C14286261</v>
      </c>
      <c r="B124" t="str">
        <v>AI-0000301344</v>
      </c>
      <c r="C124" t="str">
        <v>令和８年度奈良県医療機関等における賃上げ・物価上昇に対する支援事業交付【診療所・訪問看護事業所】</v>
      </c>
      <c r="D124">
        <v>46139.843055555553</v>
      </c>
      <c r="E124" t="str">
        <v>本審査</v>
      </c>
      <c r="F124" t="str">
        <v>最終審査中</v>
      </c>
      <c r="G124" t="str">
        <v>無床診療所</v>
      </c>
      <c r="H124" t="str">
        <v>物価と賃上げの両方</v>
      </c>
      <c r="I124" t="str">
        <v/>
      </c>
      <c r="J124">
        <v>150000</v>
      </c>
      <c r="K124">
        <v>170000</v>
      </c>
      <c r="L124" t="str">
        <v>奈良県医療機関等における賃上げ・物価上昇に対する支援事業交付要綱第2条に基づき、別表1に規定された額(賃上げ支援事業分)（150,000円）を申請します。</v>
      </c>
      <c r="M1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4" t="str">
        <v>２．令和８年３月１日時点において、１に掲げる診療報酬の対象外だが、令和８年６月１日時点で令和８年度診療報酬改定による見直し後のベースアップ評価料を届け出る。</v>
      </c>
      <c r="O124" t="str">
        <v/>
      </c>
      <c r="P124" t="b">
        <v>1</v>
      </c>
      <c r="Q124" t="str">
        <v>Ａ．本事業の補助額を活用してベースアップを実施し、令和８年６月１日から当該ベースアップの水準を維持又は拡大する。</v>
      </c>
      <c r="R124" t="b">
        <v>1</v>
      </c>
      <c r="S124" t="b">
        <v>1</v>
      </c>
      <c r="T124" t="b">
        <v>1</v>
      </c>
      <c r="U124" t="b">
        <v>1</v>
      </c>
      <c r="V124" t="str">
        <v>0162</v>
      </c>
      <c r="W124" t="str">
        <v>240</v>
      </c>
      <c r="X124" t="str">
        <v>1.普通預金</v>
      </c>
      <c r="Y124" t="str">
        <v>0366072</v>
      </c>
      <c r="Z124" t="str">
        <v>ﾐｽｼｶｲｲﾝ ﾐｽﾔｽﾋﾛ</v>
      </c>
      <c r="AA124">
        <v>0</v>
      </c>
      <c r="AB124" t="str">
        <v>御簾歯科医院</v>
      </c>
      <c r="AC124" t="str">
        <v>0744454618</v>
      </c>
      <c r="AD124" t="b">
        <v>1</v>
      </c>
      <c r="AE124" t="b">
        <v>1</v>
      </c>
      <c r="AF124" t="b">
        <v>1</v>
      </c>
      <c r="AG124" t="b">
        <v>1</v>
      </c>
      <c r="AH124" t="b">
        <v>1</v>
      </c>
      <c r="AI124" t="str">
        <v>御簾　裕弘</v>
      </c>
      <c r="AJ124" t="str">
        <v>6330062</v>
      </c>
      <c r="AK124" t="str">
        <v>御簾歯科医院(桜井市粟殿１０１６－５)</v>
      </c>
      <c r="AL124" t="str">
        <v>0744454618</v>
      </c>
      <c r="AM124">
        <v>1</v>
      </c>
      <c r="AN124" t="str">
        <v>261C142862611</v>
      </c>
      <c r="AO124" t="str">
        <v>261C14286261AI-0000301344</v>
      </c>
      <c r="AP124" t="str">
        <v/>
      </c>
      <c r="AQ124" t="str">
        <v>今後届出（職種構成OK)</v>
      </c>
      <c r="AR124" t="str">
        <v>A</v>
      </c>
      <c r="AS124" t="str">
        <v>✓</v>
      </c>
      <c r="AT124" t="str">
        <v>✓</v>
      </c>
      <c r="AU124" t="str">
        <v>✓</v>
      </c>
      <c r="AV124" t="str">
        <v>✓</v>
      </c>
      <c r="AW124" t="str">
        <v>AI-0000301344_御簾歯科医院_口座情報写し.jpeg</v>
      </c>
      <c r="AX124" t="str">
        <v/>
      </c>
      <c r="AY124" t="str">
        <v/>
      </c>
      <c r="AZ124" t="str">
        <v>賃上げ</v>
      </c>
      <c r="BA124" t="str">
        <v>物価</v>
      </c>
      <c r="BB124" t="str">
        <v>TRUE</v>
      </c>
      <c r="BC124" t="str">
        <v>2026/04/27 20:14</v>
      </c>
      <c r="BD124" t="str">
        <f t="shared" si="4"/>
        <v>御簾歯科医院</v>
      </c>
      <c r="BE124" t="str">
        <f t="shared" si="5"/>
        <v>令和8年6月1日届出る</v>
      </c>
    </row>
    <row r="125" spans="1:57">
      <c r="A125" t="str">
        <v>261C16890494</v>
      </c>
      <c r="B125" t="str">
        <v>AI-0000301355</v>
      </c>
      <c r="C125" t="str">
        <v>令和８年度奈良県医療機関等における賃上げ・物価上昇に対する支援事業交付【診療所・訪問看護事業所】</v>
      </c>
      <c r="D125">
        <v>46139.852777777778</v>
      </c>
      <c r="E125" t="str">
        <v>本審査</v>
      </c>
      <c r="F125" t="str">
        <v>最終審査中</v>
      </c>
      <c r="G125" t="str">
        <v>無床診療所</v>
      </c>
      <c r="H125" t="str">
        <v>物価と賃上げの両方</v>
      </c>
      <c r="I125" t="str">
        <v/>
      </c>
      <c r="J125">
        <v>150000</v>
      </c>
      <c r="K125">
        <v>170000</v>
      </c>
      <c r="L125" t="str">
        <v>奈良県医療機関等における賃上げ・物価上昇に対する支援事業交付要綱第2条に基づき、別表1に規定された額(賃上げ支援事業分)（150,000円）を申請します。</v>
      </c>
      <c r="M1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5" t="str">
        <v>１．令和８年３月１日時点において、O100 外来・在宅ベースアップ評価料（Ⅰ）、P100 歯科外来・在宅ベースアップ評価料（Ⅰ）、訪問看護ベースアップ評価料（Ⅰ）のいずれかを届け出ている。</v>
      </c>
      <c r="O125" t="str">
        <v>O100 外来・在宅ベースアップ評価料（Ⅰ）</v>
      </c>
      <c r="P125" t="str">
        <v/>
      </c>
      <c r="Q125" t="str">
        <v>Ｂ．賃金表等や給与規程等の変更に時間を要するため、本事業の補助額を活用して一時金又は特別手当を支給し、令和８年６月１日から支給した対象職員のベースアップを実施する。</v>
      </c>
      <c r="R125" t="b">
        <v>1</v>
      </c>
      <c r="S125" t="b">
        <v>1</v>
      </c>
      <c r="T125" t="b">
        <v>1</v>
      </c>
      <c r="U125" t="b">
        <v>1</v>
      </c>
      <c r="V125" t="str">
        <v>0162</v>
      </c>
      <c r="W125" t="str">
        <v>070</v>
      </c>
      <c r="X125" t="str">
        <v>1.普通預金</v>
      </c>
      <c r="Y125" t="str">
        <v>0290911</v>
      </c>
      <c r="Z125" t="str">
        <v>ツチタニジビインコウカ　ツチタニトシツグ</v>
      </c>
      <c r="AA125">
        <v>0</v>
      </c>
      <c r="AB125" t="str">
        <v>土谷耳鼻咽喉科</v>
      </c>
      <c r="AC125" t="str">
        <v>0742234187</v>
      </c>
      <c r="AD125" t="b">
        <v>1</v>
      </c>
      <c r="AE125" t="b">
        <v>1</v>
      </c>
      <c r="AF125" t="b">
        <v>1</v>
      </c>
      <c r="AG125" t="b">
        <v>1</v>
      </c>
      <c r="AH125" t="b">
        <v>1</v>
      </c>
      <c r="AI125" t="str">
        <v>土谷　利次</v>
      </c>
      <c r="AJ125" t="str">
        <v>6308307</v>
      </c>
      <c r="AK125" t="str">
        <v>土谷耳鼻咽喉科(奈良市西紀寺町３２－３)</v>
      </c>
      <c r="AL125" t="str">
        <v>0742234187</v>
      </c>
      <c r="AM125">
        <v>1</v>
      </c>
      <c r="AN125" t="str">
        <v>261C168904941</v>
      </c>
      <c r="AO125" t="str">
        <v>261C16890494AI-0000301355</v>
      </c>
      <c r="AP125" t="str">
        <v>O100</v>
      </c>
      <c r="AQ125" t="str">
        <v>O100</v>
      </c>
      <c r="AR125" t="str">
        <v>B</v>
      </c>
      <c r="AS125" t="str">
        <v>✓</v>
      </c>
      <c r="AT125" t="str">
        <v>✓</v>
      </c>
      <c r="AU125" t="str">
        <v>✓</v>
      </c>
      <c r="AV125" t="str">
        <v>✓</v>
      </c>
      <c r="AW125" t="str">
        <v>AI-0000301355_土谷耳鼻咽喉科_口座情報写し.png</v>
      </c>
      <c r="AX125" t="str">
        <v/>
      </c>
      <c r="AY125" t="str">
        <v/>
      </c>
      <c r="AZ125" t="str">
        <v>賃上げ</v>
      </c>
      <c r="BA125" t="str">
        <v>物価</v>
      </c>
      <c r="BB125" t="str">
        <v>TRUE</v>
      </c>
      <c r="BC125" t="str">
        <v>2026/04/27 20:28</v>
      </c>
      <c r="BD125" t="str">
        <f t="shared" si="4"/>
        <v>土谷耳鼻咽喉科</v>
      </c>
      <c r="BE125" t="str">
        <f t="shared" si="5"/>
        <v>令和8年3月1日届出済</v>
      </c>
    </row>
    <row r="126" spans="1:57">
      <c r="A126" t="str">
        <v>261C12572402</v>
      </c>
      <c r="B126" t="str">
        <v>AI-0000301367</v>
      </c>
      <c r="C126" t="str">
        <v>令和８年度奈良県医療機関等における賃上げ・物価上昇に対する支援事業交付【診療所・訪問看護事業所】</v>
      </c>
      <c r="D126">
        <v>46139.866666666669</v>
      </c>
      <c r="E126" t="str">
        <v>本審査</v>
      </c>
      <c r="F126" t="str">
        <v>最終審査中</v>
      </c>
      <c r="G126" t="str">
        <v>無床診療所</v>
      </c>
      <c r="H126" t="str">
        <v>物価と賃上げの両方</v>
      </c>
      <c r="I126" t="str">
        <v/>
      </c>
      <c r="J126">
        <v>150000</v>
      </c>
      <c r="K126">
        <v>170000</v>
      </c>
      <c r="L126" t="str">
        <v>奈良県医療機関等における賃上げ・物価上昇に対する支援事業交付要綱第2条に基づき、別表1に規定された額(賃上げ支援事業分)（150,000円）を申請します。</v>
      </c>
      <c r="M1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6" t="str">
        <v>２．令和８年３月１日時点において、１に掲げる診療報酬の対象外だが、令和８年６月１日時点で令和８年度診療報酬改定による見直し後のベースアップ評価料を届け出る。</v>
      </c>
      <c r="O126" t="str">
        <v/>
      </c>
      <c r="P126" t="b">
        <v>1</v>
      </c>
      <c r="Q126" t="str">
        <v>Ｂ．賃金表等や給与規程等の変更に時間を要するため、本事業の補助額を活用して一時金又は特別手当を支給し、令和８年６月１日から支給した対象職員のベースアップを実施する。</v>
      </c>
      <c r="R126" t="b">
        <v>1</v>
      </c>
      <c r="S126" t="b">
        <v>1</v>
      </c>
      <c r="T126" t="b">
        <v>1</v>
      </c>
      <c r="U126" t="b">
        <v>1</v>
      </c>
      <c r="V126" t="str">
        <v>0005</v>
      </c>
      <c r="W126" t="str">
        <v>458</v>
      </c>
      <c r="X126" t="str">
        <v>1.普通預金</v>
      </c>
      <c r="Y126" t="str">
        <v>3685879</v>
      </c>
      <c r="Z126" t="str">
        <v>イリョウホウジンウラノシカイイン</v>
      </c>
      <c r="AA126">
        <v>0</v>
      </c>
      <c r="AB126" t="str">
        <v>医療法人浦野歯科医院</v>
      </c>
      <c r="AC126" t="str">
        <v>0742449785</v>
      </c>
      <c r="AD126" t="b">
        <v>1</v>
      </c>
      <c r="AE126" t="b">
        <v>1</v>
      </c>
      <c r="AF126" t="b">
        <v>1</v>
      </c>
      <c r="AG126" t="b">
        <v>1</v>
      </c>
      <c r="AH126" t="b">
        <v>1</v>
      </c>
      <c r="AI126" t="str">
        <v>医療法人　浦野歯科医院　理事長　浦野　洋史</v>
      </c>
      <c r="AJ126" t="str">
        <v>6310024</v>
      </c>
      <c r="AK126" t="str">
        <v>医療法人　浦野歯科医院(奈良市百楽園１丁目１－２)</v>
      </c>
      <c r="AL126" t="str">
        <v>0742449785</v>
      </c>
      <c r="AM126">
        <v>1</v>
      </c>
      <c r="AN126" t="str">
        <v>261C125724021</v>
      </c>
      <c r="AO126" t="str">
        <v>261C12572402AI-0000301367</v>
      </c>
      <c r="AP126" t="str">
        <v/>
      </c>
      <c r="AQ126" t="str">
        <v>今後届出（職種構成OK)</v>
      </c>
      <c r="AR126" t="str">
        <v>B</v>
      </c>
      <c r="AS126" t="str">
        <v>✓</v>
      </c>
      <c r="AT126" t="str">
        <v>✓</v>
      </c>
      <c r="AU126" t="str">
        <v>✓</v>
      </c>
      <c r="AV126" t="str">
        <v>✓</v>
      </c>
      <c r="AW126" t="str">
        <v>AI-0000301367_医療法人浦野歯科医院_口座情報写し.jpeg</v>
      </c>
      <c r="AX126" t="str">
        <v/>
      </c>
      <c r="AY126" t="str">
        <v/>
      </c>
      <c r="AZ126" t="str">
        <v>賃上げ</v>
      </c>
      <c r="BA126" t="str">
        <v>物価</v>
      </c>
      <c r="BB126" t="str">
        <v>TRUE</v>
      </c>
      <c r="BC126" t="str">
        <v>2026/04/27 20:48</v>
      </c>
      <c r="BD126" t="str">
        <f t="shared" si="4"/>
        <v>医療法人　浦野歯科医院</v>
      </c>
      <c r="BE126" t="str">
        <f t="shared" si="5"/>
        <v>令和8年6月1日届出る</v>
      </c>
    </row>
    <row r="127" spans="1:57">
      <c r="A127" t="str">
        <v>261C13117540</v>
      </c>
      <c r="B127" t="str">
        <v>AI-0000301368</v>
      </c>
      <c r="C127" t="str">
        <v>令和８年度奈良県医療機関等における賃上げ・物価上昇に対する支援事業交付【診療所・訪問看護事業所】</v>
      </c>
      <c r="D127">
        <v>46139.869444444441</v>
      </c>
      <c r="E127" t="str">
        <v>本審査</v>
      </c>
      <c r="F127" t="str">
        <v>最終審査中</v>
      </c>
      <c r="G127" t="str">
        <v>無床診療所</v>
      </c>
      <c r="H127" t="str">
        <v>物価と賃上げの両方</v>
      </c>
      <c r="I127" t="str">
        <v/>
      </c>
      <c r="J127">
        <v>150000</v>
      </c>
      <c r="K127">
        <v>170000</v>
      </c>
      <c r="L127" t="str">
        <v>奈良県医療機関等における賃上げ・物価上昇に対する支援事業交付要綱第2条に基づき、別表1に規定された額(賃上げ支援事業分)（150,000円）を申請します。</v>
      </c>
      <c r="M1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7" t="str">
        <v>１．令和８年３月１日時点において、O100 外来・在宅ベースアップ評価料（Ⅰ）、P100 歯科外来・在宅ベースアップ評価料（Ⅰ）、訪問看護ベースアップ評価料（Ⅰ）のいずれかを届け出ている。</v>
      </c>
      <c r="O127" t="str">
        <v>O100 外来・在宅ベースアップ評価料（Ⅰ）</v>
      </c>
      <c r="P127" t="str">
        <v/>
      </c>
      <c r="Q12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127" t="b">
        <v>1</v>
      </c>
      <c r="S127" t="b">
        <v>1</v>
      </c>
      <c r="T127" t="b">
        <v>1</v>
      </c>
      <c r="U127" t="b">
        <v>1</v>
      </c>
      <c r="V127" t="str">
        <v>0035</v>
      </c>
      <c r="W127" t="str">
        <v>001</v>
      </c>
      <c r="X127" t="str">
        <v>1.普通預金</v>
      </c>
      <c r="Y127" t="str">
        <v>1122485</v>
      </c>
      <c r="Z127" t="str">
        <v>ﾊｾ ﾀｶｵ</v>
      </c>
      <c r="AA127">
        <v>0</v>
      </c>
      <c r="AB127" t="str">
        <v>長谷整形外科クリニック</v>
      </c>
      <c r="AC127" t="str">
        <v>0742516777</v>
      </c>
      <c r="AD127" t="b">
        <v>1</v>
      </c>
      <c r="AE127" t="b">
        <v>1</v>
      </c>
      <c r="AF127" t="b">
        <v>1</v>
      </c>
      <c r="AG127" t="b">
        <v>1</v>
      </c>
      <c r="AH127" t="b">
        <v>1</v>
      </c>
      <c r="AI127" t="str">
        <v>長谷　隆生</v>
      </c>
      <c r="AJ127" t="str">
        <v>6310044</v>
      </c>
      <c r="AK127" t="str">
        <v>長谷整形外科クリニック(奈良市藤ノ木台４－６－４)</v>
      </c>
      <c r="AL127" t="str">
        <v>0742516777</v>
      </c>
      <c r="AM127">
        <v>1</v>
      </c>
      <c r="AN127" t="str">
        <v>261C131175401</v>
      </c>
      <c r="AO127" t="str">
        <v>261C13117540AI-0000301368</v>
      </c>
      <c r="AP127" t="str">
        <v>O100</v>
      </c>
      <c r="AQ127" t="str">
        <v>O100</v>
      </c>
      <c r="AR127" t="str">
        <v>AC</v>
      </c>
      <c r="AS127" t="str">
        <v>✓</v>
      </c>
      <c r="AT127" t="str">
        <v>✓</v>
      </c>
      <c r="AU127" t="str">
        <v>✓</v>
      </c>
      <c r="AV127" t="str">
        <v>✓</v>
      </c>
      <c r="AW127" t="str">
        <v>AI-0000301368_長谷整形外科クリニック_口座情報写し.jpg</v>
      </c>
      <c r="AX127" t="str">
        <v/>
      </c>
      <c r="AY127" t="str">
        <v/>
      </c>
      <c r="AZ127" t="str">
        <v>賃上げ</v>
      </c>
      <c r="BA127" t="str">
        <v>物価</v>
      </c>
      <c r="BB127" t="str">
        <v>TRUE</v>
      </c>
      <c r="BC127" t="str">
        <v>2026/04/27 20:52</v>
      </c>
      <c r="BD127" t="str">
        <f t="shared" si="4"/>
        <v>長谷整形外科クリニック</v>
      </c>
      <c r="BE127" t="str">
        <f t="shared" si="5"/>
        <v>令和8年3月1日届出済</v>
      </c>
    </row>
    <row r="128" spans="1:57">
      <c r="A128" t="str">
        <v>261B18423797</v>
      </c>
      <c r="B128" t="str">
        <v>AI-0000301048</v>
      </c>
      <c r="C128" t="str">
        <v>令和８年度奈良県医療機関等における賃上げ・物価上昇に対する支援事業交付【診療所・訪問看護事業所】</v>
      </c>
      <c r="D128">
        <v>46139.870833333334</v>
      </c>
      <c r="E128" t="str">
        <v>本審査</v>
      </c>
      <c r="F128" t="str">
        <v>最終審査中</v>
      </c>
      <c r="G128" t="str">
        <v>有床診療所</v>
      </c>
      <c r="H128" t="str">
        <v>物価と賃上げの両方</v>
      </c>
      <c r="I128" t="str">
        <v>19</v>
      </c>
      <c r="J128">
        <v>1368000</v>
      </c>
      <c r="K128">
        <v>247000</v>
      </c>
      <c r="L128" t="str">
        <v>奈良県医療機関等における賃上げ・物価上昇に対する支援事業交付要綱第2条に基づき、別表1のとおり、許可病床数に72,000円を乗じた額(賃上げ支援事業分)（下欄の申請の額）を申請します。</v>
      </c>
      <c r="M128"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
      <c r="N128"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128" t="str">
        <v>O100 外来・在宅ベースアップ評価料（Ⅰ）</v>
      </c>
      <c r="P128" t="str">
        <v/>
      </c>
      <c r="Q128" t="str">
        <v>Ｂ．賃金表等や給与規程等の変更に時間を要するため、本事業の補助額を活用して一時金又は特別手当を支給し、令和８年６月１日から支給した対象職員のベースアップを実施する。</v>
      </c>
      <c r="R128" t="b">
        <v>1</v>
      </c>
      <c r="S128" t="b">
        <v>1</v>
      </c>
      <c r="T128" t="b">
        <v>1</v>
      </c>
      <c r="U128" t="b">
        <v>1</v>
      </c>
      <c r="V128" t="str">
        <v>7387</v>
      </c>
      <c r="W128" t="str">
        <v>235</v>
      </c>
      <c r="X128" t="str">
        <v>1.普通預金</v>
      </c>
      <c r="Y128" t="str">
        <v>4873532</v>
      </c>
      <c r="Z128" t="str">
        <v>ｲﾘｮｳﾎｳｼﾞﾝｼｬﾀﾞﾝ ﾘｮｸﾒｲｶｲ ﾘｼﾞﾁｮｳ  ﾔﾏｷﾞｼ ﾅｵﾔ</v>
      </c>
      <c r="AA128">
        <v>0</v>
      </c>
      <c r="AB128" t="str">
        <v>山岸眼科医院</v>
      </c>
      <c r="AC128" t="str">
        <v>0747522013</v>
      </c>
      <c r="AD128" t="b">
        <v>1</v>
      </c>
      <c r="AE128" t="b">
        <v>1</v>
      </c>
      <c r="AF128" t="b">
        <v>1</v>
      </c>
      <c r="AG128" t="b">
        <v>1</v>
      </c>
      <c r="AH128" t="b">
        <v>1</v>
      </c>
      <c r="AI128" t="str">
        <v>医療法人社団　緑明会　理事長　山岸　直矢</v>
      </c>
      <c r="AJ128" t="str">
        <v>6380045</v>
      </c>
      <c r="AK128" t="str">
        <v>山岸眼科医院(吉野郡下市町新住１２０番地)</v>
      </c>
      <c r="AL128" t="str">
        <v>0747522013</v>
      </c>
      <c r="AM128">
        <v>1</v>
      </c>
      <c r="AN128" t="str">
        <v>261B184237971</v>
      </c>
      <c r="AO128" t="str">
        <v>261B18423797AI-0000301048</v>
      </c>
      <c r="AP128" t="str">
        <v>O100</v>
      </c>
      <c r="AQ128" t="str">
        <v>O100</v>
      </c>
      <c r="AR128" t="str">
        <v>B</v>
      </c>
      <c r="AS128" t="str">
        <v>✓</v>
      </c>
      <c r="AT128" t="str">
        <v>✓</v>
      </c>
      <c r="AU128" t="str">
        <v>✓</v>
      </c>
      <c r="AV128" t="str">
        <v>✓</v>
      </c>
      <c r="AW128" t="str">
        <v>AI-0000301048_山岸眼科医院_口座情報写し.jpeg</v>
      </c>
      <c r="AX128" t="str">
        <v>【　許可病床数 ： 19　　申請の額（賃上げ支援事業分）： 1,368,000円　】</v>
      </c>
      <c r="AY128" t="str">
        <v>【　許可病床数 ： 19　　申請及び請求の額（物価上昇支援事業分）： 247,000円　】</v>
      </c>
      <c r="AZ128" t="str">
        <v>賃上げ</v>
      </c>
      <c r="BA128" t="str">
        <v>物価</v>
      </c>
      <c r="BB128" t="str">
        <v>TRUE</v>
      </c>
      <c r="BC128" t="str">
        <v>2026/04/27 20:54</v>
      </c>
      <c r="BD128" t="str">
        <f t="shared" si="4"/>
        <v>山岸眼科医院</v>
      </c>
      <c r="BE128" t="str">
        <f t="shared" si="5"/>
        <v>令和8年3月1日届出済</v>
      </c>
    </row>
    <row r="129" spans="1:57">
      <c r="A129" t="str">
        <v>261C12206836</v>
      </c>
      <c r="B129" t="str">
        <v>AI-0000301366</v>
      </c>
      <c r="C129" t="str">
        <v>令和８年度奈良県医療機関等における賃上げ・物価上昇に対する支援事業交付【診療所・訪問看護事業所】</v>
      </c>
      <c r="D129">
        <v>46139.873611111114</v>
      </c>
      <c r="E129" t="str">
        <v>本審査</v>
      </c>
      <c r="F129" t="str">
        <v>最終審査中</v>
      </c>
      <c r="G129" t="str">
        <v>無床診療所</v>
      </c>
      <c r="H129" t="str">
        <v>物価と賃上げの両方</v>
      </c>
      <c r="I129" t="str">
        <v/>
      </c>
      <c r="J129">
        <v>150000</v>
      </c>
      <c r="K129">
        <v>170000</v>
      </c>
      <c r="L129" t="str">
        <v>奈良県医療機関等における賃上げ・物価上昇に対する支援事業交付要綱第2条に基づき、別表1に規定された額(賃上げ支援事業分)（150,000円）を申請します。</v>
      </c>
      <c r="M1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29" t="str">
        <v>１．令和８年３月１日時点において、O100 外来・在宅ベースアップ評価料（Ⅰ）、P100 歯科外来・在宅ベースアップ評価料（Ⅰ）、訪問看護ベースアップ評価料（Ⅰ）のいずれかを届け出ている。</v>
      </c>
      <c r="O129" t="str">
        <v>O100 外来・在宅ベースアップ評価料（Ⅰ）</v>
      </c>
      <c r="P129" t="str">
        <v/>
      </c>
      <c r="Q129" t="str">
        <v>Ａ．本事業の補助額を活用してベースアップを実施し、令和８年６月１日から当該ベースアップの水準を維持又は拡大する。</v>
      </c>
      <c r="R129" t="b">
        <v>1</v>
      </c>
      <c r="S129" t="b">
        <v>1</v>
      </c>
      <c r="T129" t="b">
        <v>1</v>
      </c>
      <c r="U129" t="b">
        <v>1</v>
      </c>
      <c r="V129" t="str">
        <v>0162</v>
      </c>
      <c r="W129" t="str">
        <v>600</v>
      </c>
      <c r="X129" t="str">
        <v>1.普通預金</v>
      </c>
      <c r="Y129" t="str">
        <v>0157824</v>
      </c>
      <c r="Z129" t="str">
        <v>イリョウホウジンナカガキセイケイゲカリジチョウナカガキキミオ</v>
      </c>
      <c r="AA129">
        <v>0</v>
      </c>
      <c r="AB129" t="str">
        <v>医療法人　中垣整形外科</v>
      </c>
      <c r="AC129" t="str">
        <v>0747261233</v>
      </c>
      <c r="AD129" t="b">
        <v>1</v>
      </c>
      <c r="AE129" t="b">
        <v>1</v>
      </c>
      <c r="AF129" t="b">
        <v>1</v>
      </c>
      <c r="AG129" t="b">
        <v>1</v>
      </c>
      <c r="AH129" t="b">
        <v>1</v>
      </c>
      <c r="AI129" t="str">
        <v>医療法人　中垣整形外科　理事長　中垣　公男</v>
      </c>
      <c r="AJ129" t="str">
        <v>6370004</v>
      </c>
      <c r="AK129" t="str">
        <v>医療法人　中垣整形外科(五條市今井４丁目３番１号)</v>
      </c>
      <c r="AL129" t="str">
        <v>0747261233</v>
      </c>
      <c r="AM129">
        <v>1</v>
      </c>
      <c r="AN129" t="str">
        <v>261C122068361</v>
      </c>
      <c r="AO129" t="str">
        <v>261C12206836AI-0000301366</v>
      </c>
      <c r="AP129" t="str">
        <v>O100</v>
      </c>
      <c r="AQ129" t="str">
        <v>O100</v>
      </c>
      <c r="AR129" t="str">
        <v>A</v>
      </c>
      <c r="AS129" t="str">
        <v>✓</v>
      </c>
      <c r="AT129" t="str">
        <v>✓</v>
      </c>
      <c r="AU129" t="str">
        <v>✓</v>
      </c>
      <c r="AV129" t="str">
        <v>✓</v>
      </c>
      <c r="AW129" t="str">
        <v>AI-0000301366_医療法人　中垣整形外科_口座情報写し.JPG</v>
      </c>
      <c r="AX129" t="str">
        <v/>
      </c>
      <c r="AY129" t="str">
        <v/>
      </c>
      <c r="AZ129" t="str">
        <v>賃上げ</v>
      </c>
      <c r="BA129" t="str">
        <v>物価</v>
      </c>
      <c r="BB129" t="str">
        <v>TRUE</v>
      </c>
      <c r="BC129" t="str">
        <v>2026/04/27 20:58</v>
      </c>
      <c r="BD129" t="str">
        <f t="shared" si="4"/>
        <v>医療法人　中垣整形外科</v>
      </c>
      <c r="BE129" t="str">
        <f t="shared" si="5"/>
        <v>令和8年3月1日届出済</v>
      </c>
    </row>
    <row r="130" spans="1:57">
      <c r="A130" t="str">
        <v>261C17465675</v>
      </c>
      <c r="B130" t="str">
        <v>AI-0000301254</v>
      </c>
      <c r="C130" t="str">
        <v>令和８年度奈良県医療機関等における賃上げ・物価上昇に対する支援事業交付【診療所・訪問看護事業所】</v>
      </c>
      <c r="D130">
        <v>46139.9</v>
      </c>
      <c r="E130" t="str">
        <v>本審査</v>
      </c>
      <c r="F130" t="str">
        <v>最終審査中</v>
      </c>
      <c r="G130" t="str">
        <v>無床診療所</v>
      </c>
      <c r="H130" t="str">
        <v>物価と賃上げの両方</v>
      </c>
      <c r="I130" t="str">
        <v/>
      </c>
      <c r="J130">
        <v>150000</v>
      </c>
      <c r="K130">
        <v>170000</v>
      </c>
      <c r="L130" t="str">
        <v>奈良県医療機関等における賃上げ・物価上昇に対する支援事業交付要綱第2条に基づき、別表1に規定された額(賃上げ支援事業分)（150,000円）を申請します。</v>
      </c>
      <c r="M1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0" t="str">
        <v>１．令和８年３月１日時点において、O100 外来・在宅ベースアップ評価料（Ⅰ）、P100 歯科外来・在宅ベースアップ評価料（Ⅰ）、訪問看護ベースアップ評価料（Ⅰ）のいずれかを届け出ている。</v>
      </c>
      <c r="O130" t="str">
        <v>P100 歯科外来・在宅ベースアップ評価料（Ⅰ）</v>
      </c>
      <c r="P130" t="str">
        <v/>
      </c>
      <c r="Q130" t="str">
        <v>Ｃ．令和７年度の対象職員のベースアップが令和７年３月31日時点の賃金水準と比較して2.0％を上回って実施しており、令和７年12月から令和８年５月までの間の当該2.0％を上回る部分に充てる。</v>
      </c>
      <c r="R130" t="b">
        <v>1</v>
      </c>
      <c r="S130" t="b">
        <v>1</v>
      </c>
      <c r="T130" t="b">
        <v>1</v>
      </c>
      <c r="U130" t="b">
        <v>1</v>
      </c>
      <c r="V130" t="str">
        <v>0162</v>
      </c>
      <c r="W130" t="str">
        <v>380</v>
      </c>
      <c r="X130" t="str">
        <v>1.普通預金</v>
      </c>
      <c r="Y130" t="str">
        <v>0134965</v>
      </c>
      <c r="Z130" t="str">
        <v>ウメダヨシミ</v>
      </c>
      <c r="AA130">
        <v>0</v>
      </c>
      <c r="AB130" t="str">
        <v>うめだ歯科</v>
      </c>
      <c r="AC130" t="str">
        <v>0745693600</v>
      </c>
      <c r="AD130" t="b">
        <v>1</v>
      </c>
      <c r="AE130" t="b">
        <v>1</v>
      </c>
      <c r="AF130" t="b">
        <v>1</v>
      </c>
      <c r="AG130" t="b">
        <v>1</v>
      </c>
      <c r="AH130" t="b">
        <v>1</v>
      </c>
      <c r="AI130" t="str">
        <v>楳田　芳己</v>
      </c>
      <c r="AJ130" t="str">
        <v>6392101</v>
      </c>
      <c r="AK130" t="str">
        <v>うめだ歯科(葛城市疋田２０４－９)</v>
      </c>
      <c r="AL130" t="str">
        <v>0745693600</v>
      </c>
      <c r="AM130">
        <v>1</v>
      </c>
      <c r="AN130" t="str">
        <v>261C174656751</v>
      </c>
      <c r="AO130" t="str">
        <v>261C17465675AI-0000301254</v>
      </c>
      <c r="AP130" t="str">
        <v>P100</v>
      </c>
      <c r="AQ130" t="str">
        <v>P100</v>
      </c>
      <c r="AR130" t="str">
        <v>C</v>
      </c>
      <c r="AS130" t="str">
        <v>✓</v>
      </c>
      <c r="AT130" t="str">
        <v>✓</v>
      </c>
      <c r="AU130" t="str">
        <v>✓</v>
      </c>
      <c r="AV130" t="str">
        <v>✓</v>
      </c>
      <c r="AW130" t="str">
        <v>AI-0000301254_うめだ歯科_口座情報写し.JPG</v>
      </c>
      <c r="AX130" t="str">
        <v/>
      </c>
      <c r="AY130" t="str">
        <v/>
      </c>
      <c r="AZ130" t="str">
        <v>賃上げ</v>
      </c>
      <c r="BA130" t="str">
        <v>物価</v>
      </c>
      <c r="BB130" t="str">
        <v>TRUE</v>
      </c>
      <c r="BC130" t="str">
        <v>2026/04/27 21:36</v>
      </c>
      <c r="BD130" t="str">
        <f t="shared" si="4"/>
        <v>うめだ歯科</v>
      </c>
      <c r="BE130" t="str">
        <f t="shared" si="5"/>
        <v>令和8年3月1日届出済</v>
      </c>
    </row>
    <row r="131" spans="1:57">
      <c r="A131" t="str">
        <v>261C17112224</v>
      </c>
      <c r="B131" t="str">
        <v>AI-0000300813</v>
      </c>
      <c r="C131" t="str">
        <v>令和８年度奈良県医療機関等における賃上げ・物価上昇に対する支援事業交付【診療所・訪問看護事業所】</v>
      </c>
      <c r="D131">
        <v>46139.909722222219</v>
      </c>
      <c r="E131" t="str">
        <v>本審査</v>
      </c>
      <c r="F131" t="str">
        <v>最終審査中</v>
      </c>
      <c r="G131" t="str">
        <v>無床診療所</v>
      </c>
      <c r="H131" t="str">
        <v>物価と賃上げの両方</v>
      </c>
      <c r="I131" t="str">
        <v/>
      </c>
      <c r="J131">
        <v>150000</v>
      </c>
      <c r="K131">
        <v>170000</v>
      </c>
      <c r="L131" t="str">
        <v>奈良県医療機関等における賃上げ・物価上昇に対する支援事業交付要綱第2条に基づき、別表1に規定された額(賃上げ支援事業分)（150,000円）を申請します。</v>
      </c>
      <c r="M1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1" t="str">
        <v>１．令和８年３月１日時点において、O100 外来・在宅ベースアップ評価料（Ⅰ）、P100 歯科外来・在宅ベースアップ評価料（Ⅰ）、訪問看護ベースアップ評価料（Ⅰ）のいずれかを届け出ている。</v>
      </c>
      <c r="O131" t="str">
        <v>P100 歯科外来・在宅ベースアップ評価料（Ⅰ）</v>
      </c>
      <c r="P131" t="str">
        <v/>
      </c>
      <c r="Q131" t="str">
        <v>Ａ．本事業の補助額を活用してベースアップを実施し、令和８年６月１日から当該ベースアップの水準を維持又は拡大する。</v>
      </c>
      <c r="R131" t="b">
        <v>1</v>
      </c>
      <c r="S131" t="b">
        <v>1</v>
      </c>
      <c r="T131" t="b">
        <v>1</v>
      </c>
      <c r="U131" t="b">
        <v>1</v>
      </c>
      <c r="V131" t="str">
        <v>0162</v>
      </c>
      <c r="W131" t="str">
        <v>480</v>
      </c>
      <c r="X131" t="str">
        <v>1.普通預金</v>
      </c>
      <c r="Y131" t="str">
        <v>0059014</v>
      </c>
      <c r="Z131" t="str">
        <v>ｴｲﾅｶﾞｼｶｼﾝﾘｮｳｼﾞｮ　ｴｲﾅｶﾞﾀﾂﾔ</v>
      </c>
      <c r="AA131">
        <v>0</v>
      </c>
      <c r="AB131" t="str">
        <v>永長歯科診療所</v>
      </c>
      <c r="AC131" t="str">
        <v>0745672255</v>
      </c>
      <c r="AD131" t="b">
        <v>1</v>
      </c>
      <c r="AE131" t="b">
        <v>1</v>
      </c>
      <c r="AF131" t="b">
        <v>1</v>
      </c>
      <c r="AG131" t="b">
        <v>1</v>
      </c>
      <c r="AH131" t="b">
        <v>1</v>
      </c>
      <c r="AI131" t="str">
        <v>永長　達也</v>
      </c>
      <c r="AJ131" t="str">
        <v>6392251</v>
      </c>
      <c r="AK131" t="str">
        <v>永長歯科診療所(御所市戸毛４７－１)</v>
      </c>
      <c r="AL131" t="str">
        <v>0745672255</v>
      </c>
      <c r="AM131">
        <v>1</v>
      </c>
      <c r="AN131" t="str">
        <v>261C171122241</v>
      </c>
      <c r="AO131" t="str">
        <v>261C17112224AI-0000300813</v>
      </c>
      <c r="AP131" t="str">
        <v>P100</v>
      </c>
      <c r="AQ131" t="str">
        <v>P100</v>
      </c>
      <c r="AR131" t="str">
        <v>A</v>
      </c>
      <c r="AS131" t="str">
        <v>✓</v>
      </c>
      <c r="AT131" t="str">
        <v>✓</v>
      </c>
      <c r="AU131" t="str">
        <v>✓</v>
      </c>
      <c r="AV131" t="str">
        <v>✓</v>
      </c>
      <c r="AW131" t="str">
        <v>AI-0000300813_永長歯科診療所_口座情報写し.jpg</v>
      </c>
      <c r="AX131" t="str">
        <v/>
      </c>
      <c r="AY131" t="str">
        <v/>
      </c>
      <c r="AZ131" t="str">
        <v>賃上げ</v>
      </c>
      <c r="BA131" t="str">
        <v>物価</v>
      </c>
      <c r="BB131" t="str">
        <v>TRUE</v>
      </c>
      <c r="BC131" t="str">
        <v>2026/04/27 21:50</v>
      </c>
      <c r="BD131" t="str">
        <f t="shared" si="4"/>
        <v>永長歯科診療所</v>
      </c>
      <c r="BE131" t="str">
        <f t="shared" si="5"/>
        <v>令和8年3月1日届出済</v>
      </c>
    </row>
    <row r="132" spans="1:57">
      <c r="A132" t="str">
        <v>261C17573343</v>
      </c>
      <c r="B132" t="str">
        <v>AI-0000301392</v>
      </c>
      <c r="C132" t="str">
        <v>令和８年度奈良県医療機関等における賃上げ・物価上昇に対する支援事業交付【診療所・訪問看護事業所】</v>
      </c>
      <c r="D132">
        <v>46139.918749999997</v>
      </c>
      <c r="E132" t="str">
        <v>本審査</v>
      </c>
      <c r="F132" t="str">
        <v>最終審査中</v>
      </c>
      <c r="G132" t="str">
        <v>無床診療所</v>
      </c>
      <c r="H132" t="str">
        <v>物価と賃上げの両方</v>
      </c>
      <c r="I132" t="str">
        <v/>
      </c>
      <c r="J132">
        <v>150000</v>
      </c>
      <c r="K132">
        <v>170000</v>
      </c>
      <c r="L132" t="str">
        <v>奈良県医療機関等における賃上げ・物価上昇に対する支援事業交付要綱第2条に基づき、別表1に規定された額(賃上げ支援事業分)（150,000円）を申請します。</v>
      </c>
      <c r="M1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2" t="str">
        <v>１．令和８年３月１日時点において、O100 外来・在宅ベースアップ評価料（Ⅰ）、P100 歯科外来・在宅ベースアップ評価料（Ⅰ）、訪問看護ベースアップ評価料（Ⅰ）のいずれかを届け出ている。</v>
      </c>
      <c r="O132" t="str">
        <v>P100 歯科外来・在宅ベースアップ評価料（Ⅰ）</v>
      </c>
      <c r="P132" t="str">
        <v/>
      </c>
      <c r="Q13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32" t="b">
        <v>1</v>
      </c>
      <c r="S132" t="b">
        <v>1</v>
      </c>
      <c r="T132" t="b">
        <v>1</v>
      </c>
      <c r="U132" t="b">
        <v>1</v>
      </c>
      <c r="V132" t="str">
        <v>0010</v>
      </c>
      <c r="W132" t="str">
        <v>526</v>
      </c>
      <c r="X132" t="str">
        <v>1.普通預金</v>
      </c>
      <c r="Y132" t="str">
        <v>0436059</v>
      </c>
      <c r="Z132" t="str">
        <v>ｲﾘｮｳﾎｳｼﾞﾝｴｲﾕｳｶｲ</v>
      </c>
      <c r="AA132">
        <v>0</v>
      </c>
      <c r="AB132" t="str">
        <v>大倉歯科医院</v>
      </c>
      <c r="AC132" t="str">
        <v>0745766644</v>
      </c>
      <c r="AD132" t="b">
        <v>1</v>
      </c>
      <c r="AE132" t="b">
        <v>1</v>
      </c>
      <c r="AF132" t="b">
        <v>1</v>
      </c>
      <c r="AG132" t="b">
        <v>1</v>
      </c>
      <c r="AH132" t="b">
        <v>1</v>
      </c>
      <c r="AI132" t="str">
        <v>医療法人栄有会　理事長　大倉　弘士</v>
      </c>
      <c r="AJ132" t="str">
        <v>6390225</v>
      </c>
      <c r="AK132" t="str">
        <v>大倉歯科医院(香芝市瓦口２３２４番地)</v>
      </c>
      <c r="AL132" t="str">
        <v>0745766644</v>
      </c>
      <c r="AM132">
        <v>1</v>
      </c>
      <c r="AN132" t="str">
        <v>261C175733431</v>
      </c>
      <c r="AO132" t="str">
        <v>261C17573343AI-0000301392</v>
      </c>
      <c r="AP132" t="str">
        <v>P100</v>
      </c>
      <c r="AQ132" t="str">
        <v>P100</v>
      </c>
      <c r="AR132" t="str">
        <v>AB</v>
      </c>
      <c r="AS132" t="str">
        <v>✓</v>
      </c>
      <c r="AT132" t="str">
        <v>✓</v>
      </c>
      <c r="AU132" t="str">
        <v>✓</v>
      </c>
      <c r="AV132" t="str">
        <v>✓</v>
      </c>
      <c r="AW132" t="str">
        <v>AI-0000301392_大倉歯科医院_口座情報写し.jpeg</v>
      </c>
      <c r="AX132" t="str">
        <v/>
      </c>
      <c r="AY132" t="str">
        <v/>
      </c>
      <c r="AZ132" t="str">
        <v>賃上げ</v>
      </c>
      <c r="BA132" t="str">
        <v>物価</v>
      </c>
      <c r="BB132" t="str">
        <v>TRUE</v>
      </c>
      <c r="BC132" t="str">
        <v>2026/04/27 22:03</v>
      </c>
      <c r="BD132" t="str">
        <f t="shared" si="4"/>
        <v>大倉歯科医院</v>
      </c>
      <c r="BE132" t="str">
        <f t="shared" si="5"/>
        <v>令和8年3月1日届出済</v>
      </c>
    </row>
    <row r="133" spans="1:57">
      <c r="A133" t="str">
        <v>261C12465394</v>
      </c>
      <c r="B133" t="str">
        <v>AI-0000301404</v>
      </c>
      <c r="C133" t="str">
        <v>令和８年度奈良県医療機関等における賃上げ・物価上昇に対する支援事業交付【診療所・訪問看護事業所】</v>
      </c>
      <c r="D133">
        <v>46139.941666666666</v>
      </c>
      <c r="E133" t="str">
        <v>本審査</v>
      </c>
      <c r="F133" t="str">
        <v>最終審査中</v>
      </c>
      <c r="G133" t="str">
        <v>無床診療所</v>
      </c>
      <c r="H133" t="str">
        <v>物価と賃上げの両方</v>
      </c>
      <c r="I133" t="str">
        <v/>
      </c>
      <c r="J133">
        <v>150000</v>
      </c>
      <c r="K133">
        <v>170000</v>
      </c>
      <c r="L133" t="str">
        <v>奈良県医療機関等における賃上げ・物価上昇に対する支援事業交付要綱第2条に基づき、別表1に規定された額(賃上げ支援事業分)（150,000円）を申請します。</v>
      </c>
      <c r="M1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3" t="str">
        <v>１．令和８年３月１日時点において、O100 外来・在宅ベースアップ評価料（Ⅰ）、P100 歯科外来・在宅ベースアップ評価料（Ⅰ）、訪問看護ベースアップ評価料（Ⅰ）のいずれかを届け出ている。</v>
      </c>
      <c r="O133" t="str">
        <v>O100 外来・在宅ベースアップ評価料（Ⅰ）</v>
      </c>
      <c r="P133" t="str">
        <v/>
      </c>
      <c r="Q133" t="str">
        <v>Ａ．本事業の補助額を活用してベースアップを実施し、令和８年６月１日から当該ベースアップの水準を維持又は拡大する。</v>
      </c>
      <c r="R133" t="b">
        <v>1</v>
      </c>
      <c r="S133" t="b">
        <v>1</v>
      </c>
      <c r="T133" t="b">
        <v>1</v>
      </c>
      <c r="U133" t="b">
        <v>1</v>
      </c>
      <c r="V133" t="str">
        <v>0162</v>
      </c>
      <c r="W133" t="str">
        <v>130</v>
      </c>
      <c r="X133" t="str">
        <v>1.普通預金</v>
      </c>
      <c r="Y133" t="str">
        <v>0018520</v>
      </c>
      <c r="Z133" t="str">
        <v>イリョウホウジン　テヅカヤマクリニック</v>
      </c>
      <c r="AA133">
        <v>0</v>
      </c>
      <c r="AB133" t="str">
        <v>医療法人　帝塚山クリニック</v>
      </c>
      <c r="AC133" t="str">
        <v>0742418833</v>
      </c>
      <c r="AD133" t="b">
        <v>1</v>
      </c>
      <c r="AE133" t="b">
        <v>1</v>
      </c>
      <c r="AF133" t="b">
        <v>1</v>
      </c>
      <c r="AG133" t="b">
        <v>1</v>
      </c>
      <c r="AH133" t="b">
        <v>1</v>
      </c>
      <c r="AI133" t="str">
        <v>医療法人　帝塚山クリニック　理事長　音川　公治</v>
      </c>
      <c r="AJ133" t="str">
        <v>6310062</v>
      </c>
      <c r="AK133" t="str">
        <v>医療法人　帝塚山クリニック(奈良市帝塚山一丁目１番３３号ツインコート帝塚山１０１号)</v>
      </c>
      <c r="AL133" t="str">
        <v>0742418833</v>
      </c>
      <c r="AM133">
        <v>1</v>
      </c>
      <c r="AN133" t="str">
        <v>261C124653941</v>
      </c>
      <c r="AO133" t="str">
        <v>261C12465394AI-0000301404</v>
      </c>
      <c r="AP133" t="str">
        <v>O100</v>
      </c>
      <c r="AQ133" t="str">
        <v>O100</v>
      </c>
      <c r="AR133" t="str">
        <v>A</v>
      </c>
      <c r="AS133" t="str">
        <v>✓</v>
      </c>
      <c r="AT133" t="str">
        <v>✓</v>
      </c>
      <c r="AU133" t="str">
        <v>✓</v>
      </c>
      <c r="AV133" t="str">
        <v>✓</v>
      </c>
      <c r="AW133" t="str">
        <v>AI-0000301404_医療法人帝塚山クリニック_口座情報写し.jpg</v>
      </c>
      <c r="AX133" t="str">
        <v/>
      </c>
      <c r="AY133" t="str">
        <v/>
      </c>
      <c r="AZ133" t="str">
        <v>賃上げ</v>
      </c>
      <c r="BA133" t="str">
        <v>物価</v>
      </c>
      <c r="BB133" t="str">
        <v>TRUE</v>
      </c>
      <c r="BC133" t="str">
        <v>2026/04/27 22:36</v>
      </c>
      <c r="BD133" t="str">
        <f t="shared" si="4"/>
        <v>医療法人　帝塚山クリニック</v>
      </c>
      <c r="BE133" t="str">
        <f t="shared" si="5"/>
        <v>令和8年3月1日届出済</v>
      </c>
    </row>
    <row r="134" spans="1:57">
      <c r="A134" t="str">
        <v>261C14970946</v>
      </c>
      <c r="B134" t="str">
        <v>AI-0000301405</v>
      </c>
      <c r="C134" t="str">
        <v>令和８年度奈良県医療機関等における賃上げ・物価上昇に対する支援事業交付【診療所・訪問看護事業所】</v>
      </c>
      <c r="D134">
        <v>46139.950694444444</v>
      </c>
      <c r="E134" t="str">
        <v>本審査</v>
      </c>
      <c r="F134" t="str">
        <v>最終審査中</v>
      </c>
      <c r="G134" t="str">
        <v>無床診療所</v>
      </c>
      <c r="H134" t="str">
        <v>物価と賃上げの両方</v>
      </c>
      <c r="I134" t="str">
        <v/>
      </c>
      <c r="J134">
        <v>150000</v>
      </c>
      <c r="K134">
        <v>170000</v>
      </c>
      <c r="L134" t="str">
        <v>奈良県医療機関等における賃上げ・物価上昇に対する支援事業交付要綱第2条に基づき、別表1に規定された額(賃上げ支援事業分)（150,000円）を申請します。</v>
      </c>
      <c r="M1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4" t="str">
        <v>１．令和８年３月１日時点において、O100 外来・在宅ベースアップ評価料（Ⅰ）、P100 歯科外来・在宅ベースアップ評価料（Ⅰ）、訪問看護ベースアップ評価料（Ⅰ）のいずれかを届け出ている。</v>
      </c>
      <c r="O134" t="str">
        <v>O100 外来・在宅ベースアップ評価料（Ⅰ）</v>
      </c>
      <c r="P134" t="str">
        <v/>
      </c>
      <c r="Q13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134" t="b">
        <v>1</v>
      </c>
      <c r="S134" t="b">
        <v>1</v>
      </c>
      <c r="T134" t="b">
        <v>1</v>
      </c>
      <c r="U134" t="b">
        <v>1</v>
      </c>
      <c r="V134" t="str">
        <v>0010</v>
      </c>
      <c r="W134" t="str">
        <v>013</v>
      </c>
      <c r="X134" t="str">
        <v>1.普通預金</v>
      </c>
      <c r="Y134" t="str">
        <v>0401311</v>
      </c>
      <c r="Z134" t="str">
        <v>イリョウホウジンマツモトガンカリジチョウマツモトタクヤ</v>
      </c>
      <c r="AA134">
        <v>0</v>
      </c>
      <c r="AB134" t="str">
        <v>医療法人　松本眼科</v>
      </c>
      <c r="AC134" t="str">
        <v>0743577100</v>
      </c>
      <c r="AD134" t="b">
        <v>1</v>
      </c>
      <c r="AE134" t="b">
        <v>1</v>
      </c>
      <c r="AF134" t="b">
        <v>1</v>
      </c>
      <c r="AG134" t="b">
        <v>1</v>
      </c>
      <c r="AH134" t="b">
        <v>1</v>
      </c>
      <c r="AI134" t="str">
        <v>医療法人松本眼科　理事長　松本　拓也</v>
      </c>
      <c r="AJ134" t="str">
        <v>6391044</v>
      </c>
      <c r="AK134" t="str">
        <v>医療法人松本眼科(大和郡山市小泉町東二丁目５－４)</v>
      </c>
      <c r="AL134" t="str">
        <v>0743577100</v>
      </c>
      <c r="AM134">
        <v>1</v>
      </c>
      <c r="AN134" t="str">
        <v>261C149709461</v>
      </c>
      <c r="AO134" t="str">
        <v>261C14970946AI-0000301405</v>
      </c>
      <c r="AP134" t="str">
        <v>O100</v>
      </c>
      <c r="AQ134" t="str">
        <v>O100</v>
      </c>
      <c r="AR134" t="str">
        <v>AC</v>
      </c>
      <c r="AS134" t="str">
        <v>✓</v>
      </c>
      <c r="AT134" t="str">
        <v>✓</v>
      </c>
      <c r="AU134" t="str">
        <v>✓</v>
      </c>
      <c r="AV134" t="str">
        <v>✓</v>
      </c>
      <c r="AW134" t="str">
        <v>AI-0000301405_医療法人　松本眼科_口座情報写し.jpg</v>
      </c>
      <c r="AX134" t="str">
        <v/>
      </c>
      <c r="AY134" t="str">
        <v/>
      </c>
      <c r="AZ134" t="str">
        <v>賃上げ</v>
      </c>
      <c r="BA134" t="str">
        <v>物価</v>
      </c>
      <c r="BB134" t="str">
        <v>TRUE</v>
      </c>
      <c r="BC134" t="str">
        <v>2026/04/27 22:49</v>
      </c>
      <c r="BD134" t="str">
        <f t="shared" si="4"/>
        <v>医療法人松本眼科</v>
      </c>
      <c r="BE134" t="str">
        <f t="shared" si="5"/>
        <v>令和8年3月1日届出済</v>
      </c>
    </row>
    <row r="135" spans="1:57">
      <c r="A135" t="str">
        <v>261C13108591</v>
      </c>
      <c r="B135" t="str">
        <v>AI-0000301412</v>
      </c>
      <c r="C135" t="str">
        <v>令和８年度奈良県医療機関等における賃上げ・物価上昇に対する支援事業交付【診療所・訪問看護事業所】</v>
      </c>
      <c r="D135">
        <v>46139.970138888886</v>
      </c>
      <c r="E135" t="str">
        <v>本審査</v>
      </c>
      <c r="F135" t="str">
        <v>最終審査中</v>
      </c>
      <c r="G135" t="str">
        <v>無床診療所</v>
      </c>
      <c r="H135" t="str">
        <v>物価と賃上げの両方</v>
      </c>
      <c r="I135" t="str">
        <v/>
      </c>
      <c r="J135">
        <v>150000</v>
      </c>
      <c r="K135">
        <v>170000</v>
      </c>
      <c r="L135" t="str">
        <v>奈良県医療機関等における賃上げ・物価上昇に対する支援事業交付要綱第2条に基づき、別表1に規定された額(賃上げ支援事業分)（150,000円）を申請します。</v>
      </c>
      <c r="M1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5" t="str">
        <v>１．令和８年３月１日時点において、O100 外来・在宅ベースアップ評価料（Ⅰ）、P100 歯科外来・在宅ベースアップ評価料（Ⅰ）、訪問看護ベースアップ評価料（Ⅰ）のいずれかを届け出ている。</v>
      </c>
      <c r="O135" t="str">
        <v>P100 歯科外来・在宅ベースアップ評価料（Ⅰ）</v>
      </c>
      <c r="P135" t="str">
        <v/>
      </c>
      <c r="Q135" t="str">
        <v>Ａ．本事業の補助額を活用してベースアップを実施し、令和８年６月１日から当該ベースアップの水準を維持又は拡大する。</v>
      </c>
      <c r="R135" t="b">
        <v>1</v>
      </c>
      <c r="S135" t="b">
        <v>1</v>
      </c>
      <c r="T135" t="b">
        <v>1</v>
      </c>
      <c r="U135" t="b">
        <v>1</v>
      </c>
      <c r="V135" t="str">
        <v>0163</v>
      </c>
      <c r="W135" t="str">
        <v>911</v>
      </c>
      <c r="X135" t="str">
        <v>1.普通預金</v>
      </c>
      <c r="Y135" t="str">
        <v>0213049</v>
      </c>
      <c r="Z135" t="str">
        <v>イマダ　ミツノブ</v>
      </c>
      <c r="AA135">
        <v>0</v>
      </c>
      <c r="AB135" t="str">
        <v>今田歯科医院</v>
      </c>
      <c r="AC135" t="str">
        <v>0747250327</v>
      </c>
      <c r="AD135" t="b">
        <v>1</v>
      </c>
      <c r="AE135" t="b">
        <v>1</v>
      </c>
      <c r="AF135" t="b">
        <v>1</v>
      </c>
      <c r="AG135" t="b">
        <v>1</v>
      </c>
      <c r="AH135" t="b">
        <v>1</v>
      </c>
      <c r="AI135" t="str">
        <v>今田　光宣</v>
      </c>
      <c r="AJ135" t="str">
        <v>6370014</v>
      </c>
      <c r="AK135" t="str">
        <v>今田歯科医院(五條市住川町４８１番地の１)</v>
      </c>
      <c r="AL135" t="str">
        <v>0747250327</v>
      </c>
      <c r="AM135">
        <v>1</v>
      </c>
      <c r="AN135" t="str">
        <v>261C131085911</v>
      </c>
      <c r="AO135" t="str">
        <v>261C13108591AI-0000301412</v>
      </c>
      <c r="AP135" t="str">
        <v>P100</v>
      </c>
      <c r="AQ135" t="str">
        <v>P100</v>
      </c>
      <c r="AR135" t="str">
        <v>A</v>
      </c>
      <c r="AS135" t="str">
        <v>✓</v>
      </c>
      <c r="AT135" t="str">
        <v>✓</v>
      </c>
      <c r="AU135" t="str">
        <v>✓</v>
      </c>
      <c r="AV135" t="str">
        <v>✓</v>
      </c>
      <c r="AW135" t="str">
        <v>AI-0000301412_今田歯科医院_口座情報写し.jpg</v>
      </c>
      <c r="AX135" t="str">
        <v/>
      </c>
      <c r="AY135" t="str">
        <v/>
      </c>
      <c r="AZ135" t="str">
        <v>賃上げ</v>
      </c>
      <c r="BA135" t="str">
        <v>物価</v>
      </c>
      <c r="BB135" t="str">
        <v>TRUE</v>
      </c>
      <c r="BC135" t="str">
        <v>2026/04/27 23:17</v>
      </c>
      <c r="BD135" t="str">
        <f t="shared" si="4"/>
        <v>今田歯科医院</v>
      </c>
      <c r="BE135" t="str">
        <f t="shared" si="5"/>
        <v>令和8年3月1日届出済</v>
      </c>
    </row>
    <row r="136" spans="1:57">
      <c r="A136" t="str">
        <v>261C15614834</v>
      </c>
      <c r="B136" t="str">
        <v>AI-0000301419</v>
      </c>
      <c r="C136" t="str">
        <v>令和８年度奈良県医療機関等における賃上げ・物価上昇に対する支援事業交付【診療所・訪問看護事業所】</v>
      </c>
      <c r="D136">
        <v>46140.029166666667</v>
      </c>
      <c r="E136" t="str">
        <v>本審査</v>
      </c>
      <c r="F136" t="str">
        <v>最終審査中</v>
      </c>
      <c r="G136" t="str">
        <v>無床診療所</v>
      </c>
      <c r="H136" t="str">
        <v>物価と賃上げの両方</v>
      </c>
      <c r="I136" t="str">
        <v/>
      </c>
      <c r="J136">
        <v>150000</v>
      </c>
      <c r="K136">
        <v>170000</v>
      </c>
      <c r="L136" t="str">
        <v>奈良県医療機関等における賃上げ・物価上昇に対する支援事業交付要綱第2条に基づき、別表1に規定された額(賃上げ支援事業分)（150,000円）を申請します。</v>
      </c>
      <c r="M1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6" t="str">
        <v>１．令和８年３月１日時点において、O100 外来・在宅ベースアップ評価料（Ⅰ）、P100 歯科外来・在宅ベースアップ評価料（Ⅰ）、訪問看護ベースアップ評価料（Ⅰ）のいずれかを届け出ている。</v>
      </c>
      <c r="O136" t="str">
        <v>P100 歯科外来・在宅ベースアップ評価料（Ⅰ）</v>
      </c>
      <c r="P136" t="str">
        <v/>
      </c>
      <c r="Q136" t="str">
        <v>Ｃ．令和７年度の対象職員のベースアップが令和７年３月31日時点の賃金水準と比較して2.0％を上回って実施しており、令和７年12月から令和８年５月までの間の当該2.0％を上回る部分に充てる。</v>
      </c>
      <c r="R136" t="b">
        <v>1</v>
      </c>
      <c r="S136" t="b">
        <v>1</v>
      </c>
      <c r="T136" t="b">
        <v>1</v>
      </c>
      <c r="U136" t="b">
        <v>1</v>
      </c>
      <c r="V136" t="str">
        <v>0162</v>
      </c>
      <c r="W136" t="str">
        <v>310</v>
      </c>
      <c r="X136" t="str">
        <v>1.普通預金</v>
      </c>
      <c r="Y136" t="str">
        <v>0143306</v>
      </c>
      <c r="Z136" t="str">
        <v>ｴﾉﾓﾄ　ﾖｼｷ</v>
      </c>
      <c r="AA136">
        <v>0</v>
      </c>
      <c r="AB136" t="str">
        <v>榎本歯科医院</v>
      </c>
      <c r="AC136" t="str">
        <v>0747522115</v>
      </c>
      <c r="AD136" t="b">
        <v>1</v>
      </c>
      <c r="AE136" t="b">
        <v>1</v>
      </c>
      <c r="AF136" t="b">
        <v>1</v>
      </c>
      <c r="AG136" t="b">
        <v>1</v>
      </c>
      <c r="AH136" t="b">
        <v>1</v>
      </c>
      <c r="AI136" t="str">
        <v>榎本　好起</v>
      </c>
      <c r="AJ136" t="str">
        <v>6380041</v>
      </c>
      <c r="AK136" t="str">
        <v>榎本歯科医院(吉野郡下市町下市３５－１３)</v>
      </c>
      <c r="AL136" t="str">
        <v>0747522115</v>
      </c>
      <c r="AM136">
        <v>1</v>
      </c>
      <c r="AN136" t="str">
        <v>261C156148341</v>
      </c>
      <c r="AO136" t="str">
        <v>261C15614834AI-0000301419</v>
      </c>
      <c r="AP136" t="str">
        <v>P100</v>
      </c>
      <c r="AQ136" t="str">
        <v>P100</v>
      </c>
      <c r="AR136" t="str">
        <v>C</v>
      </c>
      <c r="AS136" t="str">
        <v>✓</v>
      </c>
      <c r="AT136" t="str">
        <v>✓</v>
      </c>
      <c r="AU136" t="str">
        <v>✓</v>
      </c>
      <c r="AV136" t="str">
        <v>✓</v>
      </c>
      <c r="AW136" t="str">
        <v>AI-0000301419_榎本歯科医院_口座情報写し.jpg</v>
      </c>
      <c r="AX136" t="str">
        <v/>
      </c>
      <c r="AY136" t="str">
        <v/>
      </c>
      <c r="AZ136" t="str">
        <v>賃上げ</v>
      </c>
      <c r="BA136" t="str">
        <v>物価</v>
      </c>
      <c r="BB136" t="str">
        <v>TRUE</v>
      </c>
      <c r="BC136" t="str">
        <v>2026/04/28 0:42</v>
      </c>
      <c r="BD136" t="str">
        <f t="shared" si="4"/>
        <v>榎本歯科医院</v>
      </c>
      <c r="BE136" t="str">
        <f t="shared" si="5"/>
        <v>令和8年3月1日届出済</v>
      </c>
    </row>
    <row r="137" spans="1:57">
      <c r="A137" t="str">
        <v>261C13043391</v>
      </c>
      <c r="B137" t="str">
        <v>AI-0000301429</v>
      </c>
      <c r="C137" t="str">
        <v>令和８年度奈良県医療機関等における賃上げ・物価上昇に対する支援事業交付【診療所・訪問看護事業所】</v>
      </c>
      <c r="D137">
        <v>46140.289583333331</v>
      </c>
      <c r="E137" t="str">
        <v>本審査</v>
      </c>
      <c r="F137" t="str">
        <v>最終審査中</v>
      </c>
      <c r="G137" t="str">
        <v>無床診療所</v>
      </c>
      <c r="H137" t="str">
        <v>物価と賃上げの両方</v>
      </c>
      <c r="I137" t="str">
        <v/>
      </c>
      <c r="J137">
        <v>150000</v>
      </c>
      <c r="K137">
        <v>170000</v>
      </c>
      <c r="L137" t="str">
        <v>奈良県医療機関等における賃上げ・物価上昇に対する支援事業交付要綱第2条に基づき、別表1に規定された額(賃上げ支援事業分)（150,000円）を申請します。</v>
      </c>
      <c r="M1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7" t="str">
        <v>１．令和８年３月１日時点において、O100 外来・在宅ベースアップ評価料（Ⅰ）、P100 歯科外来・在宅ベースアップ評価料（Ⅰ）、訪問看護ベースアップ評価料（Ⅰ）のいずれかを届け出ている。</v>
      </c>
      <c r="O137" t="str">
        <v>P100 歯科外来・在宅ベースアップ評価料（Ⅰ）</v>
      </c>
      <c r="P137" t="str">
        <v/>
      </c>
      <c r="Q137" t="str">
        <v>Ｃ．令和７年度の対象職員のベースアップが令和７年３月31日時点の賃金水準と比較して2.0％を上回って実施しており、令和７年12月から令和８年５月までの間の当該2.0％を上回る部分に充てる。</v>
      </c>
      <c r="R137" t="b">
        <v>1</v>
      </c>
      <c r="S137" t="b">
        <v>1</v>
      </c>
      <c r="T137" t="b">
        <v>1</v>
      </c>
      <c r="U137" t="b">
        <v>1</v>
      </c>
      <c r="V137" t="str">
        <v>0162</v>
      </c>
      <c r="W137" t="str">
        <v>270</v>
      </c>
      <c r="X137" t="str">
        <v>1.普通預金</v>
      </c>
      <c r="Y137" t="str">
        <v>0146709</v>
      </c>
      <c r="Z137" t="str">
        <v>ﾐｽﾞﾀﾆ　ﾌﾐﾖｼ</v>
      </c>
      <c r="AA137">
        <v>0</v>
      </c>
      <c r="AB137" t="str">
        <v>水谷歯科</v>
      </c>
      <c r="AC137" t="str">
        <v>0745826814</v>
      </c>
      <c r="AD137" t="b">
        <v>1</v>
      </c>
      <c r="AE137" t="b">
        <v>1</v>
      </c>
      <c r="AF137" t="b">
        <v>1</v>
      </c>
      <c r="AG137" t="b">
        <v>1</v>
      </c>
      <c r="AH137" t="b">
        <v>1</v>
      </c>
      <c r="AI137" t="str">
        <v>水谷　文美</v>
      </c>
      <c r="AJ137" t="str">
        <v>6330253</v>
      </c>
      <c r="AK137" t="str">
        <v>水谷歯科(宇陀市榛原萩原１６３番地の１)</v>
      </c>
      <c r="AL137" t="str">
        <v>0745826814</v>
      </c>
      <c r="AM137">
        <v>1</v>
      </c>
      <c r="AN137" t="str">
        <v>261C130433911</v>
      </c>
      <c r="AO137" t="str">
        <v>261C13043391AI-0000301429</v>
      </c>
      <c r="AP137" t="str">
        <v>P100</v>
      </c>
      <c r="AQ137" t="str">
        <v>P100</v>
      </c>
      <c r="AR137" t="str">
        <v>C</v>
      </c>
      <c r="AS137" t="str">
        <v>✓</v>
      </c>
      <c r="AT137" t="str">
        <v>✓</v>
      </c>
      <c r="AU137" t="str">
        <v>✓</v>
      </c>
      <c r="AV137" t="str">
        <v>✓</v>
      </c>
      <c r="AW137" t="str">
        <v>AI-0000301429_水谷歯科_口座情報写し.jpg</v>
      </c>
      <c r="AX137" t="str">
        <v/>
      </c>
      <c r="AY137" t="str">
        <v/>
      </c>
      <c r="AZ137" t="str">
        <v>賃上げ</v>
      </c>
      <c r="BA137" t="str">
        <v>物価</v>
      </c>
      <c r="BB137" t="str">
        <v>TRUE</v>
      </c>
      <c r="BC137" t="str">
        <v>2026/04/28 6:57</v>
      </c>
      <c r="BD137" t="str">
        <f t="shared" si="4"/>
        <v>水谷歯科</v>
      </c>
      <c r="BE137" t="str">
        <f t="shared" si="5"/>
        <v>令和8年3月1日届出済</v>
      </c>
    </row>
    <row r="138" spans="1:57">
      <c r="A138" t="str">
        <v>261C13457410</v>
      </c>
      <c r="B138" t="str">
        <v>AI-0000301433</v>
      </c>
      <c r="C138" t="str">
        <v>令和８年度奈良県医療機関等における賃上げ・物価上昇に対する支援事業交付【診療所・訪問看護事業所】</v>
      </c>
      <c r="D138">
        <v>46140.32916666667</v>
      </c>
      <c r="E138" t="str">
        <v>本審査</v>
      </c>
      <c r="F138" t="str">
        <v>最終審査中</v>
      </c>
      <c r="G138" t="str">
        <v>無床診療所</v>
      </c>
      <c r="H138" t="str">
        <v>物価と賃上げの両方</v>
      </c>
      <c r="I138" t="str">
        <v/>
      </c>
      <c r="J138">
        <v>150000</v>
      </c>
      <c r="K138">
        <v>170000</v>
      </c>
      <c r="L138" t="str">
        <v>奈良県医療機関等における賃上げ・物価上昇に対する支援事業交付要綱第2条に基づき、別表1に規定された額(賃上げ支援事業分)（150,000円）を申請します。</v>
      </c>
      <c r="M1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8" t="str">
        <v>１．令和８年３月１日時点において、O100 外来・在宅ベースアップ評価料（Ⅰ）、P100 歯科外来・在宅ベースアップ評価料（Ⅰ）、訪問看護ベースアップ評価料（Ⅰ）のいずれかを届け出ている。</v>
      </c>
      <c r="O138" t="str">
        <v>O100 外来・在宅ベースアップ評価料（Ⅰ）</v>
      </c>
      <c r="P138" t="str">
        <v/>
      </c>
      <c r="Q13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138" t="b">
        <v>1</v>
      </c>
      <c r="S138" t="b">
        <v>1</v>
      </c>
      <c r="T138" t="b">
        <v>1</v>
      </c>
      <c r="U138" t="b">
        <v>1</v>
      </c>
      <c r="V138" t="str">
        <v>0162</v>
      </c>
      <c r="W138" t="str">
        <v>310</v>
      </c>
      <c r="X138" t="str">
        <v>1.普通預金</v>
      </c>
      <c r="Y138" t="str">
        <v>2040805</v>
      </c>
      <c r="Z138" t="str">
        <v>ヤマギシテツヤ</v>
      </c>
      <c r="AA138">
        <v>0</v>
      </c>
      <c r="AB138" t="str">
        <v>かしはら山岸眼科クリニック</v>
      </c>
      <c r="AC138" t="str">
        <v>0744473714</v>
      </c>
      <c r="AD138" t="b">
        <v>1</v>
      </c>
      <c r="AE138" t="b">
        <v>1</v>
      </c>
      <c r="AF138" t="b">
        <v>1</v>
      </c>
      <c r="AG138" t="b">
        <v>1</v>
      </c>
      <c r="AH138" t="b">
        <v>1</v>
      </c>
      <c r="AI138" t="str">
        <v>山岸　哲哉</v>
      </c>
      <c r="AJ138" t="str">
        <v>6340803</v>
      </c>
      <c r="AK138" t="str">
        <v>かしはら山岸眼科クリニック(橿原市上品寺町５２３)</v>
      </c>
      <c r="AL138" t="str">
        <v>0744473714</v>
      </c>
      <c r="AM138">
        <v>1</v>
      </c>
      <c r="AN138" t="str">
        <v>261C134574101</v>
      </c>
      <c r="AO138" t="str">
        <v>261C13457410AI-0000301433</v>
      </c>
      <c r="AP138" t="str">
        <v>O100</v>
      </c>
      <c r="AQ138" t="str">
        <v>O100</v>
      </c>
      <c r="AR138" t="str">
        <v>AC</v>
      </c>
      <c r="AS138" t="str">
        <v>✓</v>
      </c>
      <c r="AT138" t="str">
        <v>✓</v>
      </c>
      <c r="AU138" t="str">
        <v>✓</v>
      </c>
      <c r="AV138" t="str">
        <v>✓</v>
      </c>
      <c r="AW138" t="str">
        <v>AI-0000301433_かしはら山岸眼科クリニック_口座情報写し.jpeg</v>
      </c>
      <c r="AX138" t="str">
        <v/>
      </c>
      <c r="AY138" t="str">
        <v/>
      </c>
      <c r="AZ138" t="str">
        <v>賃上げ</v>
      </c>
      <c r="BA138" t="str">
        <v>物価</v>
      </c>
      <c r="BB138" t="str">
        <v>TRUE</v>
      </c>
      <c r="BC138" t="str">
        <v>2026/04/28 7:54</v>
      </c>
      <c r="BD138" t="str">
        <f t="shared" si="4"/>
        <v>かしはら山岸眼科クリニック</v>
      </c>
      <c r="BE138" t="str">
        <f t="shared" si="5"/>
        <v>令和8年3月1日届出済</v>
      </c>
    </row>
    <row r="139" spans="1:57">
      <c r="A139" t="str">
        <v>261C17266565</v>
      </c>
      <c r="B139" t="str">
        <v>AI-0000301435</v>
      </c>
      <c r="C139" t="str">
        <v>令和８年度奈良県医療機関等における賃上げ・物価上昇に対する支援事業交付【診療所・訪問看護事業所】</v>
      </c>
      <c r="D139">
        <v>46140.331944444442</v>
      </c>
      <c r="E139" t="str">
        <v>本審査</v>
      </c>
      <c r="F139" t="str">
        <v>最終審査中</v>
      </c>
      <c r="G139" t="str">
        <v>無床診療所</v>
      </c>
      <c r="H139" t="str">
        <v>物価と賃上げの両方</v>
      </c>
      <c r="I139" t="str">
        <v/>
      </c>
      <c r="J139">
        <v>150000</v>
      </c>
      <c r="K139">
        <v>170000</v>
      </c>
      <c r="L139" t="str">
        <v>奈良県医療機関等における賃上げ・物価上昇に対する支援事業交付要綱第2条に基づき、別表1に規定された額(賃上げ支援事業分)（150,000円）を申請します。</v>
      </c>
      <c r="M1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39" t="str">
        <v>１．令和８年３月１日時点において、O100 外来・在宅ベースアップ評価料（Ⅰ）、P100 歯科外来・在宅ベースアップ評価料（Ⅰ）、訪問看護ベースアップ評価料（Ⅰ）のいずれかを届け出ている。</v>
      </c>
      <c r="O139" t="str">
        <v>O100 外来・在宅ベースアップ評価料（Ⅰ）</v>
      </c>
      <c r="P139" t="str">
        <v/>
      </c>
      <c r="Q139" t="str">
        <v>Ａ．本事業の補助額を活用してベースアップを実施し、令和８年６月１日から当該ベースアップの水準を維持又は拡大する。</v>
      </c>
      <c r="R139" t="b">
        <v>1</v>
      </c>
      <c r="S139" t="b">
        <v>1</v>
      </c>
      <c r="T139" t="b">
        <v>1</v>
      </c>
      <c r="U139" t="b">
        <v>1</v>
      </c>
      <c r="V139" t="str">
        <v>0158</v>
      </c>
      <c r="W139" t="str">
        <v>316</v>
      </c>
      <c r="X139" t="str">
        <v>1.普通預金</v>
      </c>
      <c r="Y139" t="str">
        <v>3789526</v>
      </c>
      <c r="Z139" t="str">
        <v>ヒライマキコ</v>
      </c>
      <c r="AA139">
        <v>0</v>
      </c>
      <c r="AB139" t="str">
        <v>あゆみ皮フ科クリニック</v>
      </c>
      <c r="AC139" t="str">
        <v>0742700012</v>
      </c>
      <c r="AD139" t="b">
        <v>1</v>
      </c>
      <c r="AE139" t="b">
        <v>1</v>
      </c>
      <c r="AF139" t="b">
        <v>1</v>
      </c>
      <c r="AG139" t="b">
        <v>1</v>
      </c>
      <c r="AH139" t="b">
        <v>1</v>
      </c>
      <c r="AI139" t="str">
        <v>平井　麻起子</v>
      </c>
      <c r="AJ139" t="str">
        <v>6310805</v>
      </c>
      <c r="AK139" t="str">
        <v>あゆみ皮フ科クリニック(奈良市右京１－３－４サンタウンプラザすずらん南館１階)</v>
      </c>
      <c r="AL139" t="str">
        <v>0742700012</v>
      </c>
      <c r="AM139">
        <v>1</v>
      </c>
      <c r="AN139" t="str">
        <v>261C172665651</v>
      </c>
      <c r="AO139" t="str">
        <v>261C17266565AI-0000301435</v>
      </c>
      <c r="AP139" t="str">
        <v>O100</v>
      </c>
      <c r="AQ139" t="str">
        <v>O100</v>
      </c>
      <c r="AR139" t="str">
        <v>A</v>
      </c>
      <c r="AS139" t="str">
        <v>✓</v>
      </c>
      <c r="AT139" t="str">
        <v>✓</v>
      </c>
      <c r="AU139" t="str">
        <v>✓</v>
      </c>
      <c r="AV139" t="str">
        <v>✓</v>
      </c>
      <c r="AW139" t="str">
        <v>AI-0000301435_あゆみ皮フ科クリニック_口座情報写し.jpeg</v>
      </c>
      <c r="AX139" t="str">
        <v/>
      </c>
      <c r="AY139" t="str">
        <v/>
      </c>
      <c r="AZ139" t="str">
        <v>賃上げ</v>
      </c>
      <c r="BA139" t="str">
        <v>物価</v>
      </c>
      <c r="BB139" t="str">
        <v>TRUE</v>
      </c>
      <c r="BC139" t="str">
        <v>2026/04/28 7:58</v>
      </c>
      <c r="BD139" t="str">
        <f t="shared" si="4"/>
        <v>あゆみ皮フ科クリニック</v>
      </c>
      <c r="BE139" t="str">
        <f t="shared" si="5"/>
        <v>令和8年3月1日届出済</v>
      </c>
    </row>
    <row r="140" spans="1:57">
      <c r="A140" t="str">
        <v>261C11621123</v>
      </c>
      <c r="B140" t="str">
        <v>AI-0000301430</v>
      </c>
      <c r="C140" t="str">
        <v>令和８年度奈良県医療機関等における賃上げ・物価上昇に対する支援事業交付【診療所・訪問看護事業所】</v>
      </c>
      <c r="D140">
        <v>46140.353472222225</v>
      </c>
      <c r="E140" t="str">
        <v>本審査</v>
      </c>
      <c r="F140" t="str">
        <v>最終審査中</v>
      </c>
      <c r="G140" t="str">
        <v>無床診療所</v>
      </c>
      <c r="H140" t="str">
        <v>物価と賃上げの両方</v>
      </c>
      <c r="I140" t="str">
        <v/>
      </c>
      <c r="J140">
        <v>150000</v>
      </c>
      <c r="K140">
        <v>170000</v>
      </c>
      <c r="L140" t="str">
        <v>奈良県医療機関等における賃上げ・物価上昇に対する支援事業交付要綱第2条に基づき、別表1に規定された額(賃上げ支援事業分)（150,000円）を申請します。</v>
      </c>
      <c r="M1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0" t="str">
        <v>２．令和８年３月１日時点において、１に掲げる診療報酬の対象外だが、令和８年６月１日時点で令和８年度診療報酬改定による見直し後のベースアップ評価料を届け出る。</v>
      </c>
      <c r="O140" t="str">
        <v/>
      </c>
      <c r="P140" t="b">
        <v>1</v>
      </c>
      <c r="Q140" t="str">
        <v>Ａ．本事業の補助額を活用してベースアップを実施し、令和８年６月１日から当該ベースアップの水準を維持又は拡大する。</v>
      </c>
      <c r="R140" t="b">
        <v>1</v>
      </c>
      <c r="S140" t="b">
        <v>1</v>
      </c>
      <c r="T140" t="b">
        <v>1</v>
      </c>
      <c r="U140" t="b">
        <v>1</v>
      </c>
      <c r="V140" t="str">
        <v>0162</v>
      </c>
      <c r="W140" t="str">
        <v>152</v>
      </c>
      <c r="X140" t="str">
        <v>1.普通預金</v>
      </c>
      <c r="Y140" t="str">
        <v>0118552</v>
      </c>
      <c r="Z140" t="str">
        <v>カマダケンイチ</v>
      </c>
      <c r="AA140">
        <v>0</v>
      </c>
      <c r="AB140" t="str">
        <v>かまた歯科医院</v>
      </c>
      <c r="AC140" t="str">
        <v>0743713237</v>
      </c>
      <c r="AD140" t="b">
        <v>1</v>
      </c>
      <c r="AE140" t="b">
        <v>1</v>
      </c>
      <c r="AF140" t="b">
        <v>1</v>
      </c>
      <c r="AG140" t="b">
        <v>1</v>
      </c>
      <c r="AH140" t="b">
        <v>1</v>
      </c>
      <c r="AI140" t="str">
        <v>鎌田　健一</v>
      </c>
      <c r="AJ140" t="str">
        <v>6300121</v>
      </c>
      <c r="AK140" t="str">
        <v>かまた歯科医院(生駒市北大和１丁目１４番５号)</v>
      </c>
      <c r="AL140" t="str">
        <v>0743713237</v>
      </c>
      <c r="AM140">
        <v>1</v>
      </c>
      <c r="AN140" t="str">
        <v>261C116211231</v>
      </c>
      <c r="AO140" t="str">
        <v>261C11621123AI-0000301430</v>
      </c>
      <c r="AP140" t="str">
        <v/>
      </c>
      <c r="AQ140" t="str">
        <v>今後届出（職種構成OK)</v>
      </c>
      <c r="AR140" t="str">
        <v>A</v>
      </c>
      <c r="AS140" t="str">
        <v>✓</v>
      </c>
      <c r="AT140" t="str">
        <v>✓</v>
      </c>
      <c r="AU140" t="str">
        <v>✓</v>
      </c>
      <c r="AV140" t="str">
        <v>✓</v>
      </c>
      <c r="AW140" t="str">
        <v>AI-0000301430_かまた歯科医院_口座情報写し.jpeg</v>
      </c>
      <c r="AX140" t="str">
        <v/>
      </c>
      <c r="AY140" t="str">
        <v/>
      </c>
      <c r="AZ140" t="str">
        <v>賃上げ</v>
      </c>
      <c r="BA140" t="str">
        <v>物価</v>
      </c>
      <c r="BB140" t="str">
        <v>TRUE</v>
      </c>
      <c r="BC140" t="str">
        <v>2026/04/28 8:29</v>
      </c>
      <c r="BD140" t="str">
        <f t="shared" si="4"/>
        <v>かまた歯科医院</v>
      </c>
      <c r="BE140" t="str">
        <f t="shared" si="5"/>
        <v>令和8年6月1日届出る</v>
      </c>
    </row>
    <row r="141" spans="1:57">
      <c r="A141" t="str">
        <v>261C18974595</v>
      </c>
      <c r="B141" t="str">
        <v>AI-0000301446</v>
      </c>
      <c r="C141" t="str">
        <v>令和８年度奈良県医療機関等における賃上げ・物価上昇に対する支援事業交付【診療所・訪問看護事業所】</v>
      </c>
      <c r="D141">
        <v>46140.355555555558</v>
      </c>
      <c r="E141" t="str">
        <v>本審査</v>
      </c>
      <c r="F141" t="str">
        <v>最終審査中</v>
      </c>
      <c r="G141" t="str">
        <v>無床診療所</v>
      </c>
      <c r="H141" t="str">
        <v>物価と賃上げの両方</v>
      </c>
      <c r="I141" t="str">
        <v/>
      </c>
      <c r="J141">
        <v>150000</v>
      </c>
      <c r="K141">
        <v>170000</v>
      </c>
      <c r="L141" t="str">
        <v>奈良県医療機関等における賃上げ・物価上昇に対する支援事業交付要綱第2条に基づき、別表1に規定された額(賃上げ支援事業分)（150,000円）を申請します。</v>
      </c>
      <c r="M1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1" t="str">
        <v>１．令和８年３月１日時点において、O100 外来・在宅ベースアップ評価料（Ⅰ）、P100 歯科外来・在宅ベースアップ評価料（Ⅰ）、訪問看護ベースアップ評価料（Ⅰ）のいずれかを届け出ている。</v>
      </c>
      <c r="O141" t="str">
        <v>O100 外来・在宅ベースアップ評価料（Ⅰ）</v>
      </c>
      <c r="P141" t="str">
        <v/>
      </c>
      <c r="Q141" t="str">
        <v>Ｃ．令和７年度の対象職員のベースアップが令和７年３月31日時点の賃金水準と比較して2.0％を上回って実施しており、令和７年12月から令和８年５月までの間の当該2.0％を上回る部分に充てる。</v>
      </c>
      <c r="R141" t="b">
        <v>1</v>
      </c>
      <c r="S141" t="b">
        <v>1</v>
      </c>
      <c r="T141" t="b">
        <v>1</v>
      </c>
      <c r="U141" t="b">
        <v>1</v>
      </c>
      <c r="V141" t="str">
        <v>0005</v>
      </c>
      <c r="W141" t="str">
        <v>455</v>
      </c>
      <c r="X141" t="str">
        <v>1.普通預金</v>
      </c>
      <c r="Y141" t="str">
        <v>4542312</v>
      </c>
      <c r="Z141" t="str">
        <v>ﾏﾂﾀﾞﾀｶﾏｻ</v>
      </c>
      <c r="AA141">
        <v>0</v>
      </c>
      <c r="AB141" t="str">
        <v>まつだ眼科</v>
      </c>
      <c r="AC141" t="str">
        <v>0745254146</v>
      </c>
      <c r="AD141" t="b">
        <v>1</v>
      </c>
      <c r="AE141" t="b">
        <v>1</v>
      </c>
      <c r="AF141" t="b">
        <v>1</v>
      </c>
      <c r="AG141" t="b">
        <v>1</v>
      </c>
      <c r="AH141" t="b">
        <v>1</v>
      </c>
      <c r="AI141" t="str">
        <v>松田　賢昌</v>
      </c>
      <c r="AJ141" t="str">
        <v>6350025</v>
      </c>
      <c r="AK141" t="str">
        <v>まつだ眼科(大和高田市神楽２丁目１－２３－４)</v>
      </c>
      <c r="AL141" t="str">
        <v>0745254146</v>
      </c>
      <c r="AM141">
        <v>1</v>
      </c>
      <c r="AN141" t="str">
        <v>261C189745951</v>
      </c>
      <c r="AO141" t="str">
        <v>261C18974595AI-0000301446</v>
      </c>
      <c r="AP141" t="str">
        <v>O100</v>
      </c>
      <c r="AQ141" t="str">
        <v>O100</v>
      </c>
      <c r="AR141" t="str">
        <v>C</v>
      </c>
      <c r="AS141" t="str">
        <v>✓</v>
      </c>
      <c r="AT141" t="str">
        <v>✓</v>
      </c>
      <c r="AU141" t="str">
        <v>✓</v>
      </c>
      <c r="AV141" t="str">
        <v>✓</v>
      </c>
      <c r="AW141" t="str">
        <v>AI-0000301446_まつだ眼科_口座情報写し.jpg</v>
      </c>
      <c r="AX141" t="str">
        <v/>
      </c>
      <c r="AY141" t="str">
        <v/>
      </c>
      <c r="AZ141" t="str">
        <v>賃上げ</v>
      </c>
      <c r="BA141" t="str">
        <v>物価</v>
      </c>
      <c r="BB141" t="str">
        <v>TRUE</v>
      </c>
      <c r="BC141" t="str">
        <v>2026/04/28 8:32</v>
      </c>
      <c r="BD141" t="str">
        <f t="shared" si="4"/>
        <v>まつだ眼科</v>
      </c>
      <c r="BE141" t="str">
        <f t="shared" si="5"/>
        <v>令和8年3月1日届出済</v>
      </c>
    </row>
    <row r="142" spans="1:57">
      <c r="A142" t="str">
        <v>261C14283209</v>
      </c>
      <c r="B142" t="str">
        <v>AI-0000301447</v>
      </c>
      <c r="C142" t="str">
        <v>令和８年度奈良県医療機関等における賃上げ・物価上昇に対する支援事業交付【診療所・訪問看護事業所】</v>
      </c>
      <c r="D142">
        <v>46140.356249999997</v>
      </c>
      <c r="E142" t="str">
        <v>本審査</v>
      </c>
      <c r="F142" t="str">
        <v>最終審査中</v>
      </c>
      <c r="G142" t="str">
        <v>無床診療所</v>
      </c>
      <c r="H142" t="str">
        <v>物価と賃上げの両方</v>
      </c>
      <c r="I142" t="str">
        <v/>
      </c>
      <c r="J142">
        <v>150000</v>
      </c>
      <c r="K142">
        <v>170000</v>
      </c>
      <c r="L142" t="str">
        <v>奈良県医療機関等における賃上げ・物価上昇に対する支援事業交付要綱第2条に基づき、別表1に規定された額(賃上げ支援事業分)（150,000円）を申請します。</v>
      </c>
      <c r="M1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2" t="str">
        <v>１．令和８年３月１日時点において、O100 外来・在宅ベースアップ評価料（Ⅰ）、P100 歯科外来・在宅ベースアップ評価料（Ⅰ）、訪問看護ベースアップ評価料（Ⅰ）のいずれかを届け出ている。</v>
      </c>
      <c r="O142" t="str">
        <v>O100 外来・在宅ベースアップ評価料（Ⅰ）</v>
      </c>
      <c r="P142" t="str">
        <v/>
      </c>
      <c r="Q142" t="str">
        <v>Ａ．本事業の補助額を活用してベースアップを実施し、令和８年６月１日から当該ベースアップの水準を維持又は拡大する。</v>
      </c>
      <c r="R142" t="b">
        <v>1</v>
      </c>
      <c r="S142" t="b">
        <v>1</v>
      </c>
      <c r="T142" t="b">
        <v>1</v>
      </c>
      <c r="U142" t="b">
        <v>1</v>
      </c>
      <c r="V142" t="str">
        <v>0162</v>
      </c>
      <c r="W142" t="str">
        <v>510</v>
      </c>
      <c r="X142" t="str">
        <v>1.普通預金</v>
      </c>
      <c r="Y142" t="str">
        <v>2131030</v>
      </c>
      <c r="Z142" t="str">
        <v>イ）ヒカリツカサカイ</v>
      </c>
      <c r="AA142">
        <v>0</v>
      </c>
      <c r="AB142" t="str">
        <v>医療法人光司会神宮前こころのクリニック</v>
      </c>
      <c r="AC142" t="str">
        <v>0744473935</v>
      </c>
      <c r="AD142" t="b">
        <v>1</v>
      </c>
      <c r="AE142" t="b">
        <v>1</v>
      </c>
      <c r="AF142" t="b">
        <v>1</v>
      </c>
      <c r="AG142" t="b">
        <v>1</v>
      </c>
      <c r="AH142" t="b">
        <v>1</v>
      </c>
      <c r="AI142" t="str">
        <v>医療法人　光司会　理事長　岡田　光司</v>
      </c>
      <c r="AJ142" t="str">
        <v>6340063</v>
      </c>
      <c r="AK142" t="str">
        <v>神宮前こころのクリニック(橿原市久米町５６９番地　ヒロタウエストゲート神宮前１階　Ａ号室)</v>
      </c>
      <c r="AL142" t="str">
        <v>0744473935</v>
      </c>
      <c r="AM142">
        <v>1</v>
      </c>
      <c r="AN142" t="str">
        <v>261C142832091</v>
      </c>
      <c r="AO142" t="str">
        <v>261C14283209AI-0000301447</v>
      </c>
      <c r="AP142" t="str">
        <v>O100</v>
      </c>
      <c r="AQ142" t="str">
        <v>O100</v>
      </c>
      <c r="AR142" t="str">
        <v>A</v>
      </c>
      <c r="AS142" t="str">
        <v>✓</v>
      </c>
      <c r="AT142" t="str">
        <v>✓</v>
      </c>
      <c r="AU142" t="str">
        <v>✓</v>
      </c>
      <c r="AV142" t="str">
        <v>✓</v>
      </c>
      <c r="AW142" t="str">
        <v>AI-0000301447_医療法人光司会神宮前こころのクリニック_口座情報写し.jpeg</v>
      </c>
      <c r="AX142" t="str">
        <v/>
      </c>
      <c r="AY142" t="str">
        <v/>
      </c>
      <c r="AZ142" t="str">
        <v>賃上げ</v>
      </c>
      <c r="BA142" t="str">
        <v>物価</v>
      </c>
      <c r="BB142" t="str">
        <v>TRUE</v>
      </c>
      <c r="BC142" t="str">
        <v>2026/04/28 8:33</v>
      </c>
      <c r="BD142" t="str">
        <f t="shared" si="4"/>
        <v>神宮前こころのクリニック</v>
      </c>
      <c r="BE142" t="str">
        <f t="shared" si="5"/>
        <v>令和8年3月1日届出済</v>
      </c>
    </row>
    <row r="143" spans="1:57">
      <c r="A143" t="str">
        <v>261C11408174</v>
      </c>
      <c r="B143" t="str">
        <v>AI-0000301462</v>
      </c>
      <c r="C143" t="str">
        <v>令和８年度奈良県医療機関等における賃上げ・物価上昇に対する支援事業交付【診療所・訪問看護事業所】</v>
      </c>
      <c r="D143">
        <v>46140.379861111112</v>
      </c>
      <c r="E143" t="str">
        <v>本審査</v>
      </c>
      <c r="F143" t="str">
        <v>最終審査中</v>
      </c>
      <c r="G143" t="str">
        <v>無床診療所</v>
      </c>
      <c r="H143" t="str">
        <v>物価と賃上げの両方</v>
      </c>
      <c r="I143" t="str">
        <v/>
      </c>
      <c r="J143">
        <v>150000</v>
      </c>
      <c r="K143">
        <v>170000</v>
      </c>
      <c r="L143" t="str">
        <v>奈良県医療機関等における賃上げ・物価上昇に対する支援事業交付要綱第2条に基づき、別表1に規定された額(賃上げ支援事業分)（150,000円）を申請します。</v>
      </c>
      <c r="M1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3" t="str">
        <v>１．令和８年３月１日時点において、O100 外来・在宅ベースアップ評価料（Ⅰ）、P100 歯科外来・在宅ベースアップ評価料（Ⅰ）、訪問看護ベースアップ評価料（Ⅰ）のいずれかを届け出ている。</v>
      </c>
      <c r="O143" t="str">
        <v>O100 外来・在宅ベースアップ評価料（Ⅰ）</v>
      </c>
      <c r="P143" t="str">
        <v/>
      </c>
      <c r="Q143" t="str">
        <v>Ａ．本事業の補助額を活用してベースアップを実施し、令和８年６月１日から当該ベースアップの水準を維持又は拡大する。</v>
      </c>
      <c r="R143" t="b">
        <v>1</v>
      </c>
      <c r="S143" t="b">
        <v>1</v>
      </c>
      <c r="T143" t="b">
        <v>1</v>
      </c>
      <c r="U143" t="b">
        <v>1</v>
      </c>
      <c r="V143" t="str">
        <v>0162</v>
      </c>
      <c r="W143" t="str">
        <v>040</v>
      </c>
      <c r="X143" t="str">
        <v>1.普通預金</v>
      </c>
      <c r="Y143" t="str">
        <v>0281361</v>
      </c>
      <c r="Z143" t="str">
        <v>イリョウホウジンタニカケセイケイゲカシンリョウショ</v>
      </c>
      <c r="AA143">
        <v>0</v>
      </c>
      <c r="AB143" t="str">
        <v>医療法人社団谷掛整形外科診療所</v>
      </c>
      <c r="AC143" t="str">
        <v>0742627577</v>
      </c>
      <c r="AD143" t="b">
        <v>1</v>
      </c>
      <c r="AE143" t="b">
        <v>1</v>
      </c>
      <c r="AF143" t="b">
        <v>1</v>
      </c>
      <c r="AG143" t="b">
        <v>1</v>
      </c>
      <c r="AH143" t="b">
        <v>1</v>
      </c>
      <c r="AI143" t="str">
        <v>医療法人社団谷掛整形外科診療所　理事長　谷掛　駿介</v>
      </c>
      <c r="AJ143" t="str">
        <v>6308441</v>
      </c>
      <c r="AK143" t="str">
        <v>医療法人社団谷掛整形外科診療所(奈良市神殿町６４４－１)</v>
      </c>
      <c r="AL143" t="str">
        <v>0742627577</v>
      </c>
      <c r="AM143">
        <v>1</v>
      </c>
      <c r="AN143" t="str">
        <v>261C114081741</v>
      </c>
      <c r="AO143" t="str">
        <v>261C11408174AI-0000301462</v>
      </c>
      <c r="AP143" t="str">
        <v>O100</v>
      </c>
      <c r="AQ143" t="str">
        <v>O100</v>
      </c>
      <c r="AR143" t="str">
        <v>A</v>
      </c>
      <c r="AS143" t="str">
        <v>✓</v>
      </c>
      <c r="AT143" t="str">
        <v>✓</v>
      </c>
      <c r="AU143" t="str">
        <v>✓</v>
      </c>
      <c r="AV143" t="str">
        <v>✓</v>
      </c>
      <c r="AW143" t="str">
        <v>AI-0000301462_医療法人社団谷掛整形外科診療所_口座情報写し.jpg</v>
      </c>
      <c r="AX143" t="str">
        <v/>
      </c>
      <c r="AY143" t="str">
        <v/>
      </c>
      <c r="AZ143" t="str">
        <v>賃上げ</v>
      </c>
      <c r="BA143" t="str">
        <v>物価</v>
      </c>
      <c r="BB143" t="str">
        <v>TRUE</v>
      </c>
      <c r="BC143" t="str">
        <v>2026/04/28 9:07</v>
      </c>
      <c r="BD143" t="str">
        <f t="shared" si="4"/>
        <v>医療法人社団谷掛整形外科診療所</v>
      </c>
      <c r="BE143" t="str">
        <f t="shared" si="5"/>
        <v>令和8年3月1日届出済</v>
      </c>
    </row>
    <row r="144" spans="1:57">
      <c r="A144" t="str">
        <v>261C15919673</v>
      </c>
      <c r="B144" t="str">
        <v>AI-0000301482</v>
      </c>
      <c r="C144" t="str">
        <v>令和８年度奈良県医療機関等における賃上げ・物価上昇に対する支援事業交付【診療所・訪問看護事業所】</v>
      </c>
      <c r="D144">
        <v>46140.394444444442</v>
      </c>
      <c r="E144" t="str">
        <v>本審査</v>
      </c>
      <c r="F144" t="str">
        <v>最終審査中</v>
      </c>
      <c r="G144" t="str">
        <v>無床診療所</v>
      </c>
      <c r="H144" t="str">
        <v>物価と賃上げの両方</v>
      </c>
      <c r="I144" t="str">
        <v/>
      </c>
      <c r="J144">
        <v>150000</v>
      </c>
      <c r="K144">
        <v>170000</v>
      </c>
      <c r="L144" t="str">
        <v>奈良県医療機関等における賃上げ・物価上昇に対する支援事業交付要綱第2条に基づき、別表1に規定された額(賃上げ支援事業分)（150,000円）を申請します。</v>
      </c>
      <c r="M1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4" t="str">
        <v>１．令和８年３月１日時点において、O100 外来・在宅ベースアップ評価料（Ⅰ）、P100 歯科外来・在宅ベースアップ評価料（Ⅰ）、訪問看護ベースアップ評価料（Ⅰ）のいずれかを届け出ている。</v>
      </c>
      <c r="O144" t="str">
        <v>O100 外来・在宅ベースアップ評価料（Ⅰ）</v>
      </c>
      <c r="P144" t="str">
        <v/>
      </c>
      <c r="Q14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44" t="b">
        <v>1</v>
      </c>
      <c r="S144" t="b">
        <v>1</v>
      </c>
      <c r="T144" t="b">
        <v>1</v>
      </c>
      <c r="U144" t="b">
        <v>1</v>
      </c>
      <c r="V144" t="str">
        <v>0162</v>
      </c>
      <c r="W144" t="str">
        <v>410</v>
      </c>
      <c r="X144" t="str">
        <v>1.普通預金</v>
      </c>
      <c r="Y144" t="str">
        <v>2121235</v>
      </c>
      <c r="Z144" t="str">
        <v>イリョウホウジンコウセイカイ</v>
      </c>
      <c r="AA144">
        <v>0</v>
      </c>
      <c r="AB144" t="str">
        <v>医療法人広晴会おおひがしクリニック</v>
      </c>
      <c r="AC144" t="str">
        <v>0745443033</v>
      </c>
      <c r="AD144" t="b">
        <v>1</v>
      </c>
      <c r="AE144" t="b">
        <v>1</v>
      </c>
      <c r="AF144" t="b">
        <v>1</v>
      </c>
      <c r="AG144" t="b">
        <v>1</v>
      </c>
      <c r="AH144" t="b">
        <v>1</v>
      </c>
      <c r="AI144" t="str">
        <v>医療法人広晴会　理事長　大東　雄一郎</v>
      </c>
      <c r="AJ144" t="str">
        <v>6350814</v>
      </c>
      <c r="AK144" t="str">
        <v>おおひがしクリニック(北葛城郡広陵町大字南郷６７６－１)</v>
      </c>
      <c r="AL144" t="str">
        <v>0745443033</v>
      </c>
      <c r="AM144">
        <v>1</v>
      </c>
      <c r="AN144" t="str">
        <v>261C159196731</v>
      </c>
      <c r="AO144" t="str">
        <v>261C15919673AI-0000301482</v>
      </c>
      <c r="AP144" t="str">
        <v>O100</v>
      </c>
      <c r="AQ144" t="str">
        <v>O100</v>
      </c>
      <c r="AR144" t="str">
        <v>AB</v>
      </c>
      <c r="AS144" t="str">
        <v>✓</v>
      </c>
      <c r="AT144" t="str">
        <v>✓</v>
      </c>
      <c r="AU144" t="str">
        <v>✓</v>
      </c>
      <c r="AV144" t="str">
        <v>✓</v>
      </c>
      <c r="AW144" t="str">
        <v>AI-0000301482_医療法人広晴会おおひがしクリニック_口座情報写し.jpg</v>
      </c>
      <c r="AX144" t="str">
        <v/>
      </c>
      <c r="AY144" t="str">
        <v/>
      </c>
      <c r="AZ144" t="str">
        <v>賃上げ</v>
      </c>
      <c r="BA144" t="str">
        <v>物価</v>
      </c>
      <c r="BB144" t="str">
        <v>TRUE</v>
      </c>
      <c r="BC144" t="str">
        <v>2026/04/28 9:28</v>
      </c>
      <c r="BD144" t="str">
        <f t="shared" si="4"/>
        <v>おおひがしクリニック</v>
      </c>
      <c r="BE144" t="str">
        <f t="shared" si="5"/>
        <v>令和8年3月1日届出済</v>
      </c>
    </row>
    <row r="145" spans="1:57">
      <c r="A145" t="str">
        <v>261C17839811</v>
      </c>
      <c r="B145" t="str">
        <v>AI-0000301453</v>
      </c>
      <c r="C145" t="str">
        <v>令和８年度奈良県医療機関等における賃上げ・物価上昇に対する支援事業交付【診療所・訪問看護事業所】</v>
      </c>
      <c r="D145">
        <v>46140.397916666669</v>
      </c>
      <c r="E145" t="str">
        <v>本審査</v>
      </c>
      <c r="F145" t="str">
        <v>最終審査中</v>
      </c>
      <c r="G145" t="str">
        <v>無床診療所</v>
      </c>
      <c r="H145" t="str">
        <v>物価と賃上げの両方</v>
      </c>
      <c r="I145" t="str">
        <v/>
      </c>
      <c r="J145">
        <v>150000</v>
      </c>
      <c r="K145">
        <v>170000</v>
      </c>
      <c r="L145" t="str">
        <v>奈良県医療機関等における賃上げ・物価上昇に対する支援事業交付要綱第2条に基づき、別表1に規定された額(賃上げ支援事業分)（150,000円）を申請します。</v>
      </c>
      <c r="M1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5" t="str">
        <v>１．令和８年３月１日時点において、O100 外来・在宅ベースアップ評価料（Ⅰ）、P100 歯科外来・在宅ベースアップ評価料（Ⅰ）、訪問看護ベースアップ評価料（Ⅰ）のいずれかを届け出ている。</v>
      </c>
      <c r="O145" t="str">
        <v>O100 外来・在宅ベースアップ評価料（Ⅰ）</v>
      </c>
      <c r="P145" t="str">
        <v/>
      </c>
      <c r="Q14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145" t="b">
        <v>1</v>
      </c>
      <c r="S145" t="b">
        <v>1</v>
      </c>
      <c r="T145" t="b">
        <v>1</v>
      </c>
      <c r="U145" t="b">
        <v>1</v>
      </c>
      <c r="V145" t="str">
        <v>0005</v>
      </c>
      <c r="W145" t="str">
        <v>719</v>
      </c>
      <c r="X145" t="str">
        <v>1.普通預金</v>
      </c>
      <c r="Y145" t="str">
        <v>5185402</v>
      </c>
      <c r="Z145" t="str">
        <v>マキウラ　ヒロオ</v>
      </c>
      <c r="AA145">
        <v>0</v>
      </c>
      <c r="AB145" t="str">
        <v>牧浦内科</v>
      </c>
      <c r="AC145" t="str">
        <v>0743576595</v>
      </c>
      <c r="AD145" t="b">
        <v>1</v>
      </c>
      <c r="AE145" t="b">
        <v>1</v>
      </c>
      <c r="AF145" t="b">
        <v>1</v>
      </c>
      <c r="AG145" t="b">
        <v>1</v>
      </c>
      <c r="AH145" t="b">
        <v>1</v>
      </c>
      <c r="AI145" t="str">
        <v>牧浦　宏男</v>
      </c>
      <c r="AJ145" t="str">
        <v>6391037</v>
      </c>
      <c r="AK145" t="str">
        <v>牧浦内科(大和郡山市額田部北町４７９－３)</v>
      </c>
      <c r="AL145" t="str">
        <v>0743576595</v>
      </c>
      <c r="AM145">
        <v>1</v>
      </c>
      <c r="AN145" t="str">
        <v>261C178398111</v>
      </c>
      <c r="AO145" t="str">
        <v>261C17839811AI-0000301453</v>
      </c>
      <c r="AP145" t="str">
        <v>O100</v>
      </c>
      <c r="AQ145" t="str">
        <v>O100</v>
      </c>
      <c r="AR145" t="str">
        <v>ABC</v>
      </c>
      <c r="AS145" t="str">
        <v>✓</v>
      </c>
      <c r="AT145" t="str">
        <v>✓</v>
      </c>
      <c r="AU145" t="str">
        <v>✓</v>
      </c>
      <c r="AV145" t="str">
        <v>✓</v>
      </c>
      <c r="AW145" t="str">
        <v>AI-0000301453_牧浦内科_口座情報写し.jpg</v>
      </c>
      <c r="AX145" t="str">
        <v/>
      </c>
      <c r="AY145" t="str">
        <v/>
      </c>
      <c r="AZ145" t="str">
        <v>賃上げ</v>
      </c>
      <c r="BA145" t="str">
        <v>物価</v>
      </c>
      <c r="BB145" t="str">
        <v>TRUE</v>
      </c>
      <c r="BC145" t="str">
        <v>2026/04/28 9:33</v>
      </c>
      <c r="BD145" t="str">
        <f t="shared" si="4"/>
        <v>牧浦内科</v>
      </c>
      <c r="BE145" t="str">
        <f t="shared" si="5"/>
        <v>令和8年3月1日届出済</v>
      </c>
    </row>
    <row r="146" spans="1:57">
      <c r="A146" t="str">
        <v>261C14452985</v>
      </c>
      <c r="B146" t="str">
        <v>AI-0000301179</v>
      </c>
      <c r="C146" t="str">
        <v>令和８年度奈良県医療機関等における賃上げ・物価上昇に対する支援事業交付【診療所・訪問看護事業所】</v>
      </c>
      <c r="D146">
        <v>46140.4</v>
      </c>
      <c r="E146" t="str">
        <v>本審査</v>
      </c>
      <c r="F146" t="str">
        <v>最終審査中</v>
      </c>
      <c r="G146" t="str">
        <v>無床診療所</v>
      </c>
      <c r="H146" t="str">
        <v>物価と賃上げの両方</v>
      </c>
      <c r="I146" t="str">
        <v/>
      </c>
      <c r="J146">
        <v>150000</v>
      </c>
      <c r="K146">
        <v>170000</v>
      </c>
      <c r="L146" t="str">
        <v>奈良県医療機関等における賃上げ・物価上昇に対する支援事業交付要綱第2条に基づき、別表1に規定された額(賃上げ支援事業分)（150,000円）を申請します。</v>
      </c>
      <c r="M1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6" t="str">
        <v>１．令和８年３月１日時点において、O100 外来・在宅ベースアップ評価料（Ⅰ）、P100 歯科外来・在宅ベースアップ評価料（Ⅰ）、訪問看護ベースアップ評価料（Ⅰ）のいずれかを届け出ている。</v>
      </c>
      <c r="O146" t="str">
        <v>P100 歯科外来・在宅ベースアップ評価料（Ⅰ）</v>
      </c>
      <c r="P146" t="str">
        <v/>
      </c>
      <c r="Q146" t="str">
        <v>Ａ．本事業の補助額を活用してベースアップを実施し、令和８年６月１日から当該ベースアップの水準を維持又は拡大する。</v>
      </c>
      <c r="R146" t="b">
        <v>1</v>
      </c>
      <c r="S146" t="b">
        <v>1</v>
      </c>
      <c r="T146" t="b">
        <v>1</v>
      </c>
      <c r="U146" t="b">
        <v>1</v>
      </c>
      <c r="V146" t="str">
        <v>0162</v>
      </c>
      <c r="W146" t="str">
        <v>450</v>
      </c>
      <c r="X146" t="str">
        <v>1.普通預金</v>
      </c>
      <c r="Y146" t="str">
        <v>2150943</v>
      </c>
      <c r="Z146" t="str">
        <v>ハナオカ　ユウコ</v>
      </c>
      <c r="AA146">
        <v>0</v>
      </c>
      <c r="AB146" t="str">
        <v>花岡歯科橿原ニュータウン診療所</v>
      </c>
      <c r="AC146" t="str">
        <v>0744280041</v>
      </c>
      <c r="AD146" t="b">
        <v>1</v>
      </c>
      <c r="AE146" t="b">
        <v>1</v>
      </c>
      <c r="AF146" t="b">
        <v>1</v>
      </c>
      <c r="AG146" t="b">
        <v>1</v>
      </c>
      <c r="AH146" t="b">
        <v>1</v>
      </c>
      <c r="AI146" t="str">
        <v>花岡　悠子</v>
      </c>
      <c r="AJ146" t="str">
        <v>6340051</v>
      </c>
      <c r="AK146" t="str">
        <v>花岡歯科橿原ニュータウン診療所(橿原市白橿町２－２７－８)</v>
      </c>
      <c r="AL146" t="str">
        <v>0744280041</v>
      </c>
      <c r="AM146">
        <v>1</v>
      </c>
      <c r="AN146" t="str">
        <v>261C144529851</v>
      </c>
      <c r="AO146" t="str">
        <v>261C14452985AI-0000301179</v>
      </c>
      <c r="AP146" t="str">
        <v>P100</v>
      </c>
      <c r="AQ146" t="str">
        <v>P100</v>
      </c>
      <c r="AR146" t="str">
        <v>A</v>
      </c>
      <c r="AS146" t="str">
        <v>✓</v>
      </c>
      <c r="AT146" t="str">
        <v>✓</v>
      </c>
      <c r="AU146" t="str">
        <v>✓</v>
      </c>
      <c r="AV146" t="str">
        <v>✓</v>
      </c>
      <c r="AW146" t="str">
        <v>AI-0000301179_花岡歯科橿原ニュータウン診療所_口座情報写し.JPG</v>
      </c>
      <c r="AX146" t="str">
        <v/>
      </c>
      <c r="AY146" t="str">
        <v/>
      </c>
      <c r="AZ146" t="str">
        <v>賃上げ</v>
      </c>
      <c r="BA146" t="str">
        <v>物価</v>
      </c>
      <c r="BB146" t="str">
        <v>TRUE</v>
      </c>
      <c r="BC146" t="str">
        <v>2026/04/28 9:36</v>
      </c>
      <c r="BD146" t="str">
        <f t="shared" si="4"/>
        <v>花岡歯科橿原ニュータウン診療所</v>
      </c>
      <c r="BE146" t="str">
        <f t="shared" si="5"/>
        <v>令和8年3月1日届出済</v>
      </c>
    </row>
    <row r="147" spans="1:57">
      <c r="A147" t="str">
        <v>261C17580229</v>
      </c>
      <c r="B147" t="str">
        <v>AI-0000301479</v>
      </c>
      <c r="C147" t="str">
        <v>令和８年度奈良県医療機関等における賃上げ・物価上昇に対する支援事業交付【診療所・訪問看護事業所】</v>
      </c>
      <c r="D147">
        <v>46140.400694444441</v>
      </c>
      <c r="E147" t="str">
        <v>本審査</v>
      </c>
      <c r="F147" t="str">
        <v>最終審査中</v>
      </c>
      <c r="G147" t="str">
        <v>無床診療所</v>
      </c>
      <c r="H147" t="str">
        <v>物価と賃上げの両方</v>
      </c>
      <c r="I147" t="str">
        <v/>
      </c>
      <c r="J147">
        <v>150000</v>
      </c>
      <c r="K147">
        <v>170000</v>
      </c>
      <c r="L147" t="str">
        <v>奈良県医療機関等における賃上げ・物価上昇に対する支援事業交付要綱第2条に基づき、別表1に規定された額(賃上げ支援事業分)（150,000円）を申請します。</v>
      </c>
      <c r="M1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7" t="str">
        <v>１．令和８年３月１日時点において、O100 外来・在宅ベースアップ評価料（Ⅰ）、P100 歯科外来・在宅ベースアップ評価料（Ⅰ）、訪問看護ベースアップ評価料（Ⅰ）のいずれかを届け出ている。</v>
      </c>
      <c r="O147" t="str">
        <v>O100 外来・在宅ベースアップ評価料（Ⅰ）</v>
      </c>
      <c r="P147" t="str">
        <v/>
      </c>
      <c r="Q147" t="str">
        <v>Ｂ．賃金表等や給与規程等の変更に時間を要するため、本事業の補助額を活用して一時金又は特別手当を支給し、令和８年６月１日から支給した対象職員のベースアップを実施する。</v>
      </c>
      <c r="R147" t="b">
        <v>1</v>
      </c>
      <c r="S147" t="b">
        <v>1</v>
      </c>
      <c r="T147" t="b">
        <v>1</v>
      </c>
      <c r="U147" t="b">
        <v>1</v>
      </c>
      <c r="V147" t="str">
        <v>0162</v>
      </c>
      <c r="W147" t="str">
        <v>510</v>
      </c>
      <c r="X147" t="str">
        <v>1.普通預金</v>
      </c>
      <c r="Y147" t="str">
        <v>0446517</v>
      </c>
      <c r="Z147" t="str">
        <v>イリョウホウジンコウゲンカイリジチョウタカオカタカノリ</v>
      </c>
      <c r="AA147">
        <v>0</v>
      </c>
      <c r="AB147" t="str">
        <v>医療法人孝元会高岡医院</v>
      </c>
      <c r="AC147" t="str">
        <v>0744278325</v>
      </c>
      <c r="AD147" t="b">
        <v>1</v>
      </c>
      <c r="AE147" t="b">
        <v>1</v>
      </c>
      <c r="AF147" t="b">
        <v>1</v>
      </c>
      <c r="AG147" t="b">
        <v>1</v>
      </c>
      <c r="AH147" t="b">
        <v>1</v>
      </c>
      <c r="AI147" t="str">
        <v>医療法人孝元会　理事長　高岡　孝典</v>
      </c>
      <c r="AJ147" t="str">
        <v>6340045</v>
      </c>
      <c r="AK147" t="str">
        <v>医療法人孝元会　高岡医院(橿原市石川町５０３番地)</v>
      </c>
      <c r="AL147" t="str">
        <v>0744278325</v>
      </c>
      <c r="AM147">
        <v>1</v>
      </c>
      <c r="AN147" t="str">
        <v>261C175802291</v>
      </c>
      <c r="AO147" t="str">
        <v>261C17580229AI-0000301479</v>
      </c>
      <c r="AP147" t="str">
        <v>O100</v>
      </c>
      <c r="AQ147" t="str">
        <v>O100</v>
      </c>
      <c r="AR147" t="str">
        <v>B</v>
      </c>
      <c r="AS147" t="str">
        <v>✓</v>
      </c>
      <c r="AT147" t="str">
        <v>✓</v>
      </c>
      <c r="AU147" t="str">
        <v>✓</v>
      </c>
      <c r="AV147" t="str">
        <v>✓</v>
      </c>
      <c r="AW147" t="str">
        <v>AI-0000301479_医療法人孝元会高岡医院_口座情報写し.jpeg</v>
      </c>
      <c r="AX147" t="str">
        <v/>
      </c>
      <c r="AY147" t="str">
        <v/>
      </c>
      <c r="AZ147" t="str">
        <v>賃上げ</v>
      </c>
      <c r="BA147" t="str">
        <v>物価</v>
      </c>
      <c r="BB147" t="str">
        <v>TRUE</v>
      </c>
      <c r="BC147" t="str">
        <v>2026/04/28 9:37</v>
      </c>
      <c r="BD147" t="str">
        <f t="shared" si="4"/>
        <v>医療法人孝元会　高岡医院</v>
      </c>
      <c r="BE147" t="str">
        <f t="shared" si="5"/>
        <v>令和8年3月1日届出済</v>
      </c>
    </row>
    <row r="148" spans="1:57">
      <c r="A148" t="str">
        <v>261C13303269</v>
      </c>
      <c r="B148" t="str">
        <v>AI-0000300887</v>
      </c>
      <c r="C148" t="str">
        <v>令和８年度奈良県医療機関等における賃上げ・物価上昇に対する支援事業交付【診療所・訪問看護事業所】</v>
      </c>
      <c r="D148">
        <v>46140.404861111114</v>
      </c>
      <c r="E148" t="str">
        <v>本審査</v>
      </c>
      <c r="F148" t="str">
        <v>最終審査中</v>
      </c>
      <c r="G148" t="str">
        <v>無床診療所</v>
      </c>
      <c r="H148" t="str">
        <v>物価と賃上げの両方</v>
      </c>
      <c r="I148" t="str">
        <v/>
      </c>
      <c r="J148">
        <v>150000</v>
      </c>
      <c r="K148">
        <v>170000</v>
      </c>
      <c r="L148" t="str">
        <v>奈良県医療機関等における賃上げ・物価上昇に対する支援事業交付要綱第2条に基づき、別表1に規定された額(賃上げ支援事業分)（150,000円）を申請します。</v>
      </c>
      <c r="M1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48" t="str">
        <v>１．令和８年３月１日時点において、O100 外来・在宅ベースアップ評価料（Ⅰ）、P100 歯科外来・在宅ベースアップ評価料（Ⅰ）、訪問看護ベースアップ評価料（Ⅰ）のいずれかを届け出ている。</v>
      </c>
      <c r="O148" t="str">
        <v>P100 歯科外来・在宅ベースアップ評価料（Ⅰ）</v>
      </c>
      <c r="P148" t="str">
        <v/>
      </c>
      <c r="Q148" t="str">
        <v>Ｃ．令和７年度の対象職員のベースアップが令和７年３月31日時点の賃金水準と比較して2.0％を上回って実施しており、令和７年12月から令和８年５月までの間の当該2.0％を上回る部分に充てる。</v>
      </c>
      <c r="R148" t="b">
        <v>1</v>
      </c>
      <c r="S148" t="b">
        <v>1</v>
      </c>
      <c r="T148" t="b">
        <v>1</v>
      </c>
      <c r="U148" t="b">
        <v>1</v>
      </c>
      <c r="V148" t="str">
        <v>1668</v>
      </c>
      <c r="W148" t="str">
        <v>017</v>
      </c>
      <c r="X148" t="str">
        <v>1.普通預金</v>
      </c>
      <c r="Y148" t="str">
        <v>0260674</v>
      </c>
      <c r="Z148" t="str">
        <v>ミネイ　ヒロユキ</v>
      </c>
      <c r="AA148">
        <v>0</v>
      </c>
      <c r="AB148" t="str">
        <v>みねい歯科医院</v>
      </c>
      <c r="AC148" t="str">
        <v>0742362020</v>
      </c>
      <c r="AD148" t="b">
        <v>1</v>
      </c>
      <c r="AE148" t="b">
        <v>1</v>
      </c>
      <c r="AF148" t="b">
        <v>1</v>
      </c>
      <c r="AG148" t="b">
        <v>1</v>
      </c>
      <c r="AH148" t="b">
        <v>1</v>
      </c>
      <c r="AI148" t="str">
        <v>嶺井　弘行</v>
      </c>
      <c r="AJ148" t="str">
        <v>6308136</v>
      </c>
      <c r="AK148" t="str">
        <v>みねい歯科医院(奈良市恋の窪２丁目１２－９)</v>
      </c>
      <c r="AL148" t="str">
        <v>0742362020</v>
      </c>
      <c r="AM148">
        <v>1</v>
      </c>
      <c r="AN148" t="str">
        <v>261C133032691</v>
      </c>
      <c r="AO148" t="str">
        <v>261C13303269AI-0000300887</v>
      </c>
      <c r="AP148" t="str">
        <v>P100</v>
      </c>
      <c r="AQ148" t="str">
        <v>P100</v>
      </c>
      <c r="AR148" t="str">
        <v>C</v>
      </c>
      <c r="AS148" t="str">
        <v>✓</v>
      </c>
      <c r="AT148" t="str">
        <v>✓</v>
      </c>
      <c r="AU148" t="str">
        <v>✓</v>
      </c>
      <c r="AV148" t="str">
        <v>✓</v>
      </c>
      <c r="AW148" t="str">
        <v>AI-0000300887_みねい歯科医院_口座情報写し.jpg</v>
      </c>
      <c r="AX148" t="str">
        <v/>
      </c>
      <c r="AY148" t="str">
        <v/>
      </c>
      <c r="AZ148" t="str">
        <v>賃上げ</v>
      </c>
      <c r="BA148" t="str">
        <v>物価</v>
      </c>
      <c r="BB148" t="str">
        <v>TRUE</v>
      </c>
      <c r="BC148" t="str">
        <v>2026/04/28 9:43</v>
      </c>
      <c r="BD148" t="str">
        <f t="shared" ref="BD148:BD211" si="6">LEFT(AK148,SEARCH("(",AK148)-1)</f>
        <v>みねい歯科医院</v>
      </c>
      <c r="BE148" t="str">
        <f t="shared" ref="BE148:BE211" si="7">IF(LEFT(N148,1)="１","令和8年3月1日届出済","令和8年6月1日届出る")</f>
        <v>令和8年3月1日届出済</v>
      </c>
    </row>
    <row r="149" spans="1:57">
      <c r="A149" t="str">
        <v>261D12559221</v>
      </c>
      <c r="B149" t="str">
        <v>AI-0000301497</v>
      </c>
      <c r="C149" t="str">
        <v>令和８年度奈良県医療機関等における賃上げ・物価上昇に対する支援事業交付【診療所・訪問看護事業所】</v>
      </c>
      <c r="D149">
        <v>46140.407638888886</v>
      </c>
      <c r="E149" t="str">
        <v>本審査</v>
      </c>
      <c r="F149" t="str">
        <v>最終審査中</v>
      </c>
      <c r="G149" t="str">
        <v>訪問看護事業所</v>
      </c>
      <c r="H149" t="str">
        <v>賃上げのみ</v>
      </c>
      <c r="I149" t="str">
        <v/>
      </c>
      <c r="J149">
        <v>228000</v>
      </c>
      <c r="K149" t="str">
        <v/>
      </c>
      <c r="L149" t="str">
        <v>奈良県医療機関等における賃上げ・物価上昇に対する支援事業交付要綱第2条に基づき、別表1に規定された額(賃上げ支援事業分)（228,000円）を申請します。</v>
      </c>
      <c r="M149" t="str">
        <v/>
      </c>
      <c r="N149" t="str">
        <v>２．令和８年３月１日時点において、１に掲げる診療報酬の対象外だが、令和８年６月１日時点で令和８年度診療報酬改定による見直し後のベースアップ評価料を届け出る。</v>
      </c>
      <c r="O149" t="str">
        <v/>
      </c>
      <c r="P149" t="b">
        <v>1</v>
      </c>
      <c r="Q149" t="str">
        <v>Ａ．本事業の補助額を活用してベースアップを実施し、令和８年６月１日から当該ベースアップの水準を維持又は拡大する。</v>
      </c>
      <c r="R149" t="b">
        <v>1</v>
      </c>
      <c r="S149" t="b">
        <v>1</v>
      </c>
      <c r="T149" t="b">
        <v>1</v>
      </c>
      <c r="U149" t="b">
        <v>1</v>
      </c>
      <c r="V149" t="str">
        <v>0010</v>
      </c>
      <c r="W149" t="str">
        <v>223</v>
      </c>
      <c r="X149" t="str">
        <v>1.普通預金</v>
      </c>
      <c r="Y149" t="str">
        <v>6575767</v>
      </c>
      <c r="Z149" t="str">
        <v>ｲ)ﾌｼﾞｲｶｲ</v>
      </c>
      <c r="AA149">
        <v>0</v>
      </c>
      <c r="AB149" t="str">
        <v>医療法人藤井会　藤井会香芝訪問看護ステーション</v>
      </c>
      <c r="AC149" t="str">
        <v>0745435535</v>
      </c>
      <c r="AD149" t="b">
        <v>1</v>
      </c>
      <c r="AE149" t="b">
        <v>1</v>
      </c>
      <c r="AF149" t="b">
        <v>1</v>
      </c>
      <c r="AG149" t="b">
        <v>1</v>
      </c>
      <c r="AH149" t="b">
        <v>1</v>
      </c>
      <c r="AI149" t="str">
        <v>医療法人藤井会　理事長　藤井　弘史</v>
      </c>
      <c r="AJ149">
        <v>6390252</v>
      </c>
      <c r="AK149" t="str">
        <v>医療法人藤井会　藤井会香芝訪問看護ステーション(香芝市穴虫54-1フレグロー二上1階)</v>
      </c>
      <c r="AL149" t="str">
        <v>0745435535</v>
      </c>
      <c r="AM149">
        <v>1</v>
      </c>
      <c r="AN149" t="str">
        <v>261D125592211</v>
      </c>
      <c r="AO149" t="str">
        <v>261D12559221AI-0000301497</v>
      </c>
      <c r="AP149" t="str">
        <v/>
      </c>
      <c r="AQ149" t="str">
        <v>今後届出（職種構成OK)</v>
      </c>
      <c r="AR149" t="str">
        <v>A</v>
      </c>
      <c r="AS149" t="str">
        <v>✓</v>
      </c>
      <c r="AT149" t="str">
        <v>✓</v>
      </c>
      <c r="AU149" t="str">
        <v>✓</v>
      </c>
      <c r="AV149" t="str">
        <v>✓</v>
      </c>
      <c r="AW149" t="str">
        <v>AI-0000301497_医療法人藤井会藤井会香芝訪問看護ステーション_口座情報写し.jpeg</v>
      </c>
      <c r="AX149" t="str">
        <v/>
      </c>
      <c r="AY149" t="str">
        <v/>
      </c>
      <c r="AZ149" t="str">
        <v>賃上げ</v>
      </c>
      <c r="BA149" t="str">
        <v/>
      </c>
      <c r="BB149" t="str">
        <v>TRUE</v>
      </c>
      <c r="BC149" t="str">
        <v>2026/04/28 9:47</v>
      </c>
      <c r="BD149" t="str">
        <f t="shared" si="6"/>
        <v>医療法人藤井会　藤井会香芝訪問看護ステーション</v>
      </c>
      <c r="BE149" t="str">
        <f t="shared" si="7"/>
        <v>令和8年6月1日届出る</v>
      </c>
    </row>
    <row r="150" spans="1:57">
      <c r="A150" t="str">
        <v>261C18556275</v>
      </c>
      <c r="B150" t="str">
        <v>AI-0000301499</v>
      </c>
      <c r="C150" t="str">
        <v>令和８年度奈良県医療機関等における賃上げ・物価上昇に対する支援事業交付【診療所・訪問看護事業所】</v>
      </c>
      <c r="D150">
        <v>46140.408333333333</v>
      </c>
      <c r="E150" t="str">
        <v>本審査</v>
      </c>
      <c r="F150" t="str">
        <v>最終審査中</v>
      </c>
      <c r="G150" t="str">
        <v>無床診療所</v>
      </c>
      <c r="H150" t="str">
        <v>物価と賃上げの両方</v>
      </c>
      <c r="I150" t="str">
        <v/>
      </c>
      <c r="J150">
        <v>150000</v>
      </c>
      <c r="K150">
        <v>170000</v>
      </c>
      <c r="L150" t="str">
        <v>奈良県医療機関等における賃上げ・物価上昇に対する支援事業交付要綱第2条に基づき、別表1に規定された額(賃上げ支援事業分)（150,000円）を申請します。</v>
      </c>
      <c r="M1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0" t="str">
        <v>１．令和８年３月１日時点において、O100 外来・在宅ベースアップ評価料（Ⅰ）、P100 歯科外来・在宅ベースアップ評価料（Ⅰ）、訪問看護ベースアップ評価料（Ⅰ）のいずれかを届け出ている。</v>
      </c>
      <c r="O150" t="str">
        <v>O100 外来・在宅ベースアップ評価料（Ⅰ）</v>
      </c>
      <c r="P150" t="str">
        <v/>
      </c>
      <c r="Q150" t="str">
        <v>Ａ．本事業の補助額を活用してベースアップを実施し、令和８年６月１日から当該ベースアップの水準を維持又は拡大する。</v>
      </c>
      <c r="R150" t="b">
        <v>1</v>
      </c>
      <c r="S150" t="b">
        <v>1</v>
      </c>
      <c r="T150" t="b">
        <v>1</v>
      </c>
      <c r="U150" t="b">
        <v>1</v>
      </c>
      <c r="V150" t="str">
        <v>0162</v>
      </c>
      <c r="W150" t="str">
        <v>156</v>
      </c>
      <c r="X150" t="str">
        <v>1.普通預金</v>
      </c>
      <c r="Y150" t="str">
        <v>0016288</v>
      </c>
      <c r="Z150" t="str">
        <v>イリョウホウジンシャダンアリヤマカイリジチョウアリヤマタケシ</v>
      </c>
      <c r="AA150">
        <v>0</v>
      </c>
      <c r="AB150" t="str">
        <v>医療法人社団有山会有山診療所</v>
      </c>
      <c r="AC150" t="str">
        <v>0743780075</v>
      </c>
      <c r="AD150" t="b">
        <v>1</v>
      </c>
      <c r="AE150" t="b">
        <v>1</v>
      </c>
      <c r="AF150" t="b">
        <v>1</v>
      </c>
      <c r="AG150" t="b">
        <v>1</v>
      </c>
      <c r="AH150" t="b">
        <v>1</v>
      </c>
      <c r="AI150" t="str">
        <v>医療法人社団有山会　理事長　有山　武志</v>
      </c>
      <c r="AJ150" t="str">
        <v>6300101</v>
      </c>
      <c r="AK150" t="str">
        <v>医療法人社団有山会有山診療所(生駒市高山町４２６１番地の１)</v>
      </c>
      <c r="AL150" t="str">
        <v>0743780075</v>
      </c>
      <c r="AM150">
        <v>1</v>
      </c>
      <c r="AN150" t="str">
        <v>261C185562751</v>
      </c>
      <c r="AO150" t="str">
        <v>261C18556275AI-0000301499</v>
      </c>
      <c r="AP150" t="str">
        <v>O100</v>
      </c>
      <c r="AQ150" t="str">
        <v>O100</v>
      </c>
      <c r="AR150" t="str">
        <v>A</v>
      </c>
      <c r="AS150" t="str">
        <v>✓</v>
      </c>
      <c r="AT150" t="str">
        <v>✓</v>
      </c>
      <c r="AU150" t="str">
        <v>✓</v>
      </c>
      <c r="AV150" t="str">
        <v>✓</v>
      </c>
      <c r="AW150" t="str">
        <v>AI-0000301499_医療法人社団有山会有山診療所_口座情報写し.jpg</v>
      </c>
      <c r="AX150" t="str">
        <v/>
      </c>
      <c r="AY150" t="str">
        <v/>
      </c>
      <c r="AZ150" t="str">
        <v>賃上げ</v>
      </c>
      <c r="BA150" t="str">
        <v>物価</v>
      </c>
      <c r="BB150" t="str">
        <v>TRUE</v>
      </c>
      <c r="BC150" t="str">
        <v>2026/04/28 9:48</v>
      </c>
      <c r="BD150" t="str">
        <f t="shared" si="6"/>
        <v>医療法人社団有山会有山診療所</v>
      </c>
      <c r="BE150" t="str">
        <f t="shared" si="7"/>
        <v>令和8年3月1日届出済</v>
      </c>
    </row>
    <row r="151" spans="1:57">
      <c r="A151" t="str">
        <v>261C15890245</v>
      </c>
      <c r="B151" t="str">
        <v>AI-0000301506</v>
      </c>
      <c r="C151" t="str">
        <v>令和８年度奈良県医療機関等における賃上げ・物価上昇に対する支援事業交付【診療所・訪問看護事業所】</v>
      </c>
      <c r="D151">
        <v>46140.412499999999</v>
      </c>
      <c r="E151" t="str">
        <v>本審査</v>
      </c>
      <c r="F151" t="str">
        <v>最終審査中</v>
      </c>
      <c r="G151" t="str">
        <v>無床診療所</v>
      </c>
      <c r="H151" t="str">
        <v>物価と賃上げの両方</v>
      </c>
      <c r="I151" t="str">
        <v/>
      </c>
      <c r="J151">
        <v>150000</v>
      </c>
      <c r="K151">
        <v>170000</v>
      </c>
      <c r="L151" t="str">
        <v>奈良県医療機関等における賃上げ・物価上昇に対する支援事業交付要綱第2条に基づき、別表1に規定された額(賃上げ支援事業分)（150,000円）を申請します。</v>
      </c>
      <c r="M1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1" t="str">
        <v>１．令和８年３月１日時点において、O100 外来・在宅ベースアップ評価料（Ⅰ）、P100 歯科外来・在宅ベースアップ評価料（Ⅰ）、訪問看護ベースアップ評価料（Ⅰ）のいずれかを届け出ている。</v>
      </c>
      <c r="O151" t="str">
        <v>O100 外来・在宅ベースアップ評価料（Ⅰ）</v>
      </c>
      <c r="P151" t="str">
        <v/>
      </c>
      <c r="Q15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51" t="b">
        <v>1</v>
      </c>
      <c r="S151" t="b">
        <v>1</v>
      </c>
      <c r="T151" t="b">
        <v>1</v>
      </c>
      <c r="U151" t="b">
        <v>1</v>
      </c>
      <c r="V151" t="str">
        <v>0162</v>
      </c>
      <c r="W151" t="str">
        <v>097</v>
      </c>
      <c r="X151" t="str">
        <v>1.普通預金</v>
      </c>
      <c r="Y151" t="str">
        <v>0153928</v>
      </c>
      <c r="Z151" t="str">
        <v>タナカショウニカ タナカ テルフサ</v>
      </c>
      <c r="AA151">
        <v>0</v>
      </c>
      <c r="AB151" t="str">
        <v>田中小児科医院</v>
      </c>
      <c r="AC151" t="str">
        <v>0742716660</v>
      </c>
      <c r="AD151" t="b">
        <v>1</v>
      </c>
      <c r="AE151" t="b">
        <v>1</v>
      </c>
      <c r="AF151" t="b">
        <v>1</v>
      </c>
      <c r="AG151" t="b">
        <v>1</v>
      </c>
      <c r="AH151" t="b">
        <v>1</v>
      </c>
      <c r="AI151" t="str">
        <v>田中　輝房</v>
      </c>
      <c r="AJ151" t="str">
        <v>6310805</v>
      </c>
      <c r="AK151" t="str">
        <v>田中小児科医院(奈良市右京４丁目１４－１４)</v>
      </c>
      <c r="AL151" t="str">
        <v>0742716660</v>
      </c>
      <c r="AM151">
        <v>1</v>
      </c>
      <c r="AN151" t="str">
        <v>261C158902451</v>
      </c>
      <c r="AO151" t="str">
        <v>261C15890245AI-0000301506</v>
      </c>
      <c r="AP151" t="str">
        <v>O100</v>
      </c>
      <c r="AQ151" t="str">
        <v>O100</v>
      </c>
      <c r="AR151" t="str">
        <v>AB</v>
      </c>
      <c r="AS151" t="str">
        <v>✓</v>
      </c>
      <c r="AT151" t="str">
        <v>✓</v>
      </c>
      <c r="AU151" t="str">
        <v>✓</v>
      </c>
      <c r="AV151" t="str">
        <v>✓</v>
      </c>
      <c r="AW151" t="str">
        <v>AI-0000301506_田中小児科医院_口座情報写し.jpg</v>
      </c>
      <c r="AX151" t="str">
        <v/>
      </c>
      <c r="AY151" t="str">
        <v/>
      </c>
      <c r="AZ151" t="str">
        <v>賃上げ</v>
      </c>
      <c r="BA151" t="str">
        <v>物価</v>
      </c>
      <c r="BB151" t="str">
        <v>TRUE</v>
      </c>
      <c r="BC151" t="str">
        <v>2026/04/28 9:54</v>
      </c>
      <c r="BD151" t="str">
        <f t="shared" si="6"/>
        <v>田中小児科医院</v>
      </c>
      <c r="BE151" t="str">
        <f t="shared" si="7"/>
        <v>令和8年3月1日届出済</v>
      </c>
    </row>
    <row r="152" spans="1:57">
      <c r="A152" t="str">
        <v>261C16182865</v>
      </c>
      <c r="B152" t="str">
        <v>AI-0000301513</v>
      </c>
      <c r="C152" t="str">
        <v>令和８年度奈良県医療機関等における賃上げ・物価上昇に対する支援事業交付【診療所・訪問看護事業所】</v>
      </c>
      <c r="D152">
        <v>46140.414583333331</v>
      </c>
      <c r="E152" t="str">
        <v>本審査</v>
      </c>
      <c r="F152" t="str">
        <v>最終審査中</v>
      </c>
      <c r="G152" t="str">
        <v>無床診療所</v>
      </c>
      <c r="H152" t="str">
        <v>物価と賃上げの両方</v>
      </c>
      <c r="I152" t="str">
        <v/>
      </c>
      <c r="J152">
        <v>150000</v>
      </c>
      <c r="K152">
        <v>170000</v>
      </c>
      <c r="L152" t="str">
        <v>奈良県医療機関等における賃上げ・物価上昇に対する支援事業交付要綱第2条に基づき、別表1に規定された額(賃上げ支援事業分)（150,000円）を申請します。</v>
      </c>
      <c r="M1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2" t="str">
        <v>１．令和８年３月１日時点において、O100 外来・在宅ベースアップ評価料（Ⅰ）、P100 歯科外来・在宅ベースアップ評価料（Ⅰ）、訪問看護ベースアップ評価料（Ⅰ）のいずれかを届け出ている。</v>
      </c>
      <c r="O152" t="str">
        <v>O100 外来・在宅ベースアップ評価料（Ⅰ）</v>
      </c>
      <c r="P152" t="str">
        <v/>
      </c>
      <c r="Q152" t="str">
        <v>Ａ．本事業の補助額を活用してベースアップを実施し、令和８年６月１日から当該ベースアップの水準を維持又は拡大する。</v>
      </c>
      <c r="R152" t="b">
        <v>1</v>
      </c>
      <c r="S152" t="b">
        <v>1</v>
      </c>
      <c r="T152" t="b">
        <v>1</v>
      </c>
      <c r="U152" t="b">
        <v>1</v>
      </c>
      <c r="V152" t="str">
        <v>0162</v>
      </c>
      <c r="W152" t="str">
        <v>156</v>
      </c>
      <c r="X152" t="str">
        <v>1.普通預金</v>
      </c>
      <c r="Y152" t="str">
        <v>0016288</v>
      </c>
      <c r="Z152" t="str">
        <v>イリョウホウジンシャダンアリヤマカイリジチョウアリヤマタケシ</v>
      </c>
      <c r="AA152">
        <v>0</v>
      </c>
      <c r="AB152" t="str">
        <v>医療法人社団有山会鹿ノ台クリニック</v>
      </c>
      <c r="AC152" t="str">
        <v>0743785681</v>
      </c>
      <c r="AD152" t="b">
        <v>1</v>
      </c>
      <c r="AE152" t="b">
        <v>1</v>
      </c>
      <c r="AF152" t="b">
        <v>1</v>
      </c>
      <c r="AG152" t="b">
        <v>1</v>
      </c>
      <c r="AH152" t="b">
        <v>1</v>
      </c>
      <c r="AI152" t="str">
        <v>医療法人社団有山会　理事長　有山　武志</v>
      </c>
      <c r="AJ152" t="str">
        <v>6300114</v>
      </c>
      <c r="AK152" t="str">
        <v>医療法人社団有山会鹿ノ台クリニック(生駒市鹿ノ台西１－１－４)</v>
      </c>
      <c r="AL152" t="str">
        <v>0743785681</v>
      </c>
      <c r="AM152">
        <v>1</v>
      </c>
      <c r="AN152" t="str">
        <v>261C161828651</v>
      </c>
      <c r="AO152" t="str">
        <v>261C16182865AI-0000301513</v>
      </c>
      <c r="AP152" t="str">
        <v>O100</v>
      </c>
      <c r="AQ152" t="str">
        <v>O100</v>
      </c>
      <c r="AR152" t="str">
        <v>A</v>
      </c>
      <c r="AS152" t="str">
        <v>✓</v>
      </c>
      <c r="AT152" t="str">
        <v>✓</v>
      </c>
      <c r="AU152" t="str">
        <v>✓</v>
      </c>
      <c r="AV152" t="str">
        <v>✓</v>
      </c>
      <c r="AW152" t="str">
        <v>AI-0000301513_医療法人社団有山会鹿ノ台クリニック_口座情報写し.jpg</v>
      </c>
      <c r="AX152" t="str">
        <v/>
      </c>
      <c r="AY152" t="str">
        <v/>
      </c>
      <c r="AZ152" t="str">
        <v>賃上げ</v>
      </c>
      <c r="BA152" t="str">
        <v>物価</v>
      </c>
      <c r="BB152" t="str">
        <v>TRUE</v>
      </c>
      <c r="BC152" t="str">
        <v>2026/04/28 9:57</v>
      </c>
      <c r="BD152" t="str">
        <f t="shared" si="6"/>
        <v>医療法人社団有山会鹿ノ台クリニック</v>
      </c>
      <c r="BE152" t="str">
        <f t="shared" si="7"/>
        <v>令和8年3月1日届出済</v>
      </c>
    </row>
    <row r="153" spans="1:57">
      <c r="A153" t="str">
        <v>261C19891544</v>
      </c>
      <c r="B153" t="str">
        <v>AI-0000301507</v>
      </c>
      <c r="C153" t="str">
        <v>令和８年度奈良県医療機関等における賃上げ・物価上昇に対する支援事業交付【診療所・訪問看護事業所】</v>
      </c>
      <c r="D153">
        <v>46140.416666666664</v>
      </c>
      <c r="E153" t="str">
        <v>本審査</v>
      </c>
      <c r="F153" t="str">
        <v>最終審査中</v>
      </c>
      <c r="G153" t="str">
        <v>無床診療所</v>
      </c>
      <c r="H153" t="str">
        <v>物価と賃上げの両方</v>
      </c>
      <c r="I153" t="str">
        <v/>
      </c>
      <c r="J153">
        <v>150000</v>
      </c>
      <c r="K153">
        <v>170000</v>
      </c>
      <c r="L153" t="str">
        <v>奈良県医療機関等における賃上げ・物価上昇に対する支援事業交付要綱第2条に基づき、別表1に規定された額(賃上げ支援事業分)（150,000円）を申請します。</v>
      </c>
      <c r="M1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3" t="str">
        <v>１．令和８年３月１日時点において、O100 外来・在宅ベースアップ評価料（Ⅰ）、P100 歯科外来・在宅ベースアップ評価料（Ⅰ）、訪問看護ベースアップ評価料（Ⅰ）のいずれかを届け出ている。</v>
      </c>
      <c r="O153" t="str">
        <v>O100 外来・在宅ベースアップ評価料（Ⅰ）</v>
      </c>
      <c r="P153" t="str">
        <v/>
      </c>
      <c r="Q153" t="str">
        <v>Ａ．本事業の補助額を活用してベースアップを実施し、令和８年６月１日から当該ベースアップの水準を維持又は拡大する。</v>
      </c>
      <c r="R153" t="b">
        <v>1</v>
      </c>
      <c r="S153" t="b">
        <v>1</v>
      </c>
      <c r="T153" t="b">
        <v>1</v>
      </c>
      <c r="U153" t="b">
        <v>1</v>
      </c>
      <c r="V153" t="str">
        <v>0010</v>
      </c>
      <c r="W153" t="str">
        <v>008</v>
      </c>
      <c r="X153" t="str">
        <v>1.普通預金</v>
      </c>
      <c r="Y153" t="str">
        <v>0568092</v>
      </c>
      <c r="Z153" t="str">
        <v>オケタセイケイゲカオケタマサナリ</v>
      </c>
      <c r="AA153">
        <v>0</v>
      </c>
      <c r="AB153" t="str">
        <v>オケタ整形外科</v>
      </c>
      <c r="AC153" t="str">
        <v>0747530077</v>
      </c>
      <c r="AD153" t="b">
        <v>1</v>
      </c>
      <c r="AE153" t="b">
        <v>1</v>
      </c>
      <c r="AF153" t="b">
        <v>1</v>
      </c>
      <c r="AG153" t="b">
        <v>1</v>
      </c>
      <c r="AH153" t="b">
        <v>1</v>
      </c>
      <c r="AI153" t="str">
        <v>桶田　正成</v>
      </c>
      <c r="AJ153" t="str">
        <v>6380821</v>
      </c>
      <c r="AK153" t="str">
        <v>オケタ整形外科(吉野郡大淀町下渕８１－３)</v>
      </c>
      <c r="AL153" t="str">
        <v>0747530077</v>
      </c>
      <c r="AM153">
        <v>1</v>
      </c>
      <c r="AN153" t="str">
        <v>261C198915441</v>
      </c>
      <c r="AO153" t="str">
        <v>261C19891544AI-0000301507</v>
      </c>
      <c r="AP153" t="str">
        <v>O100</v>
      </c>
      <c r="AQ153" t="str">
        <v>O100</v>
      </c>
      <c r="AR153" t="str">
        <v>A</v>
      </c>
      <c r="AS153" t="str">
        <v>✓</v>
      </c>
      <c r="AT153" t="str">
        <v>✓</v>
      </c>
      <c r="AU153" t="str">
        <v>✓</v>
      </c>
      <c r="AV153" t="str">
        <v>✓</v>
      </c>
      <c r="AW153" t="str">
        <v>AI-0000301507_オケタ整形外科_口座情報写し　png.png</v>
      </c>
      <c r="AX153" t="str">
        <v/>
      </c>
      <c r="AY153" t="str">
        <v/>
      </c>
      <c r="AZ153" t="str">
        <v>賃上げ</v>
      </c>
      <c r="BA153" t="str">
        <v>物価</v>
      </c>
      <c r="BB153" t="str">
        <v>TRUE</v>
      </c>
      <c r="BC153" t="str">
        <v>2026/04/28 10:00</v>
      </c>
      <c r="BD153" t="str">
        <f t="shared" si="6"/>
        <v>オケタ整形外科</v>
      </c>
      <c r="BE153" t="str">
        <f t="shared" si="7"/>
        <v>令和8年3月1日届出済</v>
      </c>
    </row>
    <row r="154" spans="1:57">
      <c r="A154" t="str">
        <v>261C13317536</v>
      </c>
      <c r="B154" t="str">
        <v>AI-0000301515</v>
      </c>
      <c r="C154" t="str">
        <v>令和８年度奈良県医療機関等における賃上げ・物価上昇に対する支援事業交付【診療所・訪問看護事業所】</v>
      </c>
      <c r="D154">
        <v>46140.417361111111</v>
      </c>
      <c r="E154" t="str">
        <v>本審査</v>
      </c>
      <c r="F154" t="str">
        <v>最終審査中</v>
      </c>
      <c r="G154" t="str">
        <v>無床診療所</v>
      </c>
      <c r="H154" t="str">
        <v>物価と賃上げの両方</v>
      </c>
      <c r="I154" t="str">
        <v/>
      </c>
      <c r="J154">
        <v>150000</v>
      </c>
      <c r="K154">
        <v>170000</v>
      </c>
      <c r="L154" t="str">
        <v>奈良県医療機関等における賃上げ・物価上昇に対する支援事業交付要綱第2条に基づき、別表1に規定された額(賃上げ支援事業分)（150,000円）を申請します。</v>
      </c>
      <c r="M1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4" t="str">
        <v>２．令和８年３月１日時点において、１に掲げる診療報酬の対象外だが、令和８年６月１日時点で令和８年度診療報酬改定による見直し後のベースアップ評価料を届け出る。</v>
      </c>
      <c r="O154" t="str">
        <v/>
      </c>
      <c r="P154" t="b">
        <v>1</v>
      </c>
      <c r="Q154" t="str">
        <v>Ｂ．賃金表等や給与規程等の変更に時間を要するため、本事業の補助額を活用して一時金又は特別手当を支給し、令和８年６月１日から支給した対象職員のベースアップを実施する。</v>
      </c>
      <c r="R154" t="b">
        <v>1</v>
      </c>
      <c r="S154" t="b">
        <v>1</v>
      </c>
      <c r="T154" t="b">
        <v>1</v>
      </c>
      <c r="U154" t="b">
        <v>1</v>
      </c>
      <c r="V154" t="str">
        <v>0009</v>
      </c>
      <c r="W154" t="str">
        <v>772</v>
      </c>
      <c r="X154" t="str">
        <v>1.普通預金</v>
      </c>
      <c r="Y154" t="str">
        <v>3301308</v>
      </c>
      <c r="Z154" t="str">
        <v>イ）ウエシマイイン　リジチョウ　ウエシマテツヤ</v>
      </c>
      <c r="AA154">
        <v>0</v>
      </c>
      <c r="AB154" t="str">
        <v>医療法人植嶋医院</v>
      </c>
      <c r="AC154" t="str">
        <v>0745752200</v>
      </c>
      <c r="AD154" t="b">
        <v>1</v>
      </c>
      <c r="AE154" t="b">
        <v>1</v>
      </c>
      <c r="AF154" t="b">
        <v>1</v>
      </c>
      <c r="AG154" t="b">
        <v>1</v>
      </c>
      <c r="AH154" t="b">
        <v>1</v>
      </c>
      <c r="AI154" t="str">
        <v>医療法人植嶋医院　理事長　植嶋　哲也</v>
      </c>
      <c r="AJ154" t="str">
        <v>6360116</v>
      </c>
      <c r="AK154" t="str">
        <v>医療法人植嶋医院(生駒郡斑鳩町法隆寺１－７－１６)</v>
      </c>
      <c r="AL154" t="str">
        <v>0745752200</v>
      </c>
      <c r="AM154">
        <v>1</v>
      </c>
      <c r="AN154" t="str">
        <v>261C133175361</v>
      </c>
      <c r="AO154" t="str">
        <v>261C13317536AI-0000301515</v>
      </c>
      <c r="AP154" t="str">
        <v/>
      </c>
      <c r="AQ154" t="str">
        <v>今後届出（職種構成OK)</v>
      </c>
      <c r="AR154" t="str">
        <v>B</v>
      </c>
      <c r="AS154" t="str">
        <v>✓</v>
      </c>
      <c r="AT154" t="str">
        <v>✓</v>
      </c>
      <c r="AU154" t="str">
        <v>✓</v>
      </c>
      <c r="AV154" t="str">
        <v>✓</v>
      </c>
      <c r="AW154" t="str">
        <v>AI-0000301515_医療法人植嶋医院_口座情報写し.jpg</v>
      </c>
      <c r="AX154" t="str">
        <v/>
      </c>
      <c r="AY154" t="str">
        <v/>
      </c>
      <c r="AZ154" t="str">
        <v>賃上げ</v>
      </c>
      <c r="BA154" t="str">
        <v>物価</v>
      </c>
      <c r="BB154" t="str">
        <v>TRUE</v>
      </c>
      <c r="BC154" t="str">
        <v>2026/04/28 10:01</v>
      </c>
      <c r="BD154" t="str">
        <f t="shared" si="6"/>
        <v>医療法人植嶋医院</v>
      </c>
      <c r="BE154" t="str">
        <f t="shared" si="7"/>
        <v>令和8年6月1日届出る</v>
      </c>
    </row>
    <row r="155" spans="1:57">
      <c r="A155" t="str">
        <v>261C16634990</v>
      </c>
      <c r="B155" t="str">
        <v>AI-0000301520</v>
      </c>
      <c r="C155" t="str">
        <v>令和８年度奈良県医療機関等における賃上げ・物価上昇に対する支援事業交付【診療所・訪問看護事業所】</v>
      </c>
      <c r="D155">
        <v>46140.423611111109</v>
      </c>
      <c r="E155" t="str">
        <v>本審査</v>
      </c>
      <c r="F155" t="str">
        <v>最終審査中</v>
      </c>
      <c r="G155" t="str">
        <v>無床診療所</v>
      </c>
      <c r="H155" t="str">
        <v>物価と賃上げの両方</v>
      </c>
      <c r="I155" t="str">
        <v/>
      </c>
      <c r="J155">
        <v>150000</v>
      </c>
      <c r="K155">
        <v>170000</v>
      </c>
      <c r="L155" t="str">
        <v>奈良県医療機関等における賃上げ・物価上昇に対する支援事業交付要綱第2条に基づき、別表1に規定された額(賃上げ支援事業分)（150,000円）を申請します。</v>
      </c>
      <c r="M1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5" t="str">
        <v>１．令和８年３月１日時点において、O100 外来・在宅ベースアップ評価料（Ⅰ）、P100 歯科外来・在宅ベースアップ評価料（Ⅰ）、訪問看護ベースアップ評価料（Ⅰ）のいずれかを届け出ている。</v>
      </c>
      <c r="O155" t="str">
        <v>O100 外来・在宅ベースアップ評価料（Ⅰ）</v>
      </c>
      <c r="P155" t="str">
        <v/>
      </c>
      <c r="Q155" t="str">
        <v>Ａ．本事業の補助額を活用してベースアップを実施し、令和８年６月１日から当該ベースアップの水準を維持又は拡大する。</v>
      </c>
      <c r="R155" t="b">
        <v>1</v>
      </c>
      <c r="S155" t="b">
        <v>1</v>
      </c>
      <c r="T155" t="b">
        <v>1</v>
      </c>
      <c r="U155" t="b">
        <v>1</v>
      </c>
      <c r="V155" t="str">
        <v>1668</v>
      </c>
      <c r="W155" t="str">
        <v>013</v>
      </c>
      <c r="X155" t="str">
        <v>1.普通預金</v>
      </c>
      <c r="Y155" t="str">
        <v>0434728</v>
      </c>
      <c r="Z155" t="str">
        <v>ｲ)ｺｳﾌｳｶｲ ﾘｼﾞﾁｮｳ ｸｽﾞﾓﾄ ﾕｷﾔｽ</v>
      </c>
      <c r="AA155">
        <v>0</v>
      </c>
      <c r="AB155" t="str">
        <v>くずもとファミリークリニック</v>
      </c>
      <c r="AC155" t="str">
        <v>0745513355</v>
      </c>
      <c r="AD155" t="b">
        <v>1</v>
      </c>
      <c r="AE155" t="b">
        <v>1</v>
      </c>
      <c r="AF155" t="b">
        <v>1</v>
      </c>
      <c r="AG155" t="b">
        <v>1</v>
      </c>
      <c r="AH155" t="b">
        <v>1</v>
      </c>
      <c r="AI155" t="str">
        <v>医療法人幸風会　理事長　葛本　幸康</v>
      </c>
      <c r="AJ155" t="str">
        <v>6390215</v>
      </c>
      <c r="AK155" t="str">
        <v>くずもとファミリークリニック(北葛城郡上牧町葛城台３－１２－２２)</v>
      </c>
      <c r="AL155" t="str">
        <v>0745513355</v>
      </c>
      <c r="AM155">
        <v>1</v>
      </c>
      <c r="AN155" t="str">
        <v>261C166349901</v>
      </c>
      <c r="AO155" t="str">
        <v>261C16634990AI-0000301520</v>
      </c>
      <c r="AP155" t="str">
        <v>O100</v>
      </c>
      <c r="AQ155" t="str">
        <v>O100</v>
      </c>
      <c r="AR155" t="str">
        <v>A</v>
      </c>
      <c r="AS155" t="str">
        <v>✓</v>
      </c>
      <c r="AT155" t="str">
        <v>✓</v>
      </c>
      <c r="AU155" t="str">
        <v>✓</v>
      </c>
      <c r="AV155" t="str">
        <v>✓</v>
      </c>
      <c r="AW155" t="str">
        <v>AI-0000301520_くずのとファミリークリニック_口座情報写し.jpeg</v>
      </c>
      <c r="AX155" t="str">
        <v/>
      </c>
      <c r="AY155" t="str">
        <v/>
      </c>
      <c r="AZ155" t="str">
        <v>賃上げ</v>
      </c>
      <c r="BA155" t="str">
        <v>物価</v>
      </c>
      <c r="BB155" t="str">
        <v>TRUE</v>
      </c>
      <c r="BC155" t="str">
        <v>2026/04/28 10:10</v>
      </c>
      <c r="BD155" t="str">
        <f t="shared" si="6"/>
        <v>くずもとファミリークリニック</v>
      </c>
      <c r="BE155" t="str">
        <f t="shared" si="7"/>
        <v>令和8年3月1日届出済</v>
      </c>
    </row>
    <row r="156" spans="1:57">
      <c r="A156" t="str">
        <v>261C19916622</v>
      </c>
      <c r="B156" t="str">
        <v>AI-0000301527</v>
      </c>
      <c r="C156" t="str">
        <v>令和８年度奈良県医療機関等における賃上げ・物価上昇に対する支援事業交付【診療所・訪問看護事業所】</v>
      </c>
      <c r="D156">
        <v>46140.424305555556</v>
      </c>
      <c r="E156" t="str">
        <v>本審査</v>
      </c>
      <c r="F156" t="str">
        <v>最終審査中</v>
      </c>
      <c r="G156" t="str">
        <v>無床診療所</v>
      </c>
      <c r="H156" t="str">
        <v>物価と賃上げの両方</v>
      </c>
      <c r="I156" t="str">
        <v/>
      </c>
      <c r="J156">
        <v>150000</v>
      </c>
      <c r="K156">
        <v>170000</v>
      </c>
      <c r="L156" t="str">
        <v>奈良県医療機関等における賃上げ・物価上昇に対する支援事業交付要綱第2条に基づき、別表1に規定された額(賃上げ支援事業分)（150,000円）を申請します。</v>
      </c>
      <c r="M1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6" t="str">
        <v>１．令和８年３月１日時点において、O100 外来・在宅ベースアップ評価料（Ⅰ）、P100 歯科外来・在宅ベースアップ評価料（Ⅰ）、訪問看護ベースアップ評価料（Ⅰ）のいずれかを届け出ている。</v>
      </c>
      <c r="O156" t="str">
        <v>O100 外来・在宅ベースアップ評価料（Ⅰ）</v>
      </c>
      <c r="P156" t="str">
        <v/>
      </c>
      <c r="Q156" t="str">
        <v>Ｃ．令和７年度の対象職員のベースアップが令和７年３月31日時点の賃金水準と比較して2.0％を上回って実施しており、令和７年12月から令和８年５月までの間の当該2.0％を上回る部分に充てる。</v>
      </c>
      <c r="R156" t="b">
        <v>1</v>
      </c>
      <c r="S156" t="b">
        <v>1</v>
      </c>
      <c r="T156" t="b">
        <v>1</v>
      </c>
      <c r="U156" t="b">
        <v>1</v>
      </c>
      <c r="V156" t="str">
        <v>0162</v>
      </c>
      <c r="W156" t="str">
        <v>490</v>
      </c>
      <c r="X156" t="str">
        <v>2.当座預金</v>
      </c>
      <c r="Y156" t="str">
        <v>0008896</v>
      </c>
      <c r="Z156" t="str">
        <v>ｲﾘｮｳﾎｳｼﾞﾝﾋﾉｳｴｶｲ ﾘｼﾞﾁｮｳ  ﾋｶﾞﾐ ｹﾝｼ</v>
      </c>
      <c r="AA156">
        <v>0</v>
      </c>
      <c r="AB156" t="str">
        <v>医療法人ひのうえ会 ひがみリウマチ・糖尿病内科クリニック</v>
      </c>
      <c r="AC156" t="str">
        <v>0744231185</v>
      </c>
      <c r="AD156" t="b">
        <v>1</v>
      </c>
      <c r="AE156" t="b">
        <v>1</v>
      </c>
      <c r="AF156" t="b">
        <v>1</v>
      </c>
      <c r="AG156" t="b">
        <v>1</v>
      </c>
      <c r="AH156" t="b">
        <v>1</v>
      </c>
      <c r="AI156" t="str">
        <v>医療法人ひのうえ会　理事長　樋上　謙士</v>
      </c>
      <c r="AJ156" t="str">
        <v>6340007</v>
      </c>
      <c r="AK156" t="str">
        <v>医療法人ひのうえ会ひがみリウマチ・糖尿病内科クリニック(橿原市葛本町７０１番地)</v>
      </c>
      <c r="AL156" t="str">
        <v>0744231185</v>
      </c>
      <c r="AM156">
        <v>1</v>
      </c>
      <c r="AN156" t="str">
        <v>261C199166221</v>
      </c>
      <c r="AO156" t="str">
        <v>261C19916622AI-0000301527</v>
      </c>
      <c r="AP156" t="str">
        <v>O100</v>
      </c>
      <c r="AQ156" t="str">
        <v>O100</v>
      </c>
      <c r="AR156" t="str">
        <v>C</v>
      </c>
      <c r="AS156" t="str">
        <v>✓</v>
      </c>
      <c r="AT156" t="str">
        <v>✓</v>
      </c>
      <c r="AU156" t="str">
        <v>✓</v>
      </c>
      <c r="AV156" t="str">
        <v>✓</v>
      </c>
      <c r="AW156" t="str">
        <v>AI-0000301527_医療法人ひのうえ会 ひがみリウマチ・糖尿病内科クリニック_口座情報写し.jpg</v>
      </c>
      <c r="AX156" t="str">
        <v/>
      </c>
      <c r="AY156" t="str">
        <v/>
      </c>
      <c r="AZ156" t="str">
        <v>賃上げ</v>
      </c>
      <c r="BA156" t="str">
        <v>物価</v>
      </c>
      <c r="BB156" t="str">
        <v>TRUE</v>
      </c>
      <c r="BC156" t="str">
        <v>2026/04/28 10:11</v>
      </c>
      <c r="BD156" t="str">
        <f t="shared" si="6"/>
        <v>医療法人ひのうえ会ひがみリウマチ・糖尿病内科クリニック</v>
      </c>
      <c r="BE156" t="str">
        <f t="shared" si="7"/>
        <v>令和8年3月1日届出済</v>
      </c>
    </row>
    <row r="157" spans="1:57">
      <c r="A157" t="str">
        <v>261C15942435</v>
      </c>
      <c r="B157" t="str">
        <v>AI-0000301526</v>
      </c>
      <c r="C157" t="str">
        <v>令和８年度奈良県医療機関等における賃上げ・物価上昇に対する支援事業交付【診療所・訪問看護事業所】</v>
      </c>
      <c r="D157">
        <v>46140.434027777781</v>
      </c>
      <c r="E157" t="str">
        <v>本審査</v>
      </c>
      <c r="F157" t="str">
        <v>最終審査中</v>
      </c>
      <c r="G157" t="str">
        <v>無床診療所</v>
      </c>
      <c r="H157" t="str">
        <v>物価と賃上げの両方</v>
      </c>
      <c r="I157" t="str">
        <v/>
      </c>
      <c r="J157">
        <v>150000</v>
      </c>
      <c r="K157">
        <v>170000</v>
      </c>
      <c r="L157" t="str">
        <v>奈良県医療機関等における賃上げ・物価上昇に対する支援事業交付要綱第2条に基づき、別表1に規定された額(賃上げ支援事業分)（150,000円）を申請します。</v>
      </c>
      <c r="M1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57" t="str">
        <v>１．令和８年３月１日時点において、O100 外来・在宅ベースアップ評価料（Ⅰ）、P100 歯科外来・在宅ベースアップ評価料（Ⅰ）、訪問看護ベースアップ評価料（Ⅰ）のいずれかを届け出ている。</v>
      </c>
      <c r="O157" t="str">
        <v>O100 外来・在宅ベースアップ評価料（Ⅰ）</v>
      </c>
      <c r="P157" t="str">
        <v/>
      </c>
      <c r="Q15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57" t="b">
        <v>1</v>
      </c>
      <c r="S157" t="b">
        <v>1</v>
      </c>
      <c r="T157" t="b">
        <v>1</v>
      </c>
      <c r="U157" t="b">
        <v>1</v>
      </c>
      <c r="V157" t="str">
        <v>0162</v>
      </c>
      <c r="W157" t="str">
        <v>450</v>
      </c>
      <c r="X157" t="str">
        <v>1.普通預金</v>
      </c>
      <c r="Y157" t="str">
        <v>2222040</v>
      </c>
      <c r="Z157" t="str">
        <v>イリョウホウジンバンナ</v>
      </c>
      <c r="AA157">
        <v>0</v>
      </c>
      <c r="AB157" t="str">
        <v>医療法人万和　たけしま眼科</v>
      </c>
      <c r="AC157" t="str">
        <v>0745443767</v>
      </c>
      <c r="AD157" t="b">
        <v>1</v>
      </c>
      <c r="AE157" t="b">
        <v>1</v>
      </c>
      <c r="AF157" t="b">
        <v>1</v>
      </c>
      <c r="AG157" t="b">
        <v>1</v>
      </c>
      <c r="AH157" t="b">
        <v>1</v>
      </c>
      <c r="AI157" t="str">
        <v>医療法人万和　理事長　岩重　淳司</v>
      </c>
      <c r="AJ157" t="str">
        <v>6392200</v>
      </c>
      <c r="AK157" t="str">
        <v>たけしま眼科(御所市２０６番地の１)</v>
      </c>
      <c r="AL157" t="str">
        <v>0745443767</v>
      </c>
      <c r="AM157">
        <v>1</v>
      </c>
      <c r="AN157" t="str">
        <v>261C159424351</v>
      </c>
      <c r="AO157" t="str">
        <v>261C15942435AI-0000301526</v>
      </c>
      <c r="AP157" t="str">
        <v>O100</v>
      </c>
      <c r="AQ157" t="str">
        <v>O100</v>
      </c>
      <c r="AR157" t="str">
        <v>AB</v>
      </c>
      <c r="AS157" t="str">
        <v>✓</v>
      </c>
      <c r="AT157" t="str">
        <v>✓</v>
      </c>
      <c r="AU157" t="str">
        <v>✓</v>
      </c>
      <c r="AV157" t="str">
        <v>✓</v>
      </c>
      <c r="AW157" t="str">
        <v>AI-0000301526_医療法人万和たけしま眼科_口座情報写し.jpeg.jpg</v>
      </c>
      <c r="AX157" t="str">
        <v/>
      </c>
      <c r="AY157" t="str">
        <v/>
      </c>
      <c r="AZ157" t="str">
        <v>賃上げ</v>
      </c>
      <c r="BA157" t="str">
        <v>物価</v>
      </c>
      <c r="BB157" t="str">
        <v>TRUE</v>
      </c>
      <c r="BC157" t="str">
        <v>2026/04/28 10:25</v>
      </c>
      <c r="BD157" t="str">
        <f t="shared" si="6"/>
        <v>たけしま眼科</v>
      </c>
      <c r="BE157" t="str">
        <f t="shared" si="7"/>
        <v>令和8年3月1日届出済</v>
      </c>
    </row>
    <row r="158" spans="1:57">
      <c r="A158" t="str">
        <v>261D17045118</v>
      </c>
      <c r="B158" t="str">
        <v>AI-0000301544</v>
      </c>
      <c r="C158" t="str">
        <v>令和８年度奈良県医療機関等における賃上げ・物価上昇に対する支援事業交付【診療所・訪問看護事業所】</v>
      </c>
      <c r="D158">
        <v>46140.439583333333</v>
      </c>
      <c r="E158" t="str">
        <v>本審査</v>
      </c>
      <c r="F158" t="str">
        <v>最終審査中</v>
      </c>
      <c r="G158" t="str">
        <v>訪問看護事業所</v>
      </c>
      <c r="H158" t="str">
        <v>賃上げのみ</v>
      </c>
      <c r="I158" t="str">
        <v/>
      </c>
      <c r="J158">
        <v>228000</v>
      </c>
      <c r="K158" t="str">
        <v/>
      </c>
      <c r="L158" t="str">
        <v>奈良県医療機関等における賃上げ・物価上昇に対する支援事業交付要綱第2条に基づき、別表1に規定された額(賃上げ支援事業分)（228,000円）を申請します。</v>
      </c>
      <c r="M158" t="str">
        <v/>
      </c>
      <c r="N158" t="str">
        <v>２．令和８年３月１日時点において、１に掲げる診療報酬の対象外だが、令和８年６月１日時点で令和８年度診療報酬改定による見直し後のベースアップ評価料を届け出る。</v>
      </c>
      <c r="O158" t="str">
        <v/>
      </c>
      <c r="P158" t="b">
        <v>1</v>
      </c>
      <c r="Q158" t="str">
        <v>Ａ．本事業の補助額を活用してベースアップを実施し、令和８年６月１日から当該ベースアップの水準を維持又は拡大する。</v>
      </c>
      <c r="R158" t="b">
        <v>1</v>
      </c>
      <c r="S158" t="b">
        <v>1</v>
      </c>
      <c r="T158" t="b">
        <v>1</v>
      </c>
      <c r="U158" t="b">
        <v>1</v>
      </c>
      <c r="V158" t="str">
        <v>0162</v>
      </c>
      <c r="W158" t="str">
        <v>160</v>
      </c>
      <c r="X158" t="str">
        <v>1.普通預金</v>
      </c>
      <c r="Y158" t="str">
        <v>0434146</v>
      </c>
      <c r="Z158" t="str">
        <v>ｲﾘｮｳﾎｳｼﾞﾝﾄｳﾜｶｲﾌｼﾞﾑﾗﾋﾞｮｳｲﾝ</v>
      </c>
      <c r="AA158">
        <v>0</v>
      </c>
      <c r="AB158" t="str">
        <v>訪問看護ステーション　はれやか</v>
      </c>
      <c r="AC158" t="str">
        <v>0743555253</v>
      </c>
      <c r="AD158" t="b">
        <v>1</v>
      </c>
      <c r="AE158" t="b">
        <v>1</v>
      </c>
      <c r="AF158" t="b">
        <v>1</v>
      </c>
      <c r="AG158" t="b">
        <v>1</v>
      </c>
      <c r="AH158" t="b">
        <v>1</v>
      </c>
      <c r="AI158" t="str">
        <v>医療法人藤和会　理事長　藤村　昌史</v>
      </c>
      <c r="AJ158">
        <v>6391160</v>
      </c>
      <c r="AK158" t="str">
        <v>訪問看護ステーションはれやか(大和郡山市北郡山町311-6)</v>
      </c>
      <c r="AL158" t="str">
        <v>0743555253</v>
      </c>
      <c r="AM158">
        <v>1</v>
      </c>
      <c r="AN158" t="str">
        <v>261D170451181</v>
      </c>
      <c r="AO158" t="str">
        <v>261D17045118AI-0000301544</v>
      </c>
      <c r="AP158" t="str">
        <v/>
      </c>
      <c r="AQ158" t="str">
        <v>今後届出（職種構成OK)</v>
      </c>
      <c r="AR158" t="str">
        <v>A</v>
      </c>
      <c r="AS158" t="str">
        <v>✓</v>
      </c>
      <c r="AT158" t="str">
        <v>✓</v>
      </c>
      <c r="AU158" t="str">
        <v>✓</v>
      </c>
      <c r="AV158" t="str">
        <v>✓</v>
      </c>
      <c r="AW158" t="str">
        <v>AI-0000301544_訪問看護ステーション　はれやか_口座情報写し.jpg</v>
      </c>
      <c r="AX158" t="str">
        <v/>
      </c>
      <c r="AY158" t="str">
        <v/>
      </c>
      <c r="AZ158" t="str">
        <v>賃上げ</v>
      </c>
      <c r="BA158" t="str">
        <v/>
      </c>
      <c r="BB158" t="str">
        <v>TRUE</v>
      </c>
      <c r="BC158" t="str">
        <v>2026/04/28 10:33</v>
      </c>
      <c r="BD158" t="str">
        <f t="shared" si="6"/>
        <v>訪問看護ステーションはれやか</v>
      </c>
      <c r="BE158" t="str">
        <f t="shared" si="7"/>
        <v>令和8年6月1日届出る</v>
      </c>
    </row>
    <row r="159" spans="1:57">
      <c r="A159" t="str">
        <v>261D18116465</v>
      </c>
      <c r="B159" t="str">
        <v>AI-0000301538</v>
      </c>
      <c r="C159" t="str">
        <v>令和８年度奈良県医療機関等における賃上げ・物価上昇に対する支援事業交付【診療所・訪問看護事業所】</v>
      </c>
      <c r="D159">
        <v>46140.440972222219</v>
      </c>
      <c r="E159" t="str">
        <v>本審査</v>
      </c>
      <c r="F159" t="str">
        <v>最終審査中</v>
      </c>
      <c r="G159" t="str">
        <v>訪問看護事業所</v>
      </c>
      <c r="H159" t="str">
        <v>賃上げのみ</v>
      </c>
      <c r="I159" t="str">
        <v/>
      </c>
      <c r="J159">
        <v>228000</v>
      </c>
      <c r="K159" t="str">
        <v/>
      </c>
      <c r="L159" t="str">
        <v>奈良県医療機関等における賃上げ・物価上昇に対する支援事業交付要綱第2条に基づき、別表1に規定された額(賃上げ支援事業分)（228,000円）を申請します。</v>
      </c>
      <c r="M159" t="str">
        <v/>
      </c>
      <c r="N159" t="str">
        <v>２．令和８年３月１日時点において、１に掲げる診療報酬の対象外だが、令和８年６月１日時点で令和８年度診療報酬改定による見直し後のベースアップ評価料を届け出る。</v>
      </c>
      <c r="O159" t="str">
        <v/>
      </c>
      <c r="P159" t="b">
        <v>1</v>
      </c>
      <c r="Q159" t="str">
        <v>Ｂ．賃金表等や給与規程等の変更に時間を要するため、本事業の補助額を活用して一時金又は特別手当を支給し、令和８年６月１日から支給した対象職員のベースアップを実施する。</v>
      </c>
      <c r="R159" t="b">
        <v>1</v>
      </c>
      <c r="S159" t="b">
        <v>1</v>
      </c>
      <c r="T159" t="b">
        <v>1</v>
      </c>
      <c r="U159" t="b">
        <v>1</v>
      </c>
      <c r="V159" t="str">
        <v>0038</v>
      </c>
      <c r="W159" t="str">
        <v>106</v>
      </c>
      <c r="X159" t="str">
        <v>1.普通預金</v>
      </c>
      <c r="Y159" t="str">
        <v>2406968</v>
      </c>
      <c r="Z159" t="str">
        <v>カブシキガイシャ　ナースツリー</v>
      </c>
      <c r="AA159">
        <v>0</v>
      </c>
      <c r="AB159" t="str">
        <v>訪問看護ステ－ション樹らり</v>
      </c>
      <c r="AC159" t="str">
        <v>0745511830</v>
      </c>
      <c r="AD159" t="b">
        <v>1</v>
      </c>
      <c r="AE159" t="b">
        <v>1</v>
      </c>
      <c r="AF159" t="b">
        <v>1</v>
      </c>
      <c r="AG159" t="b">
        <v>1</v>
      </c>
      <c r="AH159" t="b">
        <v>1</v>
      </c>
      <c r="AI159" t="str">
        <v>株式会社NurseTree　代表取締役　山岡　真樹</v>
      </c>
      <c r="AJ159">
        <v>6350822</v>
      </c>
      <c r="AK159" t="str">
        <v>訪問看護ステーション樹らり(北葛城郡広陵町平尾610-1 ソレアードプラザ3101)</v>
      </c>
      <c r="AL159" t="str">
        <v>0745511830</v>
      </c>
      <c r="AM159">
        <v>1</v>
      </c>
      <c r="AN159" t="str">
        <v>261D181164651</v>
      </c>
      <c r="AO159" t="str">
        <v>261D18116465AI-0000301538</v>
      </c>
      <c r="AP159" t="str">
        <v/>
      </c>
      <c r="AQ159" t="str">
        <v>今後届出（職種構成OK)</v>
      </c>
      <c r="AR159" t="str">
        <v>B</v>
      </c>
      <c r="AS159" t="str">
        <v>✓</v>
      </c>
      <c r="AT159" t="str">
        <v>✓</v>
      </c>
      <c r="AU159" t="str">
        <v>✓</v>
      </c>
      <c r="AV159" t="str">
        <v>✓</v>
      </c>
      <c r="AW159" t="str">
        <v>AI-0000301538_訪問看護ステ－ション樹らり_口座情報写し.JPG</v>
      </c>
      <c r="AX159" t="str">
        <v/>
      </c>
      <c r="AY159" t="str">
        <v/>
      </c>
      <c r="AZ159" t="str">
        <v>賃上げ</v>
      </c>
      <c r="BA159" t="str">
        <v/>
      </c>
      <c r="BB159" t="str">
        <v>TRUE</v>
      </c>
      <c r="BC159" t="str">
        <v>2026/04/28 10:35</v>
      </c>
      <c r="BD159" t="str">
        <f t="shared" si="6"/>
        <v>訪問看護ステーション樹らり</v>
      </c>
      <c r="BE159" t="str">
        <f t="shared" si="7"/>
        <v>令和8年6月1日届出る</v>
      </c>
    </row>
    <row r="160" spans="1:57">
      <c r="A160" t="str">
        <v>261C16562904</v>
      </c>
      <c r="B160" t="str">
        <v>AI-0000301551</v>
      </c>
      <c r="C160" t="str">
        <v>令和８年度奈良県医療機関等における賃上げ・物価上昇に対する支援事業交付【診療所・訪問看護事業所】</v>
      </c>
      <c r="D160">
        <v>46140.444444444445</v>
      </c>
      <c r="E160" t="str">
        <v>本審査</v>
      </c>
      <c r="F160" t="str">
        <v>最終審査中</v>
      </c>
      <c r="G160" t="str">
        <v>無床診療所</v>
      </c>
      <c r="H160" t="str">
        <v>物価と賃上げの両方</v>
      </c>
      <c r="I160" t="str">
        <v/>
      </c>
      <c r="J160">
        <v>150000</v>
      </c>
      <c r="K160">
        <v>170000</v>
      </c>
      <c r="L160" t="str">
        <v>奈良県医療機関等における賃上げ・物価上昇に対する支援事業交付要綱第2条に基づき、別表1に規定された額(賃上げ支援事業分)（150,000円）を申請します。</v>
      </c>
      <c r="M1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0" t="str">
        <v>１．令和８年３月１日時点において、O100 外来・在宅ベースアップ評価料（Ⅰ）、P100 歯科外来・在宅ベースアップ評価料（Ⅰ）、訪問看護ベースアップ評価料（Ⅰ）のいずれかを届け出ている。</v>
      </c>
      <c r="O160" t="str">
        <v>O100 外来・在宅ベースアップ評価料（Ⅰ）</v>
      </c>
      <c r="P160" t="str">
        <v/>
      </c>
      <c r="Q16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60" t="b">
        <v>1</v>
      </c>
      <c r="S160" t="b">
        <v>1</v>
      </c>
      <c r="T160" t="b">
        <v>1</v>
      </c>
      <c r="U160" t="b">
        <v>1</v>
      </c>
      <c r="V160" t="str">
        <v>0162</v>
      </c>
      <c r="W160" t="str">
        <v>565</v>
      </c>
      <c r="X160" t="str">
        <v>1.普通預金</v>
      </c>
      <c r="Y160" t="str">
        <v>0044846</v>
      </c>
      <c r="Z160" t="str">
        <v>ｲﾘﾖｳﾎｳｼﾞﾝ ｹﾝｼﾕｳｶｲ ﾀｶｲｲｲﾝ</v>
      </c>
      <c r="AA160">
        <v>0</v>
      </c>
      <c r="AB160" t="str">
        <v>医療法人健秀会高井医院</v>
      </c>
      <c r="AC160" t="str">
        <v>0745430175</v>
      </c>
      <c r="AD160" t="b">
        <v>1</v>
      </c>
      <c r="AE160" t="b">
        <v>1</v>
      </c>
      <c r="AF160" t="b">
        <v>1</v>
      </c>
      <c r="AG160" t="b">
        <v>1</v>
      </c>
      <c r="AH160" t="b">
        <v>1</v>
      </c>
      <c r="AI160" t="str">
        <v>医療法人　健秀会　理事長　高井　正秀</v>
      </c>
      <c r="AJ160" t="str">
        <v>6360202</v>
      </c>
      <c r="AK160" t="str">
        <v>医療法人健秀会高井医院(磯城郡川西町大字結崎６２４番地１)</v>
      </c>
      <c r="AL160" t="str">
        <v>0745430175</v>
      </c>
      <c r="AM160">
        <v>1</v>
      </c>
      <c r="AN160" t="str">
        <v>261C165629041</v>
      </c>
      <c r="AO160" t="str">
        <v>261C16562904AI-0000301551</v>
      </c>
      <c r="AP160" t="str">
        <v>O100</v>
      </c>
      <c r="AQ160" t="str">
        <v>O100</v>
      </c>
      <c r="AR160" t="str">
        <v>AB</v>
      </c>
      <c r="AS160" t="str">
        <v>✓</v>
      </c>
      <c r="AT160" t="str">
        <v>✓</v>
      </c>
      <c r="AU160" t="str">
        <v>✓</v>
      </c>
      <c r="AV160" t="str">
        <v>✓</v>
      </c>
      <c r="AW160" t="str">
        <v>AI-0000301551_医療法人健秀会高井医院_口座情報写し.JPG</v>
      </c>
      <c r="AX160" t="str">
        <v/>
      </c>
      <c r="AY160" t="str">
        <v/>
      </c>
      <c r="AZ160" t="str">
        <v>賃上げ</v>
      </c>
      <c r="BA160" t="str">
        <v>物価</v>
      </c>
      <c r="BB160" t="str">
        <v>TRUE</v>
      </c>
      <c r="BC160" t="str">
        <v>2026/04/28 10:40</v>
      </c>
      <c r="BD160" t="str">
        <f t="shared" si="6"/>
        <v>医療法人健秀会高井医院</v>
      </c>
      <c r="BE160" t="str">
        <f t="shared" si="7"/>
        <v>令和8年3月1日届出済</v>
      </c>
    </row>
    <row r="161" spans="1:57">
      <c r="A161" t="str">
        <v>261C16214233</v>
      </c>
      <c r="B161" t="str">
        <v>AI-0000301553</v>
      </c>
      <c r="C161" t="str">
        <v>令和８年度奈良県医療機関等における賃上げ・物価上昇に対する支援事業交付【診療所・訪問看護事業所】</v>
      </c>
      <c r="D161">
        <v>46140.445138888892</v>
      </c>
      <c r="E161" t="str">
        <v>本審査</v>
      </c>
      <c r="F161" t="str">
        <v>最終審査中</v>
      </c>
      <c r="G161" t="str">
        <v>無床診療所</v>
      </c>
      <c r="H161" t="str">
        <v>物価と賃上げの両方</v>
      </c>
      <c r="I161" t="str">
        <v/>
      </c>
      <c r="J161">
        <v>150000</v>
      </c>
      <c r="K161">
        <v>170000</v>
      </c>
      <c r="L161" t="str">
        <v>奈良県医療機関等における賃上げ・物価上昇に対する支援事業交付要綱第2条に基づき、別表1に規定された額(賃上げ支援事業分)（150,000円）を申請します。</v>
      </c>
      <c r="M1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1" t="str">
        <v>１．令和８年３月１日時点において、O100 外来・在宅ベースアップ評価料（Ⅰ）、P100 歯科外来・在宅ベースアップ評価料（Ⅰ）、訪問看護ベースアップ評価料（Ⅰ）のいずれかを届け出ている。</v>
      </c>
      <c r="O161" t="str">
        <v>P100 歯科外来・在宅ベースアップ評価料（Ⅰ）</v>
      </c>
      <c r="P161" t="str">
        <v/>
      </c>
      <c r="Q161" t="str">
        <v>Ｃ．令和７年度の対象職員のベースアップが令和７年３月31日時点の賃金水準と比較して2.0％を上回って実施しており、令和７年12月から令和８年５月までの間の当該2.0％を上回る部分に充てる。</v>
      </c>
      <c r="R161" t="b">
        <v>1</v>
      </c>
      <c r="S161" t="b">
        <v>1</v>
      </c>
      <c r="T161" t="b">
        <v>1</v>
      </c>
      <c r="U161" t="b">
        <v>1</v>
      </c>
      <c r="V161" t="str">
        <v>0162</v>
      </c>
      <c r="W161" t="str">
        <v>100</v>
      </c>
      <c r="X161" t="str">
        <v>1.普通預金</v>
      </c>
      <c r="Y161" t="str">
        <v>2297886</v>
      </c>
      <c r="Z161" t="str">
        <v>イリョウホウジンシャダンセイシンカイ</v>
      </c>
      <c r="AA161">
        <v>0</v>
      </c>
      <c r="AB161" t="str">
        <v>医療法人社団清信会　有山歯科診療所</v>
      </c>
      <c r="AC161" t="str">
        <v>0742457357</v>
      </c>
      <c r="AD161" t="b">
        <v>1</v>
      </c>
      <c r="AE161" t="b">
        <v>1</v>
      </c>
      <c r="AF161" t="b">
        <v>1</v>
      </c>
      <c r="AG161" t="b">
        <v>1</v>
      </c>
      <c r="AH161" t="b">
        <v>1</v>
      </c>
      <c r="AI161" t="str">
        <v>医療法人社団清信会　理事長　有山　清吾</v>
      </c>
      <c r="AJ161" t="str">
        <v>6310823</v>
      </c>
      <c r="AK161" t="str">
        <v>有山歯科診療所(奈良市西大寺国見町一丁目１－１大和西大寺駅構内（南側後方棟）)</v>
      </c>
      <c r="AL161" t="str">
        <v>0742457357</v>
      </c>
      <c r="AM161">
        <v>1</v>
      </c>
      <c r="AN161" t="str">
        <v>261C162142331</v>
      </c>
      <c r="AO161" t="str">
        <v>261C16214233AI-0000301553</v>
      </c>
      <c r="AP161" t="str">
        <v>P100</v>
      </c>
      <c r="AQ161" t="str">
        <v>P100</v>
      </c>
      <c r="AR161" t="str">
        <v>C</v>
      </c>
      <c r="AS161" t="str">
        <v>✓</v>
      </c>
      <c r="AT161" t="str">
        <v>✓</v>
      </c>
      <c r="AU161" t="str">
        <v>✓</v>
      </c>
      <c r="AV161" t="str">
        <v>✓</v>
      </c>
      <c r="AW161" t="str">
        <v>AI-0000301553_医療法人社団清信会　有山歯科診療所_口座情報写し.jpeg</v>
      </c>
      <c r="AX161" t="str">
        <v/>
      </c>
      <c r="AY161" t="str">
        <v/>
      </c>
      <c r="AZ161" t="str">
        <v>賃上げ</v>
      </c>
      <c r="BA161" t="str">
        <v>物価</v>
      </c>
      <c r="BB161" t="str">
        <v>TRUE</v>
      </c>
      <c r="BC161" t="str">
        <v>2026/04/28 10:41</v>
      </c>
      <c r="BD161" t="str">
        <f t="shared" si="6"/>
        <v>有山歯科診療所</v>
      </c>
      <c r="BE161" t="str">
        <f t="shared" si="7"/>
        <v>令和8年3月1日届出済</v>
      </c>
    </row>
    <row r="162" spans="1:57">
      <c r="A162" t="str">
        <v>261C18437164</v>
      </c>
      <c r="B162" t="str">
        <v>AI-0000301570</v>
      </c>
      <c r="C162" t="str">
        <v>令和８年度奈良県医療機関等における賃上げ・物価上昇に対する支援事業交付【診療所・訪問看護事業所】</v>
      </c>
      <c r="D162">
        <v>46140.463194444441</v>
      </c>
      <c r="E162" t="str">
        <v>本審査</v>
      </c>
      <c r="F162" t="str">
        <v>最終審査中</v>
      </c>
      <c r="G162" t="str">
        <v>無床診療所</v>
      </c>
      <c r="H162" t="str">
        <v>物価と賃上げの両方</v>
      </c>
      <c r="I162" t="str">
        <v/>
      </c>
      <c r="J162">
        <v>150000</v>
      </c>
      <c r="K162">
        <v>170000</v>
      </c>
      <c r="L162" t="str">
        <v>奈良県医療機関等における賃上げ・物価上昇に対する支援事業交付要綱第2条に基づき、別表1に規定された額(賃上げ支援事業分)（150,000円）を申請します。</v>
      </c>
      <c r="M1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2" t="str">
        <v>１．令和８年３月１日時点において、O100 外来・在宅ベースアップ評価料（Ⅰ）、P100 歯科外来・在宅ベースアップ評価料（Ⅰ）、訪問看護ベースアップ評価料（Ⅰ）のいずれかを届け出ている。</v>
      </c>
      <c r="O162" t="str">
        <v>P100 歯科外来・在宅ベースアップ評価料（Ⅰ）</v>
      </c>
      <c r="P162" t="str">
        <v/>
      </c>
      <c r="Q162" t="str">
        <v>Ｃ．令和７年度の対象職員のベースアップが令和７年３月31日時点の賃金水準と比較して2.0％を上回って実施しており、令和７年12月から令和８年５月までの間の当該2.0％を上回る部分に充てる。</v>
      </c>
      <c r="R162" t="b">
        <v>1</v>
      </c>
      <c r="S162" t="b">
        <v>1</v>
      </c>
      <c r="T162" t="b">
        <v>1</v>
      </c>
      <c r="U162" t="b">
        <v>1</v>
      </c>
      <c r="V162" t="str">
        <v>0162</v>
      </c>
      <c r="W162" t="str">
        <v>100</v>
      </c>
      <c r="X162" t="str">
        <v>1.普通預金</v>
      </c>
      <c r="Y162" t="str">
        <v>2107036</v>
      </c>
      <c r="Z162" t="str">
        <v>モリ　マサカズ</v>
      </c>
      <c r="AA162">
        <v>0</v>
      </c>
      <c r="AB162" t="str">
        <v>森歯科クリニック</v>
      </c>
      <c r="AC162" t="str">
        <v>0742441600</v>
      </c>
      <c r="AD162" t="b">
        <v>1</v>
      </c>
      <c r="AE162" t="b">
        <v>1</v>
      </c>
      <c r="AF162" t="b">
        <v>1</v>
      </c>
      <c r="AG162" t="b">
        <v>1</v>
      </c>
      <c r="AH162" t="b">
        <v>1</v>
      </c>
      <c r="AI162" t="str">
        <v>森　雅一</v>
      </c>
      <c r="AJ162" t="str">
        <v>6310036</v>
      </c>
      <c r="AK162" t="str">
        <v>森歯科クリニック(奈良市学園北１丁目１６－４学園前パークヴィラＢ１)</v>
      </c>
      <c r="AL162" t="str">
        <v>0742441600</v>
      </c>
      <c r="AM162">
        <v>1</v>
      </c>
      <c r="AN162" t="str">
        <v>261C184371641</v>
      </c>
      <c r="AO162" t="str">
        <v>261C18437164AI-0000301570</v>
      </c>
      <c r="AP162" t="str">
        <v>P100</v>
      </c>
      <c r="AQ162" t="str">
        <v>P100</v>
      </c>
      <c r="AR162" t="str">
        <v>C</v>
      </c>
      <c r="AS162" t="str">
        <v>✓</v>
      </c>
      <c r="AT162" t="str">
        <v>✓</v>
      </c>
      <c r="AU162" t="str">
        <v>✓</v>
      </c>
      <c r="AV162" t="str">
        <v>✓</v>
      </c>
      <c r="AW162" t="str">
        <v>AI-0000301570_森歯科クリニック_口座情報写し.jpeg</v>
      </c>
      <c r="AX162" t="str">
        <v/>
      </c>
      <c r="AY162" t="str">
        <v/>
      </c>
      <c r="AZ162" t="str">
        <v>賃上げ</v>
      </c>
      <c r="BA162" t="str">
        <v>物価</v>
      </c>
      <c r="BB162" t="str">
        <v>TRUE</v>
      </c>
      <c r="BC162" t="str">
        <v>2026/04/28 11:07</v>
      </c>
      <c r="BD162" t="str">
        <f t="shared" si="6"/>
        <v>森歯科クリニック</v>
      </c>
      <c r="BE162" t="str">
        <f t="shared" si="7"/>
        <v>令和8年3月1日届出済</v>
      </c>
    </row>
    <row r="163" spans="1:57">
      <c r="A163" t="str">
        <v>261C19633438</v>
      </c>
      <c r="B163" t="str">
        <v>AI-0000301585</v>
      </c>
      <c r="C163" t="str">
        <v>令和８年度奈良県医療機関等における賃上げ・物価上昇に対する支援事業交付【診療所・訪問看護事業所】</v>
      </c>
      <c r="D163">
        <v>46140.470833333333</v>
      </c>
      <c r="E163" t="str">
        <v>本審査</v>
      </c>
      <c r="F163" t="str">
        <v>最終審査中</v>
      </c>
      <c r="G163" t="str">
        <v>無床診療所</v>
      </c>
      <c r="H163" t="str">
        <v>物価と賃上げの両方</v>
      </c>
      <c r="I163" t="str">
        <v/>
      </c>
      <c r="J163">
        <v>150000</v>
      </c>
      <c r="K163">
        <v>170000</v>
      </c>
      <c r="L163" t="str">
        <v>奈良県医療機関等における賃上げ・物価上昇に対する支援事業交付要綱第2条に基づき、別表1に規定された額(賃上げ支援事業分)（150,000円）を申請します。</v>
      </c>
      <c r="M1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3" t="str">
        <v>１．令和８年３月１日時点において、O100 外来・在宅ベースアップ評価料（Ⅰ）、P100 歯科外来・在宅ベースアップ評価料（Ⅰ）、訪問看護ベースアップ評価料（Ⅰ）のいずれかを届け出ている。</v>
      </c>
      <c r="O163" t="str">
        <v>O100 外来・在宅ベースアップ評価料（Ⅰ）</v>
      </c>
      <c r="P163" t="str">
        <v/>
      </c>
      <c r="Q163" t="str">
        <v>Ｂ．賃金表等や給与規程等の変更に時間を要するため、本事業の補助額を活用して一時金又は特別手当を支給し、令和８年６月１日から支給した対象職員のベースアップを実施する。</v>
      </c>
      <c r="R163" t="b">
        <v>1</v>
      </c>
      <c r="S163" t="b">
        <v>1</v>
      </c>
      <c r="T163" t="b">
        <v>1</v>
      </c>
      <c r="U163" t="b">
        <v>1</v>
      </c>
      <c r="V163" t="str">
        <v>1666</v>
      </c>
      <c r="W163" t="str">
        <v>005</v>
      </c>
      <c r="X163" t="str">
        <v>1.普通預金</v>
      </c>
      <c r="Y163" t="str">
        <v>0215056</v>
      </c>
      <c r="Z163" t="str">
        <v>イ）ジンジカイ</v>
      </c>
      <c r="AA163">
        <v>0</v>
      </c>
      <c r="AB163" t="str">
        <v>陽クリニック</v>
      </c>
      <c r="AC163" t="str">
        <v>0742323720</v>
      </c>
      <c r="AD163" t="b">
        <v>1</v>
      </c>
      <c r="AE163" t="b">
        <v>1</v>
      </c>
      <c r="AF163" t="b">
        <v>1</v>
      </c>
      <c r="AG163" t="b">
        <v>1</v>
      </c>
      <c r="AH163" t="b">
        <v>1</v>
      </c>
      <c r="AI163" t="str">
        <v>医療法人仁慈会　理事長　酒井　武司</v>
      </c>
      <c r="AJ163" t="str">
        <v>6308115</v>
      </c>
      <c r="AK163" t="str">
        <v>陽クリニック(奈良市大宮町４－２４１－１)</v>
      </c>
      <c r="AL163" t="str">
        <v>0742323720</v>
      </c>
      <c r="AM163">
        <v>1</v>
      </c>
      <c r="AN163" t="str">
        <v>261C196334381</v>
      </c>
      <c r="AO163" t="str">
        <v>261C19633438AI-0000301585</v>
      </c>
      <c r="AP163" t="str">
        <v>O100</v>
      </c>
      <c r="AQ163" t="str">
        <v>O100</v>
      </c>
      <c r="AR163" t="str">
        <v>B</v>
      </c>
      <c r="AS163" t="str">
        <v>✓</v>
      </c>
      <c r="AT163" t="str">
        <v>✓</v>
      </c>
      <c r="AU163" t="str">
        <v>✓</v>
      </c>
      <c r="AV163" t="str">
        <v>✓</v>
      </c>
      <c r="AW163" t="str">
        <v>AI-0000301585_陽クリニック_口座情報写し.JPG</v>
      </c>
      <c r="AX163" t="str">
        <v/>
      </c>
      <c r="AY163" t="str">
        <v/>
      </c>
      <c r="AZ163" t="str">
        <v>賃上げ</v>
      </c>
      <c r="BA163" t="str">
        <v>物価</v>
      </c>
      <c r="BB163" t="str">
        <v>TRUE</v>
      </c>
      <c r="BC163" t="str">
        <v>2026/04/28 11:18</v>
      </c>
      <c r="BD163" t="str">
        <f t="shared" si="6"/>
        <v>陽クリニック</v>
      </c>
      <c r="BE163" t="str">
        <f t="shared" si="7"/>
        <v>令和8年3月1日届出済</v>
      </c>
    </row>
    <row r="164" spans="1:57">
      <c r="A164" t="str">
        <v>261C11437628</v>
      </c>
      <c r="B164" t="str">
        <v>AI-0000301592</v>
      </c>
      <c r="C164" t="str">
        <v>令和８年度奈良県医療機関等における賃上げ・物価上昇に対する支援事業交付【診療所・訪問看護事業所】</v>
      </c>
      <c r="D164">
        <v>46140.481249999997</v>
      </c>
      <c r="E164" t="str">
        <v>本審査</v>
      </c>
      <c r="F164" t="str">
        <v>最終審査中</v>
      </c>
      <c r="G164" t="str">
        <v>無床診療所</v>
      </c>
      <c r="H164" t="str">
        <v>物価と賃上げの両方</v>
      </c>
      <c r="I164" t="str">
        <v/>
      </c>
      <c r="J164">
        <v>150000</v>
      </c>
      <c r="K164">
        <v>170000</v>
      </c>
      <c r="L164" t="str">
        <v>奈良県医療機関等における賃上げ・物価上昇に対する支援事業交付要綱第2条に基づき、別表1に規定された額(賃上げ支援事業分)（150,000円）を申請します。</v>
      </c>
      <c r="M1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4" t="str">
        <v>２．令和８年３月１日時点において、１に掲げる診療報酬の対象外だが、令和８年６月１日時点で令和８年度診療報酬改定による見直し後のベースアップ評価料を届け出る。</v>
      </c>
      <c r="O164" t="str">
        <v/>
      </c>
      <c r="P164" t="b">
        <v>1</v>
      </c>
      <c r="Q164" t="str">
        <v>Ａ．本事業の補助額を活用してベースアップを実施し、令和８年６月１日から当該ベースアップの水準を維持又は拡大する。</v>
      </c>
      <c r="R164" t="b">
        <v>1</v>
      </c>
      <c r="S164" t="b">
        <v>1</v>
      </c>
      <c r="T164" t="b">
        <v>1</v>
      </c>
      <c r="U164" t="b">
        <v>1</v>
      </c>
      <c r="V164" t="str">
        <v>0010</v>
      </c>
      <c r="W164" t="str">
        <v>524</v>
      </c>
      <c r="X164" t="str">
        <v>1.普通預金</v>
      </c>
      <c r="Y164" t="str">
        <v>0018530</v>
      </c>
      <c r="Z164" t="str">
        <v>アリヤマトキコ</v>
      </c>
      <c r="AA164">
        <v>0</v>
      </c>
      <c r="AB164" t="str">
        <v>おおの歯科</v>
      </c>
      <c r="AC164" t="str">
        <v>0743545678</v>
      </c>
      <c r="AD164" t="b">
        <v>1</v>
      </c>
      <c r="AE164" t="b">
        <v>1</v>
      </c>
      <c r="AF164" t="b">
        <v>1</v>
      </c>
      <c r="AG164" t="b">
        <v>1</v>
      </c>
      <c r="AH164" t="b">
        <v>1</v>
      </c>
      <c r="AI164" t="str">
        <v>有山　登希子</v>
      </c>
      <c r="AJ164" t="str">
        <v>6391001</v>
      </c>
      <c r="AK164" t="str">
        <v>おおの歯科(大和郡山市九条町２９８－７)</v>
      </c>
      <c r="AL164" t="str">
        <v>0743545678</v>
      </c>
      <c r="AM164">
        <v>1</v>
      </c>
      <c r="AN164" t="str">
        <v>261C114376281</v>
      </c>
      <c r="AO164" t="str">
        <v>261C11437628AI-0000301592</v>
      </c>
      <c r="AP164" t="str">
        <v/>
      </c>
      <c r="AQ164" t="str">
        <v>今後届出（職種構成OK)</v>
      </c>
      <c r="AR164" t="str">
        <v>A</v>
      </c>
      <c r="AS164" t="str">
        <v>✓</v>
      </c>
      <c r="AT164" t="str">
        <v>✓</v>
      </c>
      <c r="AU164" t="str">
        <v>✓</v>
      </c>
      <c r="AV164" t="str">
        <v>✓</v>
      </c>
      <c r="AW164" t="str">
        <v>AI-0000301592_おおの歯科_口座情報写し.jpeg</v>
      </c>
      <c r="AX164" t="str">
        <v/>
      </c>
      <c r="AY164" t="str">
        <v/>
      </c>
      <c r="AZ164" t="str">
        <v>賃上げ</v>
      </c>
      <c r="BA164" t="str">
        <v>物価</v>
      </c>
      <c r="BB164" t="str">
        <v>TRUE</v>
      </c>
      <c r="BC164" t="str">
        <v>2026/04/28 11:33</v>
      </c>
      <c r="BD164" t="str">
        <f t="shared" si="6"/>
        <v>おおの歯科</v>
      </c>
      <c r="BE164" t="str">
        <f t="shared" si="7"/>
        <v>令和8年6月1日届出る</v>
      </c>
    </row>
    <row r="165" spans="1:57">
      <c r="A165" t="str">
        <v>261C18031498</v>
      </c>
      <c r="B165" t="str">
        <v>AI-0000301602</v>
      </c>
      <c r="C165" t="str">
        <v>令和８年度奈良県医療機関等における賃上げ・物価上昇に対する支援事業交付【診療所・訪問看護事業所】</v>
      </c>
      <c r="D165">
        <v>46140.482638888891</v>
      </c>
      <c r="E165" t="str">
        <v>本審査</v>
      </c>
      <c r="F165" t="str">
        <v>最終審査中</v>
      </c>
      <c r="G165" t="str">
        <v>無床診療所</v>
      </c>
      <c r="H165" t="str">
        <v>物価と賃上げの両方</v>
      </c>
      <c r="I165" t="str">
        <v/>
      </c>
      <c r="J165">
        <v>150000</v>
      </c>
      <c r="K165">
        <v>170000</v>
      </c>
      <c r="L165" t="str">
        <v>奈良県医療機関等における賃上げ・物価上昇に対する支援事業交付要綱第2条に基づき、別表1に規定された額(賃上げ支援事業分)（150,000円）を申請します。</v>
      </c>
      <c r="M1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5" t="str">
        <v>１．令和８年３月１日時点において、O100 外来・在宅ベースアップ評価料（Ⅰ）、P100 歯科外来・在宅ベースアップ評価料（Ⅰ）、訪問看護ベースアップ評価料（Ⅰ）のいずれかを届け出ている。</v>
      </c>
      <c r="O165" t="str">
        <v>P100 歯科外来・在宅ベースアップ評価料（Ⅰ）</v>
      </c>
      <c r="P165" t="str">
        <v/>
      </c>
      <c r="Q165" t="str">
        <v>Ａ．本事業の補助額を活用してベースアップを実施し、令和８年６月１日から当該ベースアップの水準を維持又は拡大する。</v>
      </c>
      <c r="R165" t="b">
        <v>1</v>
      </c>
      <c r="S165" t="b">
        <v>1</v>
      </c>
      <c r="T165" t="b">
        <v>1</v>
      </c>
      <c r="U165" t="b">
        <v>1</v>
      </c>
      <c r="V165" t="str">
        <v>0162</v>
      </c>
      <c r="W165" t="str">
        <v>771</v>
      </c>
      <c r="X165" t="str">
        <v>1.普通預金</v>
      </c>
      <c r="Y165" t="str">
        <v>2022193</v>
      </c>
      <c r="Z165" t="str">
        <v>ｲﾘﾖｳﾎｳｼﾞﾝ　ﾔﾄﾐｶｲ</v>
      </c>
      <c r="AA165">
        <v>0</v>
      </c>
      <c r="AB165" t="str">
        <v>Miraiデンタルクリニック奈良九条</v>
      </c>
      <c r="AC165" t="str">
        <v>0743854118</v>
      </c>
      <c r="AD165" t="b">
        <v>1</v>
      </c>
      <c r="AE165" t="b">
        <v>1</v>
      </c>
      <c r="AF165" t="b">
        <v>1</v>
      </c>
      <c r="AG165" t="b">
        <v>1</v>
      </c>
      <c r="AH165" t="b">
        <v>1</v>
      </c>
      <c r="AI165" t="str">
        <v>医療法人八富会　理事長　古川　大輔</v>
      </c>
      <c r="AJ165" t="str">
        <v>6391001</v>
      </c>
      <c r="AK165" t="str">
        <v>Ｍｉｒａｉデンタルクリニック奈良九条(大和郡山市九条町２５８番地)</v>
      </c>
      <c r="AL165" t="str">
        <v>0743854118</v>
      </c>
      <c r="AM165">
        <v>1</v>
      </c>
      <c r="AN165" t="str">
        <v>261C180314981</v>
      </c>
      <c r="AO165" t="str">
        <v>261C18031498AI-0000301602</v>
      </c>
      <c r="AP165" t="str">
        <v>P100</v>
      </c>
      <c r="AQ165" t="str">
        <v>P100</v>
      </c>
      <c r="AR165" t="str">
        <v>A</v>
      </c>
      <c r="AS165" t="str">
        <v>✓</v>
      </c>
      <c r="AT165" t="str">
        <v>✓</v>
      </c>
      <c r="AU165" t="str">
        <v>✓</v>
      </c>
      <c r="AV165" t="str">
        <v>✓</v>
      </c>
      <c r="AW165" t="str">
        <v>AI-0000301602_Ｍｉｒａｉデンタルクリニック奈良九条_口座情報写しPDF　.JPG</v>
      </c>
      <c r="AX165" t="str">
        <v/>
      </c>
      <c r="AY165" t="str">
        <v/>
      </c>
      <c r="AZ165" t="str">
        <v>賃上げ</v>
      </c>
      <c r="BA165" t="str">
        <v>物価</v>
      </c>
      <c r="BB165" t="str">
        <v>TRUE</v>
      </c>
      <c r="BC165" t="str">
        <v>2026/04/28 11:35</v>
      </c>
      <c r="BD165" t="str">
        <f t="shared" si="6"/>
        <v>Ｍｉｒａｉデンタルクリニック奈良九条</v>
      </c>
      <c r="BE165" t="str">
        <f t="shared" si="7"/>
        <v>令和8年3月1日届出済</v>
      </c>
    </row>
    <row r="166" spans="1:57">
      <c r="A166" t="str">
        <v>261D13122466</v>
      </c>
      <c r="B166" t="str">
        <v>AI-0000301607</v>
      </c>
      <c r="C166" t="str">
        <v>令和８年度奈良県医療機関等における賃上げ・物価上昇に対する支援事業交付【診療所・訪問看護事業所】</v>
      </c>
      <c r="D166">
        <v>46140.489583333336</v>
      </c>
      <c r="E166" t="str">
        <v>本審査</v>
      </c>
      <c r="F166" t="str">
        <v>最終審査中</v>
      </c>
      <c r="G166" t="str">
        <v>訪問看護事業所</v>
      </c>
      <c r="H166" t="str">
        <v>賃上げのみ</v>
      </c>
      <c r="I166" t="str">
        <v/>
      </c>
      <c r="J166">
        <v>228000</v>
      </c>
      <c r="K166" t="str">
        <v/>
      </c>
      <c r="L166" t="str">
        <v>奈良県医療機関等における賃上げ・物価上昇に対する支援事業交付要綱第2条に基づき、別表1に規定された額(賃上げ支援事業分)（228,000円）を申請します。</v>
      </c>
      <c r="M166" t="str">
        <v/>
      </c>
      <c r="N166" t="str">
        <v>１．令和８年３月１日時点において、O100 外来・在宅ベースアップ評価料（Ⅰ）、P100 歯科外来・在宅ベースアップ評価料（Ⅰ）、訪問看護ベースアップ評価料（Ⅰ）のいずれかを届け出ている。</v>
      </c>
      <c r="O166" t="str">
        <v>訪問看護ベースアップ評価料（Ⅰ）</v>
      </c>
      <c r="P166" t="str">
        <v/>
      </c>
      <c r="Q166" t="str">
        <v>Ａ．本事業の補助額を活用してベースアップを実施し、令和８年６月１日から当該ベースアップの水準を維持又は拡大する。</v>
      </c>
      <c r="R166" t="b">
        <v>1</v>
      </c>
      <c r="S166" t="b">
        <v>1</v>
      </c>
      <c r="T166" t="b">
        <v>1</v>
      </c>
      <c r="U166" t="b">
        <v>1</v>
      </c>
      <c r="V166" t="str">
        <v>1666</v>
      </c>
      <c r="W166" t="str">
        <v>002</v>
      </c>
      <c r="X166" t="str">
        <v>1.普通預金</v>
      </c>
      <c r="Y166" t="str">
        <v>0398357</v>
      </c>
      <c r="Z166" t="str">
        <v>カ）ナナハ</v>
      </c>
      <c r="AA166">
        <v>0</v>
      </c>
      <c r="AB166" t="str">
        <v>訪問看護ステーション七葉</v>
      </c>
      <c r="AC166" t="str">
        <v>0742933797</v>
      </c>
      <c r="AD166" t="b">
        <v>1</v>
      </c>
      <c r="AE166" t="b">
        <v>1</v>
      </c>
      <c r="AF166" t="b">
        <v>1</v>
      </c>
      <c r="AG166" t="b">
        <v>1</v>
      </c>
      <c r="AH166" t="b">
        <v>1</v>
      </c>
      <c r="AI166" t="str">
        <v>株式会社七葉　代表取締役　斎藤　美徳</v>
      </c>
      <c r="AJ166">
        <v>6310054</v>
      </c>
      <c r="AK166" t="str">
        <v>訪問看護ステーション七葉(奈良市石木町580番地)</v>
      </c>
      <c r="AL166" t="str">
        <v>0742933797</v>
      </c>
      <c r="AM166">
        <v>1</v>
      </c>
      <c r="AN166" t="str">
        <v>261D131224661</v>
      </c>
      <c r="AO166" t="str">
        <v>261D13122466AI-0000301607</v>
      </c>
      <c r="AP166" t="str">
        <v>訪問看護</v>
      </c>
      <c r="AQ166" t="str">
        <v>訪問看護</v>
      </c>
      <c r="AR166" t="str">
        <v>A</v>
      </c>
      <c r="AS166" t="str">
        <v>✓</v>
      </c>
      <c r="AT166" t="str">
        <v>✓</v>
      </c>
      <c r="AU166" t="str">
        <v>✓</v>
      </c>
      <c r="AV166" t="str">
        <v>✓</v>
      </c>
      <c r="AW166" t="str">
        <v>AI-0000301607_訪問看護ステーション七葉_口座情報写し.JPG</v>
      </c>
      <c r="AX166" t="str">
        <v/>
      </c>
      <c r="AY166" t="str">
        <v/>
      </c>
      <c r="AZ166" t="str">
        <v>賃上げ</v>
      </c>
      <c r="BA166" t="str">
        <v/>
      </c>
      <c r="BB166" t="str">
        <v>TRUE</v>
      </c>
      <c r="BC166" t="str">
        <v>2026/04/28 11:45</v>
      </c>
      <c r="BD166" t="str">
        <f t="shared" si="6"/>
        <v>訪問看護ステーション七葉</v>
      </c>
      <c r="BE166" t="str">
        <f t="shared" si="7"/>
        <v>令和8年3月1日届出済</v>
      </c>
    </row>
    <row r="167" spans="1:57">
      <c r="A167" t="str">
        <v>261C17819563</v>
      </c>
      <c r="B167" t="str">
        <v>AI-0000301623</v>
      </c>
      <c r="C167" t="str">
        <v>令和８年度奈良県医療機関等における賃上げ・物価上昇に対する支援事業交付【診療所・訪問看護事業所】</v>
      </c>
      <c r="D167">
        <v>46140.496527777781</v>
      </c>
      <c r="E167" t="str">
        <v>本審査</v>
      </c>
      <c r="F167" t="str">
        <v>最終審査中</v>
      </c>
      <c r="G167" t="str">
        <v>無床診療所</v>
      </c>
      <c r="H167" t="str">
        <v>物価と賃上げの両方</v>
      </c>
      <c r="I167" t="str">
        <v/>
      </c>
      <c r="J167">
        <v>150000</v>
      </c>
      <c r="K167">
        <v>170000</v>
      </c>
      <c r="L167" t="str">
        <v>奈良県医療機関等における賃上げ・物価上昇に対する支援事業交付要綱第2条に基づき、別表1に規定された額(賃上げ支援事業分)（150,000円）を申請します。</v>
      </c>
      <c r="M1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7" t="str">
        <v>１．令和８年３月１日時点において、O100 外来・在宅ベースアップ評価料（Ⅰ）、P100 歯科外来・在宅ベースアップ評価料（Ⅰ）、訪問看護ベースアップ評価料（Ⅰ）のいずれかを届け出ている。</v>
      </c>
      <c r="O167" t="str">
        <v>O100 外来・在宅ベースアップ評価料（Ⅰ）</v>
      </c>
      <c r="P167" t="str">
        <v/>
      </c>
      <c r="Q1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67" t="b">
        <v>1</v>
      </c>
      <c r="S167" t="b">
        <v>1</v>
      </c>
      <c r="T167" t="b">
        <v>1</v>
      </c>
      <c r="U167" t="b">
        <v>1</v>
      </c>
      <c r="V167" t="str">
        <v>0005</v>
      </c>
      <c r="W167" t="str">
        <v>719</v>
      </c>
      <c r="X167" t="str">
        <v>1.普通預金</v>
      </c>
      <c r="Y167" t="str">
        <v>5258027</v>
      </c>
      <c r="Z167" t="str">
        <v>イシザキ　ナオユキ</v>
      </c>
      <c r="AA167">
        <v>0</v>
      </c>
      <c r="AB167" t="str">
        <v>石崎内科天満診療所</v>
      </c>
      <c r="AC167" t="str">
        <v>0742273601</v>
      </c>
      <c r="AD167" t="b">
        <v>1</v>
      </c>
      <c r="AE167" t="b">
        <v>1</v>
      </c>
      <c r="AF167" t="b">
        <v>1</v>
      </c>
      <c r="AG167" t="b">
        <v>1</v>
      </c>
      <c r="AH167" t="b">
        <v>1</v>
      </c>
      <c r="AI167" t="str">
        <v>石崎　直之</v>
      </c>
      <c r="AJ167" t="str">
        <v>6308301</v>
      </c>
      <c r="AK167" t="str">
        <v>石崎内科天満診療所(奈良市高畑町１０７３　中尾ビル１０２号)</v>
      </c>
      <c r="AL167" t="str">
        <v>0742273601</v>
      </c>
      <c r="AM167">
        <v>1</v>
      </c>
      <c r="AN167" t="str">
        <v>261C178195631</v>
      </c>
      <c r="AO167" t="str">
        <v>261C17819563AI-0000301623</v>
      </c>
      <c r="AP167" t="str">
        <v>O100</v>
      </c>
      <c r="AQ167" t="str">
        <v>O100</v>
      </c>
      <c r="AR167" t="str">
        <v>AB</v>
      </c>
      <c r="AS167" t="str">
        <v>✓</v>
      </c>
      <c r="AT167" t="str">
        <v>✓</v>
      </c>
      <c r="AU167" t="str">
        <v>✓</v>
      </c>
      <c r="AV167" t="str">
        <v>✓</v>
      </c>
      <c r="AW167" t="str">
        <v>AI-0000301623_石崎内科天満診療所_口座情報写し.jpg</v>
      </c>
      <c r="AX167" t="str">
        <v/>
      </c>
      <c r="AY167" t="str">
        <v/>
      </c>
      <c r="AZ167" t="str">
        <v>賃上げ</v>
      </c>
      <c r="BA167" t="str">
        <v>物価</v>
      </c>
      <c r="BB167" t="str">
        <v>TRUE</v>
      </c>
      <c r="BC167" t="str">
        <v>2026/04/28 11:55</v>
      </c>
      <c r="BD167" t="str">
        <f t="shared" si="6"/>
        <v>石崎内科天満診療所</v>
      </c>
      <c r="BE167" t="str">
        <f t="shared" si="7"/>
        <v>令和8年3月1日届出済</v>
      </c>
    </row>
    <row r="168" spans="1:57">
      <c r="A168" t="str">
        <v>261C16532316</v>
      </c>
      <c r="B168" t="str">
        <v>AI-0000300917</v>
      </c>
      <c r="C168" t="str">
        <v>令和８年度奈良県医療機関等における賃上げ・物価上昇に対する支援事業交付【診療所・訪問看護事業所】</v>
      </c>
      <c r="D168">
        <v>46140.512499999997</v>
      </c>
      <c r="E168" t="str">
        <v>本審査</v>
      </c>
      <c r="F168" t="str">
        <v>最終審査中</v>
      </c>
      <c r="G168" t="str">
        <v>無床診療所</v>
      </c>
      <c r="H168" t="str">
        <v>物価と賃上げの両方</v>
      </c>
      <c r="I168" t="str">
        <v/>
      </c>
      <c r="J168">
        <v>150000</v>
      </c>
      <c r="K168">
        <v>170000</v>
      </c>
      <c r="L168" t="str">
        <v>奈良県医療機関等における賃上げ・物価上昇に対する支援事業交付要綱第2条に基づき、別表1に規定された額(賃上げ支援事業分)（150,000円）を申請します。</v>
      </c>
      <c r="M1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8" t="str">
        <v>１．令和８年３月１日時点において、O100 外来・在宅ベースアップ評価料（Ⅰ）、P100 歯科外来・在宅ベースアップ評価料（Ⅰ）、訪問看護ベースアップ評価料（Ⅰ）のいずれかを届け出ている。</v>
      </c>
      <c r="O168" t="str">
        <v>P100 歯科外来・在宅ベースアップ評価料（Ⅰ）</v>
      </c>
      <c r="P168" t="str">
        <v/>
      </c>
      <c r="Q168" t="str">
        <v>Ａ．本事業の補助額を活用してベースアップを実施し、令和８年６月１日から当該ベースアップの水準を維持又は拡大する。</v>
      </c>
      <c r="R168" t="b">
        <v>1</v>
      </c>
      <c r="S168" t="b">
        <v>1</v>
      </c>
      <c r="T168" t="b">
        <v>1</v>
      </c>
      <c r="U168" t="b">
        <v>1</v>
      </c>
      <c r="V168" t="str">
        <v>0159</v>
      </c>
      <c r="W168" t="str">
        <v>335</v>
      </c>
      <c r="X168" t="str">
        <v>1.普通預金</v>
      </c>
      <c r="Y168" t="str">
        <v>0469628</v>
      </c>
      <c r="Z168" t="str">
        <v>ﾜﾀﾅﾍﾞｼｶｲｲﾝ ﾜﾀﾅﾍﾞｸﾆｶｽﾞ</v>
      </c>
      <c r="AA168">
        <v>0</v>
      </c>
      <c r="AB168" t="str">
        <v>渡辺歯科医院</v>
      </c>
      <c r="AC168" t="str">
        <v>0742461760</v>
      </c>
      <c r="AD168" t="b">
        <v>1</v>
      </c>
      <c r="AE168" t="b">
        <v>1</v>
      </c>
      <c r="AF168" t="b">
        <v>1</v>
      </c>
      <c r="AG168" t="b">
        <v>1</v>
      </c>
      <c r="AH168" t="b">
        <v>1</v>
      </c>
      <c r="AI168" t="str">
        <v>渡辺　邦一</v>
      </c>
      <c r="AJ168" t="str">
        <v>6310012</v>
      </c>
      <c r="AK168" t="str">
        <v>渡辺歯科医院(奈良市中山町２００番６)</v>
      </c>
      <c r="AL168" t="str">
        <v>0742461760</v>
      </c>
      <c r="AM168">
        <v>1</v>
      </c>
      <c r="AN168" t="str">
        <v>261C165323161</v>
      </c>
      <c r="AO168" t="str">
        <v>261C16532316AI-0000300917</v>
      </c>
      <c r="AP168" t="str">
        <v>P100</v>
      </c>
      <c r="AQ168" t="str">
        <v>P100</v>
      </c>
      <c r="AR168" t="str">
        <v>A</v>
      </c>
      <c r="AS168" t="str">
        <v>✓</v>
      </c>
      <c r="AT168" t="str">
        <v>✓</v>
      </c>
      <c r="AU168" t="str">
        <v>✓</v>
      </c>
      <c r="AV168" t="str">
        <v>✓</v>
      </c>
      <c r="AW168" t="str">
        <v>AI-0000300917_渡辺歯科医院_口座情報写し.JPG</v>
      </c>
      <c r="AX168" t="str">
        <v/>
      </c>
      <c r="AY168" t="str">
        <v/>
      </c>
      <c r="AZ168" t="str">
        <v>賃上げ</v>
      </c>
      <c r="BA168" t="str">
        <v>物価</v>
      </c>
      <c r="BB168" t="str">
        <v>TRUE</v>
      </c>
      <c r="BC168" t="str">
        <v>2026/04/28 12:18</v>
      </c>
      <c r="BD168" t="str">
        <f t="shared" si="6"/>
        <v>渡辺歯科医院</v>
      </c>
      <c r="BE168" t="str">
        <f t="shared" si="7"/>
        <v>令和8年3月1日届出済</v>
      </c>
    </row>
    <row r="169" spans="1:57">
      <c r="A169" t="str">
        <v>261C11986071</v>
      </c>
      <c r="B169" t="str">
        <v>AI-0000301638</v>
      </c>
      <c r="C169" t="str">
        <v>令和８年度奈良県医療機関等における賃上げ・物価上昇に対する支援事業交付【診療所・訪問看護事業所】</v>
      </c>
      <c r="D169">
        <v>46140.513888888891</v>
      </c>
      <c r="E169" t="str">
        <v>本審査</v>
      </c>
      <c r="F169" t="str">
        <v>最終審査中</v>
      </c>
      <c r="G169" t="str">
        <v>無床診療所</v>
      </c>
      <c r="H169" t="str">
        <v>物価と賃上げの両方</v>
      </c>
      <c r="I169" t="str">
        <v/>
      </c>
      <c r="J169">
        <v>150000</v>
      </c>
      <c r="K169">
        <v>170000</v>
      </c>
      <c r="L169" t="str">
        <v>奈良県医療機関等における賃上げ・物価上昇に対する支援事業交付要綱第2条に基づき、別表1に規定された額(賃上げ支援事業分)（150,000円）を申請します。</v>
      </c>
      <c r="M1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69" t="str">
        <v>１．令和８年３月１日時点において、O100 外来・在宅ベースアップ評価料（Ⅰ）、P100 歯科外来・在宅ベースアップ評価料（Ⅰ）、訪問看護ベースアップ評価料（Ⅰ）のいずれかを届け出ている。</v>
      </c>
      <c r="O169" t="str">
        <v>O100 外来・在宅ベースアップ評価料（Ⅰ）</v>
      </c>
      <c r="P169" t="str">
        <v/>
      </c>
      <c r="Q169" t="str">
        <v>Ｂ．賃金表等や給与規程等の変更に時間を要するため、本事業の補助額を活用して一時金又は特別手当を支給し、令和８年６月１日から支給した対象職員のベースアップを実施する。</v>
      </c>
      <c r="R169" t="b">
        <v>1</v>
      </c>
      <c r="S169" t="b">
        <v>1</v>
      </c>
      <c r="T169" t="b">
        <v>1</v>
      </c>
      <c r="U169" t="b">
        <v>1</v>
      </c>
      <c r="V169" t="str">
        <v>0162</v>
      </c>
      <c r="W169" t="str">
        <v>497</v>
      </c>
      <c r="X169" t="str">
        <v>1.普通預金</v>
      </c>
      <c r="Y169" t="str">
        <v>0031105</v>
      </c>
      <c r="Z169" t="str">
        <v>オオスミキョウユキ</v>
      </c>
      <c r="AA169">
        <v>0</v>
      </c>
      <c r="AB169" t="str">
        <v>おおすみ内科医院</v>
      </c>
      <c r="AC169" t="str">
        <v>0744201108</v>
      </c>
      <c r="AD169" t="b">
        <v>1</v>
      </c>
      <c r="AE169" t="b">
        <v>1</v>
      </c>
      <c r="AF169" t="b">
        <v>1</v>
      </c>
      <c r="AG169" t="b">
        <v>1</v>
      </c>
      <c r="AH169" t="b">
        <v>1</v>
      </c>
      <c r="AI169" t="str">
        <v>大隅　教之</v>
      </c>
      <c r="AJ169" t="str">
        <v>6340014</v>
      </c>
      <c r="AK169" t="str">
        <v>おおすみ内科医院(橿原市石原田町１６０－６)</v>
      </c>
      <c r="AL169" t="str">
        <v>0744201108</v>
      </c>
      <c r="AM169">
        <v>1</v>
      </c>
      <c r="AN169" t="str">
        <v>261C119860711</v>
      </c>
      <c r="AO169" t="str">
        <v>261C11986071AI-0000301638</v>
      </c>
      <c r="AP169" t="str">
        <v>O100</v>
      </c>
      <c r="AQ169" t="str">
        <v>O100</v>
      </c>
      <c r="AR169" t="str">
        <v>B</v>
      </c>
      <c r="AS169" t="str">
        <v>✓</v>
      </c>
      <c r="AT169" t="str">
        <v>✓</v>
      </c>
      <c r="AU169" t="str">
        <v>✓</v>
      </c>
      <c r="AV169" t="str">
        <v>✓</v>
      </c>
      <c r="AW169" t="str">
        <v>AI-0000301638_おおすみ内科医院_口座情報写し.jpg</v>
      </c>
      <c r="AX169" t="str">
        <v/>
      </c>
      <c r="AY169" t="str">
        <v/>
      </c>
      <c r="AZ169" t="str">
        <v>賃上げ</v>
      </c>
      <c r="BA169" t="str">
        <v>物価</v>
      </c>
      <c r="BB169" t="str">
        <v>TRUE</v>
      </c>
      <c r="BC169" t="str">
        <v>2026/04/28 12:20</v>
      </c>
      <c r="BD169" t="str">
        <f t="shared" si="6"/>
        <v>おおすみ内科医院</v>
      </c>
      <c r="BE169" t="str">
        <f t="shared" si="7"/>
        <v>令和8年3月1日届出済</v>
      </c>
    </row>
    <row r="170" spans="1:57">
      <c r="A170" t="str">
        <v>261C19686842</v>
      </c>
      <c r="B170" t="str">
        <v>AI-0000301573</v>
      </c>
      <c r="C170" t="str">
        <v>令和８年度奈良県医療機関等における賃上げ・物価上昇に対する支援事業交付【診療所・訪問看護事業所】</v>
      </c>
      <c r="D170">
        <v>46140.515277777777</v>
      </c>
      <c r="E170" t="str">
        <v>本審査</v>
      </c>
      <c r="F170" t="str">
        <v>最終審査中</v>
      </c>
      <c r="G170" t="str">
        <v>無床診療所</v>
      </c>
      <c r="H170" t="str">
        <v>物価と賃上げの両方</v>
      </c>
      <c r="I170" t="str">
        <v/>
      </c>
      <c r="J170">
        <v>150000</v>
      </c>
      <c r="K170">
        <v>170000</v>
      </c>
      <c r="L170" t="str">
        <v>奈良県医療機関等における賃上げ・物価上昇に対する支援事業交付要綱第2条に基づき、別表1に規定された額(賃上げ支援事業分)（150,000円）を申請します。</v>
      </c>
      <c r="M1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0" t="str">
        <v>１．令和８年３月１日時点において、O100 外来・在宅ベースアップ評価料（Ⅰ）、P100 歯科外来・在宅ベースアップ評価料（Ⅰ）、訪問看護ベースアップ評価料（Ⅰ）のいずれかを届け出ている。</v>
      </c>
      <c r="O170" t="str">
        <v>P100 歯科外来・在宅ベースアップ評価料（Ⅰ）</v>
      </c>
      <c r="P170" t="str">
        <v/>
      </c>
      <c r="Q17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70" t="b">
        <v>1</v>
      </c>
      <c r="S170" t="b">
        <v>1</v>
      </c>
      <c r="T170" t="b">
        <v>1</v>
      </c>
      <c r="U170" t="b">
        <v>1</v>
      </c>
      <c r="V170" t="str">
        <v>0005</v>
      </c>
      <c r="W170" t="str">
        <v>455</v>
      </c>
      <c r="X170" t="str">
        <v>1.普通預金</v>
      </c>
      <c r="Y170" t="str">
        <v>1029685</v>
      </c>
      <c r="Z170" t="str">
        <v>ニシイ　ケイコ</v>
      </c>
      <c r="AA170">
        <v>0</v>
      </c>
      <c r="AB170" t="str">
        <v>西井歯科医院</v>
      </c>
      <c r="AC170" t="str">
        <v>0745537302</v>
      </c>
      <c r="AD170" t="b">
        <v>1</v>
      </c>
      <c r="AE170" t="b">
        <v>1</v>
      </c>
      <c r="AF170" t="b">
        <v>1</v>
      </c>
      <c r="AG170" t="b">
        <v>1</v>
      </c>
      <c r="AH170" t="b">
        <v>1</v>
      </c>
      <c r="AI170" t="str">
        <v>西井　啓子</v>
      </c>
      <c r="AJ170" t="str">
        <v>6350051</v>
      </c>
      <c r="AK170" t="str">
        <v>西井歯科医院(大和高田市根成柿西新願３８０番１ネオシティ大和高田Ａ－１０１)</v>
      </c>
      <c r="AL170" t="str">
        <v>0745537302</v>
      </c>
      <c r="AM170">
        <v>1</v>
      </c>
      <c r="AN170" t="str">
        <v>261C196868421</v>
      </c>
      <c r="AO170" t="str">
        <v>261C19686842AI-0000301573</v>
      </c>
      <c r="AP170" t="str">
        <v>P100</v>
      </c>
      <c r="AQ170" t="str">
        <v>P100</v>
      </c>
      <c r="AR170" t="str">
        <v>AB</v>
      </c>
      <c r="AS170" t="str">
        <v>✓</v>
      </c>
      <c r="AT170" t="str">
        <v>✓</v>
      </c>
      <c r="AU170" t="str">
        <v>✓</v>
      </c>
      <c r="AV170" t="str">
        <v>✓</v>
      </c>
      <c r="AW170" t="str">
        <v>AI-0000301573_西井歯科医院_口座情報写し.jpg</v>
      </c>
      <c r="AX170" t="str">
        <v/>
      </c>
      <c r="AY170" t="str">
        <v/>
      </c>
      <c r="AZ170" t="str">
        <v>賃上げ</v>
      </c>
      <c r="BA170" t="str">
        <v>物価</v>
      </c>
      <c r="BB170" t="str">
        <v>TRUE</v>
      </c>
      <c r="BC170" t="str">
        <v>2026/04/28 12:22</v>
      </c>
      <c r="BD170" t="str">
        <f t="shared" si="6"/>
        <v>西井歯科医院</v>
      </c>
      <c r="BE170" t="str">
        <f t="shared" si="7"/>
        <v>令和8年3月1日届出済</v>
      </c>
    </row>
    <row r="171" spans="1:57">
      <c r="A171" t="str">
        <v>261C15456901</v>
      </c>
      <c r="B171" t="str">
        <v>AI-0000301653</v>
      </c>
      <c r="C171" t="str">
        <v>令和８年度奈良県医療機関等における賃上げ・物価上昇に対する支援事業交付【診療所・訪問看護事業所】</v>
      </c>
      <c r="D171">
        <v>46140.524305555555</v>
      </c>
      <c r="E171" t="str">
        <v>本審査</v>
      </c>
      <c r="F171" t="str">
        <v>最終審査中</v>
      </c>
      <c r="G171" t="str">
        <v>無床診療所</v>
      </c>
      <c r="H171" t="str">
        <v>物価と賃上げの両方</v>
      </c>
      <c r="I171" t="str">
        <v/>
      </c>
      <c r="J171">
        <v>150000</v>
      </c>
      <c r="K171">
        <v>170000</v>
      </c>
      <c r="L171" t="str">
        <v>奈良県医療機関等における賃上げ・物価上昇に対する支援事業交付要綱第2条に基づき、別表1に規定された額(賃上げ支援事業分)（150,000円）を申請します。</v>
      </c>
      <c r="M1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1" t="str">
        <v>１．令和８年３月１日時点において、O100 外来・在宅ベースアップ評価料（Ⅰ）、P100 歯科外来・在宅ベースアップ評価料（Ⅰ）、訪問看護ベースアップ評価料（Ⅰ）のいずれかを届け出ている。</v>
      </c>
      <c r="O171" t="str">
        <v>O100 外来・在宅ベースアップ評価料（Ⅰ）</v>
      </c>
      <c r="P171" t="str">
        <v/>
      </c>
      <c r="Q17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171" t="b">
        <v>1</v>
      </c>
      <c r="S171" t="b">
        <v>1</v>
      </c>
      <c r="T171" t="b">
        <v>1</v>
      </c>
      <c r="U171" t="b">
        <v>1</v>
      </c>
      <c r="V171" t="str">
        <v>0162</v>
      </c>
      <c r="W171" t="str">
        <v>010</v>
      </c>
      <c r="X171" t="str">
        <v>1.普通預金</v>
      </c>
      <c r="Y171" t="str">
        <v>2343788</v>
      </c>
      <c r="Z171" t="str">
        <v>オオクマ　ヤスヒロ</v>
      </c>
      <c r="AA171">
        <v>0</v>
      </c>
      <c r="AB171" t="str">
        <v>大熊眼科医院</v>
      </c>
      <c r="AC171" t="str">
        <v>0742225630</v>
      </c>
      <c r="AD171" t="b">
        <v>1</v>
      </c>
      <c r="AE171" t="b">
        <v>1</v>
      </c>
      <c r="AF171" t="b">
        <v>1</v>
      </c>
      <c r="AG171" t="b">
        <v>1</v>
      </c>
      <c r="AH171" t="b">
        <v>1</v>
      </c>
      <c r="AI171" t="str">
        <v>大熊　康弘</v>
      </c>
      <c r="AJ171" t="str">
        <v>6308301</v>
      </c>
      <c r="AK171" t="str">
        <v>大熊眼科医院(奈良市高畑町１１１２－３４)</v>
      </c>
      <c r="AL171" t="str">
        <v>0742225630</v>
      </c>
      <c r="AM171">
        <v>1</v>
      </c>
      <c r="AN171" t="str">
        <v>261C154569011</v>
      </c>
      <c r="AO171" t="str">
        <v>261C15456901AI-0000301653</v>
      </c>
      <c r="AP171" t="str">
        <v>O100</v>
      </c>
      <c r="AQ171" t="str">
        <v>O100</v>
      </c>
      <c r="AR171" t="str">
        <v>ABC</v>
      </c>
      <c r="AS171" t="str">
        <v>✓</v>
      </c>
      <c r="AT171" t="str">
        <v>✓</v>
      </c>
      <c r="AU171" t="str">
        <v>✓</v>
      </c>
      <c r="AV171" t="str">
        <v>✓</v>
      </c>
      <c r="AW171" t="str">
        <v>AI-0000301653_大熊眼科医院_口座情報写し.jpg</v>
      </c>
      <c r="AX171" t="str">
        <v/>
      </c>
      <c r="AY171" t="str">
        <v/>
      </c>
      <c r="AZ171" t="str">
        <v>賃上げ</v>
      </c>
      <c r="BA171" t="str">
        <v>物価</v>
      </c>
      <c r="BB171" t="str">
        <v>TRUE</v>
      </c>
      <c r="BC171" t="str">
        <v>2026/04/28 12:35</v>
      </c>
      <c r="BD171" t="str">
        <f t="shared" si="6"/>
        <v>大熊眼科医院</v>
      </c>
      <c r="BE171" t="str">
        <f t="shared" si="7"/>
        <v>令和8年3月1日届出済</v>
      </c>
    </row>
    <row r="172" spans="1:57">
      <c r="A172" t="str">
        <v>261D15575543</v>
      </c>
      <c r="B172" t="str">
        <v>AI-0000301658</v>
      </c>
      <c r="C172" t="str">
        <v>令和８年度奈良県医療機関等における賃上げ・物価上昇に対する支援事業交付【診療所・訪問看護事業所】</v>
      </c>
      <c r="D172">
        <v>46140.52847222222</v>
      </c>
      <c r="E172" t="str">
        <v>本審査</v>
      </c>
      <c r="F172" t="str">
        <v>最終審査中</v>
      </c>
      <c r="G172" t="str">
        <v>訪問看護事業所</v>
      </c>
      <c r="H172" t="str">
        <v>賃上げのみ</v>
      </c>
      <c r="I172" t="str">
        <v/>
      </c>
      <c r="J172">
        <v>228000</v>
      </c>
      <c r="K172" t="str">
        <v/>
      </c>
      <c r="L172" t="str">
        <v>奈良県医療機関等における賃上げ・物価上昇に対する支援事業交付要綱第2条に基づき、別表1に規定された額(賃上げ支援事業分)（228,000円）を申請します。</v>
      </c>
      <c r="M172" t="str">
        <v/>
      </c>
      <c r="N172" t="str">
        <v>２．令和８年３月１日時点において、１に掲げる診療報酬の対象外だが、令和８年６月１日時点で令和８年度診療報酬改定による見直し後のベースアップ評価料を届け出る。</v>
      </c>
      <c r="O172" t="str">
        <v/>
      </c>
      <c r="P172" t="b">
        <v>1</v>
      </c>
      <c r="Q1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72" t="b">
        <v>1</v>
      </c>
      <c r="S172" t="b">
        <v>1</v>
      </c>
      <c r="T172" t="b">
        <v>1</v>
      </c>
      <c r="U172" t="b">
        <v>1</v>
      </c>
      <c r="V172" t="str">
        <v>0159</v>
      </c>
      <c r="W172" t="str">
        <v>312</v>
      </c>
      <c r="X172" t="str">
        <v>1.普通預金</v>
      </c>
      <c r="Y172" t="str">
        <v>0098425</v>
      </c>
      <c r="Z172" t="str">
        <v>ｶ)ｲｰｽﾃｯﾌﾟ</v>
      </c>
      <c r="AA172">
        <v>0</v>
      </c>
      <c r="AB172" t="str">
        <v>訪問看護ステーションベア</v>
      </c>
      <c r="AC172" t="str">
        <v>0742322366</v>
      </c>
      <c r="AD172" t="b">
        <v>1</v>
      </c>
      <c r="AE172" t="b">
        <v>1</v>
      </c>
      <c r="AF172" t="b">
        <v>1</v>
      </c>
      <c r="AG172" t="b">
        <v>1</v>
      </c>
      <c r="AH172" t="b">
        <v>1</v>
      </c>
      <c r="AI172" t="str">
        <v>株式会社E-STEP　代表取締役　溝落　浩</v>
      </c>
      <c r="AJ172">
        <v>6308013</v>
      </c>
      <c r="AK172" t="str">
        <v>訪問看護ステーションベア(奈良市三条大路二丁目3番39号　シティハイム藤本103)</v>
      </c>
      <c r="AL172" t="str">
        <v>0742322366</v>
      </c>
      <c r="AM172">
        <v>1</v>
      </c>
      <c r="AN172" t="str">
        <v>261D155755431</v>
      </c>
      <c r="AO172" t="str">
        <v>261D15575543AI-0000301658</v>
      </c>
      <c r="AP172" t="str">
        <v/>
      </c>
      <c r="AQ172" t="str">
        <v>今後届出（職種構成OK)</v>
      </c>
      <c r="AR172" t="str">
        <v>AB</v>
      </c>
      <c r="AS172" t="str">
        <v>✓</v>
      </c>
      <c r="AT172" t="str">
        <v>✓</v>
      </c>
      <c r="AU172" t="str">
        <v>✓</v>
      </c>
      <c r="AV172" t="str">
        <v>✓</v>
      </c>
      <c r="AW172" t="str">
        <v>AI-0000301658_訪問看護ステーションベア_口座情報写し.jpg</v>
      </c>
      <c r="AX172" t="str">
        <v/>
      </c>
      <c r="AY172" t="str">
        <v/>
      </c>
      <c r="AZ172" t="str">
        <v>賃上げ</v>
      </c>
      <c r="BA172" t="str">
        <v/>
      </c>
      <c r="BB172" t="str">
        <v>TRUE</v>
      </c>
      <c r="BC172" t="str">
        <v>2026/04/28 12:41</v>
      </c>
      <c r="BD172" t="str">
        <f t="shared" si="6"/>
        <v>訪問看護ステーションベア</v>
      </c>
      <c r="BE172" t="str">
        <f t="shared" si="7"/>
        <v>令和8年6月1日届出る</v>
      </c>
    </row>
    <row r="173" spans="1:57">
      <c r="A173" t="str">
        <v>261C19507524</v>
      </c>
      <c r="B173" t="str">
        <v>AI-0000301660</v>
      </c>
      <c r="C173" t="str">
        <v>令和８年度奈良県医療機関等における賃上げ・物価上昇に対する支援事業交付【診療所・訪問看護事業所】</v>
      </c>
      <c r="D173">
        <v>46140.529166666667</v>
      </c>
      <c r="E173" t="str">
        <v>本審査</v>
      </c>
      <c r="F173" t="str">
        <v>最終審査中</v>
      </c>
      <c r="G173" t="str">
        <v>無床診療所</v>
      </c>
      <c r="H173" t="str">
        <v>物価と賃上げの両方</v>
      </c>
      <c r="I173" t="str">
        <v/>
      </c>
      <c r="J173">
        <v>150000</v>
      </c>
      <c r="K173">
        <v>170000</v>
      </c>
      <c r="L173" t="str">
        <v>奈良県医療機関等における賃上げ・物価上昇に対する支援事業交付要綱第2条に基づき、別表1に規定された額(賃上げ支援事業分)（150,000円）を申請します。</v>
      </c>
      <c r="M1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3" t="str">
        <v>１．令和８年３月１日時点において、O100 外来・在宅ベースアップ評価料（Ⅰ）、P100 歯科外来・在宅ベースアップ評価料（Ⅰ）、訪問看護ベースアップ評価料（Ⅰ）のいずれかを届け出ている。</v>
      </c>
      <c r="O173" t="str">
        <v>O100 外来・在宅ベースアップ評価料（Ⅰ）</v>
      </c>
      <c r="P173" t="str">
        <v/>
      </c>
      <c r="Q173" t="str">
        <v>Ａ．本事業の補助額を活用してベースアップを実施し、令和８年６月１日から当該ベースアップの水準を維持又は拡大する。</v>
      </c>
      <c r="R173" t="b">
        <v>1</v>
      </c>
      <c r="S173" t="b">
        <v>1</v>
      </c>
      <c r="T173" t="b">
        <v>1</v>
      </c>
      <c r="U173" t="b">
        <v>1</v>
      </c>
      <c r="V173" t="str">
        <v>0162</v>
      </c>
      <c r="W173" t="str">
        <v>240</v>
      </c>
      <c r="X173" t="str">
        <v>1.普通預金</v>
      </c>
      <c r="Y173" t="str">
        <v>0747397</v>
      </c>
      <c r="Z173" t="str">
        <v>イリョウホウジン　モリモトセイケイゲカクリニック　リジチョウ　モリモト　マモル</v>
      </c>
      <c r="AA173">
        <v>0</v>
      </c>
      <c r="AB173" t="str">
        <v>医療法人　森本整形外科クリニック</v>
      </c>
      <c r="AC173" t="str">
        <v>0744433112</v>
      </c>
      <c r="AD173" t="b">
        <v>1</v>
      </c>
      <c r="AE173" t="b">
        <v>1</v>
      </c>
      <c r="AF173" t="b">
        <v>1</v>
      </c>
      <c r="AG173" t="b">
        <v>1</v>
      </c>
      <c r="AH173" t="b">
        <v>1</v>
      </c>
      <c r="AI173" t="str">
        <v>医療法人　森本整形外科クリニック　理事長　森本　守</v>
      </c>
      <c r="AJ173" t="str">
        <v>6330091</v>
      </c>
      <c r="AK173" t="str">
        <v>医療法人　森本整形外科クリニック(桜井市桜井１１２６－６)</v>
      </c>
      <c r="AL173" t="str">
        <v>0744433112</v>
      </c>
      <c r="AM173">
        <v>1</v>
      </c>
      <c r="AN173" t="str">
        <v>261C195075241</v>
      </c>
      <c r="AO173" t="str">
        <v>261C19507524AI-0000301660</v>
      </c>
      <c r="AP173" t="str">
        <v>O100</v>
      </c>
      <c r="AQ173" t="str">
        <v>O100</v>
      </c>
      <c r="AR173" t="str">
        <v>A</v>
      </c>
      <c r="AS173" t="str">
        <v>✓</v>
      </c>
      <c r="AT173" t="str">
        <v>✓</v>
      </c>
      <c r="AU173" t="str">
        <v>✓</v>
      </c>
      <c r="AV173" t="str">
        <v>✓</v>
      </c>
      <c r="AW173" t="str">
        <v>AI-0000301660_医療法人　森本整形外科クリニック_口座情報写し.jpg</v>
      </c>
      <c r="AX173" t="str">
        <v/>
      </c>
      <c r="AY173" t="str">
        <v/>
      </c>
      <c r="AZ173" t="str">
        <v>賃上げ</v>
      </c>
      <c r="BA173" t="str">
        <v>物価</v>
      </c>
      <c r="BB173" t="str">
        <v>TRUE</v>
      </c>
      <c r="BC173" t="str">
        <v>2026/04/28 12:42</v>
      </c>
      <c r="BD173" t="str">
        <f t="shared" si="6"/>
        <v>医療法人　森本整形外科クリニック</v>
      </c>
      <c r="BE173" t="str">
        <f t="shared" si="7"/>
        <v>令和8年3月1日届出済</v>
      </c>
    </row>
    <row r="174" spans="1:57">
      <c r="A174" t="str">
        <v>261C14547279</v>
      </c>
      <c r="B174" t="str">
        <v>AI-0000301663</v>
      </c>
      <c r="C174" t="str">
        <v>令和８年度奈良県医療機関等における賃上げ・物価上昇に対する支援事業交付【診療所・訪問看護事業所】</v>
      </c>
      <c r="D174">
        <v>46140.536111111112</v>
      </c>
      <c r="E174" t="str">
        <v>本審査</v>
      </c>
      <c r="F174" t="str">
        <v>最終審査中</v>
      </c>
      <c r="G174" t="str">
        <v>無床診療所</v>
      </c>
      <c r="H174" t="str">
        <v>物価と賃上げの両方</v>
      </c>
      <c r="I174" t="str">
        <v/>
      </c>
      <c r="J174">
        <v>150000</v>
      </c>
      <c r="K174">
        <v>170000</v>
      </c>
      <c r="L174" t="str">
        <v>奈良県医療機関等における賃上げ・物価上昇に対する支援事業交付要綱第2条に基づき、別表1に規定された額(賃上げ支援事業分)（150,000円）を申請します。</v>
      </c>
      <c r="M1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4" t="str">
        <v>１．令和８年３月１日時点において、O100 外来・在宅ベースアップ評価料（Ⅰ）、P100 歯科外来・在宅ベースアップ評価料（Ⅰ）、訪問看護ベースアップ評価料（Ⅰ）のいずれかを届け出ている。</v>
      </c>
      <c r="O174" t="str">
        <v>P100 歯科外来・在宅ベースアップ評価料（Ⅰ）</v>
      </c>
      <c r="P174" t="str">
        <v/>
      </c>
      <c r="Q174" t="str">
        <v>Ａ．本事業の補助額を活用してベースアップを実施し、令和８年６月１日から当該ベースアップの水準を維持又は拡大する。</v>
      </c>
      <c r="R174" t="b">
        <v>1</v>
      </c>
      <c r="S174" t="b">
        <v>1</v>
      </c>
      <c r="T174" t="b">
        <v>1</v>
      </c>
      <c r="U174" t="b">
        <v>1</v>
      </c>
      <c r="V174" t="str">
        <v>0162</v>
      </c>
      <c r="W174" t="str">
        <v>450</v>
      </c>
      <c r="X174" t="str">
        <v>1.普通預金</v>
      </c>
      <c r="Y174" t="str">
        <v>0512616</v>
      </c>
      <c r="Z174" t="str">
        <v>ノグチ　ハルヒロ</v>
      </c>
      <c r="AA174">
        <v>0</v>
      </c>
      <c r="AB174" t="str">
        <v>のぐち矯正歯科クリニック</v>
      </c>
      <c r="AC174" t="str">
        <v>0743511188</v>
      </c>
      <c r="AD174" t="b">
        <v>1</v>
      </c>
      <c r="AE174" t="b">
        <v>1</v>
      </c>
      <c r="AF174" t="b">
        <v>1</v>
      </c>
      <c r="AG174" t="b">
        <v>1</v>
      </c>
      <c r="AH174" t="b">
        <v>1</v>
      </c>
      <c r="AI174" t="str">
        <v>野口　晴弘</v>
      </c>
      <c r="AJ174" t="str">
        <v>6391007</v>
      </c>
      <c r="AK174" t="str">
        <v>のぐち矯正歯科クリニック(大和郡山市南郡山町５２０－１８マインド２１ビル６Ｆ)</v>
      </c>
      <c r="AL174" t="str">
        <v>0743511188</v>
      </c>
      <c r="AM174">
        <v>1</v>
      </c>
      <c r="AN174" t="str">
        <v>261C145472791</v>
      </c>
      <c r="AO174" t="str">
        <v>261C14547279AI-0000301663</v>
      </c>
      <c r="AP174" t="str">
        <v>P100</v>
      </c>
      <c r="AQ174" t="str">
        <v>P100</v>
      </c>
      <c r="AR174" t="str">
        <v>A</v>
      </c>
      <c r="AS174" t="str">
        <v>✓</v>
      </c>
      <c r="AT174" t="str">
        <v>✓</v>
      </c>
      <c r="AU174" t="str">
        <v>✓</v>
      </c>
      <c r="AV174" t="str">
        <v>✓</v>
      </c>
      <c r="AW174" t="str">
        <v>AI-0000301663_のく゛ち矯正歯科クリニック_口座情報写し.jpeg</v>
      </c>
      <c r="AX174" t="str">
        <v/>
      </c>
      <c r="AY174" t="str">
        <v/>
      </c>
      <c r="AZ174" t="str">
        <v>賃上げ</v>
      </c>
      <c r="BA174" t="str">
        <v>物価</v>
      </c>
      <c r="BB174" t="str">
        <v>TRUE</v>
      </c>
      <c r="BC174" t="str">
        <v>2026/04/28 12:52</v>
      </c>
      <c r="BD174" t="str">
        <f t="shared" si="6"/>
        <v>のぐち矯正歯科クリニック</v>
      </c>
      <c r="BE174" t="str">
        <f t="shared" si="7"/>
        <v>令和8年3月1日届出済</v>
      </c>
    </row>
    <row r="175" spans="1:57">
      <c r="A175" t="str">
        <v>261C12231708</v>
      </c>
      <c r="B175" t="str">
        <v>AI-0000301379</v>
      </c>
      <c r="C175" t="str">
        <v>令和８年度奈良県医療機関等における賃上げ・物価上昇に対する支援事業交付【診療所・訪問看護事業所】</v>
      </c>
      <c r="D175">
        <v>46140.543749999997</v>
      </c>
      <c r="E175" t="str">
        <v>本審査</v>
      </c>
      <c r="F175" t="str">
        <v>最終審査中</v>
      </c>
      <c r="G175" t="str">
        <v>無床診療所</v>
      </c>
      <c r="H175" t="str">
        <v>物価と賃上げの両方</v>
      </c>
      <c r="I175" t="str">
        <v/>
      </c>
      <c r="J175">
        <v>150000</v>
      </c>
      <c r="K175">
        <v>170000</v>
      </c>
      <c r="L175" t="str">
        <v>奈良県医療機関等における賃上げ・物価上昇に対する支援事業交付要綱第2条に基づき、別表1に規定された額(賃上げ支援事業分)（150,000円）を申請します。</v>
      </c>
      <c r="M1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5" t="str">
        <v>１．令和８年３月１日時点において、O100 外来・在宅ベースアップ評価料（Ⅰ）、P100 歯科外来・在宅ベースアップ評価料（Ⅰ）、訪問看護ベースアップ評価料（Ⅰ）のいずれかを届け出ている。</v>
      </c>
      <c r="O175" t="str">
        <v>P100 歯科外来・在宅ベースアップ評価料（Ⅰ）</v>
      </c>
      <c r="P175" t="str">
        <v/>
      </c>
      <c r="Q175" t="str">
        <v>Ａ．本事業の補助額を活用してベースアップを実施し、令和８年６月１日から当該ベースアップの水準を維持又は拡大する。</v>
      </c>
      <c r="R175" t="b">
        <v>1</v>
      </c>
      <c r="S175" t="b">
        <v>1</v>
      </c>
      <c r="T175" t="b">
        <v>1</v>
      </c>
      <c r="U175" t="b">
        <v>1</v>
      </c>
      <c r="V175" t="str">
        <v>0154</v>
      </c>
      <c r="W175" t="str">
        <v>810</v>
      </c>
      <c r="X175" t="str">
        <v>1.普通預金</v>
      </c>
      <c r="Y175" t="str">
        <v>7004416</v>
      </c>
      <c r="Z175" t="str">
        <v>ホリタ　サトシ</v>
      </c>
      <c r="AA175">
        <v>0</v>
      </c>
      <c r="AB175" t="str">
        <v>ほりた歯科</v>
      </c>
      <c r="AC175" t="str">
        <v>0744480648</v>
      </c>
      <c r="AD175" t="b">
        <v>1</v>
      </c>
      <c r="AE175" t="b">
        <v>1</v>
      </c>
      <c r="AF175" t="b">
        <v>1</v>
      </c>
      <c r="AG175" t="b">
        <v>1</v>
      </c>
      <c r="AH175" t="b">
        <v>1</v>
      </c>
      <c r="AI175" t="str">
        <v>堀田　聡</v>
      </c>
      <c r="AJ175" t="str">
        <v>6340803</v>
      </c>
      <c r="AK175" t="str">
        <v>ほりた歯科(橿原市上品寺町２０５番地７号)</v>
      </c>
      <c r="AL175" t="str">
        <v>0744480648</v>
      </c>
      <c r="AM175">
        <v>1</v>
      </c>
      <c r="AN175" t="str">
        <v>261C122317081</v>
      </c>
      <c r="AO175" t="str">
        <v>261C12231708AI-0000301379</v>
      </c>
      <c r="AP175" t="str">
        <v>P100</v>
      </c>
      <c r="AQ175" t="str">
        <v>P100</v>
      </c>
      <c r="AR175" t="str">
        <v>A</v>
      </c>
      <c r="AS175" t="str">
        <v>✓</v>
      </c>
      <c r="AT175" t="str">
        <v>✓</v>
      </c>
      <c r="AU175" t="str">
        <v>✓</v>
      </c>
      <c r="AV175" t="str">
        <v>✓</v>
      </c>
      <c r="AW175" t="str">
        <v>AI-0000301379_ほりた歯科_口座情報写し.jpeg</v>
      </c>
      <c r="AX175" t="str">
        <v/>
      </c>
      <c r="AY175" t="str">
        <v/>
      </c>
      <c r="AZ175" t="str">
        <v>賃上げ</v>
      </c>
      <c r="BA175" t="str">
        <v>物価</v>
      </c>
      <c r="BB175" t="str">
        <v>TRUE</v>
      </c>
      <c r="BC175" t="str">
        <v>2026/04/28 13:03</v>
      </c>
      <c r="BD175" t="str">
        <f t="shared" si="6"/>
        <v>ほりた歯科</v>
      </c>
      <c r="BE175" t="str">
        <f t="shared" si="7"/>
        <v>令和8年3月1日届出済</v>
      </c>
    </row>
    <row r="176" spans="1:57">
      <c r="A176" t="str">
        <v>261C15917065</v>
      </c>
      <c r="B176" t="str">
        <v>AI-0000301695</v>
      </c>
      <c r="C176" t="str">
        <v>令和８年度奈良県医療機関等における賃上げ・物価上昇に対する支援事業交付【診療所・訪問看護事業所】</v>
      </c>
      <c r="D176">
        <v>46140.55972222222</v>
      </c>
      <c r="E176" t="str">
        <v>本審査</v>
      </c>
      <c r="F176" t="str">
        <v>最終審査中</v>
      </c>
      <c r="G176" t="str">
        <v>無床診療所</v>
      </c>
      <c r="H176" t="str">
        <v>物価と賃上げの両方</v>
      </c>
      <c r="I176" t="str">
        <v/>
      </c>
      <c r="J176">
        <v>150000</v>
      </c>
      <c r="K176">
        <v>170000</v>
      </c>
      <c r="L176" t="str">
        <v>奈良県医療機関等における賃上げ・物価上昇に対する支援事業交付要綱第2条に基づき、別表1に規定された額(賃上げ支援事業分)（150,000円）を申請します。</v>
      </c>
      <c r="M1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6" t="str">
        <v>１．令和８年３月１日時点において、O100 外来・在宅ベースアップ評価料（Ⅰ）、P100 歯科外来・在宅ベースアップ評価料（Ⅰ）、訪問看護ベースアップ評価料（Ⅰ）のいずれかを届け出ている。</v>
      </c>
      <c r="O176" t="str">
        <v>O100 外来・在宅ベースアップ評価料（Ⅰ）</v>
      </c>
      <c r="P176" t="str">
        <v/>
      </c>
      <c r="Q176" t="str">
        <v>Ａ．本事業の補助額を活用してベースアップを実施し、令和８年６月１日から当該ベースアップの水準を維持又は拡大する。</v>
      </c>
      <c r="R176" t="b">
        <v>1</v>
      </c>
      <c r="S176" t="b">
        <v>1</v>
      </c>
      <c r="T176" t="b">
        <v>1</v>
      </c>
      <c r="U176" t="b">
        <v>1</v>
      </c>
      <c r="V176" t="str">
        <v>0162</v>
      </c>
      <c r="W176" t="str">
        <v>490</v>
      </c>
      <c r="X176" t="str">
        <v>1.普通預金</v>
      </c>
      <c r="Y176" t="str">
        <v>2298066</v>
      </c>
      <c r="Z176" t="str">
        <v>ﾖｼｵｶ ｱｷﾗ</v>
      </c>
      <c r="AA176">
        <v>0</v>
      </c>
      <c r="AB176" t="str">
        <v>今井町Hana笑みクリニック</v>
      </c>
      <c r="AC176" t="str">
        <v>0744483651</v>
      </c>
      <c r="AD176" t="b">
        <v>1</v>
      </c>
      <c r="AE176" t="b">
        <v>1</v>
      </c>
      <c r="AF176" t="b">
        <v>1</v>
      </c>
      <c r="AG176" t="b">
        <v>1</v>
      </c>
      <c r="AH176" t="b">
        <v>1</v>
      </c>
      <c r="AI176" t="str">
        <v>吉岡　玲</v>
      </c>
      <c r="AJ176" t="str">
        <v>6340812</v>
      </c>
      <c r="AK176" t="str">
        <v>今井町Ｈａｎａ笑みクリニック(橿原市今井町１－４－１２)</v>
      </c>
      <c r="AL176" t="str">
        <v>0744483651</v>
      </c>
      <c r="AM176">
        <v>1</v>
      </c>
      <c r="AN176" t="str">
        <v>261C159170651</v>
      </c>
      <c r="AO176" t="str">
        <v>261C15917065AI-0000301695</v>
      </c>
      <c r="AP176" t="str">
        <v>O100</v>
      </c>
      <c r="AQ176" t="str">
        <v>O100</v>
      </c>
      <c r="AR176" t="str">
        <v>A</v>
      </c>
      <c r="AS176" t="str">
        <v>✓</v>
      </c>
      <c r="AT176" t="str">
        <v>✓</v>
      </c>
      <c r="AU176" t="str">
        <v>✓</v>
      </c>
      <c r="AV176" t="str">
        <v>✓</v>
      </c>
      <c r="AW176" t="str">
        <v>AI-0000301695_今井町Hana笑みクリニック_口座情報写し.png</v>
      </c>
      <c r="AX176" t="str">
        <v/>
      </c>
      <c r="AY176" t="str">
        <v/>
      </c>
      <c r="AZ176" t="str">
        <v>賃上げ</v>
      </c>
      <c r="BA176" t="str">
        <v>物価</v>
      </c>
      <c r="BB176" t="str">
        <v>TRUE</v>
      </c>
      <c r="BC176" t="str">
        <v>2026/04/28 13:26</v>
      </c>
      <c r="BD176" t="str">
        <f t="shared" si="6"/>
        <v>今井町Ｈａｎａ笑みクリニック</v>
      </c>
      <c r="BE176" t="str">
        <f t="shared" si="7"/>
        <v>令和8年3月1日届出済</v>
      </c>
    </row>
    <row r="177" spans="1:57">
      <c r="A177" t="str">
        <v>261C16770118</v>
      </c>
      <c r="B177" t="str">
        <v>AI-0000301697</v>
      </c>
      <c r="C177" t="str">
        <v>令和８年度奈良県医療機関等における賃上げ・物価上昇に対する支援事業交付【診療所・訪問看護事業所】</v>
      </c>
      <c r="D177">
        <v>46140.561805555553</v>
      </c>
      <c r="E177" t="str">
        <v>本審査</v>
      </c>
      <c r="F177" t="str">
        <v>最終審査中</v>
      </c>
      <c r="G177" t="str">
        <v>無床診療所</v>
      </c>
      <c r="H177" t="str">
        <v>物価と賃上げの両方</v>
      </c>
      <c r="I177" t="str">
        <v/>
      </c>
      <c r="J177">
        <v>150000</v>
      </c>
      <c r="K177">
        <v>170000</v>
      </c>
      <c r="L177" t="str">
        <v>奈良県医療機関等における賃上げ・物価上昇に対する支援事業交付要綱第2条に基づき、別表1に規定された額(賃上げ支援事業分)（150,000円）を申請します。</v>
      </c>
      <c r="M1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7" t="str">
        <v>１．令和８年３月１日時点において、O100 外来・在宅ベースアップ評価料（Ⅰ）、P100 歯科外来・在宅ベースアップ評価料（Ⅰ）、訪問看護ベースアップ評価料（Ⅰ）のいずれかを届け出ている。</v>
      </c>
      <c r="O177" t="str">
        <v>O100 外来・在宅ベースアップ評価料（Ⅰ）</v>
      </c>
      <c r="P177" t="str">
        <v/>
      </c>
      <c r="Q177" t="str">
        <v>Ｂ．賃金表等や給与規程等の変更に時間を要するため、本事業の補助額を活用して一時金又は特別手当を支給し、令和８年６月１日から支給した対象職員のベースアップを実施する。</v>
      </c>
      <c r="R177" t="b">
        <v>1</v>
      </c>
      <c r="S177" t="b">
        <v>1</v>
      </c>
      <c r="T177" t="b">
        <v>1</v>
      </c>
      <c r="U177" t="b">
        <v>1</v>
      </c>
      <c r="V177" t="str">
        <v>0162</v>
      </c>
      <c r="W177" t="str">
        <v>490</v>
      </c>
      <c r="X177" t="str">
        <v>1.普通預金</v>
      </c>
      <c r="Y177" t="str">
        <v>2270884</v>
      </c>
      <c r="Z177" t="str">
        <v>シモニシ　ヤスオ</v>
      </c>
      <c r="AA177">
        <v>0</v>
      </c>
      <c r="AB177" t="str">
        <v>橿原かがやき整形外科</v>
      </c>
      <c r="AC177" t="str">
        <v>0744473122</v>
      </c>
      <c r="AD177" t="b">
        <v>1</v>
      </c>
      <c r="AE177" t="b">
        <v>1</v>
      </c>
      <c r="AF177" t="b">
        <v>1</v>
      </c>
      <c r="AG177" t="b">
        <v>1</v>
      </c>
      <c r="AH177" t="b">
        <v>1</v>
      </c>
      <c r="AI177" t="str">
        <v>下西　泰生</v>
      </c>
      <c r="AJ177" t="str">
        <v>6340078</v>
      </c>
      <c r="AK177" t="str">
        <v>橿原かがやき整形外科(橿原市八木町２丁目４番３０号)</v>
      </c>
      <c r="AL177" t="str">
        <v>0744473122</v>
      </c>
      <c r="AM177">
        <v>1</v>
      </c>
      <c r="AN177" t="str">
        <v>261C167701181</v>
      </c>
      <c r="AO177" t="str">
        <v>261C16770118AI-0000301697</v>
      </c>
      <c r="AP177" t="str">
        <v>O100</v>
      </c>
      <c r="AQ177" t="str">
        <v>O100</v>
      </c>
      <c r="AR177" t="str">
        <v>B</v>
      </c>
      <c r="AS177" t="str">
        <v>✓</v>
      </c>
      <c r="AT177" t="str">
        <v>✓</v>
      </c>
      <c r="AU177" t="str">
        <v>✓</v>
      </c>
      <c r="AV177" t="str">
        <v>✓</v>
      </c>
      <c r="AW177" t="str">
        <v>AI-0000301697_橿原かがやき整形外科_口座情報写し.jpg</v>
      </c>
      <c r="AX177" t="str">
        <v/>
      </c>
      <c r="AY177" t="str">
        <v/>
      </c>
      <c r="AZ177" t="str">
        <v>賃上げ</v>
      </c>
      <c r="BA177" t="str">
        <v>物価</v>
      </c>
      <c r="BB177" t="str">
        <v>TRUE</v>
      </c>
      <c r="BC177" t="str">
        <v>2026/04/28 13:29</v>
      </c>
      <c r="BD177" t="str">
        <f t="shared" si="6"/>
        <v>橿原かがやき整形外科</v>
      </c>
      <c r="BE177" t="str">
        <f t="shared" si="7"/>
        <v>令和8年3月1日届出済</v>
      </c>
    </row>
    <row r="178" spans="1:57">
      <c r="A178" t="str">
        <v>261B22254941</v>
      </c>
      <c r="B178" t="str">
        <v>AI-0000301080</v>
      </c>
      <c r="C178" t="str">
        <v>令和８年度奈良県医療機関等における賃上げ・物価上昇に対する支援事業交付【診療所・訪問看護事業所】</v>
      </c>
      <c r="D178">
        <v>46140.563888888886</v>
      </c>
      <c r="E178" t="str">
        <v>本審査</v>
      </c>
      <c r="F178" t="str">
        <v>最終審査中</v>
      </c>
      <c r="G178" t="str">
        <v>有床診療所</v>
      </c>
      <c r="H178" t="str">
        <v>物価と賃上げの両方</v>
      </c>
      <c r="I178" t="str">
        <v>8</v>
      </c>
      <c r="J178">
        <v>576000</v>
      </c>
      <c r="K178">
        <v>170000</v>
      </c>
      <c r="L178" t="str">
        <v>奈良県医療機関等における賃上げ・物価上昇に対する支援事業交付要綱第2条に基づき、別表1のとおり、許可病床数に72,000円を乗じた額(賃上げ支援事業分)（下欄の申請の額）を申請します。</v>
      </c>
      <c r="M1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8"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178" t="str">
        <v>O100 外来・在宅ベースアップ評価料（Ⅰ）</v>
      </c>
      <c r="P178" t="str">
        <v/>
      </c>
      <c r="Q178" t="str">
        <v>Ｂ．賃金表等や給与規程等の変更に時間を要するため、本事業の補助額を活用して一時金又は特別手当を支給し、令和８年６月１日から支給した対象職員のベースアップを実施する。</v>
      </c>
      <c r="R178" t="b">
        <v>1</v>
      </c>
      <c r="S178" t="b">
        <v>1</v>
      </c>
      <c r="T178" t="b">
        <v>1</v>
      </c>
      <c r="U178" t="b">
        <v>1</v>
      </c>
      <c r="V178" t="str">
        <v>0162</v>
      </c>
      <c r="W178" t="str">
        <v>550</v>
      </c>
      <c r="X178" t="str">
        <v>1.普通預金</v>
      </c>
      <c r="Y178" t="str">
        <v>2124708</v>
      </c>
      <c r="Z178" t="str">
        <v>イリョウホウジンナンノレディースクリニックリジチョウナンノヒデタカ</v>
      </c>
      <c r="AA178">
        <v>0</v>
      </c>
      <c r="AB178" t="str">
        <v>医療法人なんのレディースクリニック</v>
      </c>
      <c r="AC178" t="str">
        <v>0745755623</v>
      </c>
      <c r="AD178" t="b">
        <v>1</v>
      </c>
      <c r="AE178" t="b">
        <v>1</v>
      </c>
      <c r="AF178" t="b">
        <v>1</v>
      </c>
      <c r="AG178" t="b">
        <v>1</v>
      </c>
      <c r="AH178" t="b">
        <v>1</v>
      </c>
      <c r="AI178" t="str">
        <v>医療法人　なんのレディースクリニック　理事長　南野　英隆</v>
      </c>
      <c r="AJ178" t="str">
        <v>6360123</v>
      </c>
      <c r="AK178" t="str">
        <v>なんのレディースクリニック(生駒郡斑鳩町興留５丁目１４番８号)</v>
      </c>
      <c r="AL178" t="str">
        <v>0745755623</v>
      </c>
      <c r="AM178">
        <v>1</v>
      </c>
      <c r="AN178" t="str">
        <v>261B222549411</v>
      </c>
      <c r="AO178" t="str">
        <v>261B22254941AI-0000301080</v>
      </c>
      <c r="AP178" t="str">
        <v>O100</v>
      </c>
      <c r="AQ178" t="str">
        <v>O100</v>
      </c>
      <c r="AR178" t="str">
        <v>B</v>
      </c>
      <c r="AS178" t="str">
        <v>✓</v>
      </c>
      <c r="AT178" t="str">
        <v>✓</v>
      </c>
      <c r="AU178" t="str">
        <v>✓</v>
      </c>
      <c r="AV178" t="str">
        <v>✓</v>
      </c>
      <c r="AW178" t="str">
        <v>AI-0000301080_医療法人なんのレディースクリニック_口座情報写し.jpeg</v>
      </c>
      <c r="AX178" t="str">
        <v>【　許可病床数 ： 8　　申請の額（賃上げ支援事業分）： 576,000円　】</v>
      </c>
      <c r="AY178" t="str">
        <v/>
      </c>
      <c r="AZ178" t="str">
        <v>賃上げ</v>
      </c>
      <c r="BA178" t="str">
        <v>物価</v>
      </c>
      <c r="BB178" t="str">
        <v>TRUE</v>
      </c>
      <c r="BC178" t="str">
        <v>2026/04/28 13:32</v>
      </c>
      <c r="BD178" t="str">
        <f t="shared" si="6"/>
        <v>なんのレディースクリニック</v>
      </c>
      <c r="BE178" t="str">
        <f t="shared" si="7"/>
        <v>令和8年3月1日届出済</v>
      </c>
    </row>
    <row r="179" spans="1:57">
      <c r="A179" t="str">
        <v>261C16397512</v>
      </c>
      <c r="B179" t="str">
        <v>AI-0000301704</v>
      </c>
      <c r="C179" t="str">
        <v>令和８年度奈良県医療機関等における賃上げ・物価上昇に対する支援事業交付【診療所・訪問看護事業所】</v>
      </c>
      <c r="D179">
        <v>46140.568055555559</v>
      </c>
      <c r="E179" t="str">
        <v>本審査</v>
      </c>
      <c r="F179" t="str">
        <v>最終審査中</v>
      </c>
      <c r="G179" t="str">
        <v>無床診療所</v>
      </c>
      <c r="H179" t="str">
        <v>物価と賃上げの両方</v>
      </c>
      <c r="I179" t="str">
        <v/>
      </c>
      <c r="J179">
        <v>150000</v>
      </c>
      <c r="K179">
        <v>170000</v>
      </c>
      <c r="L179" t="str">
        <v>奈良県医療機関等における賃上げ・物価上昇に対する支援事業交付要綱第2条に基づき、別表1に規定された額(賃上げ支援事業分)（150,000円）を申請します。</v>
      </c>
      <c r="M1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79" t="str">
        <v>１．令和８年３月１日時点において、O100 外来・在宅ベースアップ評価料（Ⅰ）、P100 歯科外来・在宅ベースアップ評価料（Ⅰ）、訪問看護ベースアップ評価料（Ⅰ）のいずれかを届け出ている。</v>
      </c>
      <c r="O179" t="str">
        <v>P100 歯科外来・在宅ベースアップ評価料（Ⅰ）</v>
      </c>
      <c r="P179" t="str">
        <v/>
      </c>
      <c r="Q179" t="str">
        <v>Ａ．本事業の補助額を活用してベースアップを実施し、令和８年６月１日から当該ベースアップの水準を維持又は拡大する。</v>
      </c>
      <c r="R179" t="b">
        <v>1</v>
      </c>
      <c r="S179" t="b">
        <v>1</v>
      </c>
      <c r="T179" t="b">
        <v>1</v>
      </c>
      <c r="U179" t="b">
        <v>1</v>
      </c>
      <c r="V179" t="str">
        <v>1667</v>
      </c>
      <c r="W179" t="str">
        <v>005</v>
      </c>
      <c r="X179" t="str">
        <v>1.普通預金</v>
      </c>
      <c r="Y179" t="str">
        <v>2070856</v>
      </c>
      <c r="Z179" t="str">
        <v>イリョウホウジンハギノサトシンリョウショブンインハルミガオカシカクリニックインチョウスズキトシカズ</v>
      </c>
      <c r="AA179">
        <v>0</v>
      </c>
      <c r="AB179" t="str">
        <v>医療法人萩乃里診療所分院榛見が丘歯科クリニック</v>
      </c>
      <c r="AC179" t="str">
        <v>0745828275</v>
      </c>
      <c r="AD179" t="b">
        <v>1</v>
      </c>
      <c r="AE179" t="b">
        <v>1</v>
      </c>
      <c r="AF179" t="b">
        <v>1</v>
      </c>
      <c r="AG179" t="b">
        <v>1</v>
      </c>
      <c r="AH179" t="b">
        <v>1</v>
      </c>
      <c r="AI179" t="str">
        <v>医療法人萩乃里診療所　理事長　鈴木　寿和</v>
      </c>
      <c r="AJ179" t="str">
        <v>6330257</v>
      </c>
      <c r="AK179" t="str">
        <v>榛見が丘歯科クリニック(宇陀市榛原榛見が丘１丁目５－１６)</v>
      </c>
      <c r="AL179" t="str">
        <v>0745828275</v>
      </c>
      <c r="AM179">
        <v>1</v>
      </c>
      <c r="AN179" t="str">
        <v>261C163975121</v>
      </c>
      <c r="AO179" t="str">
        <v>261C16397512AI-0000301704</v>
      </c>
      <c r="AP179" t="str">
        <v>P100</v>
      </c>
      <c r="AQ179" t="str">
        <v>P100</v>
      </c>
      <c r="AR179" t="str">
        <v>A</v>
      </c>
      <c r="AS179" t="str">
        <v>✓</v>
      </c>
      <c r="AT179" t="str">
        <v>✓</v>
      </c>
      <c r="AU179" t="str">
        <v>✓</v>
      </c>
      <c r="AV179" t="str">
        <v>✓</v>
      </c>
      <c r="AW179" t="str">
        <v>AI-0000301704_榛見が丘歯科クリニック_口座情報写し.JPG</v>
      </c>
      <c r="AX179" t="str">
        <v/>
      </c>
      <c r="AY179" t="str">
        <v/>
      </c>
      <c r="AZ179" t="str">
        <v>賃上げ</v>
      </c>
      <c r="BA179" t="str">
        <v>物価</v>
      </c>
      <c r="BB179" t="str">
        <v>TRUE</v>
      </c>
      <c r="BC179" t="str">
        <v>2026/04/28 13:38</v>
      </c>
      <c r="BD179" t="str">
        <f t="shared" si="6"/>
        <v>榛見が丘歯科クリニック</v>
      </c>
      <c r="BE179" t="str">
        <f t="shared" si="7"/>
        <v>令和8年3月1日届出済</v>
      </c>
    </row>
    <row r="180" spans="1:57">
      <c r="A180" t="str">
        <v>261C17024858</v>
      </c>
      <c r="B180" t="str">
        <v>AI-0000301707</v>
      </c>
      <c r="C180" t="str">
        <v>令和８年度奈良県医療機関等における賃上げ・物価上昇に対する支援事業交付【診療所・訪問看護事業所】</v>
      </c>
      <c r="D180">
        <v>46140.573611111111</v>
      </c>
      <c r="E180" t="str">
        <v>本審査</v>
      </c>
      <c r="F180" t="str">
        <v>最終審査中</v>
      </c>
      <c r="G180" t="str">
        <v>無床診療所</v>
      </c>
      <c r="H180" t="str">
        <v>物価と賃上げの両方</v>
      </c>
      <c r="I180" t="str">
        <v/>
      </c>
      <c r="J180">
        <v>150000</v>
      </c>
      <c r="K180">
        <v>170000</v>
      </c>
      <c r="L180" t="str">
        <v>奈良県医療機関等における賃上げ・物価上昇に対する支援事業交付要綱第2条に基づき、別表1に規定された額(賃上げ支援事業分)（150,000円）を申請します。</v>
      </c>
      <c r="M1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0" t="str">
        <v>２．令和８年３月１日時点において、１に掲げる診療報酬の対象外だが、令和８年６月１日時点で令和８年度診療報酬改定による見直し後のベースアップ評価料を届け出る。</v>
      </c>
      <c r="O180" t="str">
        <v/>
      </c>
      <c r="P180" t="b">
        <v>1</v>
      </c>
      <c r="Q180" t="str">
        <v>Ａ．本事業の補助額を活用してベースアップを実施し、令和８年６月１日から当該ベースアップの水準を維持又は拡大する。</v>
      </c>
      <c r="R180" t="b">
        <v>1</v>
      </c>
      <c r="S180" t="b">
        <v>1</v>
      </c>
      <c r="T180" t="b">
        <v>1</v>
      </c>
      <c r="U180" t="b">
        <v>1</v>
      </c>
      <c r="V180" t="str">
        <v>0005</v>
      </c>
      <c r="W180" t="str">
        <v>134</v>
      </c>
      <c r="X180" t="str">
        <v>1.普通預金</v>
      </c>
      <c r="Y180" t="str">
        <v>0367039</v>
      </c>
      <c r="Z180" t="str">
        <v>マツモトシカイイン　マツモトヤスユキ</v>
      </c>
      <c r="AA180">
        <v>0</v>
      </c>
      <c r="AB180" t="str">
        <v>松本歯科医院</v>
      </c>
      <c r="AC180" t="str">
        <v>0744252301</v>
      </c>
      <c r="AD180" t="b">
        <v>1</v>
      </c>
      <c r="AE180" t="b">
        <v>1</v>
      </c>
      <c r="AF180" t="b">
        <v>1</v>
      </c>
      <c r="AG180" t="b">
        <v>1</v>
      </c>
      <c r="AH180" t="b">
        <v>1</v>
      </c>
      <c r="AI180" t="str">
        <v>松本　靖之</v>
      </c>
      <c r="AJ180" t="str">
        <v>6340804</v>
      </c>
      <c r="AK180" t="str">
        <v>松本歯科医院(橿原市内膳町５丁目４－４５)</v>
      </c>
      <c r="AL180" t="str">
        <v>0744252301</v>
      </c>
      <c r="AM180">
        <v>1</v>
      </c>
      <c r="AN180" t="str">
        <v>261C170248581</v>
      </c>
      <c r="AO180" t="str">
        <v>261C17024858AI-0000301707</v>
      </c>
      <c r="AP180" t="str">
        <v/>
      </c>
      <c r="AQ180" t="str">
        <v>今後届出（職種構成OK)</v>
      </c>
      <c r="AR180" t="str">
        <v>A</v>
      </c>
      <c r="AS180" t="str">
        <v>✓</v>
      </c>
      <c r="AT180" t="str">
        <v>✓</v>
      </c>
      <c r="AU180" t="str">
        <v>✓</v>
      </c>
      <c r="AV180" t="str">
        <v>✓</v>
      </c>
      <c r="AW180" t="str">
        <v>AI-0000301707_松本歯科医院_口座情報写し.jpg</v>
      </c>
      <c r="AX180" t="str">
        <v/>
      </c>
      <c r="AY180" t="str">
        <v/>
      </c>
      <c r="AZ180" t="str">
        <v>賃上げ</v>
      </c>
      <c r="BA180" t="str">
        <v>物価</v>
      </c>
      <c r="BB180" t="str">
        <v>TRUE</v>
      </c>
      <c r="BC180" t="str">
        <v>2026/04/28 13:46</v>
      </c>
      <c r="BD180" t="str">
        <f t="shared" si="6"/>
        <v>松本歯科医院</v>
      </c>
      <c r="BE180" t="str">
        <f t="shared" si="7"/>
        <v>令和8年6月1日届出る</v>
      </c>
    </row>
    <row r="181" spans="1:57">
      <c r="A181" t="str">
        <v>261C13232827</v>
      </c>
      <c r="B181" t="str">
        <v>AI-0000301580</v>
      </c>
      <c r="C181" t="str">
        <v>令和８年度奈良県医療機関等における賃上げ・物価上昇に対する支援事業交付【診療所・訪問看護事業所】</v>
      </c>
      <c r="D181">
        <v>46140.578472222223</v>
      </c>
      <c r="E181" t="str">
        <v>本審査</v>
      </c>
      <c r="F181" t="str">
        <v>最終審査中</v>
      </c>
      <c r="G181" t="str">
        <v>無床診療所</v>
      </c>
      <c r="H181" t="str">
        <v>物価と賃上げの両方</v>
      </c>
      <c r="I181" t="str">
        <v/>
      </c>
      <c r="J181">
        <v>150000</v>
      </c>
      <c r="K181">
        <v>170000</v>
      </c>
      <c r="L181" t="str">
        <v>奈良県医療機関等における賃上げ・物価上昇に対する支援事業交付要綱第2条に基づき、別表1に規定された額(賃上げ支援事業分)（150,000円）を申請します。</v>
      </c>
      <c r="M1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1" t="str">
        <v>１．令和８年３月１日時点において、O100 外来・在宅ベースアップ評価料（Ⅰ）、P100 歯科外来・在宅ベースアップ評価料（Ⅰ）、訪問看護ベースアップ評価料（Ⅰ）のいずれかを届け出ている。</v>
      </c>
      <c r="O181" t="str">
        <v>P100 歯科外来・在宅ベースアップ評価料（Ⅰ）</v>
      </c>
      <c r="P181" t="str">
        <v/>
      </c>
      <c r="Q181" t="str">
        <v>Ｃ．令和７年度の対象職員のベースアップが令和７年３月31日時点の賃金水準と比較して2.0％を上回って実施しており、令和７年12月から令和８年５月までの間の当該2.0％を上回る部分に充てる。</v>
      </c>
      <c r="R181" t="b">
        <v>1</v>
      </c>
      <c r="S181" t="b">
        <v>1</v>
      </c>
      <c r="T181" t="b">
        <v>1</v>
      </c>
      <c r="U181" t="b">
        <v>1</v>
      </c>
      <c r="V181" t="str">
        <v>0010</v>
      </c>
      <c r="W181" t="str">
        <v>557</v>
      </c>
      <c r="X181" t="str">
        <v>1.普通預金</v>
      </c>
      <c r="Y181" t="str">
        <v>1356944</v>
      </c>
      <c r="Z181" t="str">
        <v>ナカツジ　ヘイハチ</v>
      </c>
      <c r="AA181">
        <v>0</v>
      </c>
      <c r="AB181" t="str">
        <v>中辻歯科医院</v>
      </c>
      <c r="AC181" t="str">
        <v>0744279188</v>
      </c>
      <c r="AD181" t="b">
        <v>1</v>
      </c>
      <c r="AE181" t="b">
        <v>1</v>
      </c>
      <c r="AF181" t="b">
        <v>1</v>
      </c>
      <c r="AG181" t="b">
        <v>1</v>
      </c>
      <c r="AH181" t="b">
        <v>1</v>
      </c>
      <c r="AI181" t="str">
        <v>中辻　平八</v>
      </c>
      <c r="AJ181" t="str">
        <v>6340063</v>
      </c>
      <c r="AK181" t="str">
        <v>中辻歯科医院(橿原市久米町５９６－２)</v>
      </c>
      <c r="AL181" t="str">
        <v>0744279188</v>
      </c>
      <c r="AM181">
        <v>1</v>
      </c>
      <c r="AN181" t="str">
        <v>261C132328271</v>
      </c>
      <c r="AO181" t="str">
        <v>261C13232827AI-0000301580</v>
      </c>
      <c r="AP181" t="str">
        <v>P100</v>
      </c>
      <c r="AQ181" t="str">
        <v>P100</v>
      </c>
      <c r="AR181" t="str">
        <v>C</v>
      </c>
      <c r="AS181" t="str">
        <v>✓</v>
      </c>
      <c r="AT181" t="str">
        <v>✓</v>
      </c>
      <c r="AU181" t="str">
        <v>✓</v>
      </c>
      <c r="AV181" t="str">
        <v>✓</v>
      </c>
      <c r="AW181" t="str">
        <v>AI-0000301580_中辻歯科医院_口座情報写し.jpeg</v>
      </c>
      <c r="AX181" t="str">
        <v/>
      </c>
      <c r="AY181" t="str">
        <v/>
      </c>
      <c r="AZ181" t="str">
        <v>賃上げ</v>
      </c>
      <c r="BA181" t="str">
        <v>物価</v>
      </c>
      <c r="BB181" t="str">
        <v>TRUE</v>
      </c>
      <c r="BC181" t="str">
        <v>2026/04/28 13:53</v>
      </c>
      <c r="BD181" t="str">
        <f t="shared" si="6"/>
        <v>中辻歯科医院</v>
      </c>
      <c r="BE181" t="str">
        <f t="shared" si="7"/>
        <v>令和8年3月1日届出済</v>
      </c>
    </row>
    <row r="182" spans="1:57">
      <c r="A182" t="str">
        <v>261D17449287</v>
      </c>
      <c r="B182" t="str">
        <v>AI-0000301716</v>
      </c>
      <c r="C182" t="str">
        <v>令和８年度奈良県医療機関等における賃上げ・物価上昇に対する支援事業交付【診療所・訪問看護事業所】</v>
      </c>
      <c r="D182">
        <v>46140.578472222223</v>
      </c>
      <c r="E182" t="str">
        <v>本審査</v>
      </c>
      <c r="F182" t="str">
        <v>最終審査中</v>
      </c>
      <c r="G182" t="str">
        <v>訪問看護事業所</v>
      </c>
      <c r="H182" t="str">
        <v>賃上げのみ</v>
      </c>
      <c r="I182" t="str">
        <v/>
      </c>
      <c r="J182">
        <v>228000</v>
      </c>
      <c r="K182" t="str">
        <v/>
      </c>
      <c r="L182" t="str">
        <v>奈良県医療機関等における賃上げ・物価上昇に対する支援事業交付要綱第2条に基づき、別表1に規定された額(賃上げ支援事業分)（228,000円）を申請します。</v>
      </c>
      <c r="M182" t="str">
        <v/>
      </c>
      <c r="N182" t="str">
        <v>２．令和８年３月１日時点において、１に掲げる診療報酬の対象外だが、令和８年６月１日時点で令和８年度診療報酬改定による見直し後のベースアップ評価料を届け出る。</v>
      </c>
      <c r="O182" t="str">
        <v/>
      </c>
      <c r="P182" t="b">
        <v>1</v>
      </c>
      <c r="Q182" t="str">
        <v>Ｂ．賃金表等や給与規程等の変更に時間を要するため、本事業の補助額を活用して一時金又は特別手当を支給し、令和８年６月１日から支給した対象職員のベースアップを実施する。</v>
      </c>
      <c r="R182" t="b">
        <v>1</v>
      </c>
      <c r="S182" t="b">
        <v>1</v>
      </c>
      <c r="T182" t="b">
        <v>1</v>
      </c>
      <c r="U182" t="b">
        <v>1</v>
      </c>
      <c r="V182" t="str">
        <v>0162</v>
      </c>
      <c r="W182" t="str">
        <v>490</v>
      </c>
      <c r="X182" t="str">
        <v>1.普通預金</v>
      </c>
      <c r="Y182" t="str">
        <v>0242486</v>
      </c>
      <c r="Z182" t="str">
        <v>ユウゲンガイシャオククボジュウケン</v>
      </c>
      <c r="AA182">
        <v>0</v>
      </c>
      <c r="AB182" t="str">
        <v>ケアファーム未来訪問看護ステーション</v>
      </c>
      <c r="AC182" t="str">
        <v>0744247067</v>
      </c>
      <c r="AD182" t="b">
        <v>1</v>
      </c>
      <c r="AE182" t="b">
        <v>1</v>
      </c>
      <c r="AF182" t="b">
        <v>1</v>
      </c>
      <c r="AG182" t="b">
        <v>1</v>
      </c>
      <c r="AH182" t="b">
        <v>1</v>
      </c>
      <c r="AI182" t="str">
        <v>有限会社奥窪住健　取締役　安田　美佐</v>
      </c>
      <c r="AJ182">
        <v>6340073</v>
      </c>
      <c r="AK182" t="str">
        <v>ケアファーム未来訪問看護ステーション(橿原市縄手町411)</v>
      </c>
      <c r="AL182" t="str">
        <v>0744247067</v>
      </c>
      <c r="AM182">
        <v>1</v>
      </c>
      <c r="AN182" t="str">
        <v>261D174492871</v>
      </c>
      <c r="AO182" t="str">
        <v>261D17449287AI-0000301716</v>
      </c>
      <c r="AP182" t="str">
        <v/>
      </c>
      <c r="AQ182" t="str">
        <v>今後届出（職種構成OK)</v>
      </c>
      <c r="AR182" t="str">
        <v>B</v>
      </c>
      <c r="AS182" t="str">
        <v>✓</v>
      </c>
      <c r="AT182" t="str">
        <v>✓</v>
      </c>
      <c r="AU182" t="str">
        <v>✓</v>
      </c>
      <c r="AV182" t="str">
        <v>✓</v>
      </c>
      <c r="AW182" t="str">
        <v>AI-0000301716_ケアファーム未来訪問看護ステーション_口座情報写し.jpg</v>
      </c>
      <c r="AX182" t="str">
        <v/>
      </c>
      <c r="AY182" t="str">
        <v/>
      </c>
      <c r="AZ182" t="str">
        <v>賃上げ</v>
      </c>
      <c r="BA182" t="str">
        <v/>
      </c>
      <c r="BB182" t="str">
        <v>TRUE</v>
      </c>
      <c r="BC182" t="str">
        <v>2026/04/28 13:53</v>
      </c>
      <c r="BD182" t="str">
        <f t="shared" si="6"/>
        <v>ケアファーム未来訪問看護ステーション</v>
      </c>
      <c r="BE182" t="str">
        <f t="shared" si="7"/>
        <v>令和8年6月1日届出る</v>
      </c>
    </row>
    <row r="183" spans="1:57">
      <c r="A183" t="str">
        <v>261C14206054</v>
      </c>
      <c r="B183" t="str">
        <v>AI-0000301722</v>
      </c>
      <c r="C183" t="str">
        <v>令和８年度奈良県医療機関等における賃上げ・物価上昇に対する支援事業交付【診療所・訪問看護事業所】</v>
      </c>
      <c r="D183">
        <v>46140.583333333336</v>
      </c>
      <c r="E183" t="str">
        <v>本審査</v>
      </c>
      <c r="F183" t="str">
        <v>最終審査中</v>
      </c>
      <c r="G183" t="str">
        <v>無床診療所</v>
      </c>
      <c r="H183" t="str">
        <v>物価と賃上げの両方</v>
      </c>
      <c r="I183" t="str">
        <v/>
      </c>
      <c r="J183">
        <v>150000</v>
      </c>
      <c r="K183">
        <v>170000</v>
      </c>
      <c r="L183" t="str">
        <v>奈良県医療機関等における賃上げ・物価上昇に対する支援事業交付要綱第2条に基づき、別表1に規定された額(賃上げ支援事業分)（150,000円）を申請します。</v>
      </c>
      <c r="M1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3" t="str">
        <v>１．令和８年３月１日時点において、O100 外来・在宅ベースアップ評価料（Ⅰ）、P100 歯科外来・在宅ベースアップ評価料（Ⅰ）、訪問看護ベースアップ評価料（Ⅰ）のいずれかを届け出ている。</v>
      </c>
      <c r="O183" t="str">
        <v>O100 外来・在宅ベースアップ評価料（Ⅰ）</v>
      </c>
      <c r="P183" t="str">
        <v/>
      </c>
      <c r="Q183" t="str">
        <v>Ａ．本事業の補助額を活用してベースアップを実施し、令和８年６月１日から当該ベースアップの水準を維持又は拡大する。</v>
      </c>
      <c r="R183" t="b">
        <v>1</v>
      </c>
      <c r="S183" t="b">
        <v>1</v>
      </c>
      <c r="T183" t="b">
        <v>1</v>
      </c>
      <c r="U183" t="b">
        <v>1</v>
      </c>
      <c r="V183" t="str">
        <v>0010</v>
      </c>
      <c r="W183" t="str">
        <v>113</v>
      </c>
      <c r="X183" t="str">
        <v>1.普通預金</v>
      </c>
      <c r="Y183" t="str">
        <v>0162744</v>
      </c>
      <c r="Z183" t="str">
        <v>ﾅｶﾞﾉ　ﾀﾂｵ</v>
      </c>
      <c r="AA183">
        <v>0</v>
      </c>
      <c r="AB183" t="str">
        <v>永野整形外科クリニック</v>
      </c>
      <c r="AC183" t="str">
        <v>0745772121</v>
      </c>
      <c r="AD183" t="b">
        <v>1</v>
      </c>
      <c r="AE183" t="b">
        <v>1</v>
      </c>
      <c r="AF183" t="b">
        <v>1</v>
      </c>
      <c r="AG183" t="b">
        <v>1</v>
      </c>
      <c r="AH183" t="b">
        <v>1</v>
      </c>
      <c r="AI183" t="str">
        <v>康（永野）　龍生</v>
      </c>
      <c r="AJ183" t="str">
        <v>6390266</v>
      </c>
      <c r="AK183" t="str">
        <v>永野整形外科クリニック(香芝市旭ヶ丘４－２－１)</v>
      </c>
      <c r="AL183" t="str">
        <v>0745772121</v>
      </c>
      <c r="AM183">
        <v>1</v>
      </c>
      <c r="AN183" t="str">
        <v>261C142060541</v>
      </c>
      <c r="AO183" t="str">
        <v>261C14206054AI-0000301722</v>
      </c>
      <c r="AP183" t="str">
        <v>O100</v>
      </c>
      <c r="AQ183" t="str">
        <v>O100</v>
      </c>
      <c r="AR183" t="str">
        <v>A</v>
      </c>
      <c r="AS183" t="str">
        <v>✓</v>
      </c>
      <c r="AT183" t="str">
        <v>✓</v>
      </c>
      <c r="AU183" t="str">
        <v>✓</v>
      </c>
      <c r="AV183" t="str">
        <v>✓</v>
      </c>
      <c r="AW183" t="str">
        <v>AI-0000301722_永野整形外科クリニック_口座写し.jpeg</v>
      </c>
      <c r="AX183" t="str">
        <v/>
      </c>
      <c r="AY183" t="str">
        <v/>
      </c>
      <c r="AZ183" t="str">
        <v>賃上げ</v>
      </c>
      <c r="BA183" t="str">
        <v>物価</v>
      </c>
      <c r="BB183" t="str">
        <v>TRUE</v>
      </c>
      <c r="BC183" t="str">
        <v>2026/04/28 14:00</v>
      </c>
      <c r="BD183" t="str">
        <f t="shared" si="6"/>
        <v>永野整形外科クリニック</v>
      </c>
      <c r="BE183" t="str">
        <f t="shared" si="7"/>
        <v>令和8年3月1日届出済</v>
      </c>
    </row>
    <row r="184" spans="1:57">
      <c r="A184" t="str">
        <v>261C17772882</v>
      </c>
      <c r="B184" t="str">
        <v>AI-0000301723</v>
      </c>
      <c r="C184" t="str">
        <v>令和８年度奈良県医療機関等における賃上げ・物価上昇に対する支援事業交付【診療所・訪問看護事業所】</v>
      </c>
      <c r="D184">
        <v>46140.583333333336</v>
      </c>
      <c r="E184" t="str">
        <v>本審査</v>
      </c>
      <c r="F184" t="str">
        <v>最終審査中</v>
      </c>
      <c r="G184" t="str">
        <v>無床診療所</v>
      </c>
      <c r="H184" t="str">
        <v>物価と賃上げの両方</v>
      </c>
      <c r="I184" t="str">
        <v/>
      </c>
      <c r="J184">
        <v>150000</v>
      </c>
      <c r="K184">
        <v>170000</v>
      </c>
      <c r="L184" t="str">
        <v>奈良県医療機関等における賃上げ・物価上昇に対する支援事業交付要綱第2条に基づき、別表1に規定された額(賃上げ支援事業分)（150,000円）を申請します。</v>
      </c>
      <c r="M1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4" t="str">
        <v>１．令和８年３月１日時点において、O100 外来・在宅ベースアップ評価料（Ⅰ）、P100 歯科外来・在宅ベースアップ評価料（Ⅰ）、訪問看護ベースアップ評価料（Ⅰ）のいずれかを届け出ている。</v>
      </c>
      <c r="O184" t="str">
        <v>O100 外来・在宅ベースアップ評価料（Ⅰ）</v>
      </c>
      <c r="P184" t="str">
        <v/>
      </c>
      <c r="Q184" t="str">
        <v>Ｂ．賃金表等や給与規程等の変更に時間を要するため、本事業の補助額を活用して一時金又は特別手当を支給し、令和８年６月１日から支給した対象職員のベースアップを実施する。</v>
      </c>
      <c r="R184" t="b">
        <v>1</v>
      </c>
      <c r="S184" t="b">
        <v>1</v>
      </c>
      <c r="T184" t="b">
        <v>1</v>
      </c>
      <c r="U184" t="b">
        <v>1</v>
      </c>
      <c r="V184" t="str">
        <v>0005</v>
      </c>
      <c r="W184" t="str">
        <v>280</v>
      </c>
      <c r="X184" t="str">
        <v>1.普通預金</v>
      </c>
      <c r="Y184" t="str">
        <v>3832533</v>
      </c>
      <c r="Z184" t="str">
        <v>ﾅｶﾑﾗﾒﾝﾀﾙｸﾘﾆｯｸ ﾀﾞｲﾋｮｳ ﾅｶﾑﾗﾕﾐｺ</v>
      </c>
      <c r="AA184">
        <v>0</v>
      </c>
      <c r="AB184" t="str">
        <v>中村メンタルクリニック</v>
      </c>
      <c r="AC184" t="str">
        <v>0743585802</v>
      </c>
      <c r="AD184" t="b">
        <v>1</v>
      </c>
      <c r="AE184" t="b">
        <v>1</v>
      </c>
      <c r="AF184" t="b">
        <v>1</v>
      </c>
      <c r="AG184" t="b">
        <v>1</v>
      </c>
      <c r="AH184" t="b">
        <v>1</v>
      </c>
      <c r="AI184" t="str">
        <v>中村　由美子</v>
      </c>
      <c r="AJ184" t="str">
        <v>6391013</v>
      </c>
      <c r="AK184" t="str">
        <v>中村メンタルクリニック(大和郡山市朝日町１－２２　フクオカビル本館１階)</v>
      </c>
      <c r="AL184" t="str">
        <v>0743585802</v>
      </c>
      <c r="AM184">
        <v>1</v>
      </c>
      <c r="AN184" t="str">
        <v>261C177728821</v>
      </c>
      <c r="AO184" t="str">
        <v>261C17772882AI-0000301723</v>
      </c>
      <c r="AP184" t="str">
        <v>O100</v>
      </c>
      <c r="AQ184" t="str">
        <v>O100</v>
      </c>
      <c r="AR184" t="str">
        <v>B</v>
      </c>
      <c r="AS184" t="str">
        <v>✓</v>
      </c>
      <c r="AT184" t="str">
        <v>✓</v>
      </c>
      <c r="AU184" t="str">
        <v>✓</v>
      </c>
      <c r="AV184" t="str">
        <v>✓</v>
      </c>
      <c r="AW184" t="str">
        <v>AI-0000301723_中村メンタルクリニック_口座情報写し.jpg</v>
      </c>
      <c r="AX184" t="str">
        <v/>
      </c>
      <c r="AY184" t="str">
        <v/>
      </c>
      <c r="AZ184" t="str">
        <v>賃上げ</v>
      </c>
      <c r="BA184" t="str">
        <v>物価</v>
      </c>
      <c r="BB184" t="str">
        <v>TRUE</v>
      </c>
      <c r="BC184" t="str">
        <v>2026/04/28 14:00</v>
      </c>
      <c r="BD184" t="str">
        <f t="shared" si="6"/>
        <v>中村メンタルクリニック</v>
      </c>
      <c r="BE184" t="str">
        <f t="shared" si="7"/>
        <v>令和8年3月1日届出済</v>
      </c>
    </row>
    <row r="185" spans="1:57">
      <c r="A185" t="str">
        <v>261C18120399</v>
      </c>
      <c r="B185" t="str">
        <v>AI-0000301733</v>
      </c>
      <c r="C185" t="str">
        <v>令和８年度奈良県医療機関等における賃上げ・物価上昇に対する支援事業交付【診療所・訪問看護事業所】</v>
      </c>
      <c r="D185">
        <v>46140.586111111108</v>
      </c>
      <c r="E185" t="str">
        <v>本審査</v>
      </c>
      <c r="F185" t="str">
        <v>最終審査中</v>
      </c>
      <c r="G185" t="str">
        <v>無床診療所</v>
      </c>
      <c r="H185" t="str">
        <v>物価と賃上げの両方</v>
      </c>
      <c r="I185" t="str">
        <v/>
      </c>
      <c r="J185">
        <v>150000</v>
      </c>
      <c r="K185">
        <v>170000</v>
      </c>
      <c r="L185" t="str">
        <v>奈良県医療機関等における賃上げ・物価上昇に対する支援事業交付要綱第2条に基づき、別表1に規定された額(賃上げ支援事業分)（150,000円）を申請します。</v>
      </c>
      <c r="M1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5" t="str">
        <v>２．令和８年３月１日時点において、１に掲げる診療報酬の対象外だが、令和８年６月１日時点で令和８年度診療報酬改定による見直し後のベースアップ評価料を届け出る。</v>
      </c>
      <c r="O185" t="str">
        <v/>
      </c>
      <c r="P185" t="b">
        <v>1</v>
      </c>
      <c r="Q185" t="str">
        <v>Ａ．本事業の補助額を活用してベースアップを実施し、令和８年６月１日から当該ベースアップの水準を維持又は拡大する。</v>
      </c>
      <c r="R185" t="b">
        <v>1</v>
      </c>
      <c r="S185" t="b">
        <v>1</v>
      </c>
      <c r="T185" t="b">
        <v>1</v>
      </c>
      <c r="U185" t="b">
        <v>1</v>
      </c>
      <c r="V185" t="str">
        <v>0038</v>
      </c>
      <c r="W185" t="str">
        <v>107</v>
      </c>
      <c r="X185" t="str">
        <v>1.普通預金</v>
      </c>
      <c r="Y185" t="str">
        <v>4515397</v>
      </c>
      <c r="Z185" t="str">
        <v>タケモト　ヨシノリ</v>
      </c>
      <c r="AA185">
        <v>0</v>
      </c>
      <c r="AB185" t="str">
        <v>タケモトクリニック</v>
      </c>
      <c r="AC185" t="str">
        <v>0743548739</v>
      </c>
      <c r="AD185" t="b">
        <v>1</v>
      </c>
      <c r="AE185" t="b">
        <v>1</v>
      </c>
      <c r="AF185" t="b">
        <v>1</v>
      </c>
      <c r="AG185" t="b">
        <v>1</v>
      </c>
      <c r="AH185" t="b">
        <v>1</v>
      </c>
      <c r="AI185" t="str">
        <v>竹本　喜典</v>
      </c>
      <c r="AJ185" t="str">
        <v>6391102</v>
      </c>
      <c r="AK185" t="str">
        <v>タケモトクリニック(大和郡山市上三橋町２３１－１)</v>
      </c>
      <c r="AL185" t="str">
        <v>0743548739</v>
      </c>
      <c r="AM185">
        <v>1</v>
      </c>
      <c r="AN185" t="str">
        <v>261C181203991</v>
      </c>
      <c r="AO185" t="str">
        <v>261C18120399AI-0000301733</v>
      </c>
      <c r="AP185" t="str">
        <v/>
      </c>
      <c r="AQ185" t="str">
        <v>今後届出（職種構成OK)</v>
      </c>
      <c r="AR185" t="str">
        <v>A</v>
      </c>
      <c r="AS185" t="str">
        <v>✓</v>
      </c>
      <c r="AT185" t="str">
        <v>✓</v>
      </c>
      <c r="AU185" t="str">
        <v>✓</v>
      </c>
      <c r="AV185" t="str">
        <v>✓</v>
      </c>
      <c r="AW185" t="str">
        <v>AI-0000301733_タケモトクリニック_口座情報写し.png</v>
      </c>
      <c r="AX185" t="str">
        <v/>
      </c>
      <c r="AY185" t="str">
        <v/>
      </c>
      <c r="AZ185" t="str">
        <v>賃上げ</v>
      </c>
      <c r="BA185" t="str">
        <v>物価</v>
      </c>
      <c r="BB185" t="str">
        <v>TRUE</v>
      </c>
      <c r="BC185" t="str">
        <v>2026/04/28 14:04</v>
      </c>
      <c r="BD185" t="str">
        <f t="shared" si="6"/>
        <v>タケモトクリニック</v>
      </c>
      <c r="BE185" t="str">
        <f t="shared" si="7"/>
        <v>令和8年6月1日届出る</v>
      </c>
    </row>
    <row r="186" spans="1:57">
      <c r="A186" t="str">
        <v>261C18188961</v>
      </c>
      <c r="B186" t="str">
        <v>AI-0000301739</v>
      </c>
      <c r="C186" t="str">
        <v>令和８年度奈良県医療機関等における賃上げ・物価上昇に対する支援事業交付【診療所・訪問看護事業所】</v>
      </c>
      <c r="D186">
        <v>46140.593055555553</v>
      </c>
      <c r="E186" t="str">
        <v>本審査</v>
      </c>
      <c r="F186" t="str">
        <v>最終審査中</v>
      </c>
      <c r="G186" t="str">
        <v>無床診療所</v>
      </c>
      <c r="H186" t="str">
        <v>物価と賃上げの両方</v>
      </c>
      <c r="I186" t="str">
        <v/>
      </c>
      <c r="J186">
        <v>150000</v>
      </c>
      <c r="K186">
        <v>170000</v>
      </c>
      <c r="L186" t="str">
        <v>奈良県医療機関等における賃上げ・物価上昇に対する支援事業交付要綱第2条に基づき、別表1に規定された額(賃上げ支援事業分)（150,000円）を申請します。</v>
      </c>
      <c r="M1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6" t="str">
        <v>１．令和８年３月１日時点において、O100 外来・在宅ベースアップ評価料（Ⅰ）、P100 歯科外来・在宅ベースアップ評価料（Ⅰ）、訪問看護ベースアップ評価料（Ⅰ）のいずれかを届け出ている。</v>
      </c>
      <c r="O186" t="str">
        <v>O100 外来・在宅ベースアップ評価料（Ⅰ）</v>
      </c>
      <c r="P186" t="str">
        <v/>
      </c>
      <c r="Q186" t="str">
        <v>Ｂ．賃金表等や給与規程等の変更に時間を要するため、本事業の補助額を活用して一時金又は特別手当を支給し、令和８年６月１日から支給した対象職員のベースアップを実施する。</v>
      </c>
      <c r="R186" t="b">
        <v>1</v>
      </c>
      <c r="S186" t="b">
        <v>1</v>
      </c>
      <c r="T186" t="b">
        <v>1</v>
      </c>
      <c r="U186" t="b">
        <v>1</v>
      </c>
      <c r="V186" t="str">
        <v>0010</v>
      </c>
      <c r="W186" t="str">
        <v>527</v>
      </c>
      <c r="X186" t="str">
        <v>1.普通預金</v>
      </c>
      <c r="Y186" t="str">
        <v>0258501</v>
      </c>
      <c r="Z186" t="str">
        <v>ｲ)ｾｲｼﾞﾝｶｲｼﾏﾀﾞｲｲﾝ</v>
      </c>
      <c r="AA186">
        <v>0</v>
      </c>
      <c r="AB186" t="str">
        <v>島田医院</v>
      </c>
      <c r="AC186" t="str">
        <v>0742440004</v>
      </c>
      <c r="AD186" t="b">
        <v>1</v>
      </c>
      <c r="AE186" t="b">
        <v>1</v>
      </c>
      <c r="AF186" t="b">
        <v>1</v>
      </c>
      <c r="AG186" t="b">
        <v>1</v>
      </c>
      <c r="AH186" t="b">
        <v>1</v>
      </c>
      <c r="AI186" t="str">
        <v>医療法人　成仁会　理事長　島田　礼一郎</v>
      </c>
      <c r="AJ186" t="str">
        <v>6310076</v>
      </c>
      <c r="AK186" t="str">
        <v>島田医院(奈良市富雄北一丁目２番２３号)</v>
      </c>
      <c r="AL186" t="str">
        <v>0742440004</v>
      </c>
      <c r="AM186">
        <v>1</v>
      </c>
      <c r="AN186" t="str">
        <v>261C181889611</v>
      </c>
      <c r="AO186" t="str">
        <v>261C18188961AI-0000301739</v>
      </c>
      <c r="AP186" t="str">
        <v>O100</v>
      </c>
      <c r="AQ186" t="str">
        <v>O100</v>
      </c>
      <c r="AR186" t="str">
        <v>B</v>
      </c>
      <c r="AS186" t="str">
        <v>✓</v>
      </c>
      <c r="AT186" t="str">
        <v>✓</v>
      </c>
      <c r="AU186" t="str">
        <v>✓</v>
      </c>
      <c r="AV186" t="str">
        <v>✓</v>
      </c>
      <c r="AW186" t="str">
        <v>AI-0000301739_島田医院_口座情報写し.jpg</v>
      </c>
      <c r="AX186" t="str">
        <v/>
      </c>
      <c r="AY186" t="str">
        <v/>
      </c>
      <c r="AZ186" t="str">
        <v>賃上げ</v>
      </c>
      <c r="BA186" t="str">
        <v>物価</v>
      </c>
      <c r="BB186" t="str">
        <v>TRUE</v>
      </c>
      <c r="BC186" t="str">
        <v>2026/04/28 14:14</v>
      </c>
      <c r="BD186" t="str">
        <f t="shared" si="6"/>
        <v>島田医院</v>
      </c>
      <c r="BE186" t="str">
        <f t="shared" si="7"/>
        <v>令和8年3月1日届出済</v>
      </c>
    </row>
    <row r="187" spans="1:57">
      <c r="A187" t="str">
        <v>261C14657791</v>
      </c>
      <c r="B187" t="str">
        <v>AI-0000301755</v>
      </c>
      <c r="C187" t="str">
        <v>令和８年度奈良県医療機関等における賃上げ・物価上昇に対する支援事業交付【診療所・訪問看護事業所】</v>
      </c>
      <c r="D187">
        <v>46140.601388888892</v>
      </c>
      <c r="E187" t="str">
        <v>本審査</v>
      </c>
      <c r="F187" t="str">
        <v>最終審査中</v>
      </c>
      <c r="G187" t="str">
        <v>無床診療所</v>
      </c>
      <c r="H187" t="str">
        <v>物価と賃上げの両方</v>
      </c>
      <c r="I187" t="str">
        <v/>
      </c>
      <c r="J187">
        <v>150000</v>
      </c>
      <c r="K187">
        <v>170000</v>
      </c>
      <c r="L187" t="str">
        <v>奈良県医療機関等における賃上げ・物価上昇に対する支援事業交付要綱第2条に基づき、別表1に規定された額(賃上げ支援事業分)（150,000円）を申請します。</v>
      </c>
      <c r="M1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7" t="str">
        <v>１．令和８年３月１日時点において、O100 外来・在宅ベースアップ評価料（Ⅰ）、P100 歯科外来・在宅ベースアップ評価料（Ⅰ）、訪問看護ベースアップ評価料（Ⅰ）のいずれかを届け出ている。</v>
      </c>
      <c r="O187" t="str">
        <v>O100 外来・在宅ベースアップ評価料（Ⅰ）</v>
      </c>
      <c r="P187" t="str">
        <v/>
      </c>
      <c r="Q187" t="str">
        <v>Ｃ．令和７年度の対象職員のベースアップが令和７年３月31日時点の賃金水準と比較して2.0％を上回って実施しており、令和７年12月から令和８年５月までの間の当該2.0％を上回る部分に充てる。</v>
      </c>
      <c r="R187" t="b">
        <v>1</v>
      </c>
      <c r="S187" t="b">
        <v>1</v>
      </c>
      <c r="T187" t="b">
        <v>1</v>
      </c>
      <c r="U187" t="b">
        <v>1</v>
      </c>
      <c r="V187" t="str">
        <v>1611</v>
      </c>
      <c r="W187" t="str">
        <v>152</v>
      </c>
      <c r="X187" t="str">
        <v>1.普通預金</v>
      </c>
      <c r="Y187" t="str">
        <v>0024760</v>
      </c>
      <c r="Z187" t="str">
        <v>ﾏﾂﾀﾞﾄﾓﾋﾛ</v>
      </c>
      <c r="AA187">
        <v>0</v>
      </c>
      <c r="AB187" t="str">
        <v>ＪＲ奈良駅前こころのクリニック</v>
      </c>
      <c r="AC187" t="str">
        <v>0742276677</v>
      </c>
      <c r="AD187" t="b">
        <v>1</v>
      </c>
      <c r="AE187" t="b">
        <v>1</v>
      </c>
      <c r="AF187" t="b">
        <v>1</v>
      </c>
      <c r="AG187" t="b">
        <v>1</v>
      </c>
      <c r="AH187" t="b">
        <v>1</v>
      </c>
      <c r="AI187" t="str">
        <v>松田　智宏</v>
      </c>
      <c r="AJ187" t="str">
        <v>6308122</v>
      </c>
      <c r="AK187" t="str">
        <v>ＪＲ奈良駅前こころのクリニック(奈良市三条本町２－２０マツダオフィスビル１階)</v>
      </c>
      <c r="AL187" t="str">
        <v>0742276677</v>
      </c>
      <c r="AM187">
        <v>1</v>
      </c>
      <c r="AN187" t="str">
        <v>261C146577911</v>
      </c>
      <c r="AO187" t="str">
        <v>261C14657791AI-0000301755</v>
      </c>
      <c r="AP187" t="str">
        <v>O100</v>
      </c>
      <c r="AQ187" t="str">
        <v>O100</v>
      </c>
      <c r="AR187" t="str">
        <v>C</v>
      </c>
      <c r="AS187" t="str">
        <v>✓</v>
      </c>
      <c r="AT187" t="str">
        <v>✓</v>
      </c>
      <c r="AU187" t="str">
        <v>✓</v>
      </c>
      <c r="AV187" t="str">
        <v>✓</v>
      </c>
      <c r="AW187" t="str">
        <v>AI-0000301755_JR奈良駅前こころのクリニック_口座情報写し.jpg</v>
      </c>
      <c r="AX187" t="str">
        <v/>
      </c>
      <c r="AY187" t="str">
        <v/>
      </c>
      <c r="AZ187" t="str">
        <v>賃上げ</v>
      </c>
      <c r="BA187" t="str">
        <v>物価</v>
      </c>
      <c r="BB187" t="str">
        <v>TRUE</v>
      </c>
      <c r="BC187" t="str">
        <v>2026/04/28 14:26</v>
      </c>
      <c r="BD187" t="str">
        <f t="shared" si="6"/>
        <v>ＪＲ奈良駅前こころのクリニック</v>
      </c>
      <c r="BE187" t="str">
        <f t="shared" si="7"/>
        <v>令和8年3月1日届出済</v>
      </c>
    </row>
    <row r="188" spans="1:57">
      <c r="A188" t="str">
        <v>261C18173113</v>
      </c>
      <c r="B188" t="str">
        <v>AI-0000301456</v>
      </c>
      <c r="C188" t="str">
        <v>令和８年度奈良県医療機関等における賃上げ・物価上昇に対する支援事業交付【診療所・訪問看護事業所】</v>
      </c>
      <c r="D188">
        <v>46140.605555555558</v>
      </c>
      <c r="E188" t="str">
        <v>本審査</v>
      </c>
      <c r="F188" t="str">
        <v>最終審査中</v>
      </c>
      <c r="G188" t="str">
        <v>無床診療所</v>
      </c>
      <c r="H188" t="str">
        <v>物価と賃上げの両方</v>
      </c>
      <c r="I188" t="str">
        <v/>
      </c>
      <c r="J188">
        <v>150000</v>
      </c>
      <c r="K188">
        <v>170000</v>
      </c>
      <c r="L188" t="str">
        <v>奈良県医療機関等における賃上げ・物価上昇に対する支援事業交付要綱第2条に基づき、別表1に規定された額(賃上げ支援事業分)（150,000円）を申請します。</v>
      </c>
      <c r="M1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88" t="str">
        <v>１．令和８年３月１日時点において、O100 外来・在宅ベースアップ評価料（Ⅰ）、P100 歯科外来・在宅ベースアップ評価料（Ⅰ）、訪問看護ベースアップ評価料（Ⅰ）のいずれかを届け出ている。</v>
      </c>
      <c r="O188" t="str">
        <v>O100 外来・在宅ベースアップ評価料（Ⅰ）</v>
      </c>
      <c r="P188" t="str">
        <v/>
      </c>
      <c r="Q188" t="str">
        <v>Ａ．本事業の補助額を活用してベースアップを実施し、令和８年６月１日から当該ベースアップの水準を維持又は拡大する。</v>
      </c>
      <c r="R188" t="b">
        <v>1</v>
      </c>
      <c r="S188" t="b">
        <v>1</v>
      </c>
      <c r="T188" t="b">
        <v>1</v>
      </c>
      <c r="U188" t="b">
        <v>1</v>
      </c>
      <c r="V188" t="str">
        <v>0162</v>
      </c>
      <c r="W188" t="str">
        <v>240</v>
      </c>
      <c r="X188" t="str">
        <v>1.普通預金</v>
      </c>
      <c r="Y188" t="str">
        <v>0298528</v>
      </c>
      <c r="Z188" t="str">
        <v>チモリ　ヨシヒロ</v>
      </c>
      <c r="AA188">
        <v>0</v>
      </c>
      <c r="AB188" t="str">
        <v>千森医院</v>
      </c>
      <c r="AC188" t="str">
        <v>0744438088</v>
      </c>
      <c r="AD188" t="b">
        <v>1</v>
      </c>
      <c r="AE188" t="b">
        <v>1</v>
      </c>
      <c r="AF188" t="b">
        <v>1</v>
      </c>
      <c r="AG188" t="b">
        <v>1</v>
      </c>
      <c r="AH188" t="b">
        <v>1</v>
      </c>
      <c r="AI188" t="str">
        <v>千森　義浩</v>
      </c>
      <c r="AJ188" t="str">
        <v>6330062</v>
      </c>
      <c r="AK188" t="str">
        <v>千森医院(桜井市粟殿４６６－２)</v>
      </c>
      <c r="AL188" t="str">
        <v>0744438088</v>
      </c>
      <c r="AM188">
        <v>1</v>
      </c>
      <c r="AN188" t="str">
        <v>261C181731131</v>
      </c>
      <c r="AO188" t="str">
        <v>261C18173113AI-0000301456</v>
      </c>
      <c r="AP188" t="str">
        <v>O100</v>
      </c>
      <c r="AQ188" t="str">
        <v>O100</v>
      </c>
      <c r="AR188" t="str">
        <v>A</v>
      </c>
      <c r="AS188" t="str">
        <v>✓</v>
      </c>
      <c r="AT188" t="str">
        <v>✓</v>
      </c>
      <c r="AU188" t="str">
        <v>✓</v>
      </c>
      <c r="AV188" t="str">
        <v>✓</v>
      </c>
      <c r="AW188" t="str">
        <v>AI-0000301456_千森医院_口座情報写し.jpeg</v>
      </c>
      <c r="AX188" t="str">
        <v/>
      </c>
      <c r="AY188" t="str">
        <v/>
      </c>
      <c r="AZ188" t="str">
        <v>賃上げ</v>
      </c>
      <c r="BA188" t="str">
        <v>物価</v>
      </c>
      <c r="BB188" t="str">
        <v>TRUE</v>
      </c>
      <c r="BC188" t="str">
        <v>2026/04/28 14:32</v>
      </c>
      <c r="BD188" t="str">
        <f t="shared" si="6"/>
        <v>千森医院</v>
      </c>
      <c r="BE188" t="str">
        <f t="shared" si="7"/>
        <v>令和8年3月1日届出済</v>
      </c>
    </row>
    <row r="189" spans="1:57">
      <c r="A189" t="str">
        <v>261D17640693</v>
      </c>
      <c r="B189" t="str">
        <v>AI-0000301763</v>
      </c>
      <c r="C189" t="str">
        <v>令和８年度奈良県医療機関等における賃上げ・物価上昇に対する支援事業交付【診療所・訪問看護事業所】</v>
      </c>
      <c r="D189">
        <v>46140.60833333333</v>
      </c>
      <c r="E189" t="str">
        <v>本審査</v>
      </c>
      <c r="F189" t="str">
        <v>最終審査中</v>
      </c>
      <c r="G189" t="str">
        <v>訪問看護事業所</v>
      </c>
      <c r="H189" t="str">
        <v>賃上げのみ</v>
      </c>
      <c r="I189" t="str">
        <v/>
      </c>
      <c r="J189">
        <v>228000</v>
      </c>
      <c r="K189" t="str">
        <v/>
      </c>
      <c r="L189" t="str">
        <v>奈良県医療機関等における賃上げ・物価上昇に対する支援事業交付要綱第2条に基づき、別表1に規定された額(賃上げ支援事業分)（228,000円）を申請します。</v>
      </c>
      <c r="M189" t="str">
        <v/>
      </c>
      <c r="N189" t="str">
        <v>１．令和８年３月１日時点において、O100 外来・在宅ベースアップ評価料（Ⅰ）、P100 歯科外来・在宅ベースアップ評価料（Ⅰ）、訪問看護ベースアップ評価料（Ⅰ）のいずれかを届け出ている。</v>
      </c>
      <c r="O189" t="str">
        <v>訪問看護ベースアップ評価料（Ⅰ）</v>
      </c>
      <c r="P189" t="str">
        <v/>
      </c>
      <c r="Q189" t="str">
        <v>Ａ．本事業の補助額を活用してベースアップを実施し、令和８年６月１日から当該ベースアップの水準を維持又は拡大する。</v>
      </c>
      <c r="R189" t="b">
        <v>1</v>
      </c>
      <c r="S189" t="b">
        <v>1</v>
      </c>
      <c r="T189" t="b">
        <v>1</v>
      </c>
      <c r="U189" t="b">
        <v>1</v>
      </c>
      <c r="V189" t="str">
        <v>0162</v>
      </c>
      <c r="W189" t="str">
        <v>096</v>
      </c>
      <c r="X189" t="str">
        <v>1.普通預金</v>
      </c>
      <c r="Y189" t="str">
        <v>0251396</v>
      </c>
      <c r="Z189" t="str">
        <v>ﾕｳｹﾞﾝｶﾞｲｼｬﾎｰﾑﾍﾙﾊﾟｰﾅｰｽｽﾃｰｼｮﾝ</v>
      </c>
      <c r="AA189">
        <v>0</v>
      </c>
      <c r="AB189" t="str">
        <v>訪問看護ステーションならまち</v>
      </c>
      <c r="AC189" t="str">
        <v>0742538808</v>
      </c>
      <c r="AD189" t="b">
        <v>1</v>
      </c>
      <c r="AE189" t="b">
        <v>1</v>
      </c>
      <c r="AF189" t="b">
        <v>1</v>
      </c>
      <c r="AG189" t="b">
        <v>1</v>
      </c>
      <c r="AH189" t="b">
        <v>1</v>
      </c>
      <c r="AI189" t="str">
        <v>有限会社ホームヘルパーナースステーション　代表取締役　神田　尚子</v>
      </c>
      <c r="AJ189">
        <v>6308043</v>
      </c>
      <c r="AK189" t="str">
        <v>訪問看護ステーションならまち(奈良市六条1-1-12)</v>
      </c>
      <c r="AL189" t="str">
        <v>0742538808</v>
      </c>
      <c r="AM189">
        <v>1</v>
      </c>
      <c r="AN189" t="str">
        <v>261D176406931</v>
      </c>
      <c r="AO189" t="str">
        <v>261D17640693AI-0000301763</v>
      </c>
      <c r="AP189" t="str">
        <v>訪問看護</v>
      </c>
      <c r="AQ189" t="str">
        <v>訪問看護</v>
      </c>
      <c r="AR189" t="str">
        <v>A</v>
      </c>
      <c r="AS189" t="str">
        <v>✓</v>
      </c>
      <c r="AT189" t="str">
        <v>✓</v>
      </c>
      <c r="AU189" t="str">
        <v>✓</v>
      </c>
      <c r="AV189" t="str">
        <v>✓</v>
      </c>
      <c r="AW189" t="str">
        <v>AI-0000301763_訪問看護ステーションならまち_口座情報写し.jpg</v>
      </c>
      <c r="AX189" t="str">
        <v/>
      </c>
      <c r="AY189" t="str">
        <v/>
      </c>
      <c r="AZ189" t="str">
        <v>賃上げ</v>
      </c>
      <c r="BA189" t="str">
        <v/>
      </c>
      <c r="BB189" t="str">
        <v>TRUE</v>
      </c>
      <c r="BC189" t="str">
        <v>2026/04/28 14:36</v>
      </c>
      <c r="BD189" t="str">
        <f t="shared" si="6"/>
        <v>訪問看護ステーションならまち</v>
      </c>
      <c r="BE189" t="str">
        <f t="shared" si="7"/>
        <v>令和8年3月1日届出済</v>
      </c>
    </row>
    <row r="190" spans="1:57">
      <c r="A190" t="str">
        <v>261C15218623</v>
      </c>
      <c r="B190" t="str">
        <v>AI-0000301779</v>
      </c>
      <c r="C190" t="str">
        <v>令和８年度奈良県医療機関等における賃上げ・物価上昇に対する支援事業交付【診療所・訪問看護事業所】</v>
      </c>
      <c r="D190">
        <v>46140.620138888888</v>
      </c>
      <c r="E190" t="str">
        <v>本審査</v>
      </c>
      <c r="F190" t="str">
        <v>最終審査中</v>
      </c>
      <c r="G190" t="str">
        <v>無床診療所</v>
      </c>
      <c r="H190" t="str">
        <v>物価と賃上げの両方</v>
      </c>
      <c r="I190" t="str">
        <v/>
      </c>
      <c r="J190">
        <v>150000</v>
      </c>
      <c r="K190">
        <v>170000</v>
      </c>
      <c r="L190" t="str">
        <v>奈良県医療機関等における賃上げ・物価上昇に対する支援事業交付要綱第2条に基づき、別表1に規定された額(賃上げ支援事業分)（150,000円）を申請します。</v>
      </c>
      <c r="M1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0" t="str">
        <v>２．令和８年３月１日時点において、１に掲げる診療報酬の対象外だが、令和８年６月１日時点で令和８年度診療報酬改定による見直し後のベースアップ評価料を届け出る。</v>
      </c>
      <c r="O190" t="str">
        <v/>
      </c>
      <c r="P190" t="b">
        <v>1</v>
      </c>
      <c r="Q19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90" t="b">
        <v>1</v>
      </c>
      <c r="S190" t="b">
        <v>1</v>
      </c>
      <c r="T190" t="b">
        <v>1</v>
      </c>
      <c r="U190" t="b">
        <v>1</v>
      </c>
      <c r="V190" t="str">
        <v>0162</v>
      </c>
      <c r="W190" t="str">
        <v>180</v>
      </c>
      <c r="X190" t="str">
        <v>1.普通預金</v>
      </c>
      <c r="Y190" t="str">
        <v>0262637</v>
      </c>
      <c r="Z190" t="str">
        <v>ｲﾉｳｴﾅｲｶｸﾘﾆｯｸ　ｲﾉｳｴﾀｶﾌﾐ</v>
      </c>
      <c r="AA190">
        <v>0</v>
      </c>
      <c r="AB190" t="str">
        <v>いのうえ内科クリニック</v>
      </c>
      <c r="AC190" t="str">
        <v>0743695525</v>
      </c>
      <c r="AD190" t="b">
        <v>1</v>
      </c>
      <c r="AE190" t="b">
        <v>1</v>
      </c>
      <c r="AF190" t="b">
        <v>1</v>
      </c>
      <c r="AG190" t="b">
        <v>1</v>
      </c>
      <c r="AH190" t="b">
        <v>1</v>
      </c>
      <c r="AI190" t="str">
        <v>井上　孝文</v>
      </c>
      <c r="AJ190" t="str">
        <v>6320072</v>
      </c>
      <c r="AK190" t="str">
        <v>いのうえ内科クリニック(天理市富堂町１４７の３)</v>
      </c>
      <c r="AL190" t="str">
        <v>0743695525</v>
      </c>
      <c r="AM190">
        <v>1</v>
      </c>
      <c r="AN190" t="str">
        <v>261C152186231</v>
      </c>
      <c r="AO190" t="str">
        <v>261C15218623AI-0000301779</v>
      </c>
      <c r="AP190" t="str">
        <v/>
      </c>
      <c r="AQ190" t="str">
        <v>今後届出（職種構成OK)</v>
      </c>
      <c r="AR190" t="str">
        <v>AB</v>
      </c>
      <c r="AS190" t="str">
        <v>✓</v>
      </c>
      <c r="AT190" t="str">
        <v>✓</v>
      </c>
      <c r="AU190" t="str">
        <v>✓</v>
      </c>
      <c r="AV190" t="str">
        <v>✓</v>
      </c>
      <c r="AW190" t="str">
        <v>AI-0000301779_いのうえ内科クリニック_口座情報写し.jpeg</v>
      </c>
      <c r="AX190" t="str">
        <v/>
      </c>
      <c r="AY190" t="str">
        <v/>
      </c>
      <c r="AZ190" t="str">
        <v>賃上げ</v>
      </c>
      <c r="BA190" t="str">
        <v>物価</v>
      </c>
      <c r="BB190" t="str">
        <v>TRUE</v>
      </c>
      <c r="BC190" t="str">
        <v>2026/04/28 14:53</v>
      </c>
      <c r="BD190" t="str">
        <f t="shared" si="6"/>
        <v>いのうえ内科クリニック</v>
      </c>
      <c r="BE190" t="str">
        <f t="shared" si="7"/>
        <v>令和8年6月1日届出る</v>
      </c>
    </row>
    <row r="191" spans="1:57">
      <c r="A191" t="str">
        <v>261C15938073</v>
      </c>
      <c r="B191" t="str">
        <v>AI-0000301781</v>
      </c>
      <c r="C191" t="str">
        <v>令和８年度奈良県医療機関等における賃上げ・物価上昇に対する支援事業交付【診療所・訪問看護事業所】</v>
      </c>
      <c r="D191">
        <v>46140.620138888888</v>
      </c>
      <c r="E191" t="str">
        <v>本審査</v>
      </c>
      <c r="F191" t="str">
        <v>最終審査中</v>
      </c>
      <c r="G191" t="str">
        <v>無床診療所</v>
      </c>
      <c r="H191" t="str">
        <v>物価と賃上げの両方</v>
      </c>
      <c r="I191" t="str">
        <v/>
      </c>
      <c r="J191">
        <v>150000</v>
      </c>
      <c r="K191">
        <v>170000</v>
      </c>
      <c r="L191" t="str">
        <v>奈良県医療機関等における賃上げ・物価上昇に対する支援事業交付要綱第2条に基づき、別表1に規定された額(賃上げ支援事業分)（150,000円）を申請します。</v>
      </c>
      <c r="M1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1" t="str">
        <v>１．令和８年３月１日時点において、O100 外来・在宅ベースアップ評価料（Ⅰ）、P100 歯科外来・在宅ベースアップ評価料（Ⅰ）、訪問看護ベースアップ評価料（Ⅰ）のいずれかを届け出ている。</v>
      </c>
      <c r="O191" t="str">
        <v>P100 歯科外来・在宅ベースアップ評価料（Ⅰ）</v>
      </c>
      <c r="P191" t="str">
        <v/>
      </c>
      <c r="Q191" t="str">
        <v>Ａ．本事業の補助額を活用してベースアップを実施し、令和８年６月１日から当該ベースアップの水準を維持又は拡大する。</v>
      </c>
      <c r="R191" t="b">
        <v>1</v>
      </c>
      <c r="S191" t="b">
        <v>1</v>
      </c>
      <c r="T191" t="b">
        <v>1</v>
      </c>
      <c r="U191" t="b">
        <v>1</v>
      </c>
      <c r="V191" t="str">
        <v>1667</v>
      </c>
      <c r="W191" t="str">
        <v>008</v>
      </c>
      <c r="X191" t="str">
        <v>1.普通預金</v>
      </c>
      <c r="Y191" t="str">
        <v>2154525</v>
      </c>
      <c r="Z191" t="str">
        <v>イ）シュウジンカイ</v>
      </c>
      <c r="AA191">
        <v>0</v>
      </c>
      <c r="AB191" t="str">
        <v>西大寺吉野歯科矯正歯科クリニック</v>
      </c>
      <c r="AC191" t="str">
        <v>0120827766</v>
      </c>
      <c r="AD191" t="b">
        <v>1</v>
      </c>
      <c r="AE191" t="b">
        <v>1</v>
      </c>
      <c r="AF191" t="b">
        <v>1</v>
      </c>
      <c r="AG191" t="b">
        <v>1</v>
      </c>
      <c r="AH191" t="b">
        <v>1</v>
      </c>
      <c r="AI191" t="str">
        <v>医療法人修仁会　理事長　吉野　修一郎</v>
      </c>
      <c r="AJ191" t="str">
        <v>6310822</v>
      </c>
      <c r="AK191" t="str">
        <v>西大寺吉野歯科矯正歯科クリニック(奈良市西大寺栄町３番２０号２階)</v>
      </c>
      <c r="AL191" t="str">
        <v>0742947766</v>
      </c>
      <c r="AM191">
        <v>1</v>
      </c>
      <c r="AN191" t="str">
        <v>261C159380731</v>
      </c>
      <c r="AO191" t="str">
        <v>261C15938073AI-0000301781</v>
      </c>
      <c r="AP191" t="str">
        <v>P100</v>
      </c>
      <c r="AQ191" t="str">
        <v>P100</v>
      </c>
      <c r="AR191" t="str">
        <v>A</v>
      </c>
      <c r="AS191" t="str">
        <v>✓</v>
      </c>
      <c r="AT191" t="str">
        <v>✓</v>
      </c>
      <c r="AU191" t="str">
        <v>✓</v>
      </c>
      <c r="AV191" t="str">
        <v>✓</v>
      </c>
      <c r="AW191" t="str">
        <v>AI-0000301781_西大寺吉野歯科矯正歯科クリニック_口座情報写し.JPG</v>
      </c>
      <c r="AX191" t="str">
        <v/>
      </c>
      <c r="AY191" t="str">
        <v/>
      </c>
      <c r="AZ191" t="str">
        <v>賃上げ</v>
      </c>
      <c r="BA191" t="str">
        <v>物価</v>
      </c>
      <c r="BB191" t="str">
        <v>TRUE</v>
      </c>
      <c r="BC191" t="str">
        <v>2026/04/28 14:53</v>
      </c>
      <c r="BD191" t="str">
        <f t="shared" si="6"/>
        <v>西大寺吉野歯科矯正歯科クリニック</v>
      </c>
      <c r="BE191" t="str">
        <f t="shared" si="7"/>
        <v>令和8年3月1日届出済</v>
      </c>
    </row>
    <row r="192" spans="1:57">
      <c r="A192" t="str">
        <v>261C14847799</v>
      </c>
      <c r="B192" t="str">
        <v>AI-0000301793</v>
      </c>
      <c r="C192" t="str">
        <v>令和８年度奈良県医療機関等における賃上げ・物価上昇に対する支援事業交付【診療所・訪問看護事業所】</v>
      </c>
      <c r="D192">
        <v>46140.625694444447</v>
      </c>
      <c r="E192" t="str">
        <v>本審査</v>
      </c>
      <c r="F192" t="str">
        <v>最終審査中</v>
      </c>
      <c r="G192" t="str">
        <v>無床診療所</v>
      </c>
      <c r="H192" t="str">
        <v>物価と賃上げの両方</v>
      </c>
      <c r="I192" t="str">
        <v/>
      </c>
      <c r="J192">
        <v>150000</v>
      </c>
      <c r="K192">
        <v>170000</v>
      </c>
      <c r="L192" t="str">
        <v>奈良県医療機関等における賃上げ・物価上昇に対する支援事業交付要綱第2条に基づき、別表1に規定された額(賃上げ支援事業分)（150,000円）を申請します。</v>
      </c>
      <c r="M1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2" t="str">
        <v>１．令和８年３月１日時点において、O100 外来・在宅ベースアップ評価料（Ⅰ）、P100 歯科外来・在宅ベースアップ評価料（Ⅰ）、訪問看護ベースアップ評価料（Ⅰ）のいずれかを届け出ている。</v>
      </c>
      <c r="O192" t="str">
        <v>O100 外来・在宅ベースアップ評価料（Ⅰ）</v>
      </c>
      <c r="P192" t="str">
        <v/>
      </c>
      <c r="Q192" t="str">
        <v>Ａ．本事業の補助額を活用してベースアップを実施し、令和８年６月１日から当該ベースアップの水準を維持又は拡大する。</v>
      </c>
      <c r="R192" t="b">
        <v>1</v>
      </c>
      <c r="S192" t="b">
        <v>1</v>
      </c>
      <c r="T192" t="b">
        <v>1</v>
      </c>
      <c r="U192" t="b">
        <v>1</v>
      </c>
      <c r="V192" t="str">
        <v>0162</v>
      </c>
      <c r="W192" t="str">
        <v>100</v>
      </c>
      <c r="X192" t="str">
        <v>1.普通預金</v>
      </c>
      <c r="Y192" t="str">
        <v>2227673</v>
      </c>
      <c r="Z192" t="str">
        <v>キムラマサヒデ</v>
      </c>
      <c r="AA192">
        <v>0</v>
      </c>
      <c r="AB192" t="str">
        <v>きむら整形外科</v>
      </c>
      <c r="AC192" t="str">
        <v>0742528114</v>
      </c>
      <c r="AD192" t="b">
        <v>1</v>
      </c>
      <c r="AE192" t="b">
        <v>1</v>
      </c>
      <c r="AF192" t="b">
        <v>1</v>
      </c>
      <c r="AG192" t="b">
        <v>1</v>
      </c>
      <c r="AH192" t="b">
        <v>1</v>
      </c>
      <c r="AI192" t="str">
        <v>木村　匡秀</v>
      </c>
      <c r="AJ192" t="str">
        <v>6310003</v>
      </c>
      <c r="AK192" t="str">
        <v>きむら整形外科(奈良市中登美ケ丘３丁目１番１階)</v>
      </c>
      <c r="AL192" t="str">
        <v>0742528114</v>
      </c>
      <c r="AM192">
        <v>1</v>
      </c>
      <c r="AN192" t="str">
        <v>261C148477991</v>
      </c>
      <c r="AO192" t="str">
        <v>261C14847799AI-0000301793</v>
      </c>
      <c r="AP192" t="str">
        <v>O100</v>
      </c>
      <c r="AQ192" t="str">
        <v>O100</v>
      </c>
      <c r="AR192" t="str">
        <v>A</v>
      </c>
      <c r="AS192" t="str">
        <v>✓</v>
      </c>
      <c r="AT192" t="str">
        <v>✓</v>
      </c>
      <c r="AU192" t="str">
        <v>✓</v>
      </c>
      <c r="AV192" t="str">
        <v>✓</v>
      </c>
      <c r="AW192" t="str">
        <v>AI-0000301793_きむら整形外科_口座情報写し.jpg</v>
      </c>
      <c r="AX192" t="str">
        <v/>
      </c>
      <c r="AY192" t="str">
        <v/>
      </c>
      <c r="AZ192" t="str">
        <v>賃上げ</v>
      </c>
      <c r="BA192" t="str">
        <v>物価</v>
      </c>
      <c r="BB192" t="str">
        <v>TRUE</v>
      </c>
      <c r="BC192" t="str">
        <v>2026/04/28 15:01</v>
      </c>
      <c r="BD192" t="str">
        <f t="shared" si="6"/>
        <v>きむら整形外科</v>
      </c>
      <c r="BE192" t="str">
        <f t="shared" si="7"/>
        <v>令和8年3月1日届出済</v>
      </c>
    </row>
    <row r="193" spans="1:57">
      <c r="A193" t="str">
        <v>261C12455693</v>
      </c>
      <c r="B193" t="str">
        <v>AI-0000301795</v>
      </c>
      <c r="C193" t="str">
        <v>令和８年度奈良県医療機関等における賃上げ・物価上昇に対する支援事業交付【診療所・訪問看護事業所】</v>
      </c>
      <c r="D193">
        <v>46140.626388888886</v>
      </c>
      <c r="E193" t="str">
        <v>本審査</v>
      </c>
      <c r="F193" t="str">
        <v>最終審査中</v>
      </c>
      <c r="G193" t="str">
        <v>無床診療所</v>
      </c>
      <c r="H193" t="str">
        <v>物価と賃上げの両方</v>
      </c>
      <c r="I193" t="str">
        <v/>
      </c>
      <c r="J193">
        <v>150000</v>
      </c>
      <c r="K193">
        <v>170000</v>
      </c>
      <c r="L193" t="str">
        <v>奈良県医療機関等における賃上げ・物価上昇に対する支援事業交付要綱第2条に基づき、別表1に規定された額(賃上げ支援事業分)（150,000円）を申請します。</v>
      </c>
      <c r="M1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3" t="str">
        <v>１．令和８年３月１日時点において、O100 外来・在宅ベースアップ評価料（Ⅰ）、P100 歯科外来・在宅ベースアップ評価料（Ⅰ）、訪問看護ベースアップ評価料（Ⅰ）のいずれかを届け出ている。</v>
      </c>
      <c r="O193" t="str">
        <v>O100 外来・在宅ベースアップ評価料（Ⅰ）</v>
      </c>
      <c r="P193" t="str">
        <v/>
      </c>
      <c r="Q193" t="str">
        <v>Ａ．本事業の補助額を活用してベースアップを実施し、令和８年６月１日から当該ベースアップの水準を維持又は拡大する。</v>
      </c>
      <c r="R193" t="b">
        <v>1</v>
      </c>
      <c r="S193" t="b">
        <v>1</v>
      </c>
      <c r="T193" t="b">
        <v>1</v>
      </c>
      <c r="U193" t="b">
        <v>1</v>
      </c>
      <c r="V193" t="str">
        <v>0158</v>
      </c>
      <c r="W193" t="str">
        <v>546</v>
      </c>
      <c r="X193" t="str">
        <v>1.普通預金</v>
      </c>
      <c r="Y193" t="str">
        <v>1090375</v>
      </c>
      <c r="Z193" t="str">
        <v>イシカワチサト</v>
      </c>
      <c r="AA193">
        <v>0</v>
      </c>
      <c r="AB193" t="str">
        <v>いしかわ心臓クリニック</v>
      </c>
      <c r="AC193" t="str">
        <v>0742819500</v>
      </c>
      <c r="AD193" t="b">
        <v>1</v>
      </c>
      <c r="AE193" t="b">
        <v>1</v>
      </c>
      <c r="AF193" t="b">
        <v>1</v>
      </c>
      <c r="AG193" t="b">
        <v>1</v>
      </c>
      <c r="AH193" t="b">
        <v>1</v>
      </c>
      <c r="AI193" t="str">
        <v>石川　千紗都</v>
      </c>
      <c r="AJ193" t="str">
        <v>6310078</v>
      </c>
      <c r="AK193" t="str">
        <v>いしかわ心臓クリニック(奈良市富雄元町２丁目６番４８号ライオンズプラザ富雄１Ｆ)</v>
      </c>
      <c r="AL193" t="str">
        <v>0742819500</v>
      </c>
      <c r="AM193">
        <v>1</v>
      </c>
      <c r="AN193" t="str">
        <v>261C124556931</v>
      </c>
      <c r="AO193" t="str">
        <v>261C12455693AI-0000301795</v>
      </c>
      <c r="AP193" t="str">
        <v>O100</v>
      </c>
      <c r="AQ193" t="str">
        <v>O100</v>
      </c>
      <c r="AR193" t="str">
        <v>A</v>
      </c>
      <c r="AS193" t="str">
        <v>✓</v>
      </c>
      <c r="AT193" t="str">
        <v>✓</v>
      </c>
      <c r="AU193" t="str">
        <v>✓</v>
      </c>
      <c r="AV193" t="str">
        <v>✓</v>
      </c>
      <c r="AW193" t="str">
        <v>AI-0000301795_いしかわ心臓クリニック_口座情報写し.jpeg</v>
      </c>
      <c r="AX193" t="str">
        <v/>
      </c>
      <c r="AY193" t="str">
        <v/>
      </c>
      <c r="AZ193" t="str">
        <v>賃上げ</v>
      </c>
      <c r="BA193" t="str">
        <v>物価</v>
      </c>
      <c r="BB193" t="str">
        <v>TRUE</v>
      </c>
      <c r="BC193" t="str">
        <v>2026/04/28 15:02</v>
      </c>
      <c r="BD193" t="str">
        <f t="shared" si="6"/>
        <v>いしかわ心臓クリニック</v>
      </c>
      <c r="BE193" t="str">
        <f t="shared" si="7"/>
        <v>令和8年3月1日届出済</v>
      </c>
    </row>
    <row r="194" spans="1:57">
      <c r="A194" t="str">
        <v>261C12226665</v>
      </c>
      <c r="B194" t="str">
        <v>AI-0000301788</v>
      </c>
      <c r="C194" t="str">
        <v>令和８年度奈良県医療機関等における賃上げ・物価上昇に対する支援事業交付【診療所・訪問看護事業所】</v>
      </c>
      <c r="D194">
        <v>46140.629166666666</v>
      </c>
      <c r="E194" t="str">
        <v>本審査</v>
      </c>
      <c r="F194" t="str">
        <v>最終審査中</v>
      </c>
      <c r="G194" t="str">
        <v>無床診療所</v>
      </c>
      <c r="H194" t="str">
        <v>物価と賃上げの両方</v>
      </c>
      <c r="I194" t="str">
        <v/>
      </c>
      <c r="J194">
        <v>150000</v>
      </c>
      <c r="K194">
        <v>170000</v>
      </c>
      <c r="L194" t="str">
        <v>奈良県医療機関等における賃上げ・物価上昇に対する支援事業交付要綱第2条に基づき、別表1に規定された額(賃上げ支援事業分)（150,000円）を申請します。</v>
      </c>
      <c r="M1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4" t="str">
        <v>１．令和８年３月１日時点において、O100 外来・在宅ベースアップ評価料（Ⅰ）、P100 歯科外来・在宅ベースアップ評価料（Ⅰ）、訪問看護ベースアップ評価料（Ⅰ）のいずれかを届け出ている。</v>
      </c>
      <c r="O194" t="str">
        <v>P100 歯科外来・在宅ベースアップ評価料（Ⅰ）</v>
      </c>
      <c r="P194" t="str">
        <v/>
      </c>
      <c r="Q194" t="str">
        <v>Ａ．本事業の補助額を活用してベースアップを実施し、令和８年６月１日から当該ベースアップの水準を維持又は拡大する。</v>
      </c>
      <c r="R194" t="b">
        <v>1</v>
      </c>
      <c r="S194" t="b">
        <v>1</v>
      </c>
      <c r="T194" t="b">
        <v>1</v>
      </c>
      <c r="U194" t="b">
        <v>1</v>
      </c>
      <c r="V194" t="str">
        <v>0162</v>
      </c>
      <c r="W194" t="str">
        <v>280</v>
      </c>
      <c r="X194" t="str">
        <v>1.普通預金</v>
      </c>
      <c r="Y194" t="str">
        <v>0127133</v>
      </c>
      <c r="Z194" t="str">
        <v>カシワギ　マサヨシ</v>
      </c>
      <c r="AA194">
        <v>0</v>
      </c>
      <c r="AB194" t="str">
        <v>かしわぎ歯科医院</v>
      </c>
      <c r="AC194" t="str">
        <v>0745830018</v>
      </c>
      <c r="AD194" t="b">
        <v>1</v>
      </c>
      <c r="AE194" t="b">
        <v>1</v>
      </c>
      <c r="AF194" t="b">
        <v>1</v>
      </c>
      <c r="AG194" t="b">
        <v>1</v>
      </c>
      <c r="AH194" t="b">
        <v>1</v>
      </c>
      <c r="AI194" t="str">
        <v>柏木　正好</v>
      </c>
      <c r="AJ194" t="str">
        <v>6332115</v>
      </c>
      <c r="AK194" t="str">
        <v>かしわぎ歯科医院(宇陀市大宇陀西山４１２の４)</v>
      </c>
      <c r="AL194" t="str">
        <v>0745830018</v>
      </c>
      <c r="AM194">
        <v>1</v>
      </c>
      <c r="AN194" t="str">
        <v>261C122266651</v>
      </c>
      <c r="AO194" t="str">
        <v>261C12226665AI-0000301788</v>
      </c>
      <c r="AP194" t="str">
        <v>P100</v>
      </c>
      <c r="AQ194" t="str">
        <v>P100</v>
      </c>
      <c r="AR194" t="str">
        <v>A</v>
      </c>
      <c r="AS194" t="str">
        <v>✓</v>
      </c>
      <c r="AT194" t="str">
        <v>✓</v>
      </c>
      <c r="AU194" t="str">
        <v>✓</v>
      </c>
      <c r="AV194" t="str">
        <v>✓</v>
      </c>
      <c r="AW194" t="str">
        <v>AI-0000301788_かしわぎ歯科医院_口座情報写し.jpg</v>
      </c>
      <c r="AX194" t="str">
        <v/>
      </c>
      <c r="AY194" t="str">
        <v/>
      </c>
      <c r="AZ194" t="str">
        <v>賃上げ</v>
      </c>
      <c r="BA194" t="str">
        <v>物価</v>
      </c>
      <c r="BB194" t="str">
        <v>TRUE</v>
      </c>
      <c r="BC194" t="str">
        <v>2026/04/28 15:06</v>
      </c>
      <c r="BD194" t="str">
        <f t="shared" si="6"/>
        <v>かしわぎ歯科医院</v>
      </c>
      <c r="BE194" t="str">
        <f t="shared" si="7"/>
        <v>令和8年3月1日届出済</v>
      </c>
    </row>
    <row r="195" spans="1:57">
      <c r="A195" t="str">
        <v>261C15970696</v>
      </c>
      <c r="B195" t="str">
        <v>AI-0000301805</v>
      </c>
      <c r="C195" t="str">
        <v>令和８年度奈良県医療機関等における賃上げ・物価上昇に対する支援事業交付【診療所・訪問看護事業所】</v>
      </c>
      <c r="D195">
        <v>46140.632638888892</v>
      </c>
      <c r="E195" t="str">
        <v>本審査</v>
      </c>
      <c r="F195" t="str">
        <v>最終審査中</v>
      </c>
      <c r="G195" t="str">
        <v>無床診療所</v>
      </c>
      <c r="H195" t="str">
        <v>物価と賃上げの両方</v>
      </c>
      <c r="I195" t="str">
        <v/>
      </c>
      <c r="J195">
        <v>150000</v>
      </c>
      <c r="K195">
        <v>170000</v>
      </c>
      <c r="L195" t="str">
        <v>奈良県医療機関等における賃上げ・物価上昇に対する支援事業交付要綱第2条に基づき、別表1に規定された額(賃上げ支援事業分)（150,000円）を申請します。</v>
      </c>
      <c r="M1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5" t="str">
        <v>１．令和８年３月１日時点において、O100 外来・在宅ベースアップ評価料（Ⅰ）、P100 歯科外来・在宅ベースアップ評価料（Ⅰ）、訪問看護ベースアップ評価料（Ⅰ）のいずれかを届け出ている。</v>
      </c>
      <c r="O195" t="str">
        <v>P100 歯科外来・在宅ベースアップ評価料（Ⅰ）</v>
      </c>
      <c r="P195" t="str">
        <v/>
      </c>
      <c r="Q195" t="str">
        <v>Ａ．本事業の補助額を活用してベースアップを実施し、令和８年６月１日から当該ベースアップの水準を維持又は拡大する。</v>
      </c>
      <c r="R195" t="b">
        <v>1</v>
      </c>
      <c r="S195" t="b">
        <v>1</v>
      </c>
      <c r="T195" t="b">
        <v>1</v>
      </c>
      <c r="U195" t="b">
        <v>1</v>
      </c>
      <c r="V195" t="str">
        <v>0010</v>
      </c>
      <c r="W195" t="str">
        <v>557</v>
      </c>
      <c r="X195" t="str">
        <v>1.普通預金</v>
      </c>
      <c r="Y195" t="str">
        <v>1039037</v>
      </c>
      <c r="Z195" t="str">
        <v>ワタナベ　カズマサ</v>
      </c>
      <c r="AA195">
        <v>0</v>
      </c>
      <c r="AB195" t="str">
        <v>渡辺歯科医院</v>
      </c>
      <c r="AC195" t="str">
        <v>0744226725</v>
      </c>
      <c r="AD195" t="b">
        <v>1</v>
      </c>
      <c r="AE195" t="b">
        <v>1</v>
      </c>
      <c r="AF195" t="b">
        <v>1</v>
      </c>
      <c r="AG195" t="b">
        <v>1</v>
      </c>
      <c r="AH195" t="b">
        <v>1</v>
      </c>
      <c r="AI195" t="str">
        <v>渡辺　一正</v>
      </c>
      <c r="AJ195" t="str">
        <v>6340006</v>
      </c>
      <c r="AK195" t="str">
        <v>渡辺歯科医院(橿原市新賀町２７９－４)</v>
      </c>
      <c r="AL195" t="str">
        <v>0744226725</v>
      </c>
      <c r="AM195">
        <v>1</v>
      </c>
      <c r="AN195" t="str">
        <v>261C159706961</v>
      </c>
      <c r="AO195" t="str">
        <v>261C15970696AI-0000301805</v>
      </c>
      <c r="AP195" t="str">
        <v>P100</v>
      </c>
      <c r="AQ195" t="str">
        <v>P100</v>
      </c>
      <c r="AR195" t="str">
        <v>A</v>
      </c>
      <c r="AS195" t="str">
        <v>✓</v>
      </c>
      <c r="AT195" t="str">
        <v>✓</v>
      </c>
      <c r="AU195" t="str">
        <v>✓</v>
      </c>
      <c r="AV195" t="str">
        <v>✓</v>
      </c>
      <c r="AW195" t="str">
        <v>AI-0000301805_渡辺歯科医院_口座情報写し.JPG</v>
      </c>
      <c r="AX195" t="str">
        <v/>
      </c>
      <c r="AY195" t="str">
        <v/>
      </c>
      <c r="AZ195" t="str">
        <v>賃上げ</v>
      </c>
      <c r="BA195" t="str">
        <v>物価</v>
      </c>
      <c r="BB195" t="str">
        <v>TRUE</v>
      </c>
      <c r="BC195" t="str">
        <v>2026/04/28 15:11</v>
      </c>
      <c r="BD195" t="str">
        <f t="shared" si="6"/>
        <v>渡辺歯科医院</v>
      </c>
      <c r="BE195" t="str">
        <f t="shared" si="7"/>
        <v>令和8年3月1日届出済</v>
      </c>
    </row>
    <row r="196" spans="1:57">
      <c r="A196" t="str">
        <v>261C12891552</v>
      </c>
      <c r="B196" t="str">
        <v>AI-0000301679</v>
      </c>
      <c r="C196" t="str">
        <v>令和８年度奈良県医療機関等における賃上げ・物価上昇に対する支援事業交付【診療所・訪問看護事業所】</v>
      </c>
      <c r="D196">
        <v>46140.638194444444</v>
      </c>
      <c r="E196" t="str">
        <v>本審査</v>
      </c>
      <c r="F196" t="str">
        <v>最終審査中</v>
      </c>
      <c r="G196" t="str">
        <v>無床診療所</v>
      </c>
      <c r="H196" t="str">
        <v>物価と賃上げの両方</v>
      </c>
      <c r="I196" t="str">
        <v/>
      </c>
      <c r="J196">
        <v>150000</v>
      </c>
      <c r="K196">
        <v>170000</v>
      </c>
      <c r="L196" t="str">
        <v>奈良県医療機関等における賃上げ・物価上昇に対する支援事業交付要綱第2条に基づき、別表1に規定された額(賃上げ支援事業分)（150,000円）を申請します。</v>
      </c>
      <c r="M1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6" t="str">
        <v>１．令和８年３月１日時点において、O100 外来・在宅ベースアップ評価料（Ⅰ）、P100 歯科外来・在宅ベースアップ評価料（Ⅰ）、訪問看護ベースアップ評価料（Ⅰ）のいずれかを届け出ている。</v>
      </c>
      <c r="O196" t="str">
        <v>O100 外来・在宅ベースアップ評価料（Ⅰ）</v>
      </c>
      <c r="P196" t="str">
        <v/>
      </c>
      <c r="Q1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196" t="b">
        <v>1</v>
      </c>
      <c r="S196" t="b">
        <v>1</v>
      </c>
      <c r="T196" t="b">
        <v>1</v>
      </c>
      <c r="U196" t="b">
        <v>1</v>
      </c>
      <c r="V196" t="str">
        <v>0162</v>
      </c>
      <c r="W196" t="str">
        <v>430</v>
      </c>
      <c r="X196" t="str">
        <v>1.普通預金</v>
      </c>
      <c r="Y196" t="str">
        <v>0793275</v>
      </c>
      <c r="Z196" t="str">
        <v>ｲﾘｮｳﾎｳｼﾞﾝﾜﾀﾞｸﾘﾆｯｸ　ﾘｼﾞﾁｮｳﾜﾀﾞﾄﾗｿﾞｳ</v>
      </c>
      <c r="AA196">
        <v>0</v>
      </c>
      <c r="AB196" t="str">
        <v>医療法人和田クリニック</v>
      </c>
      <c r="AC196" t="str">
        <v>0745781700</v>
      </c>
      <c r="AD196" t="b">
        <v>1</v>
      </c>
      <c r="AE196" t="b">
        <v>1</v>
      </c>
      <c r="AF196" t="b">
        <v>1</v>
      </c>
      <c r="AG196" t="b">
        <v>1</v>
      </c>
      <c r="AH196" t="b">
        <v>1</v>
      </c>
      <c r="AI196" t="str">
        <v>医療法人和田クリニック　理事長　和田　虎三</v>
      </c>
      <c r="AJ196" t="str">
        <v>6390231</v>
      </c>
      <c r="AK196" t="str">
        <v>医療法人和田クリニック(香芝市下田西１丁目１０番１７号　アバンギャルド１階)</v>
      </c>
      <c r="AL196" t="str">
        <v>0745781700</v>
      </c>
      <c r="AM196">
        <v>1</v>
      </c>
      <c r="AN196" t="str">
        <v>261C128915521</v>
      </c>
      <c r="AO196" t="str">
        <v>261C12891552AI-0000301679</v>
      </c>
      <c r="AP196" t="str">
        <v>O100</v>
      </c>
      <c r="AQ196" t="str">
        <v>O100</v>
      </c>
      <c r="AR196" t="str">
        <v>AB</v>
      </c>
      <c r="AS196" t="str">
        <v>✓</v>
      </c>
      <c r="AT196" t="str">
        <v>✓</v>
      </c>
      <c r="AU196" t="str">
        <v>✓</v>
      </c>
      <c r="AV196" t="str">
        <v>✓</v>
      </c>
      <c r="AW196" t="str">
        <v>AI-0000301679_医療法人和田クリニック_口座情報写し.jpg</v>
      </c>
      <c r="AX196" t="str">
        <v/>
      </c>
      <c r="AY196" t="str">
        <v/>
      </c>
      <c r="AZ196" t="str">
        <v>賃上げ</v>
      </c>
      <c r="BA196" t="str">
        <v>物価</v>
      </c>
      <c r="BB196" t="str">
        <v>TRUE</v>
      </c>
      <c r="BC196" t="str">
        <v>2026/04/28 15:19</v>
      </c>
      <c r="BD196" t="str">
        <f t="shared" si="6"/>
        <v>医療法人和田クリニック</v>
      </c>
      <c r="BE196" t="str">
        <f t="shared" si="7"/>
        <v>令和8年3月1日届出済</v>
      </c>
    </row>
    <row r="197" spans="1:57">
      <c r="A197" t="str">
        <v>261C12408944</v>
      </c>
      <c r="B197" t="str">
        <v>AI-0000301814</v>
      </c>
      <c r="C197" t="str">
        <v>令和８年度奈良県医療機関等における賃上げ・物価上昇に対する支援事業交付【診療所・訪問看護事業所】</v>
      </c>
      <c r="D197">
        <v>46140.640277777777</v>
      </c>
      <c r="E197" t="str">
        <v>本審査</v>
      </c>
      <c r="F197" t="str">
        <v>最終審査中</v>
      </c>
      <c r="G197" t="str">
        <v>無床診療所</v>
      </c>
      <c r="H197" t="str">
        <v>物価と賃上げの両方</v>
      </c>
      <c r="I197" t="str">
        <v/>
      </c>
      <c r="J197">
        <v>150000</v>
      </c>
      <c r="K197">
        <v>170000</v>
      </c>
      <c r="L197" t="str">
        <v>奈良県医療機関等における賃上げ・物価上昇に対する支援事業交付要綱第2条に基づき、別表1に規定された額(賃上げ支援事業分)（150,000円）を申請します。</v>
      </c>
      <c r="M1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7" t="str">
        <v>１．令和８年３月１日時点において、O100 外来・在宅ベースアップ評価料（Ⅰ）、P100 歯科外来・在宅ベースアップ評価料（Ⅰ）、訪問看護ベースアップ評価料（Ⅰ）のいずれかを届け出ている。</v>
      </c>
      <c r="O197" t="str">
        <v>O100 外来・在宅ベースアップ評価料（Ⅰ）</v>
      </c>
      <c r="P197" t="str">
        <v/>
      </c>
      <c r="Q197" t="str">
        <v>Ｂ．賃金表等や給与規程等の変更に時間を要するため、本事業の補助額を活用して一時金又は特別手当を支給し、令和８年６月１日から支給した対象職員のベースアップを実施する。</v>
      </c>
      <c r="R197" t="b">
        <v>1</v>
      </c>
      <c r="S197" t="b">
        <v>1</v>
      </c>
      <c r="T197" t="b">
        <v>1</v>
      </c>
      <c r="U197" t="b">
        <v>1</v>
      </c>
      <c r="V197" t="str">
        <v>0162</v>
      </c>
      <c r="W197" t="str">
        <v>495</v>
      </c>
      <c r="X197" t="str">
        <v>1.普通預金</v>
      </c>
      <c r="Y197" t="str">
        <v>0302201</v>
      </c>
      <c r="Z197" t="str">
        <v>イリョウホウジン　タケカワナイカクリニック</v>
      </c>
      <c r="AA197">
        <v>0</v>
      </c>
      <c r="AB197" t="str">
        <v>医療法人　竹川内科クリニック</v>
      </c>
      <c r="AC197" t="str">
        <v>0744220028</v>
      </c>
      <c r="AD197" t="b">
        <v>1</v>
      </c>
      <c r="AE197" t="b">
        <v>1</v>
      </c>
      <c r="AF197" t="b">
        <v>1</v>
      </c>
      <c r="AG197" t="b">
        <v>1</v>
      </c>
      <c r="AH197" t="b">
        <v>1</v>
      </c>
      <c r="AI197" t="str">
        <v>医療法人竹川内科クリニック　理事長　竹川　隆</v>
      </c>
      <c r="AJ197" t="str">
        <v>6340804</v>
      </c>
      <c r="AK197" t="str">
        <v>医療法人　竹川内科クリニック(橿原市内膳町５丁目３番５号　コスモ大和八木１Ｆ)</v>
      </c>
      <c r="AL197" t="str">
        <v>0744220028</v>
      </c>
      <c r="AM197">
        <v>1</v>
      </c>
      <c r="AN197" t="str">
        <v>261C124089441</v>
      </c>
      <c r="AO197" t="str">
        <v>261C12408944AI-0000301814</v>
      </c>
      <c r="AP197" t="str">
        <v>O100</v>
      </c>
      <c r="AQ197" t="str">
        <v>O100</v>
      </c>
      <c r="AR197" t="str">
        <v>B</v>
      </c>
      <c r="AS197" t="str">
        <v>✓</v>
      </c>
      <c r="AT197" t="str">
        <v>✓</v>
      </c>
      <c r="AU197" t="str">
        <v>✓</v>
      </c>
      <c r="AV197" t="str">
        <v>✓</v>
      </c>
      <c r="AW197" t="str">
        <v>AI-0000301814_医療法人　竹川内科クリニック_口座情報写し.jpeg</v>
      </c>
      <c r="AX197" t="str">
        <v/>
      </c>
      <c r="AY197" t="str">
        <v/>
      </c>
      <c r="AZ197" t="str">
        <v>賃上げ</v>
      </c>
      <c r="BA197" t="str">
        <v>物価</v>
      </c>
      <c r="BB197" t="str">
        <v>TRUE</v>
      </c>
      <c r="BC197" t="str">
        <v>2026/04/28 15:22</v>
      </c>
      <c r="BD197" t="str">
        <f t="shared" si="6"/>
        <v>医療法人　竹川内科クリニック</v>
      </c>
      <c r="BE197" t="str">
        <f t="shared" si="7"/>
        <v>令和8年3月1日届出済</v>
      </c>
    </row>
    <row r="198" spans="1:57">
      <c r="A198" t="str">
        <v>261D15540774</v>
      </c>
      <c r="B198" t="str">
        <v>AI-0000301801</v>
      </c>
      <c r="C198" t="str">
        <v>令和８年度奈良県医療機関等における賃上げ・物価上昇に対する支援事業交付【診療所・訪問看護事業所】</v>
      </c>
      <c r="D198">
        <v>46140.642361111109</v>
      </c>
      <c r="E198" t="str">
        <v>本審査</v>
      </c>
      <c r="F198" t="str">
        <v>最終審査中</v>
      </c>
      <c r="G198" t="str">
        <v>訪問看護事業所</v>
      </c>
      <c r="H198" t="str">
        <v>賃上げのみ</v>
      </c>
      <c r="I198" t="str">
        <v/>
      </c>
      <c r="J198">
        <v>228000</v>
      </c>
      <c r="K198" t="str">
        <v/>
      </c>
      <c r="L198" t="str">
        <v>奈良県医療機関等における賃上げ・物価上昇に対する支援事業交付要綱第2条に基づき、別表1に規定された額(賃上げ支援事業分)（228,000円）を申請します。</v>
      </c>
      <c r="M198" t="str">
        <v/>
      </c>
      <c r="N198" t="str">
        <v>２．令和８年３月１日時点において、１に掲げる診療報酬の対象外だが、令和８年６月１日時点で令和８年度診療報酬改定による見直し後のベースアップ評価料を届け出る。</v>
      </c>
      <c r="O198" t="str">
        <v/>
      </c>
      <c r="P198" t="b">
        <v>1</v>
      </c>
      <c r="Q198" t="str">
        <v>Ｂ．賃金表等や給与規程等の変更に時間を要するため、本事業の補助額を活用して一時金又は特別手当を支給し、令和８年６月１日から支給した対象職員のベースアップを実施する。</v>
      </c>
      <c r="R198" t="b">
        <v>1</v>
      </c>
      <c r="S198" t="b">
        <v>1</v>
      </c>
      <c r="T198" t="b">
        <v>1</v>
      </c>
      <c r="U198" t="b">
        <v>1</v>
      </c>
      <c r="V198" t="str">
        <v>0162</v>
      </c>
      <c r="W198" t="str">
        <v>160</v>
      </c>
      <c r="X198" t="str">
        <v>1.普通預金</v>
      </c>
      <c r="Y198" t="str">
        <v>2050521</v>
      </c>
      <c r="Z198" t="str">
        <v>カブシキガイシャマテリアルダイヒョウトリシマリヤクデハラアツヒロ</v>
      </c>
      <c r="AA198">
        <v>0</v>
      </c>
      <c r="AB198" t="str">
        <v>訪問看護ステーションもぁ</v>
      </c>
      <c r="AC198" t="str">
        <v>0743200616</v>
      </c>
      <c r="AD198" t="b">
        <v>1</v>
      </c>
      <c r="AE198" t="b">
        <v>1</v>
      </c>
      <c r="AF198" t="b">
        <v>1</v>
      </c>
      <c r="AG198" t="b">
        <v>1</v>
      </c>
      <c r="AH198" t="b">
        <v>1</v>
      </c>
      <c r="AI198" t="str">
        <v>株式会社マテリアル　代表取締役　出原　淳弘</v>
      </c>
      <c r="AJ198">
        <v>6391056</v>
      </c>
      <c r="AK198" t="str">
        <v>訪問看護ステーションもぁ(大和郡山市泉原町6361-7 B101)</v>
      </c>
      <c r="AL198" t="str">
        <v>0743200616</v>
      </c>
      <c r="AM198">
        <v>1</v>
      </c>
      <c r="AN198" t="str">
        <v>261D155407741</v>
      </c>
      <c r="AO198" t="str">
        <v>261D15540774AI-0000301801</v>
      </c>
      <c r="AP198" t="str">
        <v/>
      </c>
      <c r="AQ198" t="str">
        <v>今後届出（職種構成OK)</v>
      </c>
      <c r="AR198" t="str">
        <v>B</v>
      </c>
      <c r="AS198" t="str">
        <v>✓</v>
      </c>
      <c r="AT198" t="str">
        <v>✓</v>
      </c>
      <c r="AU198" t="str">
        <v>✓</v>
      </c>
      <c r="AV198" t="str">
        <v>✓</v>
      </c>
      <c r="AW198" t="str">
        <v>AI-0000301801_訪問看護ステーションもぁ_口座情報写し.jpeg</v>
      </c>
      <c r="AX198" t="str">
        <v/>
      </c>
      <c r="AY198" t="str">
        <v/>
      </c>
      <c r="AZ198" t="str">
        <v>賃上げ</v>
      </c>
      <c r="BA198" t="str">
        <v/>
      </c>
      <c r="BB198" t="str">
        <v>TRUE</v>
      </c>
      <c r="BC198" t="str">
        <v>2026/04/28 15:25</v>
      </c>
      <c r="BD198" t="str">
        <f t="shared" si="6"/>
        <v>訪問看護ステーションもぁ</v>
      </c>
      <c r="BE198" t="str">
        <f t="shared" si="7"/>
        <v>令和8年6月1日届出る</v>
      </c>
    </row>
    <row r="199" spans="1:57">
      <c r="A199" t="str">
        <v>261C14410122</v>
      </c>
      <c r="B199" t="str">
        <v>AI-0000301820</v>
      </c>
      <c r="C199" t="str">
        <v>令和８年度奈良県医療機関等における賃上げ・物価上昇に対する支援事業交付【診療所・訪問看護事業所】</v>
      </c>
      <c r="D199">
        <v>46140.645138888889</v>
      </c>
      <c r="E199" t="str">
        <v>本審査</v>
      </c>
      <c r="F199" t="str">
        <v>最終審査中</v>
      </c>
      <c r="G199" t="str">
        <v>無床診療所</v>
      </c>
      <c r="H199" t="str">
        <v>物価と賃上げの両方</v>
      </c>
      <c r="I199" t="str">
        <v/>
      </c>
      <c r="J199">
        <v>150000</v>
      </c>
      <c r="K199">
        <v>170000</v>
      </c>
      <c r="L199" t="str">
        <v>奈良県医療機関等における賃上げ・物価上昇に対する支援事業交付要綱第2条に基づき、別表1に規定された額(賃上げ支援事業分)（150,000円）を申請します。</v>
      </c>
      <c r="M1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199" t="str">
        <v>１．令和８年３月１日時点において、O100 外来・在宅ベースアップ評価料（Ⅰ）、P100 歯科外来・在宅ベースアップ評価料（Ⅰ）、訪問看護ベースアップ評価料（Ⅰ）のいずれかを届け出ている。</v>
      </c>
      <c r="O199" t="str">
        <v>O100 外来・在宅ベースアップ評価料（Ⅰ）</v>
      </c>
      <c r="P199" t="str">
        <v/>
      </c>
      <c r="Q199" t="str">
        <v>Ｂ．賃金表等や給与規程等の変更に時間を要するため、本事業の補助額を活用して一時金又は特別手当を支給し、令和８年６月１日から支給した対象職員のベースアップを実施する。</v>
      </c>
      <c r="R199" t="b">
        <v>1</v>
      </c>
      <c r="S199" t="b">
        <v>1</v>
      </c>
      <c r="T199" t="b">
        <v>1</v>
      </c>
      <c r="U199" t="b">
        <v>1</v>
      </c>
      <c r="V199" t="str">
        <v>0162</v>
      </c>
      <c r="W199" t="str">
        <v>090</v>
      </c>
      <c r="X199" t="str">
        <v>1.普通預金</v>
      </c>
      <c r="Y199" t="str">
        <v>0288920</v>
      </c>
      <c r="Z199" t="str">
        <v>イリョウホウジン　キタムラヒフカイイン</v>
      </c>
      <c r="AA199">
        <v>0</v>
      </c>
      <c r="AB199" t="str">
        <v>医療法人　北村皮膚科医院</v>
      </c>
      <c r="AC199" t="str">
        <v>0742411112</v>
      </c>
      <c r="AD199" t="b">
        <v>1</v>
      </c>
      <c r="AE199" t="b">
        <v>1</v>
      </c>
      <c r="AF199" t="b">
        <v>1</v>
      </c>
      <c r="AG199" t="b">
        <v>1</v>
      </c>
      <c r="AH199" t="b">
        <v>1</v>
      </c>
      <c r="AI199" t="str">
        <v>医療法人北村皮膚科医院　理事長　北村　華奈</v>
      </c>
      <c r="AJ199" t="str">
        <v>6310824</v>
      </c>
      <c r="AK199" t="str">
        <v>医療法人北村皮膚科医院(奈良市西大寺南町１２番１７号)</v>
      </c>
      <c r="AL199" t="str">
        <v>0742411112</v>
      </c>
      <c r="AM199">
        <v>1</v>
      </c>
      <c r="AN199" t="str">
        <v>261C144101221</v>
      </c>
      <c r="AO199" t="str">
        <v>261C14410122AI-0000301820</v>
      </c>
      <c r="AP199" t="str">
        <v>O100</v>
      </c>
      <c r="AQ199" t="str">
        <v>O100</v>
      </c>
      <c r="AR199" t="str">
        <v>B</v>
      </c>
      <c r="AS199" t="str">
        <v>✓</v>
      </c>
      <c r="AT199" t="str">
        <v>✓</v>
      </c>
      <c r="AU199" t="str">
        <v>✓</v>
      </c>
      <c r="AV199" t="str">
        <v>✓</v>
      </c>
      <c r="AW199" t="str">
        <v>AI-0000301820_医療法人　北村皮膚科医院_口座情報写し.jpg</v>
      </c>
      <c r="AX199" t="str">
        <v/>
      </c>
      <c r="AY199" t="str">
        <v/>
      </c>
      <c r="AZ199" t="str">
        <v>賃上げ</v>
      </c>
      <c r="BA199" t="str">
        <v>物価</v>
      </c>
      <c r="BB199" t="str">
        <v>TRUE</v>
      </c>
      <c r="BC199" t="str">
        <v>2026/04/28 15:29</v>
      </c>
      <c r="BD199" t="str">
        <f t="shared" si="6"/>
        <v>医療法人北村皮膚科医院</v>
      </c>
      <c r="BE199" t="str">
        <f t="shared" si="7"/>
        <v>令和8年3月1日届出済</v>
      </c>
    </row>
    <row r="200" spans="1:57">
      <c r="A200" t="str">
        <v>261C17156560</v>
      </c>
      <c r="B200" t="str">
        <v>AI-0000301821</v>
      </c>
      <c r="C200" t="str">
        <v>令和８年度奈良県医療機関等における賃上げ・物価上昇に対する支援事業交付【診療所・訪問看護事業所】</v>
      </c>
      <c r="D200">
        <v>46140.645833333336</v>
      </c>
      <c r="E200" t="str">
        <v>本審査</v>
      </c>
      <c r="F200" t="str">
        <v>最終審査中</v>
      </c>
      <c r="G200" t="str">
        <v>無床診療所</v>
      </c>
      <c r="H200" t="str">
        <v>物価と賃上げの両方</v>
      </c>
      <c r="I200" t="str">
        <v/>
      </c>
      <c r="J200">
        <v>150000</v>
      </c>
      <c r="K200">
        <v>170000</v>
      </c>
      <c r="L200" t="str">
        <v>奈良県医療機関等における賃上げ・物価上昇に対する支援事業交付要綱第2条に基づき、別表1に規定された額(賃上げ支援事業分)（150,000円）を申請します。</v>
      </c>
      <c r="M2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0" t="str">
        <v>１．令和８年３月１日時点において、O100 外来・在宅ベースアップ評価料（Ⅰ）、P100 歯科外来・在宅ベースアップ評価料（Ⅰ）、訪問看護ベースアップ評価料（Ⅰ）のいずれかを届け出ている。</v>
      </c>
      <c r="O200" t="str">
        <v>O100 外来・在宅ベースアップ評価料（Ⅰ）</v>
      </c>
      <c r="P200" t="str">
        <v/>
      </c>
      <c r="Q200" t="str">
        <v>Ａ．本事業の補助額を活用してベースアップを実施し、令和８年６月１日から当該ベースアップの水準を維持又は拡大する。</v>
      </c>
      <c r="R200" t="b">
        <v>1</v>
      </c>
      <c r="S200" t="b">
        <v>1</v>
      </c>
      <c r="T200" t="b">
        <v>1</v>
      </c>
      <c r="U200" t="b">
        <v>1</v>
      </c>
      <c r="V200" t="str">
        <v>1611</v>
      </c>
      <c r="W200" t="str">
        <v>154</v>
      </c>
      <c r="X200" t="str">
        <v>1.普通預金</v>
      </c>
      <c r="Y200" t="str">
        <v>0003827</v>
      </c>
      <c r="Z200" t="str">
        <v>ｲﾘｮｳﾎｳｼﾞﾝｵｰﾋﾟｰｴﾑﾘｼﾞﾁｮｳﾏﾂﾑﾗﾉﾌﾞﾏｻ</v>
      </c>
      <c r="AA200">
        <v>0</v>
      </c>
      <c r="AB200" t="str">
        <v>医療法人OPMまつむら整形外科クリニック</v>
      </c>
      <c r="AC200" t="str">
        <v>0742530012</v>
      </c>
      <c r="AD200" t="b">
        <v>1</v>
      </c>
      <c r="AE200" t="b">
        <v>1</v>
      </c>
      <c r="AF200" t="b">
        <v>1</v>
      </c>
      <c r="AG200" t="b">
        <v>1</v>
      </c>
      <c r="AH200" t="b">
        <v>1</v>
      </c>
      <c r="AI200" t="str">
        <v>医療法人ＯＰＭ　理事長　松村　宣政</v>
      </c>
      <c r="AJ200" t="str">
        <v>6310035</v>
      </c>
      <c r="AK200" t="str">
        <v>医療法人ＯＰＭ　まつむら整形外科クリニック(奈良市学園中三丁目７０５－６３)</v>
      </c>
      <c r="AL200" t="str">
        <v>0742530012</v>
      </c>
      <c r="AM200">
        <v>1</v>
      </c>
      <c r="AN200" t="str">
        <v>261C171565601</v>
      </c>
      <c r="AO200" t="str">
        <v>261C17156560AI-0000301821</v>
      </c>
      <c r="AP200" t="str">
        <v>O100</v>
      </c>
      <c r="AQ200" t="str">
        <v>O100</v>
      </c>
      <c r="AR200" t="str">
        <v>A</v>
      </c>
      <c r="AS200" t="str">
        <v>✓</v>
      </c>
      <c r="AT200" t="str">
        <v>✓</v>
      </c>
      <c r="AU200" t="str">
        <v>✓</v>
      </c>
      <c r="AV200" t="str">
        <v>✓</v>
      </c>
      <c r="AW200" t="str">
        <v>AI-0000301821_医療法人OPMまつむら整形外科クリニック_口座情報写し.jpg</v>
      </c>
      <c r="AX200" t="str">
        <v/>
      </c>
      <c r="AY200" t="str">
        <v/>
      </c>
      <c r="AZ200" t="str">
        <v>賃上げ</v>
      </c>
      <c r="BA200" t="str">
        <v>物価</v>
      </c>
      <c r="BB200" t="str">
        <v>TRUE</v>
      </c>
      <c r="BC200" t="str">
        <v>2026/04/28 15:30</v>
      </c>
      <c r="BD200" t="str">
        <f t="shared" si="6"/>
        <v>医療法人ＯＰＭ　まつむら整形外科クリニック</v>
      </c>
      <c r="BE200" t="str">
        <f t="shared" si="7"/>
        <v>令和8年3月1日届出済</v>
      </c>
    </row>
    <row r="201" spans="1:57">
      <c r="A201" t="str">
        <v>261C12352801</v>
      </c>
      <c r="B201" t="str">
        <v>AI-0000301839</v>
      </c>
      <c r="C201" t="str">
        <v>令和８年度奈良県医療機関等における賃上げ・物価上昇に対する支援事業交付【診療所・訪問看護事業所】</v>
      </c>
      <c r="D201">
        <v>46140.661805555559</v>
      </c>
      <c r="E201" t="str">
        <v>本審査</v>
      </c>
      <c r="F201" t="str">
        <v>最終審査中</v>
      </c>
      <c r="G201" t="str">
        <v>無床診療所</v>
      </c>
      <c r="H201" t="str">
        <v>物価と賃上げの両方</v>
      </c>
      <c r="I201" t="str">
        <v/>
      </c>
      <c r="J201">
        <v>150000</v>
      </c>
      <c r="K201">
        <v>170000</v>
      </c>
      <c r="L201" t="str">
        <v>奈良県医療機関等における賃上げ・物価上昇に対する支援事業交付要綱第2条に基づき、別表1に規定された額(賃上げ支援事業分)（150,000円）を申請します。</v>
      </c>
      <c r="M2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1" t="str">
        <v>１．令和８年３月１日時点において、O100 外来・在宅ベースアップ評価料（Ⅰ）、P100 歯科外来・在宅ベースアップ評価料（Ⅰ）、訪問看護ベースアップ評価料（Ⅰ）のいずれかを届け出ている。</v>
      </c>
      <c r="O201" t="str">
        <v>O100 外来・在宅ベースアップ評価料（Ⅰ）</v>
      </c>
      <c r="P201" t="str">
        <v/>
      </c>
      <c r="Q20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01" t="b">
        <v>1</v>
      </c>
      <c r="S201" t="b">
        <v>1</v>
      </c>
      <c r="T201" t="b">
        <v>1</v>
      </c>
      <c r="U201" t="b">
        <v>1</v>
      </c>
      <c r="V201" t="str">
        <v>0162</v>
      </c>
      <c r="W201" t="str">
        <v>097</v>
      </c>
      <c r="X201" t="str">
        <v>1.普通預金</v>
      </c>
      <c r="Y201" t="str">
        <v>2248225</v>
      </c>
      <c r="Z201" t="str">
        <v>ニシワキ　トモヒサ</v>
      </c>
      <c r="AA201">
        <v>0</v>
      </c>
      <c r="AB201" t="str">
        <v>西脇内科医院</v>
      </c>
      <c r="AC201" t="str">
        <v>0742713336</v>
      </c>
      <c r="AD201" t="b">
        <v>1</v>
      </c>
      <c r="AE201" t="b">
        <v>1</v>
      </c>
      <c r="AF201" t="b">
        <v>1</v>
      </c>
      <c r="AG201" t="b">
        <v>1</v>
      </c>
      <c r="AH201" t="b">
        <v>1</v>
      </c>
      <c r="AI201" t="str">
        <v>西脇　知永</v>
      </c>
      <c r="AJ201" t="str">
        <v>6310804</v>
      </c>
      <c r="AK201" t="str">
        <v>西脇内科医院(奈良市神功３丁目７－２９)</v>
      </c>
      <c r="AL201" t="str">
        <v>0742713336</v>
      </c>
      <c r="AM201">
        <v>1</v>
      </c>
      <c r="AN201" t="str">
        <v>261C123528011</v>
      </c>
      <c r="AO201" t="str">
        <v>261C12352801AI-0000301839</v>
      </c>
      <c r="AP201" t="str">
        <v>O100</v>
      </c>
      <c r="AQ201" t="str">
        <v>O100</v>
      </c>
      <c r="AR201" t="str">
        <v>ABC</v>
      </c>
      <c r="AS201" t="str">
        <v>✓</v>
      </c>
      <c r="AT201" t="str">
        <v>✓</v>
      </c>
      <c r="AU201" t="str">
        <v>✓</v>
      </c>
      <c r="AV201" t="str">
        <v>✓</v>
      </c>
      <c r="AW201" t="str">
        <v>AI-0000301839_西脇内科医院_口座情報写し.jpg</v>
      </c>
      <c r="AX201" t="str">
        <v/>
      </c>
      <c r="AY201" t="str">
        <v/>
      </c>
      <c r="AZ201" t="str">
        <v>賃上げ</v>
      </c>
      <c r="BA201" t="str">
        <v>物価</v>
      </c>
      <c r="BB201" t="str">
        <v>TRUE</v>
      </c>
      <c r="BC201" t="str">
        <v>2026/04/28 15:53</v>
      </c>
      <c r="BD201" t="str">
        <f t="shared" si="6"/>
        <v>西脇内科医院</v>
      </c>
      <c r="BE201" t="str">
        <f t="shared" si="7"/>
        <v>令和8年3月1日届出済</v>
      </c>
    </row>
    <row r="202" spans="1:57">
      <c r="A202" t="str">
        <v>261C15069678</v>
      </c>
      <c r="B202" t="str">
        <v>AI-0000301840</v>
      </c>
      <c r="C202" t="str">
        <v>令和８年度奈良県医療機関等における賃上げ・物価上昇に対する支援事業交付【診療所・訪問看護事業所】</v>
      </c>
      <c r="D202">
        <v>46140.662499999999</v>
      </c>
      <c r="E202" t="str">
        <v>本審査</v>
      </c>
      <c r="F202" t="str">
        <v>最終審査中</v>
      </c>
      <c r="G202" t="str">
        <v>無床診療所</v>
      </c>
      <c r="H202" t="str">
        <v>物価と賃上げの両方</v>
      </c>
      <c r="I202" t="str">
        <v/>
      </c>
      <c r="J202">
        <v>150000</v>
      </c>
      <c r="K202">
        <v>170000</v>
      </c>
      <c r="L202" t="str">
        <v>奈良県医療機関等における賃上げ・物価上昇に対する支援事業交付要綱第2条に基づき、別表1に規定された額(賃上げ支援事業分)（150,000円）を申請します。</v>
      </c>
      <c r="M2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2" t="str">
        <v>１．令和８年３月１日時点において、O100 外来・在宅ベースアップ評価料（Ⅰ）、P100 歯科外来・在宅ベースアップ評価料（Ⅰ）、訪問看護ベースアップ評価料（Ⅰ）のいずれかを届け出ている。</v>
      </c>
      <c r="O202" t="str">
        <v>P100 歯科外来・在宅ベースアップ評価料（Ⅰ）</v>
      </c>
      <c r="P202" t="str">
        <v/>
      </c>
      <c r="Q202" t="str">
        <v>Ｃ．令和７年度の対象職員のベースアップが令和７年３月31日時点の賃金水準と比較して2.0％を上回って実施しており、令和７年12月から令和８年５月までの間の当該2.0％を上回る部分に充てる。</v>
      </c>
      <c r="R202" t="b">
        <v>1</v>
      </c>
      <c r="S202" t="b">
        <v>1</v>
      </c>
      <c r="T202" t="b">
        <v>1</v>
      </c>
      <c r="U202" t="b">
        <v>1</v>
      </c>
      <c r="V202" t="str">
        <v>0163</v>
      </c>
      <c r="W202" t="str">
        <v>911</v>
      </c>
      <c r="X202" t="str">
        <v>1.普通預金</v>
      </c>
      <c r="Y202" t="str">
        <v>0236235</v>
      </c>
      <c r="Z202" t="str">
        <v>カマダ　ヒロシ</v>
      </c>
      <c r="AA202">
        <v>0</v>
      </c>
      <c r="AB202" t="str">
        <v>釜田歯科医院</v>
      </c>
      <c r="AC202" t="str">
        <v>0747222365</v>
      </c>
      <c r="AD202" t="b">
        <v>1</v>
      </c>
      <c r="AE202" t="b">
        <v>1</v>
      </c>
      <c r="AF202" t="b">
        <v>1</v>
      </c>
      <c r="AG202" t="b">
        <v>1</v>
      </c>
      <c r="AH202" t="b">
        <v>1</v>
      </c>
      <c r="AI202" t="str">
        <v>釜田　博史</v>
      </c>
      <c r="AJ202" t="str">
        <v>6370005</v>
      </c>
      <c r="AK202" t="str">
        <v>釜田歯科医院(五條市須恵３丁目４－２６)</v>
      </c>
      <c r="AL202" t="str">
        <v>0747222365</v>
      </c>
      <c r="AM202">
        <v>1</v>
      </c>
      <c r="AN202" t="str">
        <v>261C150696781</v>
      </c>
      <c r="AO202" t="str">
        <v>261C15069678AI-0000301840</v>
      </c>
      <c r="AP202" t="str">
        <v>P100</v>
      </c>
      <c r="AQ202" t="str">
        <v>P100</v>
      </c>
      <c r="AR202" t="str">
        <v>C</v>
      </c>
      <c r="AS202" t="str">
        <v>✓</v>
      </c>
      <c r="AT202" t="str">
        <v>✓</v>
      </c>
      <c r="AU202" t="str">
        <v>✓</v>
      </c>
      <c r="AV202" t="str">
        <v>✓</v>
      </c>
      <c r="AW202" t="str">
        <v>AI-0000301840_釜田歯科医院_口座情報写し.png</v>
      </c>
      <c r="AX202" t="str">
        <v/>
      </c>
      <c r="AY202" t="str">
        <v/>
      </c>
      <c r="AZ202" t="str">
        <v>賃上げ</v>
      </c>
      <c r="BA202" t="str">
        <v>物価</v>
      </c>
      <c r="BB202" t="str">
        <v>TRUE</v>
      </c>
      <c r="BC202" t="str">
        <v>2026/04/28 15:54</v>
      </c>
      <c r="BD202" t="str">
        <f t="shared" si="6"/>
        <v>釜田歯科医院</v>
      </c>
      <c r="BE202" t="str">
        <f t="shared" si="7"/>
        <v>令和8年3月1日届出済</v>
      </c>
    </row>
    <row r="203" spans="1:57">
      <c r="A203" t="str">
        <v>261C14707968</v>
      </c>
      <c r="B203" t="str">
        <v>AI-0000301833</v>
      </c>
      <c r="C203" t="str">
        <v>令和８年度奈良県医療機関等における賃上げ・物価上昇に対する支援事業交付【診療所・訪問看護事業所】</v>
      </c>
      <c r="D203">
        <v>46140.663194444445</v>
      </c>
      <c r="E203" t="str">
        <v>本審査</v>
      </c>
      <c r="F203" t="str">
        <v>最終審査中</v>
      </c>
      <c r="G203" t="str">
        <v>無床診療所</v>
      </c>
      <c r="H203" t="str">
        <v>物価と賃上げの両方</v>
      </c>
      <c r="I203" t="str">
        <v/>
      </c>
      <c r="J203">
        <v>150000</v>
      </c>
      <c r="K203">
        <v>170000</v>
      </c>
      <c r="L203" t="str">
        <v>奈良県医療機関等における賃上げ・物価上昇に対する支援事業交付要綱第2条に基づき、別表1に規定された額(賃上げ支援事業分)（150,000円）を申請します。</v>
      </c>
      <c r="M2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3" t="str">
        <v>２．令和８年３月１日時点において、１に掲げる診療報酬の対象外だが、令和８年６月１日時点で令和８年度診療報酬改定による見直し後のベースアップ評価料を届け出る。</v>
      </c>
      <c r="O203" t="str">
        <v/>
      </c>
      <c r="P203" t="b">
        <v>1</v>
      </c>
      <c r="Q203" t="str">
        <v>Ａ．本事業の補助額を活用してベースアップを実施し、令和８年６月１日から当該ベースアップの水準を維持又は拡大する。</v>
      </c>
      <c r="R203" t="b">
        <v>1</v>
      </c>
      <c r="S203" t="b">
        <v>1</v>
      </c>
      <c r="T203" t="b">
        <v>1</v>
      </c>
      <c r="U203" t="b">
        <v>1</v>
      </c>
      <c r="V203" t="str">
        <v>0162</v>
      </c>
      <c r="W203" t="str">
        <v>570</v>
      </c>
      <c r="X203" t="str">
        <v>1.普通預金</v>
      </c>
      <c r="Y203" t="str">
        <v>0291527</v>
      </c>
      <c r="Z203" t="str">
        <v>ｲｹﾀﾞ　ﾋﾄｼ</v>
      </c>
      <c r="AA203">
        <v>0</v>
      </c>
      <c r="AB203" t="str">
        <v>池田整形外科</v>
      </c>
      <c r="AC203" t="str">
        <v>0744331566</v>
      </c>
      <c r="AD203" t="b">
        <v>1</v>
      </c>
      <c r="AE203" t="b">
        <v>1</v>
      </c>
      <c r="AF203" t="b">
        <v>1</v>
      </c>
      <c r="AG203" t="b">
        <v>1</v>
      </c>
      <c r="AH203" t="b">
        <v>1</v>
      </c>
      <c r="AI203" t="str">
        <v>池田　均</v>
      </c>
      <c r="AJ203" t="str">
        <v>6360316</v>
      </c>
      <c r="AK203" t="str">
        <v>池田整形外科(磯城郡田原本町室町２１３番地)</v>
      </c>
      <c r="AL203" t="str">
        <v>0744331566</v>
      </c>
      <c r="AM203">
        <v>1</v>
      </c>
      <c r="AN203" t="str">
        <v>261C147079681</v>
      </c>
      <c r="AO203" t="str">
        <v>261C14707968AI-0000301833</v>
      </c>
      <c r="AP203" t="str">
        <v/>
      </c>
      <c r="AQ203" t="str">
        <v>今後届出（職種構成OK)</v>
      </c>
      <c r="AR203" t="str">
        <v>A</v>
      </c>
      <c r="AS203" t="str">
        <v>✓</v>
      </c>
      <c r="AT203" t="str">
        <v>✓</v>
      </c>
      <c r="AU203" t="str">
        <v>✓</v>
      </c>
      <c r="AV203" t="str">
        <v>✓</v>
      </c>
      <c r="AW203" t="str">
        <v>AI-0000301833_池田整形外科_口座情報写し.jpg</v>
      </c>
      <c r="AX203" t="str">
        <v/>
      </c>
      <c r="AY203" t="str">
        <v/>
      </c>
      <c r="AZ203" t="str">
        <v>賃上げ</v>
      </c>
      <c r="BA203" t="str">
        <v>物価</v>
      </c>
      <c r="BB203" t="str">
        <v>TRUE</v>
      </c>
      <c r="BC203" t="str">
        <v>2026/04/28 15:55</v>
      </c>
      <c r="BD203" t="str">
        <f t="shared" si="6"/>
        <v>池田整形外科</v>
      </c>
      <c r="BE203" t="str">
        <f t="shared" si="7"/>
        <v>令和8年6月1日届出る</v>
      </c>
    </row>
    <row r="204" spans="1:57">
      <c r="A204" t="str">
        <v>261D16615239</v>
      </c>
      <c r="B204" t="str">
        <v>AI-0000301843</v>
      </c>
      <c r="C204" t="str">
        <v>令和８年度奈良県医療機関等における賃上げ・物価上昇に対する支援事業交付【診療所・訪問看護事業所】</v>
      </c>
      <c r="D204">
        <v>46140.663888888892</v>
      </c>
      <c r="E204" t="str">
        <v>本審査</v>
      </c>
      <c r="F204" t="str">
        <v>最終審査中</v>
      </c>
      <c r="G204" t="str">
        <v>訪問看護事業所</v>
      </c>
      <c r="H204" t="str">
        <v>賃上げのみ</v>
      </c>
      <c r="I204" t="str">
        <v/>
      </c>
      <c r="J204">
        <v>228000</v>
      </c>
      <c r="K204" t="str">
        <v/>
      </c>
      <c r="L204" t="str">
        <v>奈良県医療機関等における賃上げ・物価上昇に対する支援事業交付要綱第2条に基づき、別表1に規定された額(賃上げ支援事業分)（228,000円）を申請します。</v>
      </c>
      <c r="M204" t="str">
        <v/>
      </c>
      <c r="N204" t="str">
        <v>１．令和８年３月１日時点において、O100 外来・在宅ベースアップ評価料（Ⅰ）、P100 歯科外来・在宅ベースアップ評価料（Ⅰ）、訪問看護ベースアップ評価料（Ⅰ）のいずれかを届け出ている。</v>
      </c>
      <c r="O204" t="str">
        <v>訪問看護ベースアップ評価料（Ⅰ）</v>
      </c>
      <c r="P204" t="str">
        <v/>
      </c>
      <c r="Q204" t="str">
        <v>Ｂ．賃金表等や給与規程等の変更に時間を要するため、本事業の補助額を活用して一時金又は特別手当を支給し、令和８年６月１日から支給した対象職員のベースアップを実施する。</v>
      </c>
      <c r="R204" t="b">
        <v>1</v>
      </c>
      <c r="S204" t="b">
        <v>1</v>
      </c>
      <c r="T204" t="b">
        <v>1</v>
      </c>
      <c r="U204" t="b">
        <v>1</v>
      </c>
      <c r="V204" t="str">
        <v>0162</v>
      </c>
      <c r="W204" t="str">
        <v>450</v>
      </c>
      <c r="X204" t="str">
        <v>1.普通預金</v>
      </c>
      <c r="Y204" t="str">
        <v>0022473</v>
      </c>
      <c r="Z204" t="str">
        <v>ｼｬｶｲﾌｸｼﾎｳｼﾞﾝ ｻｲｾｲｶｲｺﾞｾ</v>
      </c>
      <c r="AA204">
        <v>0</v>
      </c>
      <c r="AB204" t="str">
        <v>社会福祉法人恩賜財団済生会御所病院訪問看護ステーションあまね</v>
      </c>
      <c r="AC204" t="str">
        <v>0745623585</v>
      </c>
      <c r="AD204" t="b">
        <v>1</v>
      </c>
      <c r="AE204" t="b">
        <v>1</v>
      </c>
      <c r="AF204" t="b">
        <v>1</v>
      </c>
      <c r="AG204" t="b">
        <v>1</v>
      </c>
      <c r="AH204" t="b">
        <v>1</v>
      </c>
      <c r="AI204" t="str">
        <v>社会福祉法人恩賜財団済生会　理事（奈良県済生会）　今川　敦史</v>
      </c>
      <c r="AJ204">
        <v>6392306</v>
      </c>
      <c r="AK204" t="str">
        <v>社会福祉法人恩賜財団済生会御所病院訪問看護ステーションあまね(御所市三室20)</v>
      </c>
      <c r="AL204" t="str">
        <v>0745651770</v>
      </c>
      <c r="AM204">
        <v>1</v>
      </c>
      <c r="AN204" t="str">
        <v>261D166152391</v>
      </c>
      <c r="AO204" t="str">
        <v>261D16615239AI-0000301843</v>
      </c>
      <c r="AP204" t="str">
        <v>訪問看護</v>
      </c>
      <c r="AQ204" t="str">
        <v>訪問看護</v>
      </c>
      <c r="AR204" t="str">
        <v>B</v>
      </c>
      <c r="AS204" t="str">
        <v>✓</v>
      </c>
      <c r="AT204" t="str">
        <v>✓</v>
      </c>
      <c r="AU204" t="str">
        <v>✓</v>
      </c>
      <c r="AV204" t="str">
        <v>✓</v>
      </c>
      <c r="AW204" t="str">
        <v>AI-0000301843_社会福祉法人恩賜財団済生会御所病院訪問看護ステーションあまね_口座情報写し.jpg</v>
      </c>
      <c r="AX204" t="str">
        <v/>
      </c>
      <c r="AY204" t="str">
        <v/>
      </c>
      <c r="AZ204" t="str">
        <v>賃上げ</v>
      </c>
      <c r="BA204" t="str">
        <v/>
      </c>
      <c r="BB204" t="str">
        <v>TRUE</v>
      </c>
      <c r="BC204" t="str">
        <v>2026/04/28 15:56</v>
      </c>
      <c r="BD204" t="str">
        <f t="shared" si="6"/>
        <v>社会福祉法人恩賜財団済生会御所病院訪問看護ステーションあまね</v>
      </c>
      <c r="BE204" t="str">
        <f t="shared" si="7"/>
        <v>令和8年3月1日届出済</v>
      </c>
    </row>
    <row r="205" spans="1:57">
      <c r="A205" t="str">
        <v>261C15986515</v>
      </c>
      <c r="B205" t="str">
        <v>AI-0000301844</v>
      </c>
      <c r="C205" t="str">
        <v>令和８年度奈良県医療機関等における賃上げ・物価上昇に対する支援事業交付【診療所・訪問看護事業所】</v>
      </c>
      <c r="D205">
        <v>46140.664583333331</v>
      </c>
      <c r="E205" t="str">
        <v>本審査</v>
      </c>
      <c r="F205" t="str">
        <v>最終審査中</v>
      </c>
      <c r="G205" t="str">
        <v>無床診療所</v>
      </c>
      <c r="H205" t="str">
        <v>物価と賃上げの両方</v>
      </c>
      <c r="I205" t="str">
        <v/>
      </c>
      <c r="J205">
        <v>150000</v>
      </c>
      <c r="K205">
        <v>170000</v>
      </c>
      <c r="L205" t="str">
        <v>奈良県医療機関等における賃上げ・物価上昇に対する支援事業交付要綱第2条に基づき、別表1に規定された額(賃上げ支援事業分)（150,000円）を申請します。</v>
      </c>
      <c r="M2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5" t="str">
        <v>１．令和８年３月１日時点において、O100 外来・在宅ベースアップ評価料（Ⅰ）、P100 歯科外来・在宅ベースアップ評価料（Ⅰ）、訪問看護ベースアップ評価料（Ⅰ）のいずれかを届け出ている。</v>
      </c>
      <c r="O205" t="str">
        <v>O100 外来・在宅ベースアップ評価料（Ⅰ）</v>
      </c>
      <c r="P205" t="str">
        <v/>
      </c>
      <c r="Q20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05" t="b">
        <v>1</v>
      </c>
      <c r="S205" t="b">
        <v>1</v>
      </c>
      <c r="T205" t="b">
        <v>1</v>
      </c>
      <c r="U205" t="b">
        <v>1</v>
      </c>
      <c r="V205" t="str">
        <v>0162</v>
      </c>
      <c r="W205" t="str">
        <v>430</v>
      </c>
      <c r="X205" t="str">
        <v>1.普通預金</v>
      </c>
      <c r="Y205" t="str">
        <v>2229792</v>
      </c>
      <c r="Z205" t="str">
        <v>イリョウホウジンシエツ</v>
      </c>
      <c r="AA205">
        <v>0</v>
      </c>
      <c r="AB205" t="str">
        <v>医療法人紫悦</v>
      </c>
      <c r="AC205" t="str">
        <v>0745439240</v>
      </c>
      <c r="AD205" t="b">
        <v>1</v>
      </c>
      <c r="AE205" t="b">
        <v>1</v>
      </c>
      <c r="AF205" t="b">
        <v>1</v>
      </c>
      <c r="AG205" t="b">
        <v>1</v>
      </c>
      <c r="AH205" t="b">
        <v>1</v>
      </c>
      <c r="AI205" t="str">
        <v>医療法人　紫悦　理事長　丸橋　裕之</v>
      </c>
      <c r="AJ205" t="str">
        <v>6390226</v>
      </c>
      <c r="AK205" t="str">
        <v>まるはしファミリークリニック(香芝市五位堂３丁目４３６－１アンタレス五位堂１階)</v>
      </c>
      <c r="AL205" t="str">
        <v>0745439240</v>
      </c>
      <c r="AM205">
        <v>1</v>
      </c>
      <c r="AN205" t="str">
        <v>261C159865151</v>
      </c>
      <c r="AO205" t="str">
        <v>261C15986515AI-0000301844</v>
      </c>
      <c r="AP205" t="str">
        <v>O100</v>
      </c>
      <c r="AQ205" t="str">
        <v>O100</v>
      </c>
      <c r="AR205" t="str">
        <v>ABC</v>
      </c>
      <c r="AS205" t="str">
        <v>✓</v>
      </c>
      <c r="AT205" t="str">
        <v>✓</v>
      </c>
      <c r="AU205" t="str">
        <v>✓</v>
      </c>
      <c r="AV205" t="str">
        <v>✓</v>
      </c>
      <c r="AW205" t="str">
        <v>AI-0000301844_医療法人紫悦まるはしファミリークリニック_口座情報写し.jpg</v>
      </c>
      <c r="AX205" t="str">
        <v/>
      </c>
      <c r="AY205" t="str">
        <v/>
      </c>
      <c r="AZ205" t="str">
        <v>賃上げ</v>
      </c>
      <c r="BA205" t="str">
        <v>物価</v>
      </c>
      <c r="BB205" t="str">
        <v>TRUE</v>
      </c>
      <c r="BC205" t="str">
        <v>2026/04/28 15:57</v>
      </c>
      <c r="BD205" t="str">
        <f t="shared" si="6"/>
        <v>まるはしファミリークリニック</v>
      </c>
      <c r="BE205" t="str">
        <f t="shared" si="7"/>
        <v>令和8年3月1日届出済</v>
      </c>
    </row>
    <row r="206" spans="1:57">
      <c r="A206" t="str">
        <v>261C12406718</v>
      </c>
      <c r="B206" t="str">
        <v>AI-0000301845</v>
      </c>
      <c r="C206" t="str">
        <v>令和８年度奈良県医療機関等における賃上げ・物価上昇に対する支援事業交付【診療所・訪問看護事業所】</v>
      </c>
      <c r="D206">
        <v>46140.664583333331</v>
      </c>
      <c r="E206" t="str">
        <v>本審査</v>
      </c>
      <c r="F206" t="str">
        <v>最終審査中</v>
      </c>
      <c r="G206" t="str">
        <v>無床診療所</v>
      </c>
      <c r="H206" t="str">
        <v>物価と賃上げの両方</v>
      </c>
      <c r="I206" t="str">
        <v/>
      </c>
      <c r="J206">
        <v>150000</v>
      </c>
      <c r="K206">
        <v>170000</v>
      </c>
      <c r="L206" t="str">
        <v>奈良県医療機関等における賃上げ・物価上昇に対する支援事業交付要綱第2条に基づき、別表1に規定された額(賃上げ支援事業分)（150,000円）を申請します。</v>
      </c>
      <c r="M2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6" t="str">
        <v>１．令和８年３月１日時点において、O100 外来・在宅ベースアップ評価料（Ⅰ）、P100 歯科外来・在宅ベースアップ評価料（Ⅰ）、訪問看護ベースアップ評価料（Ⅰ）のいずれかを届け出ている。</v>
      </c>
      <c r="O206" t="str">
        <v>O100 外来・在宅ベースアップ評価料（Ⅰ）</v>
      </c>
      <c r="P206" t="str">
        <v/>
      </c>
      <c r="Q206" t="str">
        <v>Ａ．本事業の補助額を活用してベースアップを実施し、令和８年６月１日から当該ベースアップの水準を維持又は拡大する。</v>
      </c>
      <c r="R206" t="b">
        <v>1</v>
      </c>
      <c r="S206" t="b">
        <v>1</v>
      </c>
      <c r="T206" t="b">
        <v>1</v>
      </c>
      <c r="U206" t="b">
        <v>1</v>
      </c>
      <c r="V206" t="str">
        <v>0162</v>
      </c>
      <c r="W206" t="str">
        <v>540</v>
      </c>
      <c r="X206" t="str">
        <v>1.普通預金</v>
      </c>
      <c r="Y206" t="str">
        <v>0192245</v>
      </c>
      <c r="Z206" t="str">
        <v>コイズミ　ミズコ</v>
      </c>
      <c r="AA206">
        <v>0</v>
      </c>
      <c r="AB206" t="str">
        <v>王寺眼科耳鼻咽喉科医院</v>
      </c>
      <c r="AC206" t="str">
        <v>0745732332</v>
      </c>
      <c r="AD206" t="b">
        <v>1</v>
      </c>
      <c r="AE206" t="b">
        <v>1</v>
      </c>
      <c r="AF206" t="b">
        <v>1</v>
      </c>
      <c r="AG206" t="b">
        <v>1</v>
      </c>
      <c r="AH206" t="b">
        <v>1</v>
      </c>
      <c r="AI206" t="str">
        <v>小泉　瑞子</v>
      </c>
      <c r="AJ206" t="str">
        <v>6360003</v>
      </c>
      <c r="AK206" t="str">
        <v>王寺眼科耳鼻咽喉科医院(北葛城郡王寺町久度５－２－１２)</v>
      </c>
      <c r="AL206" t="str">
        <v>0745732332</v>
      </c>
      <c r="AM206">
        <v>1</v>
      </c>
      <c r="AN206" t="str">
        <v>261C124067181</v>
      </c>
      <c r="AO206" t="str">
        <v>261C12406718AI-0000301845</v>
      </c>
      <c r="AP206" t="str">
        <v>O100</v>
      </c>
      <c r="AQ206" t="str">
        <v>O100</v>
      </c>
      <c r="AR206" t="str">
        <v>A</v>
      </c>
      <c r="AS206" t="str">
        <v>✓</v>
      </c>
      <c r="AT206" t="str">
        <v>✓</v>
      </c>
      <c r="AU206" t="str">
        <v>✓</v>
      </c>
      <c r="AV206" t="str">
        <v>✓</v>
      </c>
      <c r="AW206" t="str">
        <v>AI-0000301845_王寺眼科耳鼻咽喉科医院_口座情報写し.jpeg</v>
      </c>
      <c r="AX206" t="str">
        <v/>
      </c>
      <c r="AY206" t="str">
        <v/>
      </c>
      <c r="AZ206" t="str">
        <v>賃上げ</v>
      </c>
      <c r="BA206" t="str">
        <v>物価</v>
      </c>
      <c r="BB206" t="str">
        <v>TRUE</v>
      </c>
      <c r="BC206" t="str">
        <v>2026/04/28 15:57</v>
      </c>
      <c r="BD206" t="str">
        <f t="shared" si="6"/>
        <v>王寺眼科耳鼻咽喉科医院</v>
      </c>
      <c r="BE206" t="str">
        <f t="shared" si="7"/>
        <v>令和8年3月1日届出済</v>
      </c>
    </row>
    <row r="207" spans="1:57">
      <c r="A207" t="str">
        <v>261C13777130</v>
      </c>
      <c r="B207" t="str">
        <v>AI-0000301847</v>
      </c>
      <c r="C207" t="str">
        <v>令和８年度奈良県医療機関等における賃上げ・物価上昇に対する支援事業交付【診療所・訪問看護事業所】</v>
      </c>
      <c r="D207">
        <v>46140.665972222225</v>
      </c>
      <c r="E207" t="str">
        <v>本審査</v>
      </c>
      <c r="F207" t="str">
        <v>最終審査中</v>
      </c>
      <c r="G207" t="str">
        <v>無床診療所</v>
      </c>
      <c r="H207" t="str">
        <v>物価と賃上げの両方</v>
      </c>
      <c r="I207" t="str">
        <v/>
      </c>
      <c r="J207">
        <v>150000</v>
      </c>
      <c r="K207">
        <v>170000</v>
      </c>
      <c r="L207" t="str">
        <v>奈良県医療機関等における賃上げ・物価上昇に対する支援事業交付要綱第2条に基づき、別表1に規定された額(賃上げ支援事業分)（150,000円）を申請します。</v>
      </c>
      <c r="M2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7" t="str">
        <v>１．令和８年３月１日時点において、O100 外来・在宅ベースアップ評価料（Ⅰ）、P100 歯科外来・在宅ベースアップ評価料（Ⅰ）、訪問看護ベースアップ評価料（Ⅰ）のいずれかを届け出ている。</v>
      </c>
      <c r="O207" t="str">
        <v>O100 外来・在宅ベースアップ評価料（Ⅰ）</v>
      </c>
      <c r="P207" t="str">
        <v/>
      </c>
      <c r="Q207" t="str">
        <v>Ａ．本事業の補助額を活用してベースアップを実施し、令和８年６月１日から当該ベースアップの水準を維持又は拡大する。</v>
      </c>
      <c r="R207" t="b">
        <v>1</v>
      </c>
      <c r="S207" t="b">
        <v>1</v>
      </c>
      <c r="T207" t="b">
        <v>1</v>
      </c>
      <c r="U207" t="b">
        <v>1</v>
      </c>
      <c r="V207" t="str">
        <v>0010</v>
      </c>
      <c r="W207" t="str">
        <v>008</v>
      </c>
      <c r="X207" t="str">
        <v>1.普通預金</v>
      </c>
      <c r="Y207" t="str">
        <v>0558141</v>
      </c>
      <c r="Z207" t="str">
        <v>イリョウホウジン　タイザンカイフクニシクリニック</v>
      </c>
      <c r="AA207">
        <v>0</v>
      </c>
      <c r="AB207" t="str">
        <v>医療法人　泰山会　福西クリニック</v>
      </c>
      <c r="AC207" t="str">
        <v>0747520550</v>
      </c>
      <c r="AD207" t="b">
        <v>1</v>
      </c>
      <c r="AE207" t="b">
        <v>1</v>
      </c>
      <c r="AF207" t="b">
        <v>1</v>
      </c>
      <c r="AG207" t="b">
        <v>1</v>
      </c>
      <c r="AH207" t="b">
        <v>1</v>
      </c>
      <c r="AI207" t="str">
        <v>医療法人泰山会　理事長　福西　克之</v>
      </c>
      <c r="AJ207" t="str">
        <v>6380045</v>
      </c>
      <c r="AK207" t="str">
        <v>医療法人泰山会福西クリニック(吉野郡下市町大字新住１５５番地の１)</v>
      </c>
      <c r="AL207" t="str">
        <v>0747520550</v>
      </c>
      <c r="AM207">
        <v>2</v>
      </c>
      <c r="AN207" t="str">
        <v>261C137771302</v>
      </c>
      <c r="AO207" t="str">
        <v>261C13777130AI-0000301847</v>
      </c>
      <c r="AP207" t="str">
        <v>O100</v>
      </c>
      <c r="AQ207" t="str">
        <v>O100</v>
      </c>
      <c r="AR207" t="str">
        <v>A</v>
      </c>
      <c r="AS207" t="str">
        <v>✓</v>
      </c>
      <c r="AT207" t="str">
        <v>✓</v>
      </c>
      <c r="AU207" t="str">
        <v>✓</v>
      </c>
      <c r="AV207" t="str">
        <v>✓</v>
      </c>
      <c r="AW207" t="str">
        <v>AI-0000301847_医療法人　泰山会　福西クリニック_口座情報写し.JPG</v>
      </c>
      <c r="AX207" t="str">
        <v/>
      </c>
      <c r="AY207" t="str">
        <v/>
      </c>
      <c r="AZ207" t="str">
        <v>賃上げ</v>
      </c>
      <c r="BA207" t="str">
        <v>物価</v>
      </c>
      <c r="BB207" t="str">
        <v>TRUE</v>
      </c>
      <c r="BC207" t="str">
        <v>2026/04/28 15:59</v>
      </c>
      <c r="BD207" t="str">
        <f t="shared" si="6"/>
        <v>医療法人泰山会福西クリニック</v>
      </c>
      <c r="BE207" t="str">
        <f t="shared" si="7"/>
        <v>令和8年3月1日届出済</v>
      </c>
    </row>
    <row r="208" spans="1:57">
      <c r="A208" t="str">
        <v>261C16418936</v>
      </c>
      <c r="B208" t="str">
        <v>AI-0000301851</v>
      </c>
      <c r="C208" t="str">
        <v>令和８年度奈良県医療機関等における賃上げ・物価上昇に対する支援事業交付【診療所・訪問看護事業所】</v>
      </c>
      <c r="D208">
        <v>46140.668749999997</v>
      </c>
      <c r="E208" t="str">
        <v>本審査</v>
      </c>
      <c r="F208" t="str">
        <v>最終審査中</v>
      </c>
      <c r="G208" t="str">
        <v>無床診療所</v>
      </c>
      <c r="H208" t="str">
        <v>物価と賃上げの両方</v>
      </c>
      <c r="I208" t="str">
        <v/>
      </c>
      <c r="J208">
        <v>150000</v>
      </c>
      <c r="K208">
        <v>170000</v>
      </c>
      <c r="L208" t="str">
        <v>奈良県医療機関等における賃上げ・物価上昇に対する支援事業交付要綱第2条に基づき、別表1に規定された額(賃上げ支援事業分)（150,000円）を申請します。</v>
      </c>
      <c r="M2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8" t="str">
        <v>１．令和８年３月１日時点において、O100 外来・在宅ベースアップ評価料（Ⅰ）、P100 歯科外来・在宅ベースアップ評価料（Ⅰ）、訪問看護ベースアップ評価料（Ⅰ）のいずれかを届け出ている。</v>
      </c>
      <c r="O208" t="str">
        <v>O100 外来・在宅ベースアップ評価料（Ⅰ）</v>
      </c>
      <c r="P208" t="str">
        <v/>
      </c>
      <c r="Q208" t="str">
        <v>Ａ．本事業の補助額を活用してベースアップを実施し、令和８年６月１日から当該ベースアップの水準を維持又は拡大する。</v>
      </c>
      <c r="R208" t="b">
        <v>1</v>
      </c>
      <c r="S208" t="b">
        <v>1</v>
      </c>
      <c r="T208" t="b">
        <v>1</v>
      </c>
      <c r="U208" t="b">
        <v>1</v>
      </c>
      <c r="V208" t="str">
        <v>0162</v>
      </c>
      <c r="W208" t="str">
        <v>120</v>
      </c>
      <c r="X208" t="str">
        <v>1.普通預金</v>
      </c>
      <c r="Y208" t="str">
        <v>0305748</v>
      </c>
      <c r="Z208" t="str">
        <v>ｲﾘｮｳﾎｳｼﾞﾝ ﾅｶｼﾏｲｲﾝ ﾘｼﾞﾁｮｳ ﾅｶｼﾏﾔｽｵ</v>
      </c>
      <c r="AA208">
        <v>0</v>
      </c>
      <c r="AB208" t="str">
        <v>医療法人中島医院</v>
      </c>
      <c r="AC208" t="str">
        <v>0744441811</v>
      </c>
      <c r="AD208" t="b">
        <v>1</v>
      </c>
      <c r="AE208" t="b">
        <v>1</v>
      </c>
      <c r="AF208" t="b">
        <v>1</v>
      </c>
      <c r="AG208" t="b">
        <v>1</v>
      </c>
      <c r="AH208" t="b">
        <v>1</v>
      </c>
      <c r="AI208" t="str">
        <v>医療法人中島医院　理事長　中島　靖夫</v>
      </c>
      <c r="AJ208" t="str">
        <v>6330054</v>
      </c>
      <c r="AK208" t="str">
        <v>医療法人中島医院(桜井市阿部３１１－２)</v>
      </c>
      <c r="AL208" t="str">
        <v>0744441811</v>
      </c>
      <c r="AM208">
        <v>1</v>
      </c>
      <c r="AN208" t="str">
        <v>261C164189361</v>
      </c>
      <c r="AO208" t="str">
        <v>261C16418936AI-0000301851</v>
      </c>
      <c r="AP208" t="str">
        <v>O100</v>
      </c>
      <c r="AQ208" t="str">
        <v>O100</v>
      </c>
      <c r="AR208" t="str">
        <v>A</v>
      </c>
      <c r="AS208" t="str">
        <v>✓</v>
      </c>
      <c r="AT208" t="str">
        <v>✓</v>
      </c>
      <c r="AU208" t="str">
        <v>✓</v>
      </c>
      <c r="AV208" t="str">
        <v>✓</v>
      </c>
      <c r="AW208" t="str">
        <v>AI-0000301851_医療法人中島医院_口座情報写し.jpg</v>
      </c>
      <c r="AX208" t="str">
        <v/>
      </c>
      <c r="AY208" t="str">
        <v/>
      </c>
      <c r="AZ208" t="str">
        <v>賃上げ</v>
      </c>
      <c r="BA208" t="str">
        <v>物価</v>
      </c>
      <c r="BB208" t="str">
        <v>TRUE</v>
      </c>
      <c r="BC208" t="str">
        <v>2026/04/28 16:03</v>
      </c>
      <c r="BD208" t="str">
        <f t="shared" si="6"/>
        <v>医療法人中島医院</v>
      </c>
      <c r="BE208" t="str">
        <f t="shared" si="7"/>
        <v>令和8年3月1日届出済</v>
      </c>
    </row>
    <row r="209" spans="1:57">
      <c r="A209" t="str">
        <v>261C12608241</v>
      </c>
      <c r="B209" t="str">
        <v>AI-0000301855</v>
      </c>
      <c r="C209" t="str">
        <v>令和８年度奈良県医療機関等における賃上げ・物価上昇に対する支援事業交付【診療所・訪問看護事業所】</v>
      </c>
      <c r="D209">
        <v>46140.675694444442</v>
      </c>
      <c r="E209" t="str">
        <v>本審査</v>
      </c>
      <c r="F209" t="str">
        <v>最終審査中</v>
      </c>
      <c r="G209" t="str">
        <v>無床診療所</v>
      </c>
      <c r="H209" t="str">
        <v>物価と賃上げの両方</v>
      </c>
      <c r="I209" t="str">
        <v/>
      </c>
      <c r="J209">
        <v>150000</v>
      </c>
      <c r="K209">
        <v>170000</v>
      </c>
      <c r="L209" t="str">
        <v>奈良県医療機関等における賃上げ・物価上昇に対する支援事業交付要綱第2条に基づき、別表1に規定された額(賃上げ支援事業分)（150,000円）を申請します。</v>
      </c>
      <c r="M2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09" t="str">
        <v>１．令和８年３月１日時点において、O100 外来・在宅ベースアップ評価料（Ⅰ）、P100 歯科外来・在宅ベースアップ評価料（Ⅰ）、訪問看護ベースアップ評価料（Ⅰ）のいずれかを届け出ている。</v>
      </c>
      <c r="O209" t="str">
        <v>O100 外来・在宅ベースアップ評価料（Ⅰ）</v>
      </c>
      <c r="P209" t="str">
        <v/>
      </c>
      <c r="Q209" t="str">
        <v>Ａ．本事業の補助額を活用してベースアップを実施し、令和８年６月１日から当該ベースアップの水準を維持又は拡大する。</v>
      </c>
      <c r="R209" t="b">
        <v>1</v>
      </c>
      <c r="S209" t="b">
        <v>1</v>
      </c>
      <c r="T209" t="b">
        <v>1</v>
      </c>
      <c r="U209" t="b">
        <v>1</v>
      </c>
      <c r="V209" t="str">
        <v>0158</v>
      </c>
      <c r="W209" t="str">
        <v>540</v>
      </c>
      <c r="X209" t="str">
        <v>1.普通預金</v>
      </c>
      <c r="Y209" t="str">
        <v>0258780</v>
      </c>
      <c r="Z209" t="str">
        <v>ｲﾘｮｳﾎｳｼﾞﾝ ﾄｷﾜｶｲ ﾘｼﾞﾁｮｳ ﾔﾏｶﾞﾀ ﾉﾎﾞﾙ</v>
      </c>
      <c r="AA209">
        <v>0</v>
      </c>
      <c r="AB209" t="str">
        <v>やまがた内科医院</v>
      </c>
      <c r="AC209" t="str">
        <v>0742206220</v>
      </c>
      <c r="AD209" t="b">
        <v>1</v>
      </c>
      <c r="AE209" t="b">
        <v>1</v>
      </c>
      <c r="AF209" t="b">
        <v>1</v>
      </c>
      <c r="AG209" t="b">
        <v>1</v>
      </c>
      <c r="AH209" t="b">
        <v>1</v>
      </c>
      <c r="AI209" t="str">
        <v>医療法人常磐会　理事長　山形　昇</v>
      </c>
      <c r="AJ209" t="str">
        <v>6308113</v>
      </c>
      <c r="AK209" t="str">
        <v>やまがた内科医院(奈良市法蓮町１０９５番地)</v>
      </c>
      <c r="AL209" t="str">
        <v>0742206220</v>
      </c>
      <c r="AM209">
        <v>1</v>
      </c>
      <c r="AN209" t="str">
        <v>261C126082411</v>
      </c>
      <c r="AO209" t="str">
        <v>261C12608241AI-0000301855</v>
      </c>
      <c r="AP209" t="str">
        <v>O100</v>
      </c>
      <c r="AQ209" t="str">
        <v>O100</v>
      </c>
      <c r="AR209" t="str">
        <v>A</v>
      </c>
      <c r="AS209" t="str">
        <v>✓</v>
      </c>
      <c r="AT209" t="str">
        <v>✓</v>
      </c>
      <c r="AU209" t="str">
        <v>✓</v>
      </c>
      <c r="AV209" t="str">
        <v>✓</v>
      </c>
      <c r="AW209" t="str">
        <v>AI-0000301855_医療法人常磐会やまがた内科医院_口座情報写し.jpg</v>
      </c>
      <c r="AX209" t="str">
        <v/>
      </c>
      <c r="AY209" t="str">
        <v/>
      </c>
      <c r="AZ209" t="str">
        <v>賃上げ</v>
      </c>
      <c r="BA209" t="str">
        <v>物価</v>
      </c>
      <c r="BB209" t="str">
        <v>TRUE</v>
      </c>
      <c r="BC209" t="str">
        <v>2026/04/28 16:13</v>
      </c>
      <c r="BD209" t="str">
        <f t="shared" si="6"/>
        <v>やまがた内科医院</v>
      </c>
      <c r="BE209" t="str">
        <f t="shared" si="7"/>
        <v>令和8年3月1日届出済</v>
      </c>
    </row>
    <row r="210" spans="1:57">
      <c r="A210" t="str">
        <v>261C19874838</v>
      </c>
      <c r="B210" t="str">
        <v>AI-0000301674</v>
      </c>
      <c r="C210" t="str">
        <v>令和８年度奈良県医療機関等における賃上げ・物価上昇に対する支援事業交付【診療所・訪問看護事業所】</v>
      </c>
      <c r="D210">
        <v>46140.679861111108</v>
      </c>
      <c r="E210" t="str">
        <v>本審査</v>
      </c>
      <c r="F210" t="str">
        <v>最終審査中</v>
      </c>
      <c r="G210" t="str">
        <v>無床診療所</v>
      </c>
      <c r="H210" t="str">
        <v>物価と賃上げの両方</v>
      </c>
      <c r="I210" t="str">
        <v/>
      </c>
      <c r="J210">
        <v>150000</v>
      </c>
      <c r="K210">
        <v>170000</v>
      </c>
      <c r="L210" t="str">
        <v>奈良県医療機関等における賃上げ・物価上昇に対する支援事業交付要綱第2条に基づき、別表1に規定された額(賃上げ支援事業分)（150,000円）を申請します。</v>
      </c>
      <c r="M2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0" t="str">
        <v>１．令和８年３月１日時点において、O100 外来・在宅ベースアップ評価料（Ⅰ）、P100 歯科外来・在宅ベースアップ評価料（Ⅰ）、訪問看護ベースアップ評価料（Ⅰ）のいずれかを届け出ている。</v>
      </c>
      <c r="O210" t="str">
        <v>O100 外来・在宅ベースアップ評価料（Ⅰ）</v>
      </c>
      <c r="P210" t="str">
        <v/>
      </c>
      <c r="Q21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10" t="b">
        <v>1</v>
      </c>
      <c r="S210" t="b">
        <v>1</v>
      </c>
      <c r="T210" t="b">
        <v>1</v>
      </c>
      <c r="U210" t="b">
        <v>1</v>
      </c>
      <c r="V210" t="str">
        <v>0162</v>
      </c>
      <c r="W210" t="str">
        <v>010</v>
      </c>
      <c r="X210" t="str">
        <v>1.普通預金</v>
      </c>
      <c r="Y210" t="str">
        <v>0044411</v>
      </c>
      <c r="Z210" t="str">
        <v>ｲﾘﾖｳﾎｳｼﾞﾝ ﾆｼｳﾗｶｲ</v>
      </c>
      <c r="AA210">
        <v>0</v>
      </c>
      <c r="AB210" t="str">
        <v>西浦クリニック</v>
      </c>
      <c r="AC210" t="str">
        <v>0742230865</v>
      </c>
      <c r="AD210" t="b">
        <v>1</v>
      </c>
      <c r="AE210" t="b">
        <v>1</v>
      </c>
      <c r="AF210" t="b">
        <v>1</v>
      </c>
      <c r="AG210" t="b">
        <v>1</v>
      </c>
      <c r="AH210" t="b">
        <v>1</v>
      </c>
      <c r="AI210" t="str">
        <v>医療法人　西浦会　理事長　西浦　香保里</v>
      </c>
      <c r="AJ210" t="str">
        <v>6308122</v>
      </c>
      <c r="AK210" t="str">
        <v>西浦クリニック(奈良市三条本町７－２１)</v>
      </c>
      <c r="AL210" t="str">
        <v>0742230865</v>
      </c>
      <c r="AM210">
        <v>1</v>
      </c>
      <c r="AN210" t="str">
        <v>261C198748381</v>
      </c>
      <c r="AO210" t="str">
        <v>261C19874838AI-0000301674</v>
      </c>
      <c r="AP210" t="str">
        <v>O100</v>
      </c>
      <c r="AQ210" t="str">
        <v>O100</v>
      </c>
      <c r="AR210" t="str">
        <v>ABC</v>
      </c>
      <c r="AS210" t="str">
        <v>✓</v>
      </c>
      <c r="AT210" t="str">
        <v>✓</v>
      </c>
      <c r="AU210" t="str">
        <v>✓</v>
      </c>
      <c r="AV210" t="str">
        <v>✓</v>
      </c>
      <c r="AW210" t="str">
        <v>AI-0000301674_西浦クリニック_口座情報写し.jpeg</v>
      </c>
      <c r="AX210" t="str">
        <v/>
      </c>
      <c r="AY210" t="str">
        <v/>
      </c>
      <c r="AZ210" t="str">
        <v>賃上げ</v>
      </c>
      <c r="BA210" t="str">
        <v>物価</v>
      </c>
      <c r="BB210" t="str">
        <v>TRUE</v>
      </c>
      <c r="BC210" t="str">
        <v>2026/04/28 16:19</v>
      </c>
      <c r="BD210" t="str">
        <f t="shared" si="6"/>
        <v>西浦クリニック</v>
      </c>
      <c r="BE210" t="str">
        <f t="shared" si="7"/>
        <v>令和8年3月1日届出済</v>
      </c>
    </row>
    <row r="211" spans="1:57">
      <c r="A211" t="str">
        <v>261D18965875</v>
      </c>
      <c r="B211" t="str">
        <v>AI-0000301517</v>
      </c>
      <c r="C211" t="str">
        <v>令和８年度奈良県医療機関等における賃上げ・物価上昇に対する支援事業交付【診療所・訪問看護事業所】</v>
      </c>
      <c r="D211">
        <v>46140.691666666666</v>
      </c>
      <c r="E211" t="str">
        <v>本審査</v>
      </c>
      <c r="F211" t="str">
        <v>最終審査中</v>
      </c>
      <c r="G211" t="str">
        <v>訪問看護事業所</v>
      </c>
      <c r="H211" t="str">
        <v>賃上げのみ</v>
      </c>
      <c r="I211" t="str">
        <v/>
      </c>
      <c r="J211">
        <v>228000</v>
      </c>
      <c r="K211" t="str">
        <v/>
      </c>
      <c r="L211" t="str">
        <v>奈良県医療機関等における賃上げ・物価上昇に対する支援事業交付要綱第2条に基づき、別表1に規定された額(賃上げ支援事業分)（228,000円）を申請します。</v>
      </c>
      <c r="M211" t="str">
        <v/>
      </c>
      <c r="N211" t="str">
        <v>１．令和８年３月１日時点において、O100 外来・在宅ベースアップ評価料（Ⅰ）、P100 歯科外来・在宅ベースアップ評価料（Ⅰ）、訪問看護ベースアップ評価料（Ⅰ）のいずれかを届け出ている。</v>
      </c>
      <c r="O211" t="str">
        <v>訪問看護ベースアップ評価料（Ⅰ）</v>
      </c>
      <c r="P211" t="str">
        <v/>
      </c>
      <c r="Q211" t="str">
        <v>Ｂ．賃金表等や給与規程等の変更に時間を要するため、本事業の補助額を活用して一時金又は特別手当を支給し、令和８年６月１日から支給した対象職員のベースアップを実施する。</v>
      </c>
      <c r="R211" t="b">
        <v>1</v>
      </c>
      <c r="S211" t="b">
        <v>1</v>
      </c>
      <c r="T211" t="b">
        <v>1</v>
      </c>
      <c r="U211" t="b">
        <v>1</v>
      </c>
      <c r="V211" t="str">
        <v>0162</v>
      </c>
      <c r="W211" t="str">
        <v>099</v>
      </c>
      <c r="X211" t="str">
        <v>1.普通預金</v>
      </c>
      <c r="Y211" t="str">
        <v>0174261</v>
      </c>
      <c r="Z211" t="str">
        <v>シャカイイリョウホウジンケンセイカイ</v>
      </c>
      <c r="AA211">
        <v>0</v>
      </c>
      <c r="AB211" t="str">
        <v>吉田病院訪問看護ステーションいこーる</v>
      </c>
      <c r="AC211" t="str">
        <v>0742454148</v>
      </c>
      <c r="AD211" t="b">
        <v>1</v>
      </c>
      <c r="AE211" t="b">
        <v>1</v>
      </c>
      <c r="AF211" t="b">
        <v>1</v>
      </c>
      <c r="AG211" t="b">
        <v>1</v>
      </c>
      <c r="AH211" t="b">
        <v>1</v>
      </c>
      <c r="AI211" t="str">
        <v>社会医療法人健生会　理事長　横山　知司</v>
      </c>
      <c r="AJ211">
        <v>6310818</v>
      </c>
      <c r="AK211" t="str">
        <v>吉田病院訪問看護ステーションいこーる(奈良市西大寺赤田町一丁目7番1号)</v>
      </c>
      <c r="AL211" t="str">
        <v>0742454148</v>
      </c>
      <c r="AM211">
        <v>1</v>
      </c>
      <c r="AN211" t="str">
        <v>261D189658751</v>
      </c>
      <c r="AO211" t="str">
        <v>261D18965875AI-0000301517</v>
      </c>
      <c r="AP211" t="str">
        <v>訪問看護</v>
      </c>
      <c r="AQ211" t="str">
        <v>訪問看護</v>
      </c>
      <c r="AR211" t="str">
        <v>B</v>
      </c>
      <c r="AS211" t="str">
        <v>✓</v>
      </c>
      <c r="AT211" t="str">
        <v>✓</v>
      </c>
      <c r="AU211" t="str">
        <v>✓</v>
      </c>
      <c r="AV211" t="str">
        <v>✓</v>
      </c>
      <c r="AW211" t="str">
        <v>AI-0000301517_吉田病院訪問看護ステーションいこーる_口座情報写し.jpg</v>
      </c>
      <c r="AX211" t="str">
        <v/>
      </c>
      <c r="AY211" t="str">
        <v/>
      </c>
      <c r="AZ211" t="str">
        <v>賃上げ</v>
      </c>
      <c r="BA211" t="str">
        <v/>
      </c>
      <c r="BB211" t="str">
        <v>TRUE</v>
      </c>
      <c r="BC211" t="str">
        <v>2026/04/28 16:36</v>
      </c>
      <c r="BD211" t="str">
        <f t="shared" si="6"/>
        <v>吉田病院訪問看護ステーションいこーる</v>
      </c>
      <c r="BE211" t="str">
        <f t="shared" si="7"/>
        <v>令和8年3月1日届出済</v>
      </c>
    </row>
    <row r="212" spans="1:57">
      <c r="A212" t="str">
        <v>261C13740475</v>
      </c>
      <c r="B212" t="str">
        <v>AI-0000301796</v>
      </c>
      <c r="C212" t="str">
        <v>令和８年度奈良県医療機関等における賃上げ・物価上昇に対する支援事業交付【診療所・訪問看護事業所】</v>
      </c>
      <c r="D212">
        <v>46140.693749999999</v>
      </c>
      <c r="E212" t="str">
        <v>本審査</v>
      </c>
      <c r="F212" t="str">
        <v>最終審査中</v>
      </c>
      <c r="G212" t="str">
        <v>無床診療所</v>
      </c>
      <c r="H212" t="str">
        <v>物価と賃上げの両方</v>
      </c>
      <c r="I212" t="str">
        <v/>
      </c>
      <c r="J212">
        <v>150000</v>
      </c>
      <c r="K212">
        <v>170000</v>
      </c>
      <c r="L212" t="str">
        <v>奈良県医療機関等における賃上げ・物価上昇に対する支援事業交付要綱第2条に基づき、別表1に規定された額(賃上げ支援事業分)（150,000円）を申請します。</v>
      </c>
      <c r="M2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2" t="str">
        <v>２．令和８年３月１日時点において、１に掲げる診療報酬の対象外だが、令和８年６月１日時点で令和８年度診療報酬改定による見直し後のベースアップ評価料を届け出る。</v>
      </c>
      <c r="O212" t="str">
        <v/>
      </c>
      <c r="P212" t="b">
        <v>1</v>
      </c>
      <c r="Q212" t="str">
        <v>Ａ．本事業の補助額を活用してベースアップを実施し、令和８年６月１日から当該ベースアップの水準を維持又は拡大する。</v>
      </c>
      <c r="R212" t="b">
        <v>1</v>
      </c>
      <c r="S212" t="b">
        <v>1</v>
      </c>
      <c r="T212" t="b">
        <v>1</v>
      </c>
      <c r="U212" t="b">
        <v>1</v>
      </c>
      <c r="V212" t="str">
        <v>0397</v>
      </c>
      <c r="W212" t="str">
        <v>400</v>
      </c>
      <c r="X212" t="str">
        <v>1.普通預金</v>
      </c>
      <c r="Y212" t="str">
        <v>0833650</v>
      </c>
      <c r="Z212" t="str">
        <v>フジモトリョウジ</v>
      </c>
      <c r="AA212">
        <v>0</v>
      </c>
      <c r="AB212" t="str">
        <v>あおば歯科クリニック</v>
      </c>
      <c r="AC212" t="str">
        <v>0745768600</v>
      </c>
      <c r="AD212" t="b">
        <v>1</v>
      </c>
      <c r="AE212" t="b">
        <v>1</v>
      </c>
      <c r="AF212" t="b">
        <v>1</v>
      </c>
      <c r="AG212" t="b">
        <v>1</v>
      </c>
      <c r="AH212" t="b">
        <v>1</v>
      </c>
      <c r="AI212" t="str">
        <v>藤本　良二</v>
      </c>
      <c r="AJ212" t="str">
        <v>6390266</v>
      </c>
      <c r="AK212" t="str">
        <v>あおば歯科クリニック(香芝市旭ヶ丘１丁目３０番地の３)</v>
      </c>
      <c r="AL212" t="str">
        <v>0745768600</v>
      </c>
      <c r="AM212">
        <v>1</v>
      </c>
      <c r="AN212" t="str">
        <v>261C137404751</v>
      </c>
      <c r="AO212" t="str">
        <v>261C13740475AI-0000301796</v>
      </c>
      <c r="AP212" t="str">
        <v/>
      </c>
      <c r="AQ212" t="str">
        <v>今後届出（職種構成OK)</v>
      </c>
      <c r="AR212" t="str">
        <v>A</v>
      </c>
      <c r="AS212" t="str">
        <v>✓</v>
      </c>
      <c r="AT212" t="str">
        <v>✓</v>
      </c>
      <c r="AU212" t="str">
        <v>✓</v>
      </c>
      <c r="AV212" t="str">
        <v>✓</v>
      </c>
      <c r="AW212" t="str">
        <v>AI-0000301796_あおは゛歯科クリニック_口座情報写し.jpeg</v>
      </c>
      <c r="AX212" t="str">
        <v/>
      </c>
      <c r="AY212" t="str">
        <v/>
      </c>
      <c r="AZ212" t="str">
        <v>賃上げ</v>
      </c>
      <c r="BA212" t="str">
        <v>物価</v>
      </c>
      <c r="BB212" t="str">
        <v>TRUE</v>
      </c>
      <c r="BC212" t="str">
        <v>2026/04/28 16:39</v>
      </c>
      <c r="BD212" t="str">
        <f t="shared" ref="BD212:BD275" si="8">LEFT(AK212,SEARCH("(",AK212)-1)</f>
        <v>あおば歯科クリニック</v>
      </c>
      <c r="BE212" t="str">
        <f t="shared" ref="BE212:BE275" si="9">IF(LEFT(N212,1)="１","令和8年3月1日届出済","令和8年6月1日届出る")</f>
        <v>令和8年6月1日届出る</v>
      </c>
    </row>
    <row r="213" spans="1:57">
      <c r="A213" t="str">
        <v>261C18421261</v>
      </c>
      <c r="B213" t="str">
        <v>AI-0000301569</v>
      </c>
      <c r="C213" t="str">
        <v>令和８年度奈良県医療機関等における賃上げ・物価上昇に対する支援事業交付【診療所・訪問看護事業所】</v>
      </c>
      <c r="D213">
        <v>46140.695833333331</v>
      </c>
      <c r="E213" t="str">
        <v>本審査</v>
      </c>
      <c r="F213" t="str">
        <v>最終審査中</v>
      </c>
      <c r="G213" t="str">
        <v>無床診療所</v>
      </c>
      <c r="H213" t="str">
        <v>物価と賃上げの両方</v>
      </c>
      <c r="I213" t="str">
        <v/>
      </c>
      <c r="J213">
        <v>150000</v>
      </c>
      <c r="K213">
        <v>170000</v>
      </c>
      <c r="L213" t="str">
        <v>奈良県医療機関等における賃上げ・物価上昇に対する支援事業交付要綱第2条に基づき、別表1に規定された額(賃上げ支援事業分)（150,000円）を申請します。</v>
      </c>
      <c r="M2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3" t="str">
        <v>１．令和８年３月１日時点において、O100 外来・在宅ベースアップ評価料（Ⅰ）、P100 歯科外来・在宅ベースアップ評価料（Ⅰ）、訪問看護ベースアップ評価料（Ⅰ）のいずれかを届け出ている。</v>
      </c>
      <c r="O213" t="str">
        <v>O100 外来・在宅ベースアップ評価料（Ⅰ）</v>
      </c>
      <c r="P213" t="str">
        <v/>
      </c>
      <c r="Q213" t="str">
        <v>Ｃ．令和７年度の対象職員のベースアップが令和７年３月31日時点の賃金水準と比較して2.0％を上回って実施しており、令和７年12月から令和８年５月までの間の当該2.0％を上回る部分に充てる。</v>
      </c>
      <c r="R213" t="b">
        <v>1</v>
      </c>
      <c r="S213" t="b">
        <v>1</v>
      </c>
      <c r="T213" t="b">
        <v>1</v>
      </c>
      <c r="U213" t="b">
        <v>1</v>
      </c>
      <c r="V213" t="str">
        <v>0162</v>
      </c>
      <c r="W213" t="str">
        <v>540</v>
      </c>
      <c r="X213" t="str">
        <v>1.普通預金</v>
      </c>
      <c r="Y213" t="str">
        <v>0044315</v>
      </c>
      <c r="Z213" t="str">
        <v>ｲﾘｮｳﾎｳｼﾞﾝｶﾂｲｾｲｹｲｹﾞｶ</v>
      </c>
      <c r="AA213">
        <v>0</v>
      </c>
      <c r="AB213" t="str">
        <v>医療法人勝井整形外科</v>
      </c>
      <c r="AC213" t="str">
        <v>0745753855</v>
      </c>
      <c r="AD213" t="b">
        <v>1</v>
      </c>
      <c r="AE213" t="b">
        <v>1</v>
      </c>
      <c r="AF213" t="b">
        <v>1</v>
      </c>
      <c r="AG213" t="b">
        <v>1</v>
      </c>
      <c r="AH213" t="b">
        <v>1</v>
      </c>
      <c r="AI213" t="str">
        <v>医療法人勝井整形外科　理事長　勝井　龍平</v>
      </c>
      <c r="AJ213" t="str">
        <v>6360154</v>
      </c>
      <c r="AK213" t="str">
        <v>医療法人勝井整形外科(生駒郡斑鳩町龍田西４丁目７－２)</v>
      </c>
      <c r="AL213" t="str">
        <v>0745753855</v>
      </c>
      <c r="AM213">
        <v>1</v>
      </c>
      <c r="AN213" t="str">
        <v>261C184212611</v>
      </c>
      <c r="AO213" t="str">
        <v>261C18421261AI-0000301569</v>
      </c>
      <c r="AP213" t="str">
        <v>O100</v>
      </c>
      <c r="AQ213" t="str">
        <v>O100</v>
      </c>
      <c r="AR213" t="str">
        <v>C</v>
      </c>
      <c r="AS213" t="str">
        <v>✓</v>
      </c>
      <c r="AT213" t="str">
        <v>✓</v>
      </c>
      <c r="AU213" t="str">
        <v>✓</v>
      </c>
      <c r="AV213" t="str">
        <v>✓</v>
      </c>
      <c r="AW213" t="str">
        <v>AI-0000301569_医療法人勝井整形外科_口座情報写し.jpg</v>
      </c>
      <c r="AX213" t="str">
        <v/>
      </c>
      <c r="AY213" t="str">
        <v/>
      </c>
      <c r="AZ213" t="str">
        <v>賃上げ</v>
      </c>
      <c r="BA213" t="str">
        <v>物価</v>
      </c>
      <c r="BB213" t="str">
        <v>TRUE</v>
      </c>
      <c r="BC213" t="str">
        <v>2026/04/28 16:42</v>
      </c>
      <c r="BD213" t="str">
        <f t="shared" si="8"/>
        <v>医療法人勝井整形外科</v>
      </c>
      <c r="BE213" t="str">
        <f t="shared" si="9"/>
        <v>令和8年3月1日届出済</v>
      </c>
    </row>
    <row r="214" spans="1:57">
      <c r="A214" t="str">
        <v>261C17811732</v>
      </c>
      <c r="B214" t="str">
        <v>AI-0000301890</v>
      </c>
      <c r="C214" t="str">
        <v>令和８年度奈良県医療機関等における賃上げ・物価上昇に対する支援事業交付【診療所・訪問看護事業所】</v>
      </c>
      <c r="D214">
        <v>46140.710416666669</v>
      </c>
      <c r="E214" t="str">
        <v>本審査</v>
      </c>
      <c r="F214" t="str">
        <v>最終審査中</v>
      </c>
      <c r="G214" t="str">
        <v>無床診療所</v>
      </c>
      <c r="H214" t="str">
        <v>物価と賃上げの両方</v>
      </c>
      <c r="I214" t="str">
        <v/>
      </c>
      <c r="J214">
        <v>150000</v>
      </c>
      <c r="K214">
        <v>170000</v>
      </c>
      <c r="L214" t="str">
        <v>奈良県医療機関等における賃上げ・物価上昇に対する支援事業交付要綱第2条に基づき、別表1に規定された額(賃上げ支援事業分)（150,000円）を申請します。</v>
      </c>
      <c r="M2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4" t="str">
        <v>１．令和８年３月１日時点において、O100 外来・在宅ベースアップ評価料（Ⅰ）、P100 歯科外来・在宅ベースアップ評価料（Ⅰ）、訪問看護ベースアップ評価料（Ⅰ）のいずれかを届け出ている。</v>
      </c>
      <c r="O214" t="str">
        <v>P100 歯科外来・在宅ベースアップ評価料（Ⅰ）</v>
      </c>
      <c r="P214" t="str">
        <v/>
      </c>
      <c r="Q214" t="str">
        <v>Ａ．本事業の補助額を活用してベースアップを実施し、令和８年６月１日から当該ベースアップの水準を維持又は拡大する。</v>
      </c>
      <c r="R214" t="b">
        <v>1</v>
      </c>
      <c r="S214" t="b">
        <v>1</v>
      </c>
      <c r="T214" t="b">
        <v>1</v>
      </c>
      <c r="U214" t="b">
        <v>1</v>
      </c>
      <c r="V214" t="str">
        <v>0159</v>
      </c>
      <c r="W214" t="str">
        <v>467</v>
      </c>
      <c r="X214" t="str">
        <v>1.普通預金</v>
      </c>
      <c r="Y214" t="str">
        <v>0374542</v>
      </c>
      <c r="Z214" t="str">
        <v>ホソダヒロユキ</v>
      </c>
      <c r="AA214">
        <v>0</v>
      </c>
      <c r="AB214" t="str">
        <v>細田歯科医院</v>
      </c>
      <c r="AC214" t="str">
        <v>0742271155</v>
      </c>
      <c r="AD214" t="b">
        <v>1</v>
      </c>
      <c r="AE214" t="b">
        <v>1</v>
      </c>
      <c r="AF214" t="b">
        <v>1</v>
      </c>
      <c r="AG214" t="b">
        <v>1</v>
      </c>
      <c r="AH214" t="b">
        <v>1</v>
      </c>
      <c r="AI214" t="str">
        <v>細田　博之</v>
      </c>
      <c r="AJ214" t="str">
        <v>6308211</v>
      </c>
      <c r="AK214" t="str">
        <v>細田歯科医院(奈良市雑司町４１)</v>
      </c>
      <c r="AL214" t="str">
        <v>0742271155</v>
      </c>
      <c r="AM214">
        <v>1</v>
      </c>
      <c r="AN214" t="str">
        <v>261C178117321</v>
      </c>
      <c r="AO214" t="str">
        <v>261C17811732AI-0000301890</v>
      </c>
      <c r="AP214" t="str">
        <v>P100</v>
      </c>
      <c r="AQ214" t="str">
        <v>P100</v>
      </c>
      <c r="AR214" t="str">
        <v>A</v>
      </c>
      <c r="AS214" t="str">
        <v>✓</v>
      </c>
      <c r="AT214" t="str">
        <v>✓</v>
      </c>
      <c r="AU214" t="str">
        <v>✓</v>
      </c>
      <c r="AV214" t="str">
        <v>✓</v>
      </c>
      <c r="AW214" t="str">
        <v>AI-0000301890_細田歯科医院_口座情報写し.jpg</v>
      </c>
      <c r="AX214" t="str">
        <v/>
      </c>
      <c r="AY214" t="str">
        <v/>
      </c>
      <c r="AZ214" t="str">
        <v>賃上げ</v>
      </c>
      <c r="BA214" t="str">
        <v>物価</v>
      </c>
      <c r="BB214" t="str">
        <v>TRUE</v>
      </c>
      <c r="BC214" t="str">
        <v>2026/04/28 17:03</v>
      </c>
      <c r="BD214" t="str">
        <f t="shared" si="8"/>
        <v>細田歯科医院</v>
      </c>
      <c r="BE214" t="str">
        <f t="shared" si="9"/>
        <v>令和8年3月1日届出済</v>
      </c>
    </row>
    <row r="215" spans="1:57">
      <c r="A215" t="str">
        <v>261D16958120</v>
      </c>
      <c r="B215" t="str">
        <v>AI-0000301892</v>
      </c>
      <c r="C215" t="str">
        <v>令和８年度奈良県医療機関等における賃上げ・物価上昇に対する支援事業交付【診療所・訪問看護事業所】</v>
      </c>
      <c r="D215">
        <v>46140.718055555553</v>
      </c>
      <c r="E215" t="str">
        <v>本審査</v>
      </c>
      <c r="F215" t="str">
        <v>最終審査中</v>
      </c>
      <c r="G215" t="str">
        <v>訪問看護事業所</v>
      </c>
      <c r="H215" t="str">
        <v>賃上げのみ</v>
      </c>
      <c r="I215" t="str">
        <v/>
      </c>
      <c r="J215">
        <v>228000</v>
      </c>
      <c r="K215" t="str">
        <v/>
      </c>
      <c r="L215" t="str">
        <v>奈良県医療機関等における賃上げ・物価上昇に対する支援事業交付要綱第2条に基づき、別表1に規定された額(賃上げ支援事業分)（228,000円）を申請します。</v>
      </c>
      <c r="M215" t="str">
        <v/>
      </c>
      <c r="N215" t="str">
        <v>２．令和８年３月１日時点において、１に掲げる診療報酬の対象外だが、令和８年６月１日時点で令和８年度診療報酬改定による見直し後のベースアップ評価料を届け出る。</v>
      </c>
      <c r="O215" t="str">
        <v/>
      </c>
      <c r="P215" t="b">
        <v>1</v>
      </c>
      <c r="Q21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15" t="b">
        <v>1</v>
      </c>
      <c r="S215" t="b">
        <v>1</v>
      </c>
      <c r="T215" t="b">
        <v>1</v>
      </c>
      <c r="U215" t="b">
        <v>1</v>
      </c>
      <c r="V215" t="str">
        <v>1668</v>
      </c>
      <c r="W215" t="str">
        <v>011</v>
      </c>
      <c r="X215" t="str">
        <v>1.普通預金</v>
      </c>
      <c r="Y215" t="str">
        <v>0690217</v>
      </c>
      <c r="Z215" t="str">
        <v>ナラヘルスケアシステムカブシキガイシャ</v>
      </c>
      <c r="AA215">
        <v>0</v>
      </c>
      <c r="AB215" t="str">
        <v>奈良ヘルスケアシステム株式会社</v>
      </c>
      <c r="AC215" t="str">
        <v>0744320902</v>
      </c>
      <c r="AD215" t="b">
        <v>1</v>
      </c>
      <c r="AE215" t="b">
        <v>1</v>
      </c>
      <c r="AF215" t="b">
        <v>1</v>
      </c>
      <c r="AG215" t="b">
        <v>1</v>
      </c>
      <c r="AH215" t="b">
        <v>1</v>
      </c>
      <c r="AI215" t="str">
        <v>奈良ヘルスケアシステム株式会社　代表取締役　竹林　恵子</v>
      </c>
      <c r="AJ215">
        <v>6360246</v>
      </c>
      <c r="AK215" t="str">
        <v>奈良ヘルスケアシステム株式会社(磯城郡田原本町千代632-1)</v>
      </c>
      <c r="AL215" t="str">
        <v>0744320902</v>
      </c>
      <c r="AM215">
        <v>1</v>
      </c>
      <c r="AN215" t="str">
        <v>261D169581201</v>
      </c>
      <c r="AO215" t="str">
        <v>261D16958120AI-0000301892</v>
      </c>
      <c r="AP215" t="str">
        <v/>
      </c>
      <c r="AQ215" t="str">
        <v>今後届出（職種構成OK)</v>
      </c>
      <c r="AR215" t="str">
        <v>AB</v>
      </c>
      <c r="AS215" t="str">
        <v>✓</v>
      </c>
      <c r="AT215" t="str">
        <v>✓</v>
      </c>
      <c r="AU215" t="str">
        <v>✓</v>
      </c>
      <c r="AV215" t="str">
        <v>✓</v>
      </c>
      <c r="AW215" t="str">
        <v>AI-0000301892_奈良ヘルスケアシステム株式会社_口座情報写し.jpg</v>
      </c>
      <c r="AX215" t="str">
        <v/>
      </c>
      <c r="AY215" t="str">
        <v/>
      </c>
      <c r="AZ215" t="str">
        <v>賃上げ</v>
      </c>
      <c r="BA215" t="str">
        <v/>
      </c>
      <c r="BB215" t="str">
        <v>TRUE</v>
      </c>
      <c r="BC215" t="str">
        <v>2026/04/28 17:14</v>
      </c>
      <c r="BD215" t="str">
        <f t="shared" si="8"/>
        <v>奈良ヘルスケアシステム株式会社</v>
      </c>
      <c r="BE215" t="str">
        <f t="shared" si="9"/>
        <v>令和8年6月1日届出る</v>
      </c>
    </row>
    <row r="216" spans="1:57">
      <c r="A216" t="str">
        <v>261C17729415</v>
      </c>
      <c r="B216" t="str">
        <v>AI-0000301899</v>
      </c>
      <c r="C216" t="str">
        <v>令和８年度奈良県医療機関等における賃上げ・物価上昇に対する支援事業交付【診療所・訪問看護事業所】</v>
      </c>
      <c r="D216">
        <v>46140.723611111112</v>
      </c>
      <c r="E216" t="str">
        <v>本審査</v>
      </c>
      <c r="F216" t="str">
        <v>最終審査中</v>
      </c>
      <c r="G216" t="str">
        <v>無床診療所</v>
      </c>
      <c r="H216" t="str">
        <v>物価と賃上げの両方</v>
      </c>
      <c r="I216" t="str">
        <v/>
      </c>
      <c r="J216">
        <v>150000</v>
      </c>
      <c r="K216">
        <v>170000</v>
      </c>
      <c r="L216" t="str">
        <v>奈良県医療機関等における賃上げ・物価上昇に対する支援事業交付要綱第2条に基づき、別表1に規定された額(賃上げ支援事業分)（150,000円）を申請します。</v>
      </c>
      <c r="M2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6" t="str">
        <v>２．令和８年３月１日時点において、１に掲げる診療報酬の対象外だが、令和８年６月１日時点で令和８年度診療報酬改定による見直し後のベースアップ評価料を届け出る。</v>
      </c>
      <c r="O216" t="str">
        <v/>
      </c>
      <c r="P216" t="b">
        <v>1</v>
      </c>
      <c r="Q216" t="str">
        <v>Ｂ．賃金表等や給与規程等の変更に時間を要するため、本事業の補助額を活用して一時金又は特別手当を支給し、令和８年６月１日から支給した対象職員のベースアップを実施する。</v>
      </c>
      <c r="R216" t="b">
        <v>1</v>
      </c>
      <c r="S216" t="b">
        <v>1</v>
      </c>
      <c r="T216" t="b">
        <v>1</v>
      </c>
      <c r="U216" t="b">
        <v>1</v>
      </c>
      <c r="V216" t="str">
        <v>1667</v>
      </c>
      <c r="W216" t="str">
        <v>004</v>
      </c>
      <c r="X216" t="str">
        <v>1.普通預金</v>
      </c>
      <c r="Y216" t="str">
        <v>2132949</v>
      </c>
      <c r="Z216" t="str">
        <v>ｱｶｲ ｺｳｽｹ</v>
      </c>
      <c r="AA216">
        <v>0</v>
      </c>
      <c r="AB216" t="str">
        <v>あかいデンタルクリニック</v>
      </c>
      <c r="AC216" t="str">
        <v>0745231526</v>
      </c>
      <c r="AD216" t="b">
        <v>1</v>
      </c>
      <c r="AE216" t="b">
        <v>1</v>
      </c>
      <c r="AF216" t="b">
        <v>1</v>
      </c>
      <c r="AG216" t="b">
        <v>1</v>
      </c>
      <c r="AH216" t="b">
        <v>1</v>
      </c>
      <c r="AI216" t="str">
        <v>赤井　康祐</v>
      </c>
      <c r="AJ216" t="str">
        <v>6350052</v>
      </c>
      <c r="AK216" t="str">
        <v>あかいデンタルクリニック(大和高田市奥田１８－１)</v>
      </c>
      <c r="AL216" t="str">
        <v>0745231526</v>
      </c>
      <c r="AM216">
        <v>1</v>
      </c>
      <c r="AN216" t="str">
        <v>261C177294151</v>
      </c>
      <c r="AO216" t="str">
        <v>261C17729415AI-0000301899</v>
      </c>
      <c r="AP216" t="str">
        <v/>
      </c>
      <c r="AQ216" t="str">
        <v>今後届出（職種構成OK)</v>
      </c>
      <c r="AR216" t="str">
        <v>B</v>
      </c>
      <c r="AS216" t="str">
        <v>✓</v>
      </c>
      <c r="AT216" t="str">
        <v>✓</v>
      </c>
      <c r="AU216" t="str">
        <v>✓</v>
      </c>
      <c r="AV216" t="str">
        <v>✓</v>
      </c>
      <c r="AW216" t="str">
        <v>AI-0000301899_あかいデンタルクリニック_口座情報写し.jpeg</v>
      </c>
      <c r="AX216" t="str">
        <v/>
      </c>
      <c r="AY216" t="str">
        <v/>
      </c>
      <c r="AZ216" t="str">
        <v>賃上げ</v>
      </c>
      <c r="BA216" t="str">
        <v>物価</v>
      </c>
      <c r="BB216" t="str">
        <v>TRUE</v>
      </c>
      <c r="BC216" t="str">
        <v>2026/04/28 17:22</v>
      </c>
      <c r="BD216" t="str">
        <f t="shared" si="8"/>
        <v>あかいデンタルクリニック</v>
      </c>
      <c r="BE216" t="str">
        <f t="shared" si="9"/>
        <v>令和8年6月1日届出る</v>
      </c>
    </row>
    <row r="217" spans="1:57">
      <c r="A217" t="str">
        <v>261C18190301</v>
      </c>
      <c r="B217" t="str">
        <v>AI-0000301900</v>
      </c>
      <c r="C217" t="str">
        <v>令和８年度奈良県医療機関等における賃上げ・物価上昇に対する支援事業交付【診療所・訪問看護事業所】</v>
      </c>
      <c r="D217">
        <v>46140.723611111112</v>
      </c>
      <c r="E217" t="str">
        <v>本審査</v>
      </c>
      <c r="F217" t="str">
        <v>最終審査中</v>
      </c>
      <c r="G217" t="str">
        <v>無床診療所</v>
      </c>
      <c r="H217" t="str">
        <v>物価と賃上げの両方</v>
      </c>
      <c r="I217" t="str">
        <v/>
      </c>
      <c r="J217">
        <v>150000</v>
      </c>
      <c r="K217">
        <v>170000</v>
      </c>
      <c r="L217" t="str">
        <v>奈良県医療機関等における賃上げ・物価上昇に対する支援事業交付要綱第2条に基づき、別表1に規定された額(賃上げ支援事業分)（150,000円）を申請します。</v>
      </c>
      <c r="M2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17" t="str">
        <v>１．令和８年３月１日時点において、O100 外来・在宅ベースアップ評価料（Ⅰ）、P100 歯科外来・在宅ベースアップ評価料（Ⅰ）、訪問看護ベースアップ評価料（Ⅰ）のいずれかを届け出ている。</v>
      </c>
      <c r="O217" t="str">
        <v>P100 歯科外来・在宅ベースアップ評価料（Ⅰ）</v>
      </c>
      <c r="P217" t="str">
        <v/>
      </c>
      <c r="Q217" t="str">
        <v>Ｃ．令和７年度の対象職員のベースアップが令和７年３月31日時点の賃金水準と比較して2.0％を上回って実施しており、令和７年12月から令和８年５月までの間の当該2.0％を上回る部分に充てる。</v>
      </c>
      <c r="R217" t="b">
        <v>1</v>
      </c>
      <c r="S217" t="b">
        <v>1</v>
      </c>
      <c r="T217" t="b">
        <v>1</v>
      </c>
      <c r="U217" t="b">
        <v>1</v>
      </c>
      <c r="V217" t="str">
        <v>1668</v>
      </c>
      <c r="W217" t="str">
        <v>018</v>
      </c>
      <c r="X217" t="str">
        <v>1.普通預金</v>
      </c>
      <c r="Y217" t="str">
        <v>0195823</v>
      </c>
      <c r="Z217" t="str">
        <v>ﾌｸﾀﾞｼｭｳｼﾞ</v>
      </c>
      <c r="AA217">
        <v>0</v>
      </c>
      <c r="AB217" t="str">
        <v>福田歯科医院</v>
      </c>
      <c r="AC217" t="str">
        <v>0745274992</v>
      </c>
      <c r="AD217" t="b">
        <v>1</v>
      </c>
      <c r="AE217" t="b">
        <v>1</v>
      </c>
      <c r="AF217" t="b">
        <v>1</v>
      </c>
      <c r="AG217" t="b">
        <v>1</v>
      </c>
      <c r="AH217" t="b">
        <v>1</v>
      </c>
      <c r="AI217" t="str">
        <v>福田　修二</v>
      </c>
      <c r="AJ217" t="str">
        <v>6360904</v>
      </c>
      <c r="AK217" t="str">
        <v>福田歯科医院(生駒郡平群町三里７４１番１)</v>
      </c>
      <c r="AL217" t="str">
        <v>0745274992</v>
      </c>
      <c r="AM217">
        <v>1</v>
      </c>
      <c r="AN217" t="str">
        <v>261C181903011</v>
      </c>
      <c r="AO217" t="str">
        <v>261C18190301AI-0000301900</v>
      </c>
      <c r="AP217" t="str">
        <v>P100</v>
      </c>
      <c r="AQ217" t="str">
        <v>P100</v>
      </c>
      <c r="AR217" t="str">
        <v>C</v>
      </c>
      <c r="AS217" t="str">
        <v>✓</v>
      </c>
      <c r="AT217" t="str">
        <v>✓</v>
      </c>
      <c r="AU217" t="str">
        <v>✓</v>
      </c>
      <c r="AV217" t="str">
        <v>✓</v>
      </c>
      <c r="AW217" t="str">
        <v>AI-0000301900_福田歯科医院_口座情報写し.jpeg</v>
      </c>
      <c r="AX217" t="str">
        <v/>
      </c>
      <c r="AY217" t="str">
        <v/>
      </c>
      <c r="AZ217" t="str">
        <v>賃上げ</v>
      </c>
      <c r="BA217" t="str">
        <v>物価</v>
      </c>
      <c r="BB217" t="str">
        <v>TRUE</v>
      </c>
      <c r="BC217" t="str">
        <v>2026/04/28 17:22</v>
      </c>
      <c r="BD217" t="str">
        <f t="shared" si="8"/>
        <v>福田歯科医院</v>
      </c>
      <c r="BE217" t="str">
        <f t="shared" si="9"/>
        <v>令和8年3月1日届出済</v>
      </c>
    </row>
    <row r="218" spans="1:57">
      <c r="A218" t="str">
        <v>261D12381649</v>
      </c>
      <c r="B218" t="str">
        <v>AI-0000301846</v>
      </c>
      <c r="C218" t="str">
        <v>令和８年度奈良県医療機関等における賃上げ・物価上昇に対する支援事業交付【診療所・訪問看護事業所】</v>
      </c>
      <c r="D218">
        <v>46140.727083333331</v>
      </c>
      <c r="E218" t="str">
        <v>本審査</v>
      </c>
      <c r="F218" t="str">
        <v>最終審査中</v>
      </c>
      <c r="G218" t="str">
        <v>訪問看護事業所</v>
      </c>
      <c r="H218" t="str">
        <v>賃上げのみ</v>
      </c>
      <c r="I218" t="str">
        <v/>
      </c>
      <c r="J218">
        <v>228000</v>
      </c>
      <c r="K218" t="str">
        <v/>
      </c>
      <c r="L218" t="str">
        <v>奈良県医療機関等における賃上げ・物価上昇に対する支援事業交付要綱第2条に基づき、別表1に規定された額(賃上げ支援事業分)（228,000円）を申請します。</v>
      </c>
      <c r="M218" t="str">
        <v/>
      </c>
      <c r="N218" t="str">
        <v>１．令和８年３月１日時点において、O100 外来・在宅ベースアップ評価料（Ⅰ）、P100 歯科外来・在宅ベースアップ評価料（Ⅰ）、訪問看護ベースアップ評価料（Ⅰ）のいずれかを届け出ている。</v>
      </c>
      <c r="O218" t="str">
        <v>訪問看護ベースアップ評価料（Ⅰ）</v>
      </c>
      <c r="P218" t="str">
        <v/>
      </c>
      <c r="Q218" t="str">
        <v>Ａ．本事業の補助額を活用してベースアップを実施し、令和８年６月１日から当該ベースアップの水準を維持又は拡大する。</v>
      </c>
      <c r="R218" t="b">
        <v>1</v>
      </c>
      <c r="S218" t="b">
        <v>1</v>
      </c>
      <c r="T218" t="b">
        <v>1</v>
      </c>
      <c r="U218" t="b">
        <v>1</v>
      </c>
      <c r="V218" t="str">
        <v>0159</v>
      </c>
      <c r="W218" t="str">
        <v>186</v>
      </c>
      <c r="X218" t="str">
        <v>1.普通預金</v>
      </c>
      <c r="Y218" t="str">
        <v>0050158</v>
      </c>
      <c r="Z218" t="str">
        <v>ｶ)ｹﾝﾄﾒﾃﾞｨｶﾙｹｱ</v>
      </c>
      <c r="AA218">
        <v>0</v>
      </c>
      <c r="AB218" t="str">
        <v>ケント訪問看護ステーション橿原</v>
      </c>
      <c r="AC218" t="str">
        <v>0744253100</v>
      </c>
      <c r="AD218" t="b">
        <v>1</v>
      </c>
      <c r="AE218" t="b">
        <v>1</v>
      </c>
      <c r="AF218" t="b">
        <v>1</v>
      </c>
      <c r="AG218" t="b">
        <v>1</v>
      </c>
      <c r="AH218" t="b">
        <v>1</v>
      </c>
      <c r="AI218" t="str">
        <v>株式会社ケントメディカルケア　代表取締役社長　福井　勝利</v>
      </c>
      <c r="AJ218">
        <v>6340028</v>
      </c>
      <c r="AK218" t="str">
        <v>ケント訪問看護ステーション橿原(橿原市法花寺町54-1)</v>
      </c>
      <c r="AL218" t="str">
        <v>0744252000</v>
      </c>
      <c r="AM218">
        <v>1</v>
      </c>
      <c r="AN218" t="str">
        <v>261D123816491</v>
      </c>
      <c r="AO218" t="str">
        <v>261D12381649AI-0000301846</v>
      </c>
      <c r="AP218" t="str">
        <v>訪問看護</v>
      </c>
      <c r="AQ218" t="str">
        <v>訪問看護</v>
      </c>
      <c r="AR218" t="str">
        <v>A</v>
      </c>
      <c r="AS218" t="str">
        <v>✓</v>
      </c>
      <c r="AT218" t="str">
        <v>✓</v>
      </c>
      <c r="AU218" t="str">
        <v>✓</v>
      </c>
      <c r="AV218" t="str">
        <v>✓</v>
      </c>
      <c r="AW218" t="str">
        <v>AI-0000301846_ケント訪問看護ステーション橿原_口座情報写し.png</v>
      </c>
      <c r="AX218" t="str">
        <v/>
      </c>
      <c r="AY218" t="str">
        <v/>
      </c>
      <c r="AZ218" t="str">
        <v>賃上げ</v>
      </c>
      <c r="BA218" t="str">
        <v/>
      </c>
      <c r="BB218" t="str">
        <v>TRUE</v>
      </c>
      <c r="BC218" t="str">
        <v>2026/04/28 17:27</v>
      </c>
      <c r="BD218" t="str">
        <f t="shared" si="8"/>
        <v>ケント訪問看護ステーション橿原</v>
      </c>
      <c r="BE218" t="str">
        <f t="shared" si="9"/>
        <v>令和8年3月1日届出済</v>
      </c>
    </row>
    <row r="219" spans="1:57">
      <c r="A219" t="str">
        <v>261D17775404</v>
      </c>
      <c r="B219" t="str">
        <v>AI-0000301740</v>
      </c>
      <c r="C219" t="str">
        <v>令和８年度奈良県医療機関等における賃上げ・物価上昇に対する支援事業交付【診療所・訪問看護事業所】</v>
      </c>
      <c r="D219">
        <v>46140.731944444444</v>
      </c>
      <c r="E219" t="str">
        <v>本審査</v>
      </c>
      <c r="F219" t="str">
        <v>最終審査中</v>
      </c>
      <c r="G219" t="str">
        <v>訪問看護事業所</v>
      </c>
      <c r="H219" t="str">
        <v>賃上げのみ</v>
      </c>
      <c r="I219" t="str">
        <v/>
      </c>
      <c r="J219">
        <v>228000</v>
      </c>
      <c r="K219" t="str">
        <v/>
      </c>
      <c r="L219" t="str">
        <v>奈良県医療機関等における賃上げ・物価上昇に対する支援事業交付要綱第2条に基づき、別表1に規定された額(賃上げ支援事業分)（228,000円）を申請します。</v>
      </c>
      <c r="M219" t="str">
        <v/>
      </c>
      <c r="N219" t="str">
        <v>１．令和８年３月１日時点において、O100 外来・在宅ベースアップ評価料（Ⅰ）、P100 歯科外来・在宅ベースアップ評価料（Ⅰ）、訪問看護ベースアップ評価料（Ⅰ）のいずれかを届け出ている。</v>
      </c>
      <c r="O219" t="str">
        <v>訪問看護ベースアップ評価料（Ⅰ）</v>
      </c>
      <c r="P219" t="str">
        <v/>
      </c>
      <c r="Q219" t="str">
        <v>Ａ．本事業の補助額を活用してベースアップを実施し、令和８年６月１日から当該ベースアップの水準を維持又は拡大する。</v>
      </c>
      <c r="R219" t="b">
        <v>1</v>
      </c>
      <c r="S219" t="b">
        <v>1</v>
      </c>
      <c r="T219" t="b">
        <v>1</v>
      </c>
      <c r="U219" t="b">
        <v>1</v>
      </c>
      <c r="V219" t="str">
        <v>0162</v>
      </c>
      <c r="W219" t="str">
        <v>425</v>
      </c>
      <c r="X219" t="str">
        <v>1.普通預金</v>
      </c>
      <c r="Y219" t="str">
        <v>2057206</v>
      </c>
      <c r="Z219" t="str">
        <v>カブシキガイシャ　ロッカ</v>
      </c>
      <c r="AA219">
        <v>0</v>
      </c>
      <c r="AB219" t="str">
        <v>六花訪問看護ステーション</v>
      </c>
      <c r="AC219" t="str">
        <v>0745436987</v>
      </c>
      <c r="AD219" t="b">
        <v>1</v>
      </c>
      <c r="AE219" t="b">
        <v>1</v>
      </c>
      <c r="AF219" t="b">
        <v>1</v>
      </c>
      <c r="AG219" t="b">
        <v>1</v>
      </c>
      <c r="AH219" t="b">
        <v>1</v>
      </c>
      <c r="AI219" t="str">
        <v>株式会社六花　代表取締役　石田　大</v>
      </c>
      <c r="AJ219">
        <v>6390214</v>
      </c>
      <c r="AK219" t="str">
        <v>六花訪問看護ステーション(北葛城郡上牧町上牧537-16)</v>
      </c>
      <c r="AL219" t="str">
        <v>0745436987</v>
      </c>
      <c r="AM219">
        <v>1</v>
      </c>
      <c r="AN219" t="str">
        <v>261D177754041</v>
      </c>
      <c r="AO219" t="str">
        <v>261D17775404AI-0000301740</v>
      </c>
      <c r="AP219" t="str">
        <v>訪問看護</v>
      </c>
      <c r="AQ219" t="str">
        <v>訪問看護</v>
      </c>
      <c r="AR219" t="str">
        <v>A</v>
      </c>
      <c r="AS219" t="str">
        <v>✓</v>
      </c>
      <c r="AT219" t="str">
        <v>✓</v>
      </c>
      <c r="AU219" t="str">
        <v>✓</v>
      </c>
      <c r="AV219" t="str">
        <v>✓</v>
      </c>
      <c r="AW219" t="str">
        <v>AI-0000301740_六花訪問看護ステーション_口座情報写し.jpg</v>
      </c>
      <c r="AX219" t="str">
        <v/>
      </c>
      <c r="AY219" t="str">
        <v/>
      </c>
      <c r="AZ219" t="str">
        <v>賃上げ</v>
      </c>
      <c r="BA219" t="str">
        <v/>
      </c>
      <c r="BB219" t="str">
        <v>TRUE</v>
      </c>
      <c r="BC219" t="str">
        <v>2026/04/28 17:34</v>
      </c>
      <c r="BD219" t="str">
        <f t="shared" si="8"/>
        <v>六花訪問看護ステーション</v>
      </c>
      <c r="BE219" t="str">
        <f t="shared" si="9"/>
        <v>令和8年3月1日届出済</v>
      </c>
    </row>
    <row r="220" spans="1:57">
      <c r="A220" t="str">
        <v>261C15058480</v>
      </c>
      <c r="B220" t="str">
        <v>AI-0000301923</v>
      </c>
      <c r="C220" t="str">
        <v>令和８年度奈良県医療機関等における賃上げ・物価上昇に対する支援事業交付【診療所・訪問看護事業所】</v>
      </c>
      <c r="D220">
        <v>46140.745833333334</v>
      </c>
      <c r="E220" t="str">
        <v>本審査</v>
      </c>
      <c r="F220" t="str">
        <v>最終審査中</v>
      </c>
      <c r="G220" t="str">
        <v>無床診療所</v>
      </c>
      <c r="H220" t="str">
        <v>物価と賃上げの両方</v>
      </c>
      <c r="I220" t="str">
        <v/>
      </c>
      <c r="J220">
        <v>150000</v>
      </c>
      <c r="K220">
        <v>170000</v>
      </c>
      <c r="L220" t="str">
        <v>奈良県医療機関等における賃上げ・物価上昇に対する支援事業交付要綱第2条に基づき、別表1に規定された額(賃上げ支援事業分)（150,000円）を申請します。</v>
      </c>
      <c r="M2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0" t="str">
        <v>１．令和８年３月１日時点において、O100 外来・在宅ベースアップ評価料（Ⅰ）、P100 歯科外来・在宅ベースアップ評価料（Ⅰ）、訪問看護ベースアップ評価料（Ⅰ）のいずれかを届け出ている。</v>
      </c>
      <c r="O220" t="str">
        <v>O100 外来・在宅ベースアップ評価料（Ⅰ）</v>
      </c>
      <c r="P220" t="str">
        <v/>
      </c>
      <c r="Q22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20" t="b">
        <v>1</v>
      </c>
      <c r="S220" t="b">
        <v>1</v>
      </c>
      <c r="T220" t="b">
        <v>1</v>
      </c>
      <c r="U220" t="b">
        <v>1</v>
      </c>
      <c r="V220" t="str">
        <v>0162</v>
      </c>
      <c r="W220" t="str">
        <v>160</v>
      </c>
      <c r="X220" t="str">
        <v>1.普通預金</v>
      </c>
      <c r="Y220" t="str">
        <v>2301785</v>
      </c>
      <c r="Z220" t="str">
        <v>イリヨウホウジンオウショウカイミブイイン</v>
      </c>
      <c r="AA220">
        <v>0</v>
      </c>
      <c r="AB220" t="str">
        <v>壬生医院</v>
      </c>
      <c r="AC220" t="str">
        <v>0743856680</v>
      </c>
      <c r="AD220" t="b">
        <v>1</v>
      </c>
      <c r="AE220" t="b">
        <v>1</v>
      </c>
      <c r="AF220" t="b">
        <v>1</v>
      </c>
      <c r="AG220" t="b">
        <v>1</v>
      </c>
      <c r="AH220" t="b">
        <v>1</v>
      </c>
      <c r="AI220" t="str">
        <v>医療法人　桜翔会　理事長　中辻　史好</v>
      </c>
      <c r="AJ220" t="str">
        <v>6391042</v>
      </c>
      <c r="AK220" t="str">
        <v>壬生医院(大和郡山市小泉町２３５６－１)</v>
      </c>
      <c r="AL220" t="str">
        <v>0743856680</v>
      </c>
      <c r="AM220">
        <v>1</v>
      </c>
      <c r="AN220" t="str">
        <v>261C150584801</v>
      </c>
      <c r="AO220" t="str">
        <v>261C15058480AI-0000301923</v>
      </c>
      <c r="AP220" t="str">
        <v>O100</v>
      </c>
      <c r="AQ220" t="str">
        <v>O100</v>
      </c>
      <c r="AR220" t="str">
        <v>AB</v>
      </c>
      <c r="AS220" t="str">
        <v>✓</v>
      </c>
      <c r="AT220" t="str">
        <v>✓</v>
      </c>
      <c r="AU220" t="str">
        <v>✓</v>
      </c>
      <c r="AV220" t="str">
        <v>✓</v>
      </c>
      <c r="AW220" t="str">
        <v>AI-0000301923_壬生医院_口座情報写し.jpg</v>
      </c>
      <c r="AX220" t="str">
        <v/>
      </c>
      <c r="AY220" t="str">
        <v/>
      </c>
      <c r="AZ220" t="str">
        <v>賃上げ</v>
      </c>
      <c r="BA220" t="str">
        <v>物価</v>
      </c>
      <c r="BB220" t="str">
        <v>TRUE</v>
      </c>
      <c r="BC220" t="str">
        <v>2026/04/28 17:54</v>
      </c>
      <c r="BD220" t="str">
        <f t="shared" si="8"/>
        <v>壬生医院</v>
      </c>
      <c r="BE220" t="str">
        <f t="shared" si="9"/>
        <v>令和8年3月1日届出済</v>
      </c>
    </row>
    <row r="221" spans="1:57">
      <c r="A221" t="str">
        <v>261C13786973</v>
      </c>
      <c r="B221" t="str">
        <v>AI-0000301809</v>
      </c>
      <c r="C221" t="str">
        <v>令和８年度奈良県医療機関等における賃上げ・物価上昇に対する支援事業交付【診療所・訪問看護事業所】</v>
      </c>
      <c r="D221">
        <v>46140.751388888886</v>
      </c>
      <c r="E221" t="str">
        <v>本審査</v>
      </c>
      <c r="F221" t="str">
        <v>最終審査中</v>
      </c>
      <c r="G221" t="str">
        <v>無床診療所</v>
      </c>
      <c r="H221" t="str">
        <v>物価と賃上げの両方</v>
      </c>
      <c r="I221" t="str">
        <v/>
      </c>
      <c r="J221">
        <v>150000</v>
      </c>
      <c r="K221">
        <v>170000</v>
      </c>
      <c r="L221" t="str">
        <v>奈良県医療機関等における賃上げ・物価上昇に対する支援事業交付要綱第2条に基づき、別表1に規定された額(賃上げ支援事業分)（150,000円）を申請します。</v>
      </c>
      <c r="M2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1" t="str">
        <v>１．令和８年３月１日時点において、O100 外来・在宅ベースアップ評価料（Ⅰ）、P100 歯科外来・在宅ベースアップ評価料（Ⅰ）、訪問看護ベースアップ評価料（Ⅰ）のいずれかを届け出ている。</v>
      </c>
      <c r="O221" t="str">
        <v>P100 歯科外来・在宅ベースアップ評価料（Ⅰ）</v>
      </c>
      <c r="P221" t="str">
        <v/>
      </c>
      <c r="Q221" t="str">
        <v>Ｂ．賃金表等や給与規程等の変更に時間を要するため、本事業の補助額を活用して一時金又は特別手当を支給し、令和８年６月１日から支給した対象職員のベースアップを実施する。</v>
      </c>
      <c r="R221" t="b">
        <v>1</v>
      </c>
      <c r="S221" t="b">
        <v>1</v>
      </c>
      <c r="T221" t="b">
        <v>1</v>
      </c>
      <c r="U221" t="b">
        <v>1</v>
      </c>
      <c r="V221" t="str">
        <v>1611</v>
      </c>
      <c r="W221" t="str">
        <v>009</v>
      </c>
      <c r="X221" t="str">
        <v>1.普通預金</v>
      </c>
      <c r="Y221" t="str">
        <v>1431273</v>
      </c>
      <c r="Z221" t="str">
        <v>コバヤシ　テルマサ</v>
      </c>
      <c r="AA221">
        <v>0</v>
      </c>
      <c r="AB221" t="str">
        <v>小林歯科醫院</v>
      </c>
      <c r="AC221" t="str">
        <v>0742716480</v>
      </c>
      <c r="AD221" t="b">
        <v>1</v>
      </c>
      <c r="AE221" t="b">
        <v>1</v>
      </c>
      <c r="AF221" t="b">
        <v>1</v>
      </c>
      <c r="AG221" t="b">
        <v>1</v>
      </c>
      <c r="AH221" t="b">
        <v>1</v>
      </c>
      <c r="AI221" t="str">
        <v>小林　暉政</v>
      </c>
      <c r="AJ221" t="str">
        <v>6310804</v>
      </c>
      <c r="AK221" t="str">
        <v>小林歯科醫院(奈良市神功３丁目１－１)</v>
      </c>
      <c r="AL221" t="str">
        <v>0742716480</v>
      </c>
      <c r="AM221">
        <v>1</v>
      </c>
      <c r="AN221" t="str">
        <v>261C137869731</v>
      </c>
      <c r="AO221" t="str">
        <v>261C13786973AI-0000301809</v>
      </c>
      <c r="AP221" t="str">
        <v>P100</v>
      </c>
      <c r="AQ221" t="str">
        <v>P100</v>
      </c>
      <c r="AR221" t="str">
        <v>B</v>
      </c>
      <c r="AS221" t="str">
        <v>✓</v>
      </c>
      <c r="AT221" t="str">
        <v>✓</v>
      </c>
      <c r="AU221" t="str">
        <v>✓</v>
      </c>
      <c r="AV221" t="str">
        <v>✓</v>
      </c>
      <c r="AW221" t="str">
        <v>AI-0000301809_小林歯科醫院_口座情報写し.JPG</v>
      </c>
      <c r="AX221" t="str">
        <v/>
      </c>
      <c r="AY221" t="str">
        <v/>
      </c>
      <c r="AZ221" t="str">
        <v>賃上げ</v>
      </c>
      <c r="BA221" t="str">
        <v>物価</v>
      </c>
      <c r="BB221" t="str">
        <v>TRUE</v>
      </c>
      <c r="BC221" t="str">
        <v>2026/04/28 18:02</v>
      </c>
      <c r="BD221" t="str">
        <f t="shared" si="8"/>
        <v>小林歯科醫院</v>
      </c>
      <c r="BE221" t="str">
        <f t="shared" si="9"/>
        <v>令和8年3月1日届出済</v>
      </c>
    </row>
    <row r="222" spans="1:57">
      <c r="A222" t="str">
        <v>261C14122614</v>
      </c>
      <c r="B222" t="str">
        <v>AI-0000301927</v>
      </c>
      <c r="C222" t="str">
        <v>令和８年度奈良県医療機関等における賃上げ・物価上昇に対する支援事業交付【診療所・訪問看護事業所】</v>
      </c>
      <c r="D222">
        <v>46140.752083333333</v>
      </c>
      <c r="E222" t="str">
        <v>本審査</v>
      </c>
      <c r="F222" t="str">
        <v>最終審査中</v>
      </c>
      <c r="G222" t="str">
        <v>無床診療所</v>
      </c>
      <c r="H222" t="str">
        <v>物価と賃上げの両方</v>
      </c>
      <c r="I222" t="str">
        <v/>
      </c>
      <c r="J222">
        <v>150000</v>
      </c>
      <c r="K222">
        <v>170000</v>
      </c>
      <c r="L222" t="str">
        <v>奈良県医療機関等における賃上げ・物価上昇に対する支援事業交付要綱第2条に基づき、別表1に規定された額(賃上げ支援事業分)（150,000円）を申請します。</v>
      </c>
      <c r="M2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2" t="str">
        <v>１．令和８年３月１日時点において、O100 外来・在宅ベースアップ評価料（Ⅰ）、P100 歯科外来・在宅ベースアップ評価料（Ⅰ）、訪問看護ベースアップ評価料（Ⅰ）のいずれかを届け出ている。</v>
      </c>
      <c r="O222" t="str">
        <v>O100 外来・在宅ベースアップ評価料（Ⅰ）</v>
      </c>
      <c r="P222" t="str">
        <v/>
      </c>
      <c r="Q222" t="str">
        <v>Ｂ．賃金表等や給与規程等の変更に時間を要するため、本事業の補助額を活用して一時金又は特別手当を支給し、令和８年６月１日から支給した対象職員のベースアップを実施する。</v>
      </c>
      <c r="R222" t="b">
        <v>1</v>
      </c>
      <c r="S222" t="b">
        <v>1</v>
      </c>
      <c r="T222" t="b">
        <v>1</v>
      </c>
      <c r="U222" t="b">
        <v>1</v>
      </c>
      <c r="V222" t="str">
        <v>0162</v>
      </c>
      <c r="W222" t="str">
        <v>090</v>
      </c>
      <c r="X222" t="str">
        <v>1.普通預金</v>
      </c>
      <c r="Y222" t="str">
        <v>2355051</v>
      </c>
      <c r="Z222" t="str">
        <v>イリヨウホウジンシヤダン　コトノハカイ</v>
      </c>
      <c r="AA222">
        <v>0</v>
      </c>
      <c r="AB222" t="str">
        <v>ことのは内科クリニック</v>
      </c>
      <c r="AC222" t="str">
        <v>0742528823</v>
      </c>
      <c r="AD222" t="b">
        <v>1</v>
      </c>
      <c r="AE222" t="b">
        <v>1</v>
      </c>
      <c r="AF222" t="b">
        <v>1</v>
      </c>
      <c r="AG222" t="b">
        <v>1</v>
      </c>
      <c r="AH222" t="b">
        <v>1</v>
      </c>
      <c r="AI222" t="str">
        <v>医療法人社団ことのは会　理事長　神戸　大介</v>
      </c>
      <c r="AJ222" t="str">
        <v>6308043</v>
      </c>
      <c r="AK222" t="str">
        <v>ことのは内科クリニック(奈良市六条２丁目１８－３奈良六条医療モール１号)</v>
      </c>
      <c r="AL222" t="str">
        <v>0742528823</v>
      </c>
      <c r="AM222">
        <v>1</v>
      </c>
      <c r="AN222" t="str">
        <v>261C141226141</v>
      </c>
      <c r="AO222" t="str">
        <v>261C14122614AI-0000301927</v>
      </c>
      <c r="AP222" t="str">
        <v>O100</v>
      </c>
      <c r="AQ222" t="str">
        <v>O100</v>
      </c>
      <c r="AR222" t="str">
        <v>B</v>
      </c>
      <c r="AS222" t="str">
        <v>✓</v>
      </c>
      <c r="AT222" t="str">
        <v>✓</v>
      </c>
      <c r="AU222" t="str">
        <v>✓</v>
      </c>
      <c r="AV222" t="str">
        <v>✓</v>
      </c>
      <c r="AW222" t="str">
        <v>AI-0000301927_ことのは内科クリニック_口座情報写し.jpg</v>
      </c>
      <c r="AX222" t="str">
        <v/>
      </c>
      <c r="AY222" t="str">
        <v/>
      </c>
      <c r="AZ222" t="str">
        <v>賃上げ</v>
      </c>
      <c r="BA222" t="str">
        <v>物価</v>
      </c>
      <c r="BB222" t="str">
        <v>TRUE</v>
      </c>
      <c r="BC222" t="str">
        <v>2026/04/28 18:03</v>
      </c>
      <c r="BD222" t="str">
        <f t="shared" si="8"/>
        <v>ことのは内科クリニック</v>
      </c>
      <c r="BE222" t="str">
        <f t="shared" si="9"/>
        <v>令和8年3月1日届出済</v>
      </c>
    </row>
    <row r="223" spans="1:57">
      <c r="A223" t="str">
        <v>261C18421219</v>
      </c>
      <c r="B223" t="str">
        <v>AI-0000301945</v>
      </c>
      <c r="C223" t="str">
        <v>令和８年度奈良県医療機関等における賃上げ・物価上昇に対する支援事業交付【診療所・訪問看護事業所】</v>
      </c>
      <c r="D223">
        <v>46140.776388888888</v>
      </c>
      <c r="E223" t="str">
        <v>本審査</v>
      </c>
      <c r="F223" t="str">
        <v>最終審査中</v>
      </c>
      <c r="G223" t="str">
        <v>無床診療所</v>
      </c>
      <c r="H223" t="str">
        <v>物価と賃上げの両方</v>
      </c>
      <c r="I223" t="str">
        <v/>
      </c>
      <c r="J223">
        <v>150000</v>
      </c>
      <c r="K223">
        <v>170000</v>
      </c>
      <c r="L223" t="str">
        <v>奈良県医療機関等における賃上げ・物価上昇に対する支援事業交付要綱第2条に基づき、別表1に規定された額(賃上げ支援事業分)（150,000円）を申請します。</v>
      </c>
      <c r="M2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3" t="str">
        <v>１．令和８年３月１日時点において、O100 外来・在宅ベースアップ評価料（Ⅰ）、P100 歯科外来・在宅ベースアップ評価料（Ⅰ）、訪問看護ベースアップ評価料（Ⅰ）のいずれかを届け出ている。</v>
      </c>
      <c r="O223" t="str">
        <v>O100 外来・在宅ベースアップ評価料（Ⅰ）</v>
      </c>
      <c r="P223" t="str">
        <v/>
      </c>
      <c r="Q223" t="str">
        <v>Ｂ．賃金表等や給与規程等の変更に時間を要するため、本事業の補助額を活用して一時金又は特別手当を支給し、令和８年６月１日から支給した対象職員のベースアップを実施する。</v>
      </c>
      <c r="R223" t="b">
        <v>1</v>
      </c>
      <c r="S223" t="b">
        <v>1</v>
      </c>
      <c r="T223" t="b">
        <v>1</v>
      </c>
      <c r="U223" t="b">
        <v>1</v>
      </c>
      <c r="V223" t="str">
        <v>0162</v>
      </c>
      <c r="W223" t="str">
        <v>440</v>
      </c>
      <c r="X223" t="str">
        <v>1.普通預金</v>
      </c>
      <c r="Y223" t="str">
        <v>0291178</v>
      </c>
      <c r="Z223" t="str">
        <v>ｲﾘｮｳﾎｳｼﾞﾝﾊｸｱｲｶｲﾘｼﾞﾁｮｳﾑﾗﾀﾏｻﾋｺ</v>
      </c>
      <c r="AA223">
        <v>0</v>
      </c>
      <c r="AB223" t="str">
        <v>医療法人博愛会かつらぎ博愛会クリニック</v>
      </c>
      <c r="AC223" t="str">
        <v>0745691805</v>
      </c>
      <c r="AD223" t="b">
        <v>1</v>
      </c>
      <c r="AE223" t="b">
        <v>1</v>
      </c>
      <c r="AF223" t="b">
        <v>1</v>
      </c>
      <c r="AG223" t="b">
        <v>1</v>
      </c>
      <c r="AH223" t="b">
        <v>1</v>
      </c>
      <c r="AI223" t="str">
        <v>医療法人博愛会　理事長　村田　雅彦</v>
      </c>
      <c r="AJ223" t="str">
        <v>6392131</v>
      </c>
      <c r="AK223" t="str">
        <v>医療法人博愛会　かつらぎ博愛会クリニック(葛城市林堂３６０番地１)</v>
      </c>
      <c r="AL223" t="str">
        <v>0745691805</v>
      </c>
      <c r="AM223">
        <v>1</v>
      </c>
      <c r="AN223" t="str">
        <v>261C184212191</v>
      </c>
      <c r="AO223" t="str">
        <v>261C18421219AI-0000301945</v>
      </c>
      <c r="AP223" t="str">
        <v>O100</v>
      </c>
      <c r="AQ223" t="str">
        <v>O100</v>
      </c>
      <c r="AR223" t="str">
        <v>B</v>
      </c>
      <c r="AS223" t="str">
        <v>✓</v>
      </c>
      <c r="AT223" t="str">
        <v>✓</v>
      </c>
      <c r="AU223" t="str">
        <v>✓</v>
      </c>
      <c r="AV223" t="str">
        <v>✓</v>
      </c>
      <c r="AW223" t="str">
        <v>AI-0000301945_医療法人博愛会かつらぎ博愛会クリニック_口座情報写し.jpg</v>
      </c>
      <c r="AX223" t="str">
        <v/>
      </c>
      <c r="AY223" t="str">
        <v/>
      </c>
      <c r="AZ223" t="str">
        <v>賃上げ</v>
      </c>
      <c r="BA223" t="str">
        <v>物価</v>
      </c>
      <c r="BB223" t="str">
        <v>TRUE</v>
      </c>
      <c r="BC223" t="str">
        <v>2026/04/28 18:38</v>
      </c>
      <c r="BD223" t="str">
        <f t="shared" si="8"/>
        <v>医療法人博愛会　かつらぎ博愛会クリニック</v>
      </c>
      <c r="BE223" t="str">
        <f t="shared" si="9"/>
        <v>令和8年3月1日届出済</v>
      </c>
    </row>
    <row r="224" spans="1:57">
      <c r="A224" t="str">
        <v>261C19610861</v>
      </c>
      <c r="B224" t="str">
        <v>AI-0000301947</v>
      </c>
      <c r="C224" t="str">
        <v>令和８年度奈良県医療機関等における賃上げ・物価上昇に対する支援事業交付【診療所・訪問看護事業所】</v>
      </c>
      <c r="D224">
        <v>46140.77847222222</v>
      </c>
      <c r="E224" t="str">
        <v>本審査</v>
      </c>
      <c r="F224" t="str">
        <v>最終審査中</v>
      </c>
      <c r="G224" t="str">
        <v>無床診療所</v>
      </c>
      <c r="H224" t="str">
        <v>物価と賃上げの両方</v>
      </c>
      <c r="I224" t="str">
        <v/>
      </c>
      <c r="J224">
        <v>150000</v>
      </c>
      <c r="K224">
        <v>170000</v>
      </c>
      <c r="L224" t="str">
        <v>奈良県医療機関等における賃上げ・物価上昇に対する支援事業交付要綱第2条に基づき、別表1に規定された額(賃上げ支援事業分)（150,000円）を申請します。</v>
      </c>
      <c r="M2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4" t="str">
        <v>２．令和８年３月１日時点において、１に掲げる診療報酬の対象外だが、令和８年６月１日時点で令和８年度診療報酬改定による見直し後のベースアップ評価料を届け出る。</v>
      </c>
      <c r="O224" t="str">
        <v/>
      </c>
      <c r="P224" t="b">
        <v>1</v>
      </c>
      <c r="Q2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24" t="b">
        <v>1</v>
      </c>
      <c r="S224" t="b">
        <v>1</v>
      </c>
      <c r="T224" t="b">
        <v>1</v>
      </c>
      <c r="U224" t="b">
        <v>1</v>
      </c>
      <c r="V224" t="str">
        <v>0009</v>
      </c>
      <c r="W224" t="str">
        <v>541</v>
      </c>
      <c r="X224" t="str">
        <v>1.普通預金</v>
      </c>
      <c r="Y224" t="str">
        <v>1304702</v>
      </c>
      <c r="Z224" t="str">
        <v>イリョウホウジンナガノカイ</v>
      </c>
      <c r="AA224">
        <v>0</v>
      </c>
      <c r="AB224" t="str">
        <v>医療法人永野会永野クリニック</v>
      </c>
      <c r="AC224" t="str">
        <v>0742453550</v>
      </c>
      <c r="AD224" t="b">
        <v>1</v>
      </c>
      <c r="AE224" t="b">
        <v>1</v>
      </c>
      <c r="AF224" t="b">
        <v>1</v>
      </c>
      <c r="AG224" t="b">
        <v>1</v>
      </c>
      <c r="AH224" t="b">
        <v>1</v>
      </c>
      <c r="AI224" t="str">
        <v>医療法人永野会　理事長　永野　徳忠</v>
      </c>
      <c r="AJ224" t="str">
        <v>6310065</v>
      </c>
      <c r="AK224" t="str">
        <v>医療法人永野会永野クリニック(奈良市鳥見町二丁目１１番地８)</v>
      </c>
      <c r="AL224" t="str">
        <v>0742453550</v>
      </c>
      <c r="AM224">
        <v>1</v>
      </c>
      <c r="AN224" t="str">
        <v>261C196108611</v>
      </c>
      <c r="AO224" t="str">
        <v>261C19610861AI-0000301947</v>
      </c>
      <c r="AP224" t="str">
        <v/>
      </c>
      <c r="AQ224" t="str">
        <v>今後届出（職種構成OK)</v>
      </c>
      <c r="AR224" t="str">
        <v>AB</v>
      </c>
      <c r="AS224" t="str">
        <v>✓</v>
      </c>
      <c r="AT224" t="str">
        <v>✓</v>
      </c>
      <c r="AU224" t="str">
        <v>✓</v>
      </c>
      <c r="AV224" t="str">
        <v>✓</v>
      </c>
      <c r="AW224" t="str">
        <v>AI-0000301947_医療法人　永野会_口座情報写し .png</v>
      </c>
      <c r="AX224" t="str">
        <v/>
      </c>
      <c r="AY224" t="str">
        <v/>
      </c>
      <c r="AZ224" t="str">
        <v>賃上げ</v>
      </c>
      <c r="BA224" t="str">
        <v>物価</v>
      </c>
      <c r="BB224" t="str">
        <v>TRUE</v>
      </c>
      <c r="BC224" t="str">
        <v>2026/04/28 18:41</v>
      </c>
      <c r="BD224" t="str">
        <f t="shared" si="8"/>
        <v>医療法人永野会永野クリニック</v>
      </c>
      <c r="BE224" t="str">
        <f t="shared" si="9"/>
        <v>令和8年6月1日届出る</v>
      </c>
    </row>
    <row r="225" spans="1:57">
      <c r="A225" t="str">
        <v>261C17361436</v>
      </c>
      <c r="B225" t="str">
        <v>AI-0000301965</v>
      </c>
      <c r="C225" t="str">
        <v>令和８年度奈良県医療機関等における賃上げ・物価上昇に対する支援事業交付【診療所・訪問看護事業所】</v>
      </c>
      <c r="D225">
        <v>46140.79583333333</v>
      </c>
      <c r="E225" t="str">
        <v>本審査</v>
      </c>
      <c r="F225" t="str">
        <v>最終審査中</v>
      </c>
      <c r="G225" t="str">
        <v>無床診療所</v>
      </c>
      <c r="H225" t="str">
        <v>物価と賃上げの両方</v>
      </c>
      <c r="I225" t="str">
        <v/>
      </c>
      <c r="J225">
        <v>150000</v>
      </c>
      <c r="K225">
        <v>170000</v>
      </c>
      <c r="L225" t="str">
        <v>奈良県医療機関等における賃上げ・物価上昇に対する支援事業交付要綱第2条に基づき、別表1に規定された額(賃上げ支援事業分)（150,000円）を申請します。</v>
      </c>
      <c r="M2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5" t="str">
        <v>２．令和８年３月１日時点において、１に掲げる診療報酬の対象外だが、令和８年６月１日時点で令和８年度診療報酬改定による見直し後のベースアップ評価料を届け出る。</v>
      </c>
      <c r="O225" t="str">
        <v/>
      </c>
      <c r="P225" t="b">
        <v>1</v>
      </c>
      <c r="Q225" t="str">
        <v>Ａ．本事業の補助額を活用してベースアップを実施し、令和８年６月１日から当該ベースアップの水準を維持又は拡大する。</v>
      </c>
      <c r="R225" t="b">
        <v>1</v>
      </c>
      <c r="S225" t="b">
        <v>1</v>
      </c>
      <c r="T225" t="b">
        <v>1</v>
      </c>
      <c r="U225" t="b">
        <v>1</v>
      </c>
      <c r="V225" t="str">
        <v>0162</v>
      </c>
      <c r="W225" t="str">
        <v>100</v>
      </c>
      <c r="X225" t="str">
        <v>1.普通預金</v>
      </c>
      <c r="Y225" t="str">
        <v>2224243</v>
      </c>
      <c r="Z225" t="str">
        <v>ナカヤマユウジ</v>
      </c>
      <c r="AA225">
        <v>0</v>
      </c>
      <c r="AB225" t="str">
        <v>おとなとこどもの歯並び　中山矯正歯科・小児歯科　西大寺</v>
      </c>
      <c r="AC225" t="str">
        <v>0742936266</v>
      </c>
      <c r="AD225" t="b">
        <v>1</v>
      </c>
      <c r="AE225" t="b">
        <v>1</v>
      </c>
      <c r="AF225" t="b">
        <v>1</v>
      </c>
      <c r="AG225" t="b">
        <v>1</v>
      </c>
      <c r="AH225" t="b">
        <v>1</v>
      </c>
      <c r="AI225" t="str">
        <v>中山　雄司</v>
      </c>
      <c r="AJ225" t="str">
        <v>6310824</v>
      </c>
      <c r="AK225" t="str">
        <v>おとなとこどもの歯並び　中山矯正歯科・小児歯科　西大寺(奈良市西大寺南町　２番４サンスクリット西大寺　１０１号)</v>
      </c>
      <c r="AL225" t="str">
        <v>0742936266</v>
      </c>
      <c r="AM225">
        <v>1</v>
      </c>
      <c r="AN225" t="str">
        <v>261C173614361</v>
      </c>
      <c r="AO225" t="str">
        <v>261C17361436AI-0000301965</v>
      </c>
      <c r="AP225" t="str">
        <v/>
      </c>
      <c r="AQ225" t="str">
        <v>今後届出（職種構成OK)</v>
      </c>
      <c r="AR225" t="str">
        <v>A</v>
      </c>
      <c r="AS225" t="str">
        <v>✓</v>
      </c>
      <c r="AT225" t="str">
        <v>✓</v>
      </c>
      <c r="AU225" t="str">
        <v>✓</v>
      </c>
      <c r="AV225" t="str">
        <v>✓</v>
      </c>
      <c r="AW225" t="str">
        <v>AI-0000301965_おとなとこどもの歯並び　中山矯正歯科・小児歯科　西大寺_口座情報写し.jpg</v>
      </c>
      <c r="AX225" t="str">
        <v/>
      </c>
      <c r="AY225" t="str">
        <v/>
      </c>
      <c r="AZ225" t="str">
        <v>賃上げ</v>
      </c>
      <c r="BA225" t="str">
        <v>物価</v>
      </c>
      <c r="BB225" t="str">
        <v>TRUE</v>
      </c>
      <c r="BC225" t="str">
        <v>2026/04/28 19:06</v>
      </c>
      <c r="BD225" t="str">
        <f t="shared" si="8"/>
        <v>おとなとこどもの歯並び　中山矯正歯科・小児歯科　西大寺</v>
      </c>
      <c r="BE225" t="str">
        <f t="shared" si="9"/>
        <v>令和8年6月1日届出る</v>
      </c>
    </row>
    <row r="226" spans="1:57">
      <c r="A226" t="str">
        <v>261B26049360</v>
      </c>
      <c r="B226" t="str">
        <v>AI-0000301973</v>
      </c>
      <c r="C226" t="str">
        <v>令和８年度奈良県医療機関等における賃上げ・物価上昇に対する支援事業交付【診療所・訪問看護事業所】</v>
      </c>
      <c r="D226">
        <v>46140.811111111114</v>
      </c>
      <c r="E226" t="str">
        <v>本審査</v>
      </c>
      <c r="F226" t="str">
        <v>担当審査中</v>
      </c>
      <c r="G226" t="str">
        <v>有床診療所</v>
      </c>
      <c r="H226" t="str">
        <v>物価と賃上げの両方</v>
      </c>
      <c r="I226" t="str">
        <v>3</v>
      </c>
      <c r="J226">
        <v>216000</v>
      </c>
      <c r="K226">
        <v>170000</v>
      </c>
      <c r="L226" t="str">
        <v>奈良県医療機関等における賃上げ・物価上昇に対する支援事業交付要綱第2条に基づき、別表1のとおり、許可病床数に72,000円を乗じた額(賃上げ支援事業分)（下欄の申請の額）を申請します。</v>
      </c>
      <c r="M2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6"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226" t="str">
        <v>O100 外来・在宅ベースアップ評価料（Ⅰ）</v>
      </c>
      <c r="P226" t="str">
        <v/>
      </c>
      <c r="Q226" t="str">
        <v>Ａ．本事業の補助額を活用してベースアップを実施し、令和８年６月１日から当該ベースアップの水準を維持又は拡大する。</v>
      </c>
      <c r="R226" t="b">
        <v>1</v>
      </c>
      <c r="S226" t="b">
        <v>1</v>
      </c>
      <c r="T226" t="b">
        <v>1</v>
      </c>
      <c r="U226" t="b">
        <v>1</v>
      </c>
      <c r="V226" t="str">
        <v>0009</v>
      </c>
      <c r="W226" t="str">
        <v>166</v>
      </c>
      <c r="X226" t="str">
        <v>1.普通預金</v>
      </c>
      <c r="Y226" t="str">
        <v>0363507</v>
      </c>
      <c r="Z226" t="str">
        <v>ﾆｼｵ ｲｻｵ</v>
      </c>
      <c r="AA226">
        <v>0</v>
      </c>
      <c r="AB226" t="str">
        <v>西尾外科医院</v>
      </c>
      <c r="AC226" t="str">
        <v>0742450002</v>
      </c>
      <c r="AD226" t="b">
        <v>1</v>
      </c>
      <c r="AE226" t="b">
        <v>1</v>
      </c>
      <c r="AF226" t="b">
        <v>1</v>
      </c>
      <c r="AG226" t="b">
        <v>1</v>
      </c>
      <c r="AH226" t="b">
        <v>1</v>
      </c>
      <c r="AI226" t="str">
        <v>該当なし</v>
      </c>
      <c r="AJ226" t="str">
        <v>該当なし</v>
      </c>
      <c r="AK226" t="str">
        <v>該当なし</v>
      </c>
      <c r="AL226" t="str">
        <v>該当なし</v>
      </c>
      <c r="AM226">
        <v>1</v>
      </c>
      <c r="AN226" t="str">
        <v>261B260493601</v>
      </c>
      <c r="AO226" t="str">
        <v>261B26049360AI-0000301973</v>
      </c>
      <c r="AP226" t="str">
        <v>O100</v>
      </c>
      <c r="AQ226" t="str">
        <v>O100</v>
      </c>
      <c r="AR226" t="str">
        <v>A</v>
      </c>
      <c r="AS226" t="str">
        <v>✓</v>
      </c>
      <c r="AT226" t="str">
        <v>✓</v>
      </c>
      <c r="AU226" t="str">
        <v>✓</v>
      </c>
      <c r="AV226" t="str">
        <v>✓</v>
      </c>
      <c r="AW226" t="str">
        <v>AI-0000301973_西尾外科医院_口座情報写し.jpeg</v>
      </c>
      <c r="AX226" t="str">
        <v>【　許可病床数 ： 3　　申請の額（賃上げ支援事業分）： 216,000円　】</v>
      </c>
      <c r="AY226" t="str">
        <v/>
      </c>
      <c r="AZ226" t="str">
        <v>賃上げ</v>
      </c>
      <c r="BA226" t="str">
        <v>物価</v>
      </c>
      <c r="BB226" t="str">
        <v>FALSE</v>
      </c>
      <c r="BC226" t="str">
        <v>2026/04/28 19:28</v>
      </c>
      <c r="BD226" t="e">
        <f t="shared" si="8"/>
        <v>#VALUE!</v>
      </c>
      <c r="BE226" t="str">
        <f t="shared" si="9"/>
        <v>令和8年3月1日届出済</v>
      </c>
    </row>
    <row r="227" spans="1:57">
      <c r="A227" t="str">
        <v>261C19855832</v>
      </c>
      <c r="B227" t="str">
        <v>AI-0000301991</v>
      </c>
      <c r="C227" t="str">
        <v>令和８年度奈良県医療機関等における賃上げ・物価上昇に対する支援事業交付【診療所・訪問看護事業所】</v>
      </c>
      <c r="D227">
        <v>46140.856944444444</v>
      </c>
      <c r="E227" t="str">
        <v>本審査</v>
      </c>
      <c r="F227" t="str">
        <v>最終審査中</v>
      </c>
      <c r="G227" t="str">
        <v>無床診療所</v>
      </c>
      <c r="H227" t="str">
        <v>物価と賃上げの両方</v>
      </c>
      <c r="I227" t="str">
        <v/>
      </c>
      <c r="J227">
        <v>150000</v>
      </c>
      <c r="K227">
        <v>170000</v>
      </c>
      <c r="L227" t="str">
        <v>奈良県医療機関等における賃上げ・物価上昇に対する支援事業交付要綱第2条に基づき、別表1に規定された額(賃上げ支援事業分)（150,000円）を申請します。</v>
      </c>
      <c r="M2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7" t="str">
        <v>１．令和８年３月１日時点において、O100 外来・在宅ベースアップ評価料（Ⅰ）、P100 歯科外来・在宅ベースアップ評価料（Ⅰ）、訪問看護ベースアップ評価料（Ⅰ）のいずれかを届け出ている。</v>
      </c>
      <c r="O227" t="str">
        <v>P100 歯科外来・在宅ベースアップ評価料（Ⅰ）</v>
      </c>
      <c r="P227" t="str">
        <v/>
      </c>
      <c r="Q227" t="str">
        <v>Ａ．本事業の補助額を活用してベースアップを実施し、令和８年６月１日から当該ベースアップの水準を維持又は拡大する。</v>
      </c>
      <c r="R227" t="b">
        <v>1</v>
      </c>
      <c r="S227" t="b">
        <v>1</v>
      </c>
      <c r="T227" t="b">
        <v>1</v>
      </c>
      <c r="U227" t="b">
        <v>1</v>
      </c>
      <c r="V227" t="str">
        <v>0162</v>
      </c>
      <c r="W227" t="str">
        <v>450</v>
      </c>
      <c r="X227" t="str">
        <v>1.普通預金</v>
      </c>
      <c r="Y227" t="str">
        <v>0084344</v>
      </c>
      <c r="Z227" t="str">
        <v>ハナオカ　シゲキ</v>
      </c>
      <c r="AA227">
        <v>0</v>
      </c>
      <c r="AB227" t="str">
        <v>花岡歯科医院</v>
      </c>
      <c r="AC227" t="str">
        <v>0745622688</v>
      </c>
      <c r="AD227" t="b">
        <v>1</v>
      </c>
      <c r="AE227" t="b">
        <v>1</v>
      </c>
      <c r="AF227" t="b">
        <v>1</v>
      </c>
      <c r="AG227" t="b">
        <v>1</v>
      </c>
      <c r="AH227" t="b">
        <v>1</v>
      </c>
      <c r="AI227" t="str">
        <v>花岡　繁樹</v>
      </c>
      <c r="AJ227" t="str">
        <v>6392217</v>
      </c>
      <c r="AK227" t="str">
        <v>花岡歯科医院(御所市１６９の１)</v>
      </c>
      <c r="AL227" t="str">
        <v>0745622688</v>
      </c>
      <c r="AM227">
        <v>1</v>
      </c>
      <c r="AN227" t="str">
        <v>261C198558321</v>
      </c>
      <c r="AO227" t="str">
        <v>261C19855832AI-0000301991</v>
      </c>
      <c r="AP227" t="str">
        <v>P100</v>
      </c>
      <c r="AQ227" t="str">
        <v>P100</v>
      </c>
      <c r="AR227" t="str">
        <v>A</v>
      </c>
      <c r="AS227" t="str">
        <v>✓</v>
      </c>
      <c r="AT227" t="str">
        <v>✓</v>
      </c>
      <c r="AU227" t="str">
        <v>✓</v>
      </c>
      <c r="AV227" t="str">
        <v>✓</v>
      </c>
      <c r="AW227" t="str">
        <v>AI-0000301991_花岡歯科医院_口座情報写し.JPG</v>
      </c>
      <c r="AX227" t="str">
        <v/>
      </c>
      <c r="AY227" t="str">
        <v/>
      </c>
      <c r="AZ227" t="str">
        <v>賃上げ</v>
      </c>
      <c r="BA227" t="str">
        <v>物価</v>
      </c>
      <c r="BB227" t="str">
        <v>TRUE</v>
      </c>
      <c r="BC227" t="str">
        <v>2026/04/28 20:34</v>
      </c>
      <c r="BD227" t="str">
        <f t="shared" si="8"/>
        <v>花岡歯科医院</v>
      </c>
      <c r="BE227" t="str">
        <f t="shared" si="9"/>
        <v>令和8年3月1日届出済</v>
      </c>
    </row>
    <row r="228" spans="1:57">
      <c r="A228" t="str">
        <v>261C12893317</v>
      </c>
      <c r="B228" t="str">
        <v>AI-0000301993</v>
      </c>
      <c r="C228" t="str">
        <v>令和８年度奈良県医療機関等における賃上げ・物価上昇に対する支援事業交付【診療所・訪問看護事業所】</v>
      </c>
      <c r="D228">
        <v>46140.859027777777</v>
      </c>
      <c r="E228" t="str">
        <v>本審査</v>
      </c>
      <c r="F228" t="str">
        <v>最終審査中</v>
      </c>
      <c r="G228" t="str">
        <v>無床診療所</v>
      </c>
      <c r="H228" t="str">
        <v>物価と賃上げの両方</v>
      </c>
      <c r="I228" t="str">
        <v/>
      </c>
      <c r="J228">
        <v>150000</v>
      </c>
      <c r="K228">
        <v>170000</v>
      </c>
      <c r="L228" t="str">
        <v>奈良県医療機関等における賃上げ・物価上昇に対する支援事業交付要綱第2条に基づき、別表1に規定された額(賃上げ支援事業分)（150,000円）を申請します。</v>
      </c>
      <c r="M2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8" t="str">
        <v>１．令和８年３月１日時点において、O100 外来・在宅ベースアップ評価料（Ⅰ）、P100 歯科外来・在宅ベースアップ評価料（Ⅰ）、訪問看護ベースアップ評価料（Ⅰ）のいずれかを届け出ている。</v>
      </c>
      <c r="O228" t="str">
        <v>O100 外来・在宅ベースアップ評価料（Ⅰ）</v>
      </c>
      <c r="P228" t="str">
        <v/>
      </c>
      <c r="Q228" t="str">
        <v>Ｃ．令和７年度の対象職員のベースアップが令和７年３月31日時点の賃金水準と比較して2.0％を上回って実施しており、令和７年12月から令和８年５月までの間の当該2.0％を上回る部分に充てる。</v>
      </c>
      <c r="R228" t="b">
        <v>1</v>
      </c>
      <c r="S228" t="b">
        <v>1</v>
      </c>
      <c r="T228" t="b">
        <v>1</v>
      </c>
      <c r="U228" t="b">
        <v>1</v>
      </c>
      <c r="V228" t="str">
        <v>1666</v>
      </c>
      <c r="W228" t="str">
        <v>010</v>
      </c>
      <c r="X228" t="str">
        <v>1.普通預金</v>
      </c>
      <c r="Y228" t="str">
        <v>0101494</v>
      </c>
      <c r="Z228" t="str">
        <v>ハラダ　キヨユキ</v>
      </c>
      <c r="AA228">
        <v>0</v>
      </c>
      <c r="AB228" t="str">
        <v>はらだ医院</v>
      </c>
      <c r="AC228" t="str">
        <v>0742226817</v>
      </c>
      <c r="AD228" t="b">
        <v>1</v>
      </c>
      <c r="AE228" t="b">
        <v>1</v>
      </c>
      <c r="AF228" t="b">
        <v>1</v>
      </c>
      <c r="AG228" t="b">
        <v>1</v>
      </c>
      <c r="AH228" t="b">
        <v>1</v>
      </c>
      <c r="AI228" t="str">
        <v>原田　清行</v>
      </c>
      <c r="AJ228" t="str">
        <v>6308306</v>
      </c>
      <c r="AK228" t="str">
        <v>はらだ医院(奈良市紀寺町６０７)</v>
      </c>
      <c r="AL228" t="str">
        <v>0742226817</v>
      </c>
      <c r="AM228">
        <v>1</v>
      </c>
      <c r="AN228" t="str">
        <v>261C128933171</v>
      </c>
      <c r="AO228" t="str">
        <v>261C12893317AI-0000301993</v>
      </c>
      <c r="AP228" t="str">
        <v>O100</v>
      </c>
      <c r="AQ228" t="str">
        <v>O100</v>
      </c>
      <c r="AR228" t="str">
        <v>C</v>
      </c>
      <c r="AS228" t="str">
        <v>✓</v>
      </c>
      <c r="AT228" t="str">
        <v>✓</v>
      </c>
      <c r="AU228" t="str">
        <v>✓</v>
      </c>
      <c r="AV228" t="str">
        <v>✓</v>
      </c>
      <c r="AW228" t="str">
        <v>AI-0000301993_はらだ医院_口座情報写し.jpg</v>
      </c>
      <c r="AX228" t="str">
        <v/>
      </c>
      <c r="AY228" t="str">
        <v/>
      </c>
      <c r="AZ228" t="str">
        <v>賃上げ</v>
      </c>
      <c r="BA228" t="str">
        <v>物価</v>
      </c>
      <c r="BB228" t="str">
        <v>TRUE</v>
      </c>
      <c r="BC228" t="str">
        <v>2026/04/28 20:37</v>
      </c>
      <c r="BD228" t="str">
        <f t="shared" si="8"/>
        <v>はらだ医院</v>
      </c>
      <c r="BE228" t="str">
        <f t="shared" si="9"/>
        <v>令和8年3月1日届出済</v>
      </c>
    </row>
    <row r="229" spans="1:57">
      <c r="A229" t="str">
        <v>261C19498655</v>
      </c>
      <c r="B229" t="str">
        <v>AI-0000301994</v>
      </c>
      <c r="C229" t="str">
        <v>令和８年度奈良県医療機関等における賃上げ・物価上昇に対する支援事業交付【診療所・訪問看護事業所】</v>
      </c>
      <c r="D229">
        <v>46140.859722222223</v>
      </c>
      <c r="E229" t="str">
        <v>本審査</v>
      </c>
      <c r="F229" t="str">
        <v>最終審査中</v>
      </c>
      <c r="G229" t="str">
        <v>無床診療所</v>
      </c>
      <c r="H229" t="str">
        <v>物価と賃上げの両方</v>
      </c>
      <c r="I229" t="str">
        <v/>
      </c>
      <c r="J229">
        <v>150000</v>
      </c>
      <c r="K229">
        <v>170000</v>
      </c>
      <c r="L229" t="str">
        <v>奈良県医療機関等における賃上げ・物価上昇に対する支援事業交付要綱第2条に基づき、別表1に規定された額(賃上げ支援事業分)（150,000円）を申請します。</v>
      </c>
      <c r="M2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29" t="str">
        <v>１．令和８年３月１日時点において、O100 外来・在宅ベースアップ評価料（Ⅰ）、P100 歯科外来・在宅ベースアップ評価料（Ⅰ）、訪問看護ベースアップ評価料（Ⅰ）のいずれかを届け出ている。</v>
      </c>
      <c r="O229" t="str">
        <v>P100 歯科外来・在宅ベースアップ評価料（Ⅰ）</v>
      </c>
      <c r="P229" t="str">
        <v/>
      </c>
      <c r="Q229" t="str">
        <v>Ｂ．賃金表等や給与規程等の変更に時間を要するため、本事業の補助額を活用して一時金又は特別手当を支給し、令和８年６月１日から支給した対象職員のベースアップを実施する。</v>
      </c>
      <c r="R229" t="b">
        <v>1</v>
      </c>
      <c r="S229" t="b">
        <v>1</v>
      </c>
      <c r="T229" t="b">
        <v>1</v>
      </c>
      <c r="U229" t="b">
        <v>1</v>
      </c>
      <c r="V229" t="str">
        <v>0005</v>
      </c>
      <c r="W229" t="str">
        <v>458</v>
      </c>
      <c r="X229" t="str">
        <v>1.普通預金</v>
      </c>
      <c r="Y229" t="str">
        <v>0043569</v>
      </c>
      <c r="Z229" t="str">
        <v>ナカジマ　マサヒロ</v>
      </c>
      <c r="AA229">
        <v>0</v>
      </c>
      <c r="AB229" t="str">
        <v>中島歯科</v>
      </c>
      <c r="AC229" t="str">
        <v>0742440631</v>
      </c>
      <c r="AD229" t="b">
        <v>1</v>
      </c>
      <c r="AE229" t="b">
        <v>1</v>
      </c>
      <c r="AF229" t="b">
        <v>1</v>
      </c>
      <c r="AG229" t="b">
        <v>1</v>
      </c>
      <c r="AH229" t="b">
        <v>1</v>
      </c>
      <c r="AI229" t="str">
        <v>中島　正裕</v>
      </c>
      <c r="AJ229" t="str">
        <v>6310045</v>
      </c>
      <c r="AK229" t="str">
        <v>中島歯科(奈良市千代ケ丘１－３－１)</v>
      </c>
      <c r="AL229" t="str">
        <v>0742440631</v>
      </c>
      <c r="AM229">
        <v>1</v>
      </c>
      <c r="AN229" t="str">
        <v>261C194986551</v>
      </c>
      <c r="AO229" t="str">
        <v>261C19498655AI-0000301994</v>
      </c>
      <c r="AP229" t="str">
        <v>P100</v>
      </c>
      <c r="AQ229" t="str">
        <v>P100</v>
      </c>
      <c r="AR229" t="str">
        <v>B</v>
      </c>
      <c r="AS229" t="str">
        <v>✓</v>
      </c>
      <c r="AT229" t="str">
        <v>✓</v>
      </c>
      <c r="AU229" t="str">
        <v>✓</v>
      </c>
      <c r="AV229" t="str">
        <v>✓</v>
      </c>
      <c r="AW229" t="str">
        <v>AI-0000301994_中島歯科_口座情報写し.jpeg</v>
      </c>
      <c r="AX229" t="str">
        <v/>
      </c>
      <c r="AY229" t="str">
        <v/>
      </c>
      <c r="AZ229" t="str">
        <v>賃上げ</v>
      </c>
      <c r="BA229" t="str">
        <v>物価</v>
      </c>
      <c r="BB229" t="str">
        <v>TRUE</v>
      </c>
      <c r="BC229" t="str">
        <v>2026/04/28 20:38</v>
      </c>
      <c r="BD229" t="str">
        <f t="shared" si="8"/>
        <v>中島歯科</v>
      </c>
      <c r="BE229" t="str">
        <f t="shared" si="9"/>
        <v>令和8年3月1日届出済</v>
      </c>
    </row>
    <row r="230" spans="1:57">
      <c r="A230" t="str">
        <v>261C16965119</v>
      </c>
      <c r="B230" t="str">
        <v>AI-0000301153</v>
      </c>
      <c r="C230" t="str">
        <v>令和８年度奈良県医療機関等における賃上げ・物価上昇に対する支援事業交付【診療所・訪問看護事業所】</v>
      </c>
      <c r="D230">
        <v>46140.876388888886</v>
      </c>
      <c r="E230" t="str">
        <v>本審査</v>
      </c>
      <c r="F230" t="str">
        <v>最終審査中</v>
      </c>
      <c r="G230" t="str">
        <v>無床診療所</v>
      </c>
      <c r="H230" t="str">
        <v>物価と賃上げの両方</v>
      </c>
      <c r="I230" t="str">
        <v/>
      </c>
      <c r="J230">
        <v>150000</v>
      </c>
      <c r="K230">
        <v>170000</v>
      </c>
      <c r="L230" t="str">
        <v>奈良県医療機関等における賃上げ・物価上昇に対する支援事業交付要綱第2条に基づき、別表1に規定された額(賃上げ支援事業分)（150,000円）を申請します。</v>
      </c>
      <c r="M2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0" t="str">
        <v>１．令和８年３月１日時点において、O100 外来・在宅ベースアップ評価料（Ⅰ）、P100 歯科外来・在宅ベースアップ評価料（Ⅰ）、訪問看護ベースアップ評価料（Ⅰ）のいずれかを届け出ている。</v>
      </c>
      <c r="O230" t="str">
        <v>O100 外来・在宅ベースアップ評価料（Ⅰ）</v>
      </c>
      <c r="P230" t="str">
        <v/>
      </c>
      <c r="Q230" t="str">
        <v>Ａ．本事業の補助額を活用してベースアップを実施し、令和８年６月１日から当該ベースアップの水準を維持又は拡大する。</v>
      </c>
      <c r="R230" t="b">
        <v>1</v>
      </c>
      <c r="S230" t="b">
        <v>1</v>
      </c>
      <c r="T230" t="b">
        <v>1</v>
      </c>
      <c r="U230" t="b">
        <v>1</v>
      </c>
      <c r="V230" t="str">
        <v>0005</v>
      </c>
      <c r="W230" t="str">
        <v>457</v>
      </c>
      <c r="X230" t="str">
        <v>1.普通預金</v>
      </c>
      <c r="Y230" t="str">
        <v>3774443</v>
      </c>
      <c r="Z230" t="str">
        <v>イリョウホウジンマキウラヒフヒニョウキカリジチョウマキウラムネヒコ</v>
      </c>
      <c r="AA230">
        <v>0</v>
      </c>
      <c r="AB230" t="str">
        <v>医療法人牧浦皮膚泌尿器科</v>
      </c>
      <c r="AC230" t="str">
        <v>0745320760</v>
      </c>
      <c r="AD230" t="b">
        <v>1</v>
      </c>
      <c r="AE230" t="b">
        <v>1</v>
      </c>
      <c r="AF230" t="b">
        <v>1</v>
      </c>
      <c r="AG230" t="b">
        <v>1</v>
      </c>
      <c r="AH230" t="b">
        <v>1</v>
      </c>
      <c r="AI230" t="str">
        <v>医療法人　牧浦皮膚泌尿器科　理事長　牧浦　宗彦</v>
      </c>
      <c r="AJ230" t="str">
        <v>6360012</v>
      </c>
      <c r="AK230" t="str">
        <v>医療法人　牧浦皮膚泌尿器科(北葛城郡王寺町本町１－２－４３)</v>
      </c>
      <c r="AL230" t="str">
        <v>0745320760</v>
      </c>
      <c r="AM230">
        <v>1</v>
      </c>
      <c r="AN230" t="str">
        <v>261C169651191</v>
      </c>
      <c r="AO230" t="str">
        <v>261C16965119AI-0000301153</v>
      </c>
      <c r="AP230" t="str">
        <v>O100</v>
      </c>
      <c r="AQ230" t="str">
        <v>O100</v>
      </c>
      <c r="AR230" t="str">
        <v>A</v>
      </c>
      <c r="AS230" t="str">
        <v>✓</v>
      </c>
      <c r="AT230" t="str">
        <v>✓</v>
      </c>
      <c r="AU230" t="str">
        <v>✓</v>
      </c>
      <c r="AV230" t="str">
        <v>✓</v>
      </c>
      <c r="AW230" t="str">
        <v>AI-0000301153_医療法人牧浦皮膚泌尿器科_口座情報写し.jpeg</v>
      </c>
      <c r="AX230" t="str">
        <v/>
      </c>
      <c r="AY230" t="str">
        <v/>
      </c>
      <c r="AZ230" t="str">
        <v>賃上げ</v>
      </c>
      <c r="BA230" t="str">
        <v>物価</v>
      </c>
      <c r="BB230" t="str">
        <v>TRUE</v>
      </c>
      <c r="BC230" t="str">
        <v>2026/04/28 21:02</v>
      </c>
      <c r="BD230" t="str">
        <f t="shared" si="8"/>
        <v>医療法人　牧浦皮膚泌尿器科</v>
      </c>
      <c r="BE230" t="str">
        <f t="shared" si="9"/>
        <v>令和8年3月1日届出済</v>
      </c>
    </row>
    <row r="231" spans="1:57">
      <c r="A231" t="str">
        <v>261C15058994</v>
      </c>
      <c r="B231" t="str">
        <v>AI-0000302007</v>
      </c>
      <c r="C231" t="str">
        <v>令和８年度奈良県医療機関等における賃上げ・物価上昇に対する支援事業交付【診療所・訪問看護事業所】</v>
      </c>
      <c r="D231">
        <v>46140.896527777775</v>
      </c>
      <c r="E231" t="str">
        <v>本審査</v>
      </c>
      <c r="F231" t="str">
        <v>最終審査中</v>
      </c>
      <c r="G231" t="str">
        <v>無床診療所</v>
      </c>
      <c r="H231" t="str">
        <v>物価と賃上げの両方</v>
      </c>
      <c r="I231" t="str">
        <v/>
      </c>
      <c r="J231">
        <v>150000</v>
      </c>
      <c r="K231">
        <v>170000</v>
      </c>
      <c r="L231" t="str">
        <v>奈良県医療機関等における賃上げ・物価上昇に対する支援事業交付要綱第2条に基づき、別表1に規定された額(賃上げ支援事業分)（150,000円）を申請します。</v>
      </c>
      <c r="M2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1" t="str">
        <v>１．令和８年３月１日時点において、O100 外来・在宅ベースアップ評価料（Ⅰ）、P100 歯科外来・在宅ベースアップ評価料（Ⅰ）、訪問看護ベースアップ評価料（Ⅰ）のいずれかを届け出ている。</v>
      </c>
      <c r="O231" t="str">
        <v>O100 外来・在宅ベースアップ評価料（Ⅰ）</v>
      </c>
      <c r="P231" t="str">
        <v/>
      </c>
      <c r="Q23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31" t="b">
        <v>1</v>
      </c>
      <c r="S231" t="b">
        <v>1</v>
      </c>
      <c r="T231" t="b">
        <v>1</v>
      </c>
      <c r="U231" t="b">
        <v>1</v>
      </c>
      <c r="V231" t="str">
        <v>1667</v>
      </c>
      <c r="W231" t="str">
        <v>016</v>
      </c>
      <c r="X231" t="str">
        <v>1.普通預金</v>
      </c>
      <c r="Y231" t="str">
        <v>2080448</v>
      </c>
      <c r="Z231" t="str">
        <v>ｷﾑﾗ ﾓﾄﾋﾛ</v>
      </c>
      <c r="AA231">
        <v>0</v>
      </c>
      <c r="AB231" t="str">
        <v>きむら内科医院</v>
      </c>
      <c r="AC231" t="str">
        <v>0744422525</v>
      </c>
      <c r="AD231" t="b">
        <v>1</v>
      </c>
      <c r="AE231" t="b">
        <v>1</v>
      </c>
      <c r="AF231" t="b">
        <v>1</v>
      </c>
      <c r="AG231" t="b">
        <v>1</v>
      </c>
      <c r="AH231" t="b">
        <v>1</v>
      </c>
      <c r="AI231" t="str">
        <v>木村　元洋</v>
      </c>
      <c r="AJ231" t="str">
        <v>6330091</v>
      </c>
      <c r="AK231" t="str">
        <v>きむら内科医院(桜井市桜井５２－４)</v>
      </c>
      <c r="AL231" t="str">
        <v>0744422525</v>
      </c>
      <c r="AM231">
        <v>1</v>
      </c>
      <c r="AN231" t="str">
        <v>261C150589941</v>
      </c>
      <c r="AO231" t="str">
        <v>261C15058994AI-0000302007</v>
      </c>
      <c r="AP231" t="str">
        <v>O100</v>
      </c>
      <c r="AQ231" t="str">
        <v>O100</v>
      </c>
      <c r="AR231" t="str">
        <v>AB</v>
      </c>
      <c r="AS231" t="str">
        <v>✓</v>
      </c>
      <c r="AT231" t="str">
        <v>✓</v>
      </c>
      <c r="AU231" t="str">
        <v>✓</v>
      </c>
      <c r="AV231" t="str">
        <v>✓</v>
      </c>
      <c r="AW231" t="str">
        <v>AI-0000302007_きむら内科医院_口座情報写し.jpeg</v>
      </c>
      <c r="AX231" t="str">
        <v/>
      </c>
      <c r="AY231" t="str">
        <v/>
      </c>
      <c r="AZ231" t="str">
        <v>賃上げ</v>
      </c>
      <c r="BA231" t="str">
        <v>物価</v>
      </c>
      <c r="BB231" t="str">
        <v>TRUE</v>
      </c>
      <c r="BC231" t="str">
        <v>2026/04/28 21:31</v>
      </c>
      <c r="BD231" t="str">
        <f t="shared" si="8"/>
        <v>きむら内科医院</v>
      </c>
      <c r="BE231" t="str">
        <f t="shared" si="9"/>
        <v>令和8年3月1日届出済</v>
      </c>
    </row>
    <row r="232" spans="1:57">
      <c r="A232" t="str">
        <v>261C15858533</v>
      </c>
      <c r="B232" t="str">
        <v>AI-0000301997</v>
      </c>
      <c r="C232" t="str">
        <v>令和８年度奈良県医療機関等における賃上げ・物価上昇に対する支援事業交付【診療所・訪問看護事業所】</v>
      </c>
      <c r="D232">
        <v>46140.913194444445</v>
      </c>
      <c r="E232" t="str">
        <v>本審査</v>
      </c>
      <c r="F232" t="str">
        <v>最終審査中</v>
      </c>
      <c r="G232" t="str">
        <v>無床診療所</v>
      </c>
      <c r="H232" t="str">
        <v>物価と賃上げの両方</v>
      </c>
      <c r="I232" t="str">
        <v/>
      </c>
      <c r="J232">
        <v>150000</v>
      </c>
      <c r="K232">
        <v>170000</v>
      </c>
      <c r="L232" t="str">
        <v>奈良県医療機関等における賃上げ・物価上昇に対する支援事業交付要綱第2条に基づき、別表1に規定された額(賃上げ支援事業分)（150,000円）を申請します。</v>
      </c>
      <c r="M2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2" t="str">
        <v>１．令和８年３月１日時点において、O100 外来・在宅ベースアップ評価料（Ⅰ）、P100 歯科外来・在宅ベースアップ評価料（Ⅰ）、訪問看護ベースアップ評価料（Ⅰ）のいずれかを届け出ている。</v>
      </c>
      <c r="O232" t="str">
        <v>O100 外来・在宅ベースアップ評価料（Ⅰ）</v>
      </c>
      <c r="P232" t="str">
        <v/>
      </c>
      <c r="Q232" t="str">
        <v>Ａ．本事業の補助額を活用してベースアップを実施し、令和８年６月１日から当該ベースアップの水準を維持又は拡大する。</v>
      </c>
      <c r="R232" t="b">
        <v>1</v>
      </c>
      <c r="S232" t="b">
        <v>1</v>
      </c>
      <c r="T232" t="b">
        <v>1</v>
      </c>
      <c r="U232" t="b">
        <v>1</v>
      </c>
      <c r="V232" t="str">
        <v>0162</v>
      </c>
      <c r="W232" t="str">
        <v>360</v>
      </c>
      <c r="X232" t="str">
        <v>1.普通預金</v>
      </c>
      <c r="Y232" t="str">
        <v>2008961</v>
      </c>
      <c r="Z232" t="str">
        <v>ヨネダマサヤ</v>
      </c>
      <c r="AA232">
        <v>0</v>
      </c>
      <c r="AB232" t="str">
        <v>米田医院</v>
      </c>
      <c r="AC232" t="str">
        <v>0746420025</v>
      </c>
      <c r="AD232" t="b">
        <v>1</v>
      </c>
      <c r="AE232" t="b">
        <v>1</v>
      </c>
      <c r="AF232" t="b">
        <v>1</v>
      </c>
      <c r="AG232" t="b">
        <v>1</v>
      </c>
      <c r="AH232" t="b">
        <v>1</v>
      </c>
      <c r="AI232" t="str">
        <v>米田　正也</v>
      </c>
      <c r="AJ232" t="str">
        <v>6332421</v>
      </c>
      <c r="AK232" t="str">
        <v>米田医院(吉野郡東吉野村小川７０４)</v>
      </c>
      <c r="AL232" t="str">
        <v>0746420025</v>
      </c>
      <c r="AM232">
        <v>1</v>
      </c>
      <c r="AN232" t="str">
        <v>261C158585331</v>
      </c>
      <c r="AO232" t="str">
        <v>261C15858533AI-0000301997</v>
      </c>
      <c r="AP232" t="str">
        <v>O100</v>
      </c>
      <c r="AQ232" t="str">
        <v>O100</v>
      </c>
      <c r="AR232" t="str">
        <v>A</v>
      </c>
      <c r="AS232" t="str">
        <v>✓</v>
      </c>
      <c r="AT232" t="str">
        <v>✓</v>
      </c>
      <c r="AU232" t="str">
        <v>✓</v>
      </c>
      <c r="AV232" t="str">
        <v>✓</v>
      </c>
      <c r="AW232" t="str">
        <v>AI-0000301997_米田医院_口座情報写し.jpg</v>
      </c>
      <c r="AX232" t="str">
        <v/>
      </c>
      <c r="AY232" t="str">
        <v/>
      </c>
      <c r="AZ232" t="str">
        <v>賃上げ</v>
      </c>
      <c r="BA232" t="str">
        <v>物価</v>
      </c>
      <c r="BB232" t="str">
        <v>TRUE</v>
      </c>
      <c r="BC232" t="str">
        <v>2026/04/28 21:55</v>
      </c>
      <c r="BD232" t="str">
        <f t="shared" si="8"/>
        <v>米田医院</v>
      </c>
      <c r="BE232" t="str">
        <f t="shared" si="9"/>
        <v>令和8年3月1日届出済</v>
      </c>
    </row>
    <row r="233" spans="1:57">
      <c r="A233" t="str">
        <v>261C14936520</v>
      </c>
      <c r="B233" t="str">
        <v>AI-0000302016</v>
      </c>
      <c r="C233" t="str">
        <v>令和８年度奈良県医療機関等における賃上げ・物価上昇に対する支援事業交付【診療所・訪問看護事業所】</v>
      </c>
      <c r="D233">
        <v>46140.916666666664</v>
      </c>
      <c r="E233" t="str">
        <v>本審査</v>
      </c>
      <c r="F233" t="str">
        <v>最終審査中</v>
      </c>
      <c r="G233" t="str">
        <v>無床診療所</v>
      </c>
      <c r="H233" t="str">
        <v>物価と賃上げの両方</v>
      </c>
      <c r="I233" t="str">
        <v/>
      </c>
      <c r="J233">
        <v>150000</v>
      </c>
      <c r="K233">
        <v>170000</v>
      </c>
      <c r="L233" t="str">
        <v>奈良県医療機関等における賃上げ・物価上昇に対する支援事業交付要綱第2条に基づき、別表1に規定された額(賃上げ支援事業分)（150,000円）を申請します。</v>
      </c>
      <c r="M2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3" t="str">
        <v>１．令和８年３月１日時点において、O100 外来・在宅ベースアップ評価料（Ⅰ）、P100 歯科外来・在宅ベースアップ評価料（Ⅰ）、訪問看護ベースアップ評価料（Ⅰ）のいずれかを届け出ている。</v>
      </c>
      <c r="O233" t="str">
        <v>O100 外来・在宅ベースアップ評価料（Ⅰ）</v>
      </c>
      <c r="P233" t="str">
        <v/>
      </c>
      <c r="Q233" t="str">
        <v>Ａ．本事業の補助額を活用してベースアップを実施し、令和８年６月１日から当該ベースアップの水準を維持又は拡大する。</v>
      </c>
      <c r="R233" t="b">
        <v>1</v>
      </c>
      <c r="S233" t="b">
        <v>1</v>
      </c>
      <c r="T233" t="b">
        <v>1</v>
      </c>
      <c r="U233" t="b">
        <v>1</v>
      </c>
      <c r="V233" t="str">
        <v>0162</v>
      </c>
      <c r="W233" t="str">
        <v>515</v>
      </c>
      <c r="X233" t="str">
        <v>1.普通預金</v>
      </c>
      <c r="Y233" t="str">
        <v>0221352</v>
      </c>
      <c r="Z233" t="str">
        <v>サクラクリニック　ウエダ　フミヨ</v>
      </c>
      <c r="AA233">
        <v>0</v>
      </c>
      <c r="AB233" t="str">
        <v>さくらクリニック</v>
      </c>
      <c r="AC233" t="str">
        <v>0744233711</v>
      </c>
      <c r="AD233" t="b">
        <v>1</v>
      </c>
      <c r="AE233" t="b">
        <v>1</v>
      </c>
      <c r="AF233" t="b">
        <v>1</v>
      </c>
      <c r="AG233" t="b">
        <v>1</v>
      </c>
      <c r="AH233" t="b">
        <v>1</v>
      </c>
      <c r="AI233" t="str">
        <v>上田　文代</v>
      </c>
      <c r="AJ233" t="str">
        <v>6340077</v>
      </c>
      <c r="AK233" t="str">
        <v>さくらクリニック(橿原市南八木町１丁目３－２)</v>
      </c>
      <c r="AL233" t="str">
        <v>0744233711</v>
      </c>
      <c r="AM233">
        <v>1</v>
      </c>
      <c r="AN233" t="str">
        <v>261C149365201</v>
      </c>
      <c r="AO233" t="str">
        <v>261C14936520AI-0000302016</v>
      </c>
      <c r="AP233" t="str">
        <v>O100</v>
      </c>
      <c r="AQ233" t="str">
        <v>O100</v>
      </c>
      <c r="AR233" t="str">
        <v>A</v>
      </c>
      <c r="AS233" t="str">
        <v>✓</v>
      </c>
      <c r="AT233" t="str">
        <v>✓</v>
      </c>
      <c r="AU233" t="str">
        <v>✓</v>
      </c>
      <c r="AV233" t="str">
        <v>✓</v>
      </c>
      <c r="AW233" t="str">
        <v>AI-0000302016_さくらクリニック_口座情報写し.jpeg</v>
      </c>
      <c r="AX233" t="str">
        <v/>
      </c>
      <c r="AY233" t="str">
        <v/>
      </c>
      <c r="AZ233" t="str">
        <v>賃上げ</v>
      </c>
      <c r="BA233" t="str">
        <v>物価</v>
      </c>
      <c r="BB233" t="str">
        <v>TRUE</v>
      </c>
      <c r="BC233" t="str">
        <v>2026/04/28 22:00</v>
      </c>
      <c r="BD233" t="str">
        <f t="shared" si="8"/>
        <v>さくらクリニック</v>
      </c>
      <c r="BE233" t="str">
        <f t="shared" si="9"/>
        <v>令和8年3月1日届出済</v>
      </c>
    </row>
    <row r="234" spans="1:57">
      <c r="A234" t="str">
        <v>261C18316058</v>
      </c>
      <c r="B234" t="str">
        <v>AI-0000302020</v>
      </c>
      <c r="C234" t="str">
        <v>令和８年度奈良県医療機関等における賃上げ・物価上昇に対する支援事業交付【診療所・訪問看護事業所】</v>
      </c>
      <c r="D234">
        <v>46140.928472222222</v>
      </c>
      <c r="E234" t="str">
        <v>本審査</v>
      </c>
      <c r="F234" t="str">
        <v>最終審査中</v>
      </c>
      <c r="G234" t="str">
        <v>無床診療所</v>
      </c>
      <c r="H234" t="str">
        <v>物価と賃上げの両方</v>
      </c>
      <c r="I234" t="str">
        <v/>
      </c>
      <c r="J234">
        <v>150000</v>
      </c>
      <c r="K234">
        <v>170000</v>
      </c>
      <c r="L234" t="str">
        <v>奈良県医療機関等における賃上げ・物価上昇に対する支援事業交付要綱第2条に基づき、別表1に規定された額(賃上げ支援事業分)（150,000円）を申請します。</v>
      </c>
      <c r="M2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4" t="str">
        <v>１．令和８年３月１日時点において、O100 外来・在宅ベースアップ評価料（Ⅰ）、P100 歯科外来・在宅ベースアップ評価料（Ⅰ）、訪問看護ベースアップ評価料（Ⅰ）のいずれかを届け出ている。</v>
      </c>
      <c r="O234" t="str">
        <v>P100 歯科外来・在宅ベースアップ評価料（Ⅰ）</v>
      </c>
      <c r="P234" t="str">
        <v/>
      </c>
      <c r="Q234" t="str">
        <v>Ａ．本事業の補助額を活用してベースアップを実施し、令和８年６月１日から当該ベースアップの水準を維持又は拡大する。</v>
      </c>
      <c r="R234" t="b">
        <v>1</v>
      </c>
      <c r="S234" t="b">
        <v>1</v>
      </c>
      <c r="T234" t="b">
        <v>1</v>
      </c>
      <c r="U234" t="b">
        <v>1</v>
      </c>
      <c r="V234" t="str">
        <v>0159</v>
      </c>
      <c r="W234" t="str">
        <v>802</v>
      </c>
      <c r="X234" t="str">
        <v>1.普通預金</v>
      </c>
      <c r="Y234" t="str">
        <v>1063738</v>
      </c>
      <c r="Z234" t="str">
        <v>ﾎﾘｳﾁﾏｻｼｹﾞ</v>
      </c>
      <c r="AA234">
        <v>0</v>
      </c>
      <c r="AB234" t="str">
        <v>堀内歯科医院</v>
      </c>
      <c r="AC234" t="str">
        <v>0747222178</v>
      </c>
      <c r="AD234" t="b">
        <v>1</v>
      </c>
      <c r="AE234" t="b">
        <v>1</v>
      </c>
      <c r="AF234" t="b">
        <v>1</v>
      </c>
      <c r="AG234" t="b">
        <v>1</v>
      </c>
      <c r="AH234" t="b">
        <v>1</v>
      </c>
      <c r="AI234" t="str">
        <v>堀内　優成</v>
      </c>
      <c r="AJ234" t="str">
        <v>6370071</v>
      </c>
      <c r="AK234" t="str">
        <v>堀内歯科医院(五條市二見２－３－４０)</v>
      </c>
      <c r="AL234" t="str">
        <v>0747222178</v>
      </c>
      <c r="AM234">
        <v>1</v>
      </c>
      <c r="AN234" t="str">
        <v>261C183160581</v>
      </c>
      <c r="AO234" t="str">
        <v>261C18316058AI-0000302020</v>
      </c>
      <c r="AP234" t="str">
        <v>P100</v>
      </c>
      <c r="AQ234" t="str">
        <v>P100</v>
      </c>
      <c r="AR234" t="str">
        <v>A</v>
      </c>
      <c r="AS234" t="str">
        <v>✓</v>
      </c>
      <c r="AT234" t="str">
        <v>✓</v>
      </c>
      <c r="AU234" t="str">
        <v>✓</v>
      </c>
      <c r="AV234" t="str">
        <v>✓</v>
      </c>
      <c r="AW234" t="str">
        <v>AI-0000302020_堀内歯科医院_口座情報写し.jpeg</v>
      </c>
      <c r="AX234" t="str">
        <v/>
      </c>
      <c r="AY234" t="str">
        <v/>
      </c>
      <c r="AZ234" t="str">
        <v>賃上げ</v>
      </c>
      <c r="BA234" t="str">
        <v>物価</v>
      </c>
      <c r="BB234" t="str">
        <v>TRUE</v>
      </c>
      <c r="BC234" t="str">
        <v>2026/04/28 22:17</v>
      </c>
      <c r="BD234" t="str">
        <f t="shared" si="8"/>
        <v>堀内歯科医院</v>
      </c>
      <c r="BE234" t="str">
        <f t="shared" si="9"/>
        <v>令和8年3月1日届出済</v>
      </c>
    </row>
    <row r="235" spans="1:57">
      <c r="A235" t="str">
        <v>261C16223484</v>
      </c>
      <c r="B235" t="str">
        <v>AI-0000302023</v>
      </c>
      <c r="C235" t="str">
        <v>令和８年度奈良県医療機関等における賃上げ・物価上昇に対する支援事業交付【診療所・訪問看護事業所】</v>
      </c>
      <c r="D235">
        <v>46140.936111111114</v>
      </c>
      <c r="E235" t="str">
        <v>本審査</v>
      </c>
      <c r="F235" t="str">
        <v>最終審査中</v>
      </c>
      <c r="G235" t="str">
        <v>無床診療所</v>
      </c>
      <c r="H235" t="str">
        <v>物価と賃上げの両方</v>
      </c>
      <c r="I235" t="str">
        <v/>
      </c>
      <c r="J235">
        <v>150000</v>
      </c>
      <c r="K235">
        <v>170000</v>
      </c>
      <c r="L235" t="str">
        <v>奈良県医療機関等における賃上げ・物価上昇に対する支援事業交付要綱第2条に基づき、別表1に規定された額(賃上げ支援事業分)（150,000円）を申請します。</v>
      </c>
      <c r="M2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5" t="str">
        <v>１．令和８年３月１日時点において、O100 外来・在宅ベースアップ評価料（Ⅰ）、P100 歯科外来・在宅ベースアップ評価料（Ⅰ）、訪問看護ベースアップ評価料（Ⅰ）のいずれかを届け出ている。</v>
      </c>
      <c r="O235" t="str">
        <v>O100 外来・在宅ベースアップ評価料（Ⅰ）</v>
      </c>
      <c r="P235" t="str">
        <v/>
      </c>
      <c r="Q235" t="str">
        <v>Ｂ．賃金表等や給与規程等の変更に時間を要するため、本事業の補助額を活用して一時金又は特別手当を支給し、令和８年６月１日から支給した対象職員のベースアップを実施する。</v>
      </c>
      <c r="R235" t="b">
        <v>1</v>
      </c>
      <c r="S235" t="b">
        <v>1</v>
      </c>
      <c r="T235" t="b">
        <v>1</v>
      </c>
      <c r="U235" t="b">
        <v>1</v>
      </c>
      <c r="V235" t="str">
        <v>0162</v>
      </c>
      <c r="W235" t="str">
        <v>240</v>
      </c>
      <c r="X235" t="str">
        <v>1.普通預金</v>
      </c>
      <c r="Y235" t="str">
        <v>2105931</v>
      </c>
      <c r="Z235" t="str">
        <v>ﾏｽﾀﾞ ﾉﾘｺ</v>
      </c>
      <c r="AA235">
        <v>0</v>
      </c>
      <c r="AB235" t="str">
        <v>増田眼科</v>
      </c>
      <c r="AC235" t="str">
        <v>0744472577</v>
      </c>
      <c r="AD235" t="b">
        <v>1</v>
      </c>
      <c r="AE235" t="b">
        <v>1</v>
      </c>
      <c r="AF235" t="b">
        <v>1</v>
      </c>
      <c r="AG235" t="b">
        <v>1</v>
      </c>
      <c r="AH235" t="b">
        <v>1</v>
      </c>
      <c r="AI235" t="str">
        <v>増田　紀子</v>
      </c>
      <c r="AJ235" t="str">
        <v>6330061</v>
      </c>
      <c r="AK235" t="str">
        <v>増田眼科(桜井市上之庄７１０－１)</v>
      </c>
      <c r="AL235" t="str">
        <v>0744472577</v>
      </c>
      <c r="AM235">
        <v>1</v>
      </c>
      <c r="AN235" t="str">
        <v>261C162234841</v>
      </c>
      <c r="AO235" t="str">
        <v>261C16223484AI-0000302023</v>
      </c>
      <c r="AP235" t="str">
        <v>O100</v>
      </c>
      <c r="AQ235" t="str">
        <v>O100</v>
      </c>
      <c r="AR235" t="str">
        <v>B</v>
      </c>
      <c r="AS235" t="str">
        <v>✓</v>
      </c>
      <c r="AT235" t="str">
        <v>✓</v>
      </c>
      <c r="AU235" t="str">
        <v>✓</v>
      </c>
      <c r="AV235" t="str">
        <v>✓</v>
      </c>
      <c r="AW235" t="str">
        <v>AI-0000302023_増田眼科_口座情報写し．jpg.jpg</v>
      </c>
      <c r="AX235" t="str">
        <v/>
      </c>
      <c r="AY235" t="str">
        <v/>
      </c>
      <c r="AZ235" t="str">
        <v>賃上げ</v>
      </c>
      <c r="BA235" t="str">
        <v>物価</v>
      </c>
      <c r="BB235" t="str">
        <v>TRUE</v>
      </c>
      <c r="BC235" t="str">
        <v>2026/04/28 22:28</v>
      </c>
      <c r="BD235" t="str">
        <f t="shared" si="8"/>
        <v>増田眼科</v>
      </c>
      <c r="BE235" t="str">
        <f t="shared" si="9"/>
        <v>令和8年3月1日届出済</v>
      </c>
    </row>
    <row r="236" spans="1:57">
      <c r="A236" t="str">
        <v>261C19343977</v>
      </c>
      <c r="B236" t="str">
        <v>AI-0000302018</v>
      </c>
      <c r="C236" t="str">
        <v>令和８年度奈良県医療機関等における賃上げ・物価上昇に対する支援事業交付【診療所・訪問看護事業所】</v>
      </c>
      <c r="D236">
        <v>46140.936805555553</v>
      </c>
      <c r="E236" t="str">
        <v>本審査</v>
      </c>
      <c r="F236" t="str">
        <v>最終審査中</v>
      </c>
      <c r="G236" t="str">
        <v>無床診療所</v>
      </c>
      <c r="H236" t="str">
        <v>物価と賃上げの両方</v>
      </c>
      <c r="I236" t="str">
        <v/>
      </c>
      <c r="J236">
        <v>150000</v>
      </c>
      <c r="K236">
        <v>170000</v>
      </c>
      <c r="L236" t="str">
        <v>奈良県医療機関等における賃上げ・物価上昇に対する支援事業交付要綱第2条に基づき、別表1に規定された額(賃上げ支援事業分)（150,000円）を申請します。</v>
      </c>
      <c r="M2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6" t="str">
        <v>２．令和８年３月１日時点において、１に掲げる診療報酬の対象外だが、令和８年６月１日時点で令和８年度診療報酬改定による見直し後のベースアップ評価料を届け出る。</v>
      </c>
      <c r="O236" t="str">
        <v/>
      </c>
      <c r="P236" t="b">
        <v>1</v>
      </c>
      <c r="Q236" t="str">
        <v>Ａ．本事業の補助額を活用してベースアップを実施し、令和８年６月１日から当該ベースアップの水準を維持又は拡大する。</v>
      </c>
      <c r="R236" t="b">
        <v>1</v>
      </c>
      <c r="S236" t="b">
        <v>1</v>
      </c>
      <c r="T236" t="b">
        <v>1</v>
      </c>
      <c r="U236" t="b">
        <v>1</v>
      </c>
      <c r="V236" t="str">
        <v>0162</v>
      </c>
      <c r="W236" t="str">
        <v>240</v>
      </c>
      <c r="X236" t="str">
        <v>1.普通預金</v>
      </c>
      <c r="Y236" t="str">
        <v>2296957</v>
      </c>
      <c r="Z236" t="str">
        <v>シモオカ　ヒサシ</v>
      </c>
      <c r="AA236">
        <v>0</v>
      </c>
      <c r="AB236" t="str">
        <v>下岡歯科</v>
      </c>
      <c r="AC236" t="str">
        <v>0744426000</v>
      </c>
      <c r="AD236" t="b">
        <v>1</v>
      </c>
      <c r="AE236" t="b">
        <v>1</v>
      </c>
      <c r="AF236" t="b">
        <v>1</v>
      </c>
      <c r="AG236" t="b">
        <v>1</v>
      </c>
      <c r="AH236" t="b">
        <v>1</v>
      </c>
      <c r="AI236" t="str">
        <v>下岡　尚史</v>
      </c>
      <c r="AJ236" t="str">
        <v>6330005</v>
      </c>
      <c r="AK236" t="str">
        <v>下岡歯科(桜井市忍阪４５－１)</v>
      </c>
      <c r="AL236" t="str">
        <v>0744426000</v>
      </c>
      <c r="AM236">
        <v>1</v>
      </c>
      <c r="AN236" t="str">
        <v>261C193439771</v>
      </c>
      <c r="AO236" t="str">
        <v>261C19343977AI-0000302018</v>
      </c>
      <c r="AP236" t="str">
        <v/>
      </c>
      <c r="AQ236" t="str">
        <v>今後届出（職種構成OK)</v>
      </c>
      <c r="AR236" t="str">
        <v>A</v>
      </c>
      <c r="AS236" t="str">
        <v>✓</v>
      </c>
      <c r="AT236" t="str">
        <v>✓</v>
      </c>
      <c r="AU236" t="str">
        <v>✓</v>
      </c>
      <c r="AV236" t="str">
        <v>✓</v>
      </c>
      <c r="AW236" t="str">
        <v>AI-0000302018_下岡歯科_口座情報写し.jpg</v>
      </c>
      <c r="AX236" t="str">
        <v/>
      </c>
      <c r="AY236" t="str">
        <v/>
      </c>
      <c r="AZ236" t="str">
        <v>賃上げ</v>
      </c>
      <c r="BA236" t="str">
        <v>物価</v>
      </c>
      <c r="BB236" t="str">
        <v>TRUE</v>
      </c>
      <c r="BC236" t="str">
        <v>2026/04/28 22:29</v>
      </c>
      <c r="BD236" t="str">
        <f t="shared" si="8"/>
        <v>下岡歯科</v>
      </c>
      <c r="BE236" t="str">
        <f t="shared" si="9"/>
        <v>令和8年6月1日届出る</v>
      </c>
    </row>
    <row r="237" spans="1:57">
      <c r="A237" t="str">
        <v>261C12892200</v>
      </c>
      <c r="B237" t="str">
        <v>AI-0000302029</v>
      </c>
      <c r="C237" t="str">
        <v>令和８年度奈良県医療機関等における賃上げ・物価上昇に対する支援事業交付【診療所・訪問看護事業所】</v>
      </c>
      <c r="D237">
        <v>46140.98541666667</v>
      </c>
      <c r="E237" t="str">
        <v>本審査</v>
      </c>
      <c r="F237" t="str">
        <v>最終審査中</v>
      </c>
      <c r="G237" t="str">
        <v>無床診療所</v>
      </c>
      <c r="H237" t="str">
        <v>物価と賃上げの両方</v>
      </c>
      <c r="I237" t="str">
        <v/>
      </c>
      <c r="J237">
        <v>150000</v>
      </c>
      <c r="K237">
        <v>170000</v>
      </c>
      <c r="L237" t="str">
        <v>奈良県医療機関等における賃上げ・物価上昇に対する支援事業交付要綱第2条に基づき、別表1に規定された額(賃上げ支援事業分)（150,000円）を申請します。</v>
      </c>
      <c r="M2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7" t="str">
        <v>１．令和８年３月１日時点において、O100 外来・在宅ベースアップ評価料（Ⅰ）、P100 歯科外来・在宅ベースアップ評価料（Ⅰ）、訪問看護ベースアップ評価料（Ⅰ）のいずれかを届け出ている。</v>
      </c>
      <c r="O237" t="str">
        <v>O100 外来・在宅ベースアップ評価料（Ⅰ）</v>
      </c>
      <c r="P237" t="str">
        <v/>
      </c>
      <c r="Q237" t="str">
        <v>Ａ．本事業の補助額を活用してベースアップを実施し、令和８年６月１日から当該ベースアップの水準を維持又は拡大する。</v>
      </c>
      <c r="R237" t="b">
        <v>1</v>
      </c>
      <c r="S237" t="b">
        <v>1</v>
      </c>
      <c r="T237" t="b">
        <v>1</v>
      </c>
      <c r="U237" t="b">
        <v>1</v>
      </c>
      <c r="V237" t="str">
        <v>0162</v>
      </c>
      <c r="W237" t="str">
        <v>440</v>
      </c>
      <c r="X237" t="str">
        <v>1.普通預金</v>
      </c>
      <c r="Y237" t="str">
        <v>0172378</v>
      </c>
      <c r="Z237" t="str">
        <v>ｲﾘｮｳﾎｳｼﾞﾝ ｳﾔﾏｲｲﾝ</v>
      </c>
      <c r="AA237">
        <v>0</v>
      </c>
      <c r="AB237" t="str">
        <v>医療法人鵜山医院</v>
      </c>
      <c r="AC237" t="str">
        <v>0745692070</v>
      </c>
      <c r="AD237" t="b">
        <v>1</v>
      </c>
      <c r="AE237" t="b">
        <v>1</v>
      </c>
      <c r="AF237" t="b">
        <v>1</v>
      </c>
      <c r="AG237" t="b">
        <v>1</v>
      </c>
      <c r="AH237" t="b">
        <v>1</v>
      </c>
      <c r="AI237" t="str">
        <v>医療法人鵜山医院　理事長　鵜山　秀人</v>
      </c>
      <c r="AJ237" t="str">
        <v>6392147</v>
      </c>
      <c r="AK237" t="str">
        <v>医療法人鵜山医院(葛城市新庄１６番地)</v>
      </c>
      <c r="AL237" t="str">
        <v>0745692070</v>
      </c>
      <c r="AM237">
        <v>1</v>
      </c>
      <c r="AN237" t="str">
        <v>261C128922001</v>
      </c>
      <c r="AO237" t="str">
        <v>261C12892200AI-0000302029</v>
      </c>
      <c r="AP237" t="str">
        <v>O100</v>
      </c>
      <c r="AQ237" t="str">
        <v>O100</v>
      </c>
      <c r="AR237" t="str">
        <v>A</v>
      </c>
      <c r="AS237" t="str">
        <v>✓</v>
      </c>
      <c r="AT237" t="str">
        <v>✓</v>
      </c>
      <c r="AU237" t="str">
        <v>✓</v>
      </c>
      <c r="AV237" t="str">
        <v>✓</v>
      </c>
      <c r="AW237" t="str">
        <v>AI-0000302029_医療法人鵜山医院_口座情報写し.jpg</v>
      </c>
      <c r="AX237" t="str">
        <v/>
      </c>
      <c r="AY237" t="str">
        <v/>
      </c>
      <c r="AZ237" t="str">
        <v>賃上げ</v>
      </c>
      <c r="BA237" t="str">
        <v>物価</v>
      </c>
      <c r="BB237" t="str">
        <v>TRUE</v>
      </c>
      <c r="BC237" t="str">
        <v>2026/04/28 23:39</v>
      </c>
      <c r="BD237" t="str">
        <f t="shared" si="8"/>
        <v>医療法人鵜山医院</v>
      </c>
      <c r="BE237" t="str">
        <f t="shared" si="9"/>
        <v>令和8年3月1日届出済</v>
      </c>
    </row>
    <row r="238" spans="1:57">
      <c r="A238" t="str">
        <v>261C13474674</v>
      </c>
      <c r="B238" t="str">
        <v>AI-0000301232</v>
      </c>
      <c r="C238" t="str">
        <v>令和８年度奈良県医療機関等における賃上げ・物価上昇に対する支援事業交付【診療所・訪問看護事業所】</v>
      </c>
      <c r="D238">
        <v>46141.133333333331</v>
      </c>
      <c r="E238" t="str">
        <v>本審査</v>
      </c>
      <c r="F238" t="str">
        <v>最終審査中</v>
      </c>
      <c r="G238" t="str">
        <v>無床診療所</v>
      </c>
      <c r="H238" t="str">
        <v>物価と賃上げの両方</v>
      </c>
      <c r="I238" t="str">
        <v/>
      </c>
      <c r="J238">
        <v>150000</v>
      </c>
      <c r="K238">
        <v>170000</v>
      </c>
      <c r="L238" t="str">
        <v>奈良県医療機関等における賃上げ・物価上昇に対する支援事業交付要綱第2条に基づき、別表1に規定された額(賃上げ支援事業分)（150,000円）を申請します。</v>
      </c>
      <c r="M2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8" t="str">
        <v>１．令和８年３月１日時点において、O100 外来・在宅ベースアップ評価料（Ⅰ）、P100 歯科外来・在宅ベースアップ評価料（Ⅰ）、訪問看護ベースアップ評価料（Ⅰ）のいずれかを届け出ている。</v>
      </c>
      <c r="O238" t="str">
        <v>O100 外来・在宅ベースアップ評価料（Ⅰ）</v>
      </c>
      <c r="P238" t="str">
        <v/>
      </c>
      <c r="Q23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38" t="b">
        <v>1</v>
      </c>
      <c r="S238" t="b">
        <v>1</v>
      </c>
      <c r="T238" t="b">
        <v>1</v>
      </c>
      <c r="U238" t="b">
        <v>1</v>
      </c>
      <c r="V238" t="str">
        <v>0162</v>
      </c>
      <c r="W238" t="str">
        <v>500</v>
      </c>
      <c r="X238" t="str">
        <v>2.当座預金</v>
      </c>
      <c r="Y238" t="str">
        <v>2044692</v>
      </c>
      <c r="Z238" t="str">
        <v>ニシオカ　ヒサユキ</v>
      </c>
      <c r="AA238">
        <v>0</v>
      </c>
      <c r="AB238" t="str">
        <v>西岡医院</v>
      </c>
      <c r="AC238" t="str">
        <v>0744222606</v>
      </c>
      <c r="AD238" t="b">
        <v>1</v>
      </c>
      <c r="AE238" t="b">
        <v>1</v>
      </c>
      <c r="AF238" t="b">
        <v>1</v>
      </c>
      <c r="AG238" t="b">
        <v>1</v>
      </c>
      <c r="AH238" t="b">
        <v>1</v>
      </c>
      <c r="AI238" t="str">
        <v>西岡　久之</v>
      </c>
      <c r="AJ238" t="str">
        <v>6340005</v>
      </c>
      <c r="AK238" t="str">
        <v>西岡医院(橿原市北八木町３丁目５０－１)</v>
      </c>
      <c r="AL238" t="str">
        <v>0744222606</v>
      </c>
      <c r="AM238">
        <v>1</v>
      </c>
      <c r="AN238" t="str">
        <v>261C134746741</v>
      </c>
      <c r="AO238" t="str">
        <v>261C13474674AI-0000301232</v>
      </c>
      <c r="AP238" t="str">
        <v>O100</v>
      </c>
      <c r="AQ238" t="str">
        <v>O100</v>
      </c>
      <c r="AR238" t="str">
        <v>AB</v>
      </c>
      <c r="AS238" t="str">
        <v>✓</v>
      </c>
      <c r="AT238" t="str">
        <v>✓</v>
      </c>
      <c r="AU238" t="str">
        <v>✓</v>
      </c>
      <c r="AV238" t="str">
        <v>✓</v>
      </c>
      <c r="AW238" t="str">
        <v>AI-0000301232_西岡医院_口座情報写し.jpg</v>
      </c>
      <c r="AX238" t="str">
        <v/>
      </c>
      <c r="AY238" t="str">
        <v/>
      </c>
      <c r="AZ238" t="str">
        <v>賃上げ</v>
      </c>
      <c r="BA238" t="str">
        <v>物価</v>
      </c>
      <c r="BB238" t="str">
        <v>TRUE</v>
      </c>
      <c r="BC238" t="str">
        <v>2026/04/29 3:12</v>
      </c>
      <c r="BD238" t="str">
        <f t="shared" si="8"/>
        <v>西岡医院</v>
      </c>
      <c r="BE238" t="str">
        <f t="shared" si="9"/>
        <v>令和8年3月1日届出済</v>
      </c>
    </row>
    <row r="239" spans="1:57">
      <c r="A239" t="str">
        <v>261C17134143</v>
      </c>
      <c r="B239" t="str">
        <v>AI-0000302040</v>
      </c>
      <c r="C239" t="str">
        <v>令和８年度奈良県医療機関等における賃上げ・物価上昇に対する支援事業交付【診療所・訪問看護事業所】</v>
      </c>
      <c r="D239">
        <v>46141.275694444441</v>
      </c>
      <c r="E239" t="str">
        <v>本審査</v>
      </c>
      <c r="F239" t="str">
        <v>最終審査中</v>
      </c>
      <c r="G239" t="str">
        <v>無床診療所</v>
      </c>
      <c r="H239" t="str">
        <v>物価と賃上げの両方</v>
      </c>
      <c r="I239" t="str">
        <v/>
      </c>
      <c r="J239">
        <v>150000</v>
      </c>
      <c r="K239">
        <v>170000</v>
      </c>
      <c r="L239" t="str">
        <v>奈良県医療機関等における賃上げ・物価上昇に対する支援事業交付要綱第2条に基づき、別表1に規定された額(賃上げ支援事業分)（150,000円）を申請します。</v>
      </c>
      <c r="M2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39" t="str">
        <v>１．令和８年３月１日時点において、O100 外来・在宅ベースアップ評価料（Ⅰ）、P100 歯科外来・在宅ベースアップ評価料（Ⅰ）、訪問看護ベースアップ評価料（Ⅰ）のいずれかを届け出ている。</v>
      </c>
      <c r="O239" t="str">
        <v>O100 外来・在宅ベースアップ評価料（Ⅰ）</v>
      </c>
      <c r="P239" t="str">
        <v/>
      </c>
      <c r="Q239" t="str">
        <v>Ａ．本事業の補助額を活用してベースアップを実施し、令和８年６月１日から当該ベースアップの水準を維持又は拡大する。</v>
      </c>
      <c r="R239" t="b">
        <v>1</v>
      </c>
      <c r="S239" t="b">
        <v>1</v>
      </c>
      <c r="T239" t="b">
        <v>1</v>
      </c>
      <c r="U239" t="b">
        <v>1</v>
      </c>
      <c r="V239" t="str">
        <v>0009</v>
      </c>
      <c r="W239" t="str">
        <v>544</v>
      </c>
      <c r="X239" t="str">
        <v>1.普通預金</v>
      </c>
      <c r="Y239" t="str">
        <v>0733891</v>
      </c>
      <c r="Z239" t="str">
        <v>オオサコ　ケンジロウ</v>
      </c>
      <c r="AA239">
        <v>0</v>
      </c>
      <c r="AB239" t="str">
        <v>大佐古医院</v>
      </c>
      <c r="AC239" t="str">
        <v>0744297109</v>
      </c>
      <c r="AD239" t="b">
        <v>1</v>
      </c>
      <c r="AE239" t="b">
        <v>1</v>
      </c>
      <c r="AF239" t="b">
        <v>1</v>
      </c>
      <c r="AG239" t="b">
        <v>1</v>
      </c>
      <c r="AH239" t="b">
        <v>1</v>
      </c>
      <c r="AI239" t="str">
        <v>大佐古　謙二郎</v>
      </c>
      <c r="AJ239" t="str">
        <v>6340804</v>
      </c>
      <c r="AK239" t="str">
        <v>大佐古医院(橿原市内膳町２丁目４番１号)</v>
      </c>
      <c r="AL239" t="str">
        <v>0744297109</v>
      </c>
      <c r="AM239">
        <v>1</v>
      </c>
      <c r="AN239" t="str">
        <v>261C171341431</v>
      </c>
      <c r="AO239" t="str">
        <v>261C17134143AI-0000302040</v>
      </c>
      <c r="AP239" t="str">
        <v>O100</v>
      </c>
      <c r="AQ239" t="str">
        <v>O100</v>
      </c>
      <c r="AR239" t="str">
        <v>A</v>
      </c>
      <c r="AS239" t="str">
        <v>✓</v>
      </c>
      <c r="AT239" t="str">
        <v>✓</v>
      </c>
      <c r="AU239" t="str">
        <v>✓</v>
      </c>
      <c r="AV239" t="str">
        <v>✓</v>
      </c>
      <c r="AW239" t="str">
        <v>AI-0000302040_大佐古医院_口座情報写し.jpg</v>
      </c>
      <c r="AX239" t="str">
        <v/>
      </c>
      <c r="AY239" t="str">
        <v/>
      </c>
      <c r="AZ239" t="str">
        <v>賃上げ</v>
      </c>
      <c r="BA239" t="str">
        <v>物価</v>
      </c>
      <c r="BB239" t="str">
        <v>TRUE</v>
      </c>
      <c r="BC239" t="str">
        <v>2026/04/29 6:37</v>
      </c>
      <c r="BD239" t="str">
        <f t="shared" si="8"/>
        <v>大佐古医院</v>
      </c>
      <c r="BE239" t="str">
        <f t="shared" si="9"/>
        <v>令和8年3月1日届出済</v>
      </c>
    </row>
    <row r="240" spans="1:57">
      <c r="A240" t="str">
        <v>261C16168422</v>
      </c>
      <c r="B240" t="str">
        <v>AI-0000302041</v>
      </c>
      <c r="C240" t="str">
        <v>令和８年度奈良県医療機関等における賃上げ・物価上昇に対する支援事業交付【診療所・訪問看護事業所】</v>
      </c>
      <c r="D240">
        <v>46141.277083333334</v>
      </c>
      <c r="E240" t="str">
        <v>本審査</v>
      </c>
      <c r="F240" t="str">
        <v>最終審査中</v>
      </c>
      <c r="G240" t="str">
        <v>無床診療所</v>
      </c>
      <c r="H240" t="str">
        <v>物価と賃上げの両方</v>
      </c>
      <c r="I240" t="str">
        <v/>
      </c>
      <c r="J240">
        <v>150000</v>
      </c>
      <c r="K240">
        <v>170000</v>
      </c>
      <c r="L240" t="str">
        <v>奈良県医療機関等における賃上げ・物価上昇に対する支援事業交付要綱第2条に基づき、別表1に規定された額(賃上げ支援事業分)（150,000円）を申請します。</v>
      </c>
      <c r="M2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0" t="str">
        <v>１．令和８年３月１日時点において、O100 外来・在宅ベースアップ評価料（Ⅰ）、P100 歯科外来・在宅ベースアップ評価料（Ⅰ）、訪問看護ベースアップ評価料（Ⅰ）のいずれかを届け出ている。</v>
      </c>
      <c r="O240" t="str">
        <v>P100 歯科外来・在宅ベースアップ評価料（Ⅰ）</v>
      </c>
      <c r="P240" t="str">
        <v/>
      </c>
      <c r="Q240" t="str">
        <v>Ａ．本事業の補助額を活用してベースアップを実施し、令和８年６月１日から当該ベースアップの水準を維持又は拡大する。</v>
      </c>
      <c r="R240" t="b">
        <v>1</v>
      </c>
      <c r="S240" t="b">
        <v>1</v>
      </c>
      <c r="T240" t="b">
        <v>1</v>
      </c>
      <c r="U240" t="b">
        <v>1</v>
      </c>
      <c r="V240" t="str">
        <v>0158</v>
      </c>
      <c r="W240" t="str">
        <v>540</v>
      </c>
      <c r="X240" t="str">
        <v>1.普通預金</v>
      </c>
      <c r="Y240" t="str">
        <v>0225254</v>
      </c>
      <c r="Z240" t="str">
        <v>フジモトヒロタカ</v>
      </c>
      <c r="AA240">
        <v>0</v>
      </c>
      <c r="AB240" t="str">
        <v>ふじもと歯科・矯正歯科</v>
      </c>
      <c r="AC240" t="str">
        <v>0745535560</v>
      </c>
      <c r="AD240" t="b">
        <v>1</v>
      </c>
      <c r="AE240" t="b">
        <v>1</v>
      </c>
      <c r="AF240" t="b">
        <v>1</v>
      </c>
      <c r="AG240" t="b">
        <v>1</v>
      </c>
      <c r="AH240" t="b">
        <v>1</v>
      </c>
      <c r="AI240" t="str">
        <v>藤本　啓孝</v>
      </c>
      <c r="AJ240" t="str">
        <v>6350076</v>
      </c>
      <c r="AK240" t="str">
        <v>ふじもと歯科・矯正歯科(大和高田市大字大谷７５８番８０)</v>
      </c>
      <c r="AL240" t="str">
        <v>0745535560</v>
      </c>
      <c r="AM240">
        <v>1</v>
      </c>
      <c r="AN240" t="str">
        <v>261C161684221</v>
      </c>
      <c r="AO240" t="str">
        <v>261C16168422AI-0000302041</v>
      </c>
      <c r="AP240" t="str">
        <v>P100</v>
      </c>
      <c r="AQ240" t="str">
        <v>P100</v>
      </c>
      <c r="AR240" t="str">
        <v>A</v>
      </c>
      <c r="AS240" t="str">
        <v>✓</v>
      </c>
      <c r="AT240" t="str">
        <v>✓</v>
      </c>
      <c r="AU240" t="str">
        <v>✓</v>
      </c>
      <c r="AV240" t="str">
        <v>✓</v>
      </c>
      <c r="AW240" t="str">
        <v>AI-0000302041_ふじもと歯科・矯正歯科_口座情報写し.JPG</v>
      </c>
      <c r="AX240" t="str">
        <v/>
      </c>
      <c r="AY240" t="str">
        <v/>
      </c>
      <c r="AZ240" t="str">
        <v>賃上げ</v>
      </c>
      <c r="BA240" t="str">
        <v>物価</v>
      </c>
      <c r="BB240" t="str">
        <v>TRUE</v>
      </c>
      <c r="BC240" t="str">
        <v>2026/04/29 6:39</v>
      </c>
      <c r="BD240" t="str">
        <f t="shared" si="8"/>
        <v>ふじもと歯科・矯正歯科</v>
      </c>
      <c r="BE240" t="str">
        <f t="shared" si="9"/>
        <v>令和8年3月1日届出済</v>
      </c>
    </row>
    <row r="241" spans="1:57">
      <c r="A241" t="str">
        <v>261C18799844</v>
      </c>
      <c r="B241" t="str">
        <v>AI-0000302045</v>
      </c>
      <c r="C241" t="str">
        <v>令和８年度奈良県医療機関等における賃上げ・物価上昇に対する支援事業交付【診療所・訪問看護事業所】</v>
      </c>
      <c r="D241">
        <v>46141.337500000001</v>
      </c>
      <c r="E241" t="str">
        <v>本審査</v>
      </c>
      <c r="F241" t="str">
        <v>最終審査中</v>
      </c>
      <c r="G241" t="str">
        <v>無床診療所</v>
      </c>
      <c r="H241" t="str">
        <v>物価と賃上げの両方</v>
      </c>
      <c r="I241" t="str">
        <v/>
      </c>
      <c r="J241">
        <v>150000</v>
      </c>
      <c r="K241">
        <v>170000</v>
      </c>
      <c r="L241" t="str">
        <v>奈良県医療機関等における賃上げ・物価上昇に対する支援事業交付要綱第2条に基づき、別表1に規定された額(賃上げ支援事業分)（150,000円）を申請します。</v>
      </c>
      <c r="M2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1" t="str">
        <v>１．令和８年３月１日時点において、O100 外来・在宅ベースアップ評価料（Ⅰ）、P100 歯科外来・在宅ベースアップ評価料（Ⅰ）、訪問看護ベースアップ評価料（Ⅰ）のいずれかを届け出ている。</v>
      </c>
      <c r="O241" t="str">
        <v>P100 歯科外来・在宅ベースアップ評価料（Ⅰ）</v>
      </c>
      <c r="P241" t="str">
        <v/>
      </c>
      <c r="Q241" t="str">
        <v>Ａ．本事業の補助額を活用してベースアップを実施し、令和８年６月１日から当該ベースアップの水準を維持又は拡大する。</v>
      </c>
      <c r="R241" t="b">
        <v>1</v>
      </c>
      <c r="S241" t="b">
        <v>1</v>
      </c>
      <c r="T241" t="b">
        <v>1</v>
      </c>
      <c r="U241" t="b">
        <v>1</v>
      </c>
      <c r="V241" t="str">
        <v>1667</v>
      </c>
      <c r="W241" t="str">
        <v>001</v>
      </c>
      <c r="X241" t="str">
        <v>1.普通預金</v>
      </c>
      <c r="Y241" t="str">
        <v>2003518</v>
      </c>
      <c r="Z241" t="str">
        <v>ﾖｼｶﾜ ｹﾝｼﾞ</v>
      </c>
      <c r="AA241">
        <v>0</v>
      </c>
      <c r="AB241" t="str">
        <v>醍醐よしかわ歯科</v>
      </c>
      <c r="AC241" t="str">
        <v>0744242373</v>
      </c>
      <c r="AD241" t="b">
        <v>1</v>
      </c>
      <c r="AE241" t="b">
        <v>1</v>
      </c>
      <c r="AF241" t="b">
        <v>1</v>
      </c>
      <c r="AG241" t="b">
        <v>1</v>
      </c>
      <c r="AH241" t="b">
        <v>1</v>
      </c>
      <c r="AI241" t="str">
        <v>吉川　健司</v>
      </c>
      <c r="AJ241" t="str">
        <v>6340072</v>
      </c>
      <c r="AK241" t="str">
        <v>醍醐よしかわ歯科(橿原市醍醐町５７３番地)</v>
      </c>
      <c r="AL241" t="str">
        <v>0744242373</v>
      </c>
      <c r="AM241">
        <v>1</v>
      </c>
      <c r="AN241" t="str">
        <v>261C187998441</v>
      </c>
      <c r="AO241" t="str">
        <v>261C18799844AI-0000302045</v>
      </c>
      <c r="AP241" t="str">
        <v>P100</v>
      </c>
      <c r="AQ241" t="str">
        <v>P100</v>
      </c>
      <c r="AR241" t="str">
        <v>A</v>
      </c>
      <c r="AS241" t="str">
        <v>✓</v>
      </c>
      <c r="AT241" t="str">
        <v>✓</v>
      </c>
      <c r="AU241" t="str">
        <v>✓</v>
      </c>
      <c r="AV241" t="str">
        <v>✓</v>
      </c>
      <c r="AW241" t="str">
        <v>AI-0000302045_醍醐よしかわ歯科_口座情報写し .JPG</v>
      </c>
      <c r="AX241" t="str">
        <v/>
      </c>
      <c r="AY241" t="str">
        <v/>
      </c>
      <c r="AZ241" t="str">
        <v>賃上げ</v>
      </c>
      <c r="BA241" t="str">
        <v>物価</v>
      </c>
      <c r="BB241" t="str">
        <v>TRUE</v>
      </c>
      <c r="BC241" t="str">
        <v>2026/04/29 8:06</v>
      </c>
      <c r="BD241" t="str">
        <f t="shared" si="8"/>
        <v>醍醐よしかわ歯科</v>
      </c>
      <c r="BE241" t="str">
        <f t="shared" si="9"/>
        <v>令和8年3月1日届出済</v>
      </c>
    </row>
    <row r="242" spans="1:57">
      <c r="A242" t="str">
        <v>261C17920767</v>
      </c>
      <c r="B242" t="str">
        <v>AI-0000302059</v>
      </c>
      <c r="C242" t="str">
        <v>令和８年度奈良県医療機関等における賃上げ・物価上昇に対する支援事業交付【診療所・訪問看護事業所】</v>
      </c>
      <c r="D242">
        <v>46141.395138888889</v>
      </c>
      <c r="E242" t="str">
        <v>本審査</v>
      </c>
      <c r="F242" t="str">
        <v>最終審査中</v>
      </c>
      <c r="G242" t="str">
        <v>無床診療所</v>
      </c>
      <c r="H242" t="str">
        <v>物価と賃上げの両方</v>
      </c>
      <c r="I242" t="str">
        <v/>
      </c>
      <c r="J242">
        <v>150000</v>
      </c>
      <c r="K242">
        <v>170000</v>
      </c>
      <c r="L242" t="str">
        <v>奈良県医療機関等における賃上げ・物価上昇に対する支援事業交付要綱第2条に基づき、別表1に規定された額(賃上げ支援事業分)（150,000円）を申請します。</v>
      </c>
      <c r="M2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2" t="str">
        <v>１．令和８年３月１日時点において、O100 外来・在宅ベースアップ評価料（Ⅰ）、P100 歯科外来・在宅ベースアップ評価料（Ⅰ）、訪問看護ベースアップ評価料（Ⅰ）のいずれかを届け出ている。</v>
      </c>
      <c r="O242" t="str">
        <v>O100 外来・在宅ベースアップ評価料（Ⅰ）</v>
      </c>
      <c r="P242" t="str">
        <v/>
      </c>
      <c r="Q242" t="str">
        <v>Ａ．本事業の補助額を活用してベースアップを実施し、令和８年６月１日から当該ベースアップの水準を維持又は拡大する。</v>
      </c>
      <c r="R242" t="b">
        <v>1</v>
      </c>
      <c r="S242" t="b">
        <v>1</v>
      </c>
      <c r="T242" t="b">
        <v>1</v>
      </c>
      <c r="U242" t="b">
        <v>1</v>
      </c>
      <c r="V242" t="str">
        <v>0162</v>
      </c>
      <c r="W242" t="str">
        <v>510</v>
      </c>
      <c r="X242" t="str">
        <v>1.普通預金</v>
      </c>
      <c r="Y242" t="str">
        <v>2170955</v>
      </c>
      <c r="Z242" t="str">
        <v>イリョウホウジンソウキカイ</v>
      </c>
      <c r="AA242">
        <v>0</v>
      </c>
      <c r="AB242" t="str">
        <v>医療法人奏希会　しばたこどもクリニック</v>
      </c>
      <c r="AC242" t="str">
        <v>0745435222</v>
      </c>
      <c r="AD242" t="b">
        <v>1</v>
      </c>
      <c r="AE242" t="b">
        <v>1</v>
      </c>
      <c r="AF242" t="b">
        <v>1</v>
      </c>
      <c r="AG242" t="b">
        <v>1</v>
      </c>
      <c r="AH242" t="b">
        <v>1</v>
      </c>
      <c r="AI242" t="str">
        <v>医療法人　奏希会　理事長　柴田　優</v>
      </c>
      <c r="AJ242" t="str">
        <v>6392163</v>
      </c>
      <c r="AK242" t="str">
        <v>医療法人奏希会　しばたこどもクリニック(葛城市八川１１４番地３)</v>
      </c>
      <c r="AL242" t="str">
        <v>0745435222</v>
      </c>
      <c r="AM242">
        <v>1</v>
      </c>
      <c r="AN242" t="str">
        <v>261C179207671</v>
      </c>
      <c r="AO242" t="str">
        <v>261C17920767AI-0000302059</v>
      </c>
      <c r="AP242" t="str">
        <v>O100</v>
      </c>
      <c r="AQ242" t="str">
        <v>O100</v>
      </c>
      <c r="AR242" t="str">
        <v>A</v>
      </c>
      <c r="AS242" t="str">
        <v>✓</v>
      </c>
      <c r="AT242" t="str">
        <v>✓</v>
      </c>
      <c r="AU242" t="str">
        <v>✓</v>
      </c>
      <c r="AV242" t="str">
        <v>✓</v>
      </c>
      <c r="AW242" t="str">
        <v>AI-0000302059_医療法人奏希会　しばたこどもクリニック_口座情報写し.jpg</v>
      </c>
      <c r="AX242" t="str">
        <v/>
      </c>
      <c r="AY242" t="str">
        <v/>
      </c>
      <c r="AZ242" t="str">
        <v>賃上げ</v>
      </c>
      <c r="BA242" t="str">
        <v>物価</v>
      </c>
      <c r="BB242" t="str">
        <v>TRUE</v>
      </c>
      <c r="BC242" t="str">
        <v>2026/04/29 9:29</v>
      </c>
      <c r="BD242" t="str">
        <f t="shared" si="8"/>
        <v>医療法人奏希会　しばたこどもクリニック</v>
      </c>
      <c r="BE242" t="str">
        <f t="shared" si="9"/>
        <v>令和8年3月1日届出済</v>
      </c>
    </row>
    <row r="243" spans="1:57">
      <c r="A243" t="str">
        <v>261C18479582</v>
      </c>
      <c r="B243" t="str">
        <v>AI-0000302060</v>
      </c>
      <c r="C243" t="str">
        <v>令和８年度奈良県医療機関等における賃上げ・物価上昇に対する支援事業交付【診療所・訪問看護事業所】</v>
      </c>
      <c r="D243">
        <v>46141.404861111114</v>
      </c>
      <c r="E243" t="str">
        <v>本審査</v>
      </c>
      <c r="F243" t="str">
        <v>最終審査中</v>
      </c>
      <c r="G243" t="str">
        <v>無床診療所</v>
      </c>
      <c r="H243" t="str">
        <v>物価と賃上げの両方</v>
      </c>
      <c r="I243" t="str">
        <v/>
      </c>
      <c r="J243">
        <v>150000</v>
      </c>
      <c r="K243">
        <v>170000</v>
      </c>
      <c r="L243" t="str">
        <v>奈良県医療機関等における賃上げ・物価上昇に対する支援事業交付要綱第2条に基づき、別表1に規定された額(賃上げ支援事業分)（150,000円）を申請します。</v>
      </c>
      <c r="M2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3" t="str">
        <v>２．令和８年３月１日時点において、１に掲げる診療報酬の対象外だが、令和８年６月１日時点で令和８年度診療報酬改定による見直し後のベースアップ評価料を届け出る。</v>
      </c>
      <c r="O243" t="str">
        <v/>
      </c>
      <c r="P243" t="b">
        <v>1</v>
      </c>
      <c r="Q243" t="str">
        <v>Ｃ．令和７年度の対象職員のベースアップが令和７年３月31日時点の賃金水準と比較して2.0％を上回って実施しており、令和７年12月から令和８年５月までの間の当該2.0％を上回る部分に充てる。</v>
      </c>
      <c r="R243" t="b">
        <v>1</v>
      </c>
      <c r="S243" t="b">
        <v>1</v>
      </c>
      <c r="T243" t="b">
        <v>1</v>
      </c>
      <c r="U243" t="b">
        <v>1</v>
      </c>
      <c r="V243" t="str">
        <v>0005</v>
      </c>
      <c r="W243" t="str">
        <v>526</v>
      </c>
      <c r="X243" t="str">
        <v>1.普通預金</v>
      </c>
      <c r="Y243" t="str">
        <v>0264341</v>
      </c>
      <c r="Z243" t="str">
        <v>イクノ　シンイチ</v>
      </c>
      <c r="AA243">
        <v>0</v>
      </c>
      <c r="AB243" t="str">
        <v>生野歯科医院</v>
      </c>
      <c r="AC243" t="str">
        <v>0745696471</v>
      </c>
      <c r="AD243" t="b">
        <v>1</v>
      </c>
      <c r="AE243" t="b">
        <v>1</v>
      </c>
      <c r="AF243" t="b">
        <v>1</v>
      </c>
      <c r="AG243" t="b">
        <v>1</v>
      </c>
      <c r="AH243" t="b">
        <v>1</v>
      </c>
      <c r="AI243" t="str">
        <v>生野　伸一</v>
      </c>
      <c r="AJ243" t="str">
        <v>6392113</v>
      </c>
      <c r="AK243" t="str">
        <v>生野歯科医院(葛城市北花内６８４－９)</v>
      </c>
      <c r="AL243" t="str">
        <v>0745696471</v>
      </c>
      <c r="AM243">
        <v>1</v>
      </c>
      <c r="AN243" t="str">
        <v>261C184795821</v>
      </c>
      <c r="AO243" t="str">
        <v>261C18479582AI-0000302060</v>
      </c>
      <c r="AP243" t="str">
        <v/>
      </c>
      <c r="AQ243" t="str">
        <v>今後届出（職種構成OK)</v>
      </c>
      <c r="AR243" t="str">
        <v>C</v>
      </c>
      <c r="AS243" t="str">
        <v>✓</v>
      </c>
      <c r="AT243" t="str">
        <v>✓</v>
      </c>
      <c r="AU243" t="str">
        <v>✓</v>
      </c>
      <c r="AV243" t="str">
        <v>✓</v>
      </c>
      <c r="AW243" t="str">
        <v>AI-0000302060_生野歯科医院_口座情報写し.JPG</v>
      </c>
      <c r="AX243" t="str">
        <v/>
      </c>
      <c r="AY243" t="str">
        <v/>
      </c>
      <c r="AZ243" t="str">
        <v>賃上げ</v>
      </c>
      <c r="BA243" t="str">
        <v>物価</v>
      </c>
      <c r="BB243" t="str">
        <v>TRUE</v>
      </c>
      <c r="BC243" t="str">
        <v>2026/04/29 9:43</v>
      </c>
      <c r="BD243" t="str">
        <f t="shared" si="8"/>
        <v>生野歯科医院</v>
      </c>
      <c r="BE243" t="str">
        <f t="shared" si="9"/>
        <v>令和8年6月1日届出る</v>
      </c>
    </row>
    <row r="244" spans="1:57">
      <c r="A244" t="str">
        <v>261C11452365</v>
      </c>
      <c r="B244" t="str">
        <v>AI-0000302070</v>
      </c>
      <c r="C244" t="str">
        <v>令和８年度奈良県医療機関等における賃上げ・物価上昇に対する支援事業交付【診療所・訪問看護事業所】</v>
      </c>
      <c r="D244">
        <v>46141.427777777775</v>
      </c>
      <c r="E244" t="str">
        <v>本審査</v>
      </c>
      <c r="F244" t="str">
        <v>最終審査中</v>
      </c>
      <c r="G244" t="str">
        <v>無床診療所</v>
      </c>
      <c r="H244" t="str">
        <v>物価と賃上げの両方</v>
      </c>
      <c r="I244" t="str">
        <v/>
      </c>
      <c r="J244">
        <v>150000</v>
      </c>
      <c r="K244">
        <v>170000</v>
      </c>
      <c r="L244" t="str">
        <v>奈良県医療機関等における賃上げ・物価上昇に対する支援事業交付要綱第2条に基づき、別表1に規定された額(賃上げ支援事業分)（150,000円）を申請します。</v>
      </c>
      <c r="M2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4" t="str">
        <v>１．令和８年３月１日時点において、O100 外来・在宅ベースアップ評価料（Ⅰ）、P100 歯科外来・在宅ベースアップ評価料（Ⅰ）、訪問看護ベースアップ評価料（Ⅰ）のいずれかを届け出ている。</v>
      </c>
      <c r="O244" t="str">
        <v>O100 外来・在宅ベースアップ評価料（Ⅰ）</v>
      </c>
      <c r="P244" t="str">
        <v/>
      </c>
      <c r="Q244" t="str">
        <v>Ａ．本事業の補助額を活用してベースアップを実施し、令和８年６月１日から当該ベースアップの水準を維持又は拡大する。</v>
      </c>
      <c r="R244" t="b">
        <v>1</v>
      </c>
      <c r="S244" t="b">
        <v>1</v>
      </c>
      <c r="T244" t="b">
        <v>1</v>
      </c>
      <c r="U244" t="b">
        <v>1</v>
      </c>
      <c r="V244" t="str">
        <v>0162</v>
      </c>
      <c r="W244" t="str">
        <v>100</v>
      </c>
      <c r="X244" t="str">
        <v>1.普通預金</v>
      </c>
      <c r="Y244" t="str">
        <v>2142753</v>
      </c>
      <c r="Z244" t="str">
        <v>イリョウホウジン　ラウレア</v>
      </c>
      <c r="AA244">
        <v>0</v>
      </c>
      <c r="AB244" t="str">
        <v>ほおのき皮フ科</v>
      </c>
      <c r="AC244" t="str">
        <v>0742513377</v>
      </c>
      <c r="AD244" t="b">
        <v>1</v>
      </c>
      <c r="AE244" t="b">
        <v>1</v>
      </c>
      <c r="AF244" t="b">
        <v>1</v>
      </c>
      <c r="AG244" t="b">
        <v>1</v>
      </c>
      <c r="AH244" t="b">
        <v>1</v>
      </c>
      <c r="AI244" t="str">
        <v>医療法人　らうれあ　理事長　朴木　久美子</v>
      </c>
      <c r="AJ244" t="str">
        <v>6310013</v>
      </c>
      <c r="AK244" t="str">
        <v>ほおのき皮フ科(奈良市中山町西四丁目４５６番地１Ｔ．Ｓビル２階)</v>
      </c>
      <c r="AL244" t="str">
        <v>0742513377</v>
      </c>
      <c r="AM244">
        <v>1</v>
      </c>
      <c r="AN244" t="str">
        <v>261C114523651</v>
      </c>
      <c r="AO244" t="str">
        <v>261C11452365AI-0000302070</v>
      </c>
      <c r="AP244" t="str">
        <v>O100</v>
      </c>
      <c r="AQ244" t="str">
        <v>O100</v>
      </c>
      <c r="AR244" t="str">
        <v>A</v>
      </c>
      <c r="AS244" t="str">
        <v>✓</v>
      </c>
      <c r="AT244" t="str">
        <v>✓</v>
      </c>
      <c r="AU244" t="str">
        <v>✓</v>
      </c>
      <c r="AV244" t="str">
        <v>✓</v>
      </c>
      <c r="AW244" t="str">
        <v>AI-0000302070_ほおのき皮フ科_口座情報写し.jpg</v>
      </c>
      <c r="AX244" t="str">
        <v/>
      </c>
      <c r="AY244" t="str">
        <v/>
      </c>
      <c r="AZ244" t="str">
        <v>賃上げ</v>
      </c>
      <c r="BA244" t="str">
        <v>物価</v>
      </c>
      <c r="BB244" t="str">
        <v>TRUE</v>
      </c>
      <c r="BC244" t="str">
        <v>2026/04/29 10:16</v>
      </c>
      <c r="BD244" t="str">
        <f t="shared" si="8"/>
        <v>ほおのき皮フ科</v>
      </c>
      <c r="BE244" t="str">
        <f t="shared" si="9"/>
        <v>令和8年3月1日届出済</v>
      </c>
    </row>
    <row r="245" spans="1:57">
      <c r="A245" t="str">
        <v>261C16625033</v>
      </c>
      <c r="B245" t="str">
        <v>AI-0000302071</v>
      </c>
      <c r="C245" t="str">
        <v>令和８年度奈良県医療機関等における賃上げ・物価上昇に対する支援事業交付【診療所・訪問看護事業所】</v>
      </c>
      <c r="D245">
        <v>46141.434027777781</v>
      </c>
      <c r="E245" t="str">
        <v>本審査</v>
      </c>
      <c r="F245" t="str">
        <v>最終審査中</v>
      </c>
      <c r="G245" t="str">
        <v>無床診療所</v>
      </c>
      <c r="H245" t="str">
        <v>物価と賃上げの両方</v>
      </c>
      <c r="I245" t="str">
        <v/>
      </c>
      <c r="J245">
        <v>150000</v>
      </c>
      <c r="K245">
        <v>170000</v>
      </c>
      <c r="L245" t="str">
        <v>奈良県医療機関等における賃上げ・物価上昇に対する支援事業交付要綱第2条に基づき、別表1に規定された額(賃上げ支援事業分)（150,000円）を申請します。</v>
      </c>
      <c r="M2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5" t="str">
        <v>２．令和８年３月１日時点において、１に掲げる診療報酬の対象外だが、令和８年６月１日時点で令和８年度診療報酬改定による見直し後のベースアップ評価料を届け出る。</v>
      </c>
      <c r="O245" t="str">
        <v/>
      </c>
      <c r="P245" t="b">
        <v>1</v>
      </c>
      <c r="Q245" t="str">
        <v>Ｂ．賃金表等や給与規程等の変更に時間を要するため、本事業の補助額を活用して一時金又は特別手当を支給し、令和８年６月１日から支給した対象職員のベースアップを実施する。</v>
      </c>
      <c r="R245" t="b">
        <v>1</v>
      </c>
      <c r="S245" t="b">
        <v>1</v>
      </c>
      <c r="T245" t="b">
        <v>1</v>
      </c>
      <c r="U245" t="b">
        <v>1</v>
      </c>
      <c r="V245" t="str">
        <v>0005</v>
      </c>
      <c r="W245" t="str">
        <v>455</v>
      </c>
      <c r="X245" t="str">
        <v>1.普通預金</v>
      </c>
      <c r="Y245" t="str">
        <v>0133728</v>
      </c>
      <c r="Z245" t="str">
        <v>タナカ　シカイイン　タナカ　カツヨシ</v>
      </c>
      <c r="AA245">
        <v>0</v>
      </c>
      <c r="AB245" t="str">
        <v>田仲歯科医院</v>
      </c>
      <c r="AC245" t="str">
        <v>0745694177</v>
      </c>
      <c r="AD245" t="b">
        <v>1</v>
      </c>
      <c r="AE245" t="b">
        <v>1</v>
      </c>
      <c r="AF245" t="b">
        <v>1</v>
      </c>
      <c r="AG245" t="b">
        <v>1</v>
      </c>
      <c r="AH245" t="b">
        <v>1</v>
      </c>
      <c r="AI245" t="str">
        <v>田仲　克好</v>
      </c>
      <c r="AJ245" t="str">
        <v>6392142</v>
      </c>
      <c r="AK245" t="str">
        <v>田仲歯科医院(葛城市北道穂１９の５)</v>
      </c>
      <c r="AL245" t="str">
        <v>0745694177</v>
      </c>
      <c r="AM245">
        <v>2</v>
      </c>
      <c r="AN245" t="str">
        <v>261C166250332</v>
      </c>
      <c r="AO245" t="str">
        <v>261C16625033AI-0000302071</v>
      </c>
      <c r="AP245" t="str">
        <v/>
      </c>
      <c r="AQ245" t="str">
        <v>今後届出（職種構成OK)</v>
      </c>
      <c r="AR245" t="str">
        <v>B</v>
      </c>
      <c r="AS245" t="str">
        <v>✓</v>
      </c>
      <c r="AT245" t="str">
        <v>✓</v>
      </c>
      <c r="AU245" t="str">
        <v>✓</v>
      </c>
      <c r="AV245" t="str">
        <v>✓</v>
      </c>
      <c r="AW245" t="str">
        <v>AI-0000302071_田仲歯科医院_口座情報写し.jpg</v>
      </c>
      <c r="AX245" t="str">
        <v/>
      </c>
      <c r="AY245" t="str">
        <v/>
      </c>
      <c r="AZ245" t="str">
        <v>賃上げ</v>
      </c>
      <c r="BA245" t="str">
        <v>物価</v>
      </c>
      <c r="BB245" t="str">
        <v>TRUE</v>
      </c>
      <c r="BC245" t="str">
        <v>2026/04/29 10:25</v>
      </c>
      <c r="BD245" t="str">
        <f t="shared" si="8"/>
        <v>田仲歯科医院</v>
      </c>
      <c r="BE245" t="str">
        <f t="shared" si="9"/>
        <v>令和8年6月1日届出る</v>
      </c>
    </row>
    <row r="246" spans="1:57">
      <c r="A246" t="str">
        <v>261C18727533</v>
      </c>
      <c r="B246" t="str">
        <v>AI-0000302076</v>
      </c>
      <c r="C246" t="str">
        <v>令和８年度奈良県医療機関等における賃上げ・物価上昇に対する支援事業交付【診療所・訪問看護事業所】</v>
      </c>
      <c r="D246">
        <v>46141.436805555553</v>
      </c>
      <c r="E246" t="str">
        <v>本審査</v>
      </c>
      <c r="F246" t="str">
        <v>最終審査中</v>
      </c>
      <c r="G246" t="str">
        <v>無床診療所</v>
      </c>
      <c r="H246" t="str">
        <v>物価と賃上げの両方</v>
      </c>
      <c r="I246" t="str">
        <v/>
      </c>
      <c r="J246">
        <v>150000</v>
      </c>
      <c r="K246">
        <v>170000</v>
      </c>
      <c r="L246" t="str">
        <v>奈良県医療機関等における賃上げ・物価上昇に対する支援事業交付要綱第2条に基づき、別表1に規定された額(賃上げ支援事業分)（150,000円）を申請します。</v>
      </c>
      <c r="M2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6" t="str">
        <v>１．令和８年３月１日時点において、O100 外来・在宅ベースアップ評価料（Ⅰ）、P100 歯科外来・在宅ベースアップ評価料（Ⅰ）、訪問看護ベースアップ評価料（Ⅰ）のいずれかを届け出ている。</v>
      </c>
      <c r="O246" t="str">
        <v>P100 歯科外来・在宅ベースアップ評価料（Ⅰ）</v>
      </c>
      <c r="P246" t="str">
        <v/>
      </c>
      <c r="Q246" t="str">
        <v>Ｃ．令和７年度の対象職員のベースアップが令和７年３月31日時点の賃金水準と比較して2.0％を上回って実施しており、令和７年12月から令和８年５月までの間の当該2.0％を上回る部分に充てる。</v>
      </c>
      <c r="R246" t="b">
        <v>1</v>
      </c>
      <c r="S246" t="b">
        <v>1</v>
      </c>
      <c r="T246" t="b">
        <v>1</v>
      </c>
      <c r="U246" t="b">
        <v>1</v>
      </c>
      <c r="V246" t="str">
        <v>0162</v>
      </c>
      <c r="W246" t="str">
        <v>090</v>
      </c>
      <c r="X246" t="str">
        <v>1.普通預金</v>
      </c>
      <c r="Y246" t="str">
        <v>0399060</v>
      </c>
      <c r="Z246" t="str">
        <v>ホウタツテルキ</v>
      </c>
      <c r="AA246">
        <v>0</v>
      </c>
      <c r="AB246" t="str">
        <v>ほうたつ歯科医院</v>
      </c>
      <c r="AC246" t="str">
        <v>0742335353</v>
      </c>
      <c r="AD246" t="b">
        <v>1</v>
      </c>
      <c r="AE246" t="b">
        <v>1</v>
      </c>
      <c r="AF246" t="b">
        <v>1</v>
      </c>
      <c r="AG246" t="b">
        <v>1</v>
      </c>
      <c r="AH246" t="b">
        <v>1</v>
      </c>
      <c r="AI246" t="str">
        <v>寳達　照樹</v>
      </c>
      <c r="AJ246" t="str">
        <v>6308024</v>
      </c>
      <c r="AK246" t="str">
        <v>ほうたつ歯科医院(奈良市尼辻中町１０－２６　エアーユ１階)</v>
      </c>
      <c r="AL246" t="str">
        <v>0742335353</v>
      </c>
      <c r="AM246">
        <v>1</v>
      </c>
      <c r="AN246" t="str">
        <v>261C187275331</v>
      </c>
      <c r="AO246" t="str">
        <v>261C18727533AI-0000302076</v>
      </c>
      <c r="AP246" t="str">
        <v>P100</v>
      </c>
      <c r="AQ246" t="str">
        <v>P100</v>
      </c>
      <c r="AR246" t="str">
        <v>C</v>
      </c>
      <c r="AS246" t="str">
        <v>✓</v>
      </c>
      <c r="AT246" t="str">
        <v>✓</v>
      </c>
      <c r="AU246" t="str">
        <v>✓</v>
      </c>
      <c r="AV246" t="str">
        <v>✓</v>
      </c>
      <c r="AW246" t="str">
        <v>AI-0000302076_ほうたつ歯科医院_口座情報写し.jpeg</v>
      </c>
      <c r="AX246" t="str">
        <v/>
      </c>
      <c r="AY246" t="str">
        <v/>
      </c>
      <c r="AZ246" t="str">
        <v>賃上げ</v>
      </c>
      <c r="BA246" t="str">
        <v>物価</v>
      </c>
      <c r="BB246" t="str">
        <v>TRUE</v>
      </c>
      <c r="BC246" t="str">
        <v>2026/04/29 10:29</v>
      </c>
      <c r="BD246" t="str">
        <f t="shared" si="8"/>
        <v>ほうたつ歯科医院</v>
      </c>
      <c r="BE246" t="str">
        <f t="shared" si="9"/>
        <v>令和8年3月1日届出済</v>
      </c>
    </row>
    <row r="247" spans="1:57">
      <c r="A247" t="str">
        <v>261C11782411</v>
      </c>
      <c r="B247" t="str">
        <v>AI-0000302082</v>
      </c>
      <c r="C247" t="str">
        <v>令和８年度奈良県医療機関等における賃上げ・物価上昇に対する支援事業交付【診療所・訪問看護事業所】</v>
      </c>
      <c r="D247">
        <v>46141.456250000003</v>
      </c>
      <c r="E247" t="str">
        <v>本審査</v>
      </c>
      <c r="F247" t="str">
        <v>最終審査中</v>
      </c>
      <c r="G247" t="str">
        <v>無床診療所</v>
      </c>
      <c r="H247" t="str">
        <v>物価と賃上げの両方</v>
      </c>
      <c r="I247" t="str">
        <v/>
      </c>
      <c r="J247">
        <v>150000</v>
      </c>
      <c r="K247">
        <v>170000</v>
      </c>
      <c r="L247" t="str">
        <v>奈良県医療機関等における賃上げ・物価上昇に対する支援事業交付要綱第2条に基づき、別表1に規定された額(賃上げ支援事業分)（150,000円）を申請します。</v>
      </c>
      <c r="M2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7" t="str">
        <v>１．令和８年３月１日時点において、O100 外来・在宅ベースアップ評価料（Ⅰ）、P100 歯科外来・在宅ベースアップ評価料（Ⅰ）、訪問看護ベースアップ評価料（Ⅰ）のいずれかを届け出ている。</v>
      </c>
      <c r="O247" t="str">
        <v>P100 歯科外来・在宅ベースアップ評価料（Ⅰ）</v>
      </c>
      <c r="P247" t="str">
        <v/>
      </c>
      <c r="Q24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247" t="b">
        <v>1</v>
      </c>
      <c r="S247" t="b">
        <v>1</v>
      </c>
      <c r="T247" t="b">
        <v>1</v>
      </c>
      <c r="U247" t="b">
        <v>1</v>
      </c>
      <c r="V247" t="str">
        <v>0162</v>
      </c>
      <c r="W247" t="str">
        <v>120</v>
      </c>
      <c r="X247" t="str">
        <v>1.普通預金</v>
      </c>
      <c r="Y247" t="str">
        <v>2020003</v>
      </c>
      <c r="Z247" t="str">
        <v>イリョウホウジンオダシカクリニックリジチョウオダヒロジ</v>
      </c>
      <c r="AA247">
        <v>0</v>
      </c>
      <c r="AB247" t="str">
        <v>医療法人おだ歯科クリニック</v>
      </c>
      <c r="AC247" t="str">
        <v>0742418081</v>
      </c>
      <c r="AD247" t="b">
        <v>1</v>
      </c>
      <c r="AE247" t="b">
        <v>1</v>
      </c>
      <c r="AF247" t="b">
        <v>1</v>
      </c>
      <c r="AG247" t="b">
        <v>1</v>
      </c>
      <c r="AH247" t="b">
        <v>1</v>
      </c>
      <c r="AI247" t="str">
        <v>医療法人　おだ歯科クリニック　理事長　小田　裕二</v>
      </c>
      <c r="AJ247" t="str">
        <v>6310011</v>
      </c>
      <c r="AK247" t="str">
        <v>医療法人　おだ歯科クリニック(奈良市押熊町１２７７－１)</v>
      </c>
      <c r="AL247" t="str">
        <v>0742418081</v>
      </c>
      <c r="AM247">
        <v>1</v>
      </c>
      <c r="AN247" t="str">
        <v>261C117824111</v>
      </c>
      <c r="AO247" t="str">
        <v>261C11782411AI-0000302082</v>
      </c>
      <c r="AP247" t="str">
        <v>P100</v>
      </c>
      <c r="AQ247" t="str">
        <v>P100</v>
      </c>
      <c r="AR247" t="str">
        <v>AC</v>
      </c>
      <c r="AS247" t="str">
        <v>✓</v>
      </c>
      <c r="AT247" t="str">
        <v>✓</v>
      </c>
      <c r="AU247" t="str">
        <v>✓</v>
      </c>
      <c r="AV247" t="str">
        <v>✓</v>
      </c>
      <c r="AW247" t="str">
        <v>AI-0000302082_医療法人おだ歯科クリニック_口座情報写し.jpeg</v>
      </c>
      <c r="AX247" t="str">
        <v/>
      </c>
      <c r="AY247" t="str">
        <v/>
      </c>
      <c r="AZ247" t="str">
        <v>賃上げ</v>
      </c>
      <c r="BA247" t="str">
        <v>物価</v>
      </c>
      <c r="BB247" t="str">
        <v>TRUE</v>
      </c>
      <c r="BC247" t="str">
        <v>2026/04/29 10:57</v>
      </c>
      <c r="BD247" t="str">
        <f t="shared" si="8"/>
        <v>医療法人　おだ歯科クリニック</v>
      </c>
      <c r="BE247" t="str">
        <f t="shared" si="9"/>
        <v>令和8年3月1日届出済</v>
      </c>
    </row>
    <row r="248" spans="1:57">
      <c r="A248" t="str">
        <v>261C12314241</v>
      </c>
      <c r="B248" t="str">
        <v>AI-0000301767</v>
      </c>
      <c r="C248" t="str">
        <v>令和８年度奈良県医療機関等における賃上げ・物価上昇に対する支援事業交付【診療所・訪問看護事業所】</v>
      </c>
      <c r="D248">
        <v>46141.459027777775</v>
      </c>
      <c r="E248" t="str">
        <v>本審査</v>
      </c>
      <c r="F248" t="str">
        <v>最終審査中</v>
      </c>
      <c r="G248" t="str">
        <v>無床診療所</v>
      </c>
      <c r="H248" t="str">
        <v>物価と賃上げの両方</v>
      </c>
      <c r="I248" t="str">
        <v/>
      </c>
      <c r="J248">
        <v>150000</v>
      </c>
      <c r="K248">
        <v>170000</v>
      </c>
      <c r="L248" t="str">
        <v>奈良県医療機関等における賃上げ・物価上昇に対する支援事業交付要綱第2条に基づき、別表1に規定された額(賃上げ支援事業分)（150,000円）を申請します。</v>
      </c>
      <c r="M2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8" t="str">
        <v>１．令和８年３月１日時点において、O100 外来・在宅ベースアップ評価料（Ⅰ）、P100 歯科外来・在宅ベースアップ評価料（Ⅰ）、訪問看護ベースアップ評価料（Ⅰ）のいずれかを届け出ている。</v>
      </c>
      <c r="O248" t="str">
        <v>O100 外来・在宅ベースアップ評価料（Ⅰ）</v>
      </c>
      <c r="P248" t="str">
        <v/>
      </c>
      <c r="Q248" t="str">
        <v>Ｂ．賃金表等や給与規程等の変更に時間を要するため、本事業の補助額を活用して一時金又は特別手当を支給し、令和８年６月１日から支給した対象職員のベースアップを実施する。</v>
      </c>
      <c r="R248" t="b">
        <v>1</v>
      </c>
      <c r="S248" t="b">
        <v>1</v>
      </c>
      <c r="T248" t="b">
        <v>1</v>
      </c>
      <c r="U248" t="b">
        <v>1</v>
      </c>
      <c r="V248" t="str">
        <v>0162</v>
      </c>
      <c r="W248" t="str">
        <v>510</v>
      </c>
      <c r="X248" t="str">
        <v>1.普通預金</v>
      </c>
      <c r="Y248" t="str">
        <v>0230166</v>
      </c>
      <c r="Z248" t="str">
        <v>カワハラシンゴ</v>
      </c>
      <c r="AA248">
        <v>0</v>
      </c>
      <c r="AB248" t="str">
        <v>かわはらこどもクリニック</v>
      </c>
      <c r="AC248" t="str">
        <v>0744242270</v>
      </c>
      <c r="AD248" t="b">
        <v>1</v>
      </c>
      <c r="AE248" t="b">
        <v>1</v>
      </c>
      <c r="AF248" t="b">
        <v>1</v>
      </c>
      <c r="AG248" t="b">
        <v>1</v>
      </c>
      <c r="AH248" t="b">
        <v>1</v>
      </c>
      <c r="AI248" t="str">
        <v>河原　信吾</v>
      </c>
      <c r="AJ248" t="str">
        <v>6340803</v>
      </c>
      <c r="AK248" t="str">
        <v>かわはらこどもクリニック(橿原市上品寺町２０４－１)</v>
      </c>
      <c r="AL248" t="str">
        <v>0744242270</v>
      </c>
      <c r="AM248">
        <v>1</v>
      </c>
      <c r="AN248" t="str">
        <v>261C123142411</v>
      </c>
      <c r="AO248" t="str">
        <v>261C12314241AI-0000301767</v>
      </c>
      <c r="AP248" t="str">
        <v>O100</v>
      </c>
      <c r="AQ248" t="str">
        <v>O100</v>
      </c>
      <c r="AR248" t="str">
        <v>B</v>
      </c>
      <c r="AS248" t="str">
        <v>✓</v>
      </c>
      <c r="AT248" t="str">
        <v>✓</v>
      </c>
      <c r="AU248" t="str">
        <v>✓</v>
      </c>
      <c r="AV248" t="str">
        <v>✓</v>
      </c>
      <c r="AW248" t="str">
        <v>AI-0000301767_かわはらこどもクリニック_口座情報写し.jpg</v>
      </c>
      <c r="AX248" t="str">
        <v/>
      </c>
      <c r="AY248" t="str">
        <v/>
      </c>
      <c r="AZ248" t="str">
        <v>賃上げ</v>
      </c>
      <c r="BA248" t="str">
        <v>物価</v>
      </c>
      <c r="BB248" t="str">
        <v>TRUE</v>
      </c>
      <c r="BC248" t="str">
        <v>2026/04/29 11:01</v>
      </c>
      <c r="BD248" t="str">
        <f t="shared" si="8"/>
        <v>かわはらこどもクリニック</v>
      </c>
      <c r="BE248" t="str">
        <f t="shared" si="9"/>
        <v>令和8年3月1日届出済</v>
      </c>
    </row>
    <row r="249" spans="1:57">
      <c r="A249" t="str">
        <v>261C16171985</v>
      </c>
      <c r="B249" t="str">
        <v>AI-0000302085</v>
      </c>
      <c r="C249" t="str">
        <v>令和８年度奈良県医療機関等における賃上げ・物価上昇に対する支援事業交付【診療所・訪問看護事業所】</v>
      </c>
      <c r="D249">
        <v>46141.477083333331</v>
      </c>
      <c r="E249" t="str">
        <v>本審査</v>
      </c>
      <c r="F249" t="str">
        <v>最終審査中</v>
      </c>
      <c r="G249" t="str">
        <v>無床診療所</v>
      </c>
      <c r="H249" t="str">
        <v>物価と賃上げの両方</v>
      </c>
      <c r="I249" t="str">
        <v/>
      </c>
      <c r="J249">
        <v>150000</v>
      </c>
      <c r="K249">
        <v>170000</v>
      </c>
      <c r="L249" t="str">
        <v>奈良県医療機関等における賃上げ・物価上昇に対する支援事業交付要綱第2条に基づき、別表1に規定された額(賃上げ支援事業分)（150,000円）を申請します。</v>
      </c>
      <c r="M2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49" t="str">
        <v>１．令和８年３月１日時点において、O100 外来・在宅ベースアップ評価料（Ⅰ）、P100 歯科外来・在宅ベースアップ評価料（Ⅰ）、訪問看護ベースアップ評価料（Ⅰ）のいずれかを届け出ている。</v>
      </c>
      <c r="O249" t="str">
        <v>O100 外来・在宅ベースアップ評価料（Ⅰ）</v>
      </c>
      <c r="P249" t="str">
        <v/>
      </c>
      <c r="Q249" t="str">
        <v>Ａ．本事業の補助額を活用してベースアップを実施し、令和８年６月１日から当該ベースアップの水準を維持又は拡大する。</v>
      </c>
      <c r="R249" t="b">
        <v>1</v>
      </c>
      <c r="S249" t="b">
        <v>1</v>
      </c>
      <c r="T249" t="b">
        <v>1</v>
      </c>
      <c r="U249" t="b">
        <v>1</v>
      </c>
      <c r="V249" t="str">
        <v>0162</v>
      </c>
      <c r="W249" t="str">
        <v>510</v>
      </c>
      <c r="X249" t="str">
        <v>1.普通預金</v>
      </c>
      <c r="Y249" t="str">
        <v>0478317</v>
      </c>
      <c r="Z249" t="str">
        <v>カシワギノリコ</v>
      </c>
      <c r="AA249">
        <v>0</v>
      </c>
      <c r="AB249" t="str">
        <v>柏木耳鼻咽喉科</v>
      </c>
      <c r="AC249" t="str">
        <v>0744282227</v>
      </c>
      <c r="AD249" t="b">
        <v>1</v>
      </c>
      <c r="AE249" t="b">
        <v>1</v>
      </c>
      <c r="AF249" t="b">
        <v>1</v>
      </c>
      <c r="AG249" t="b">
        <v>1</v>
      </c>
      <c r="AH249" t="b">
        <v>1</v>
      </c>
      <c r="AI249" t="str">
        <v>柏木　令子</v>
      </c>
      <c r="AJ249" t="str">
        <v>6340063</v>
      </c>
      <c r="AK249" t="str">
        <v>柏木耳鼻咽喉科(橿原市久米町６１５番地　赤心ビル１Ｆ)</v>
      </c>
      <c r="AL249" t="str">
        <v>0744282227</v>
      </c>
      <c r="AM249">
        <v>1</v>
      </c>
      <c r="AN249" t="str">
        <v>261C161719851</v>
      </c>
      <c r="AO249" t="str">
        <v>261C16171985AI-0000302085</v>
      </c>
      <c r="AP249" t="str">
        <v>O100</v>
      </c>
      <c r="AQ249" t="str">
        <v>O100</v>
      </c>
      <c r="AR249" t="str">
        <v>A</v>
      </c>
      <c r="AS249" t="str">
        <v>✓</v>
      </c>
      <c r="AT249" t="str">
        <v>✓</v>
      </c>
      <c r="AU249" t="str">
        <v>✓</v>
      </c>
      <c r="AV249" t="str">
        <v>✓</v>
      </c>
      <c r="AW249" t="str">
        <v>AI-0000302085_柏木耳鼻咽喉科_口座情報写し.jpg</v>
      </c>
      <c r="AX249" t="str">
        <v/>
      </c>
      <c r="AY249" t="str">
        <v/>
      </c>
      <c r="AZ249" t="str">
        <v>賃上げ</v>
      </c>
      <c r="BA249" t="str">
        <v>物価</v>
      </c>
      <c r="BB249" t="str">
        <v>TRUE</v>
      </c>
      <c r="BC249" t="str">
        <v>2026/04/29 11:27</v>
      </c>
      <c r="BD249" t="str">
        <f t="shared" si="8"/>
        <v>柏木耳鼻咽喉科</v>
      </c>
      <c r="BE249" t="str">
        <f t="shared" si="9"/>
        <v>令和8年3月1日届出済</v>
      </c>
    </row>
    <row r="250" spans="1:57">
      <c r="A250" t="str">
        <v>261C18023434</v>
      </c>
      <c r="B250" t="str">
        <v>AI-0000302101</v>
      </c>
      <c r="C250" t="str">
        <v>令和８年度奈良県医療機関等における賃上げ・物価上昇に対する支援事業交付【診療所・訪問看護事業所】</v>
      </c>
      <c r="D250">
        <v>46141.484027777777</v>
      </c>
      <c r="E250" t="str">
        <v>本審査</v>
      </c>
      <c r="F250" t="str">
        <v>最終審査中</v>
      </c>
      <c r="G250" t="str">
        <v>無床診療所</v>
      </c>
      <c r="H250" t="str">
        <v>物価と賃上げの両方</v>
      </c>
      <c r="I250" t="str">
        <v/>
      </c>
      <c r="J250">
        <v>150000</v>
      </c>
      <c r="K250">
        <v>170000</v>
      </c>
      <c r="L250" t="str">
        <v>奈良県医療機関等における賃上げ・物価上昇に対する支援事業交付要綱第2条に基づき、別表1に規定された額(賃上げ支援事業分)（150,000円）を申請します。</v>
      </c>
      <c r="M2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0" t="str">
        <v>１．令和８年３月１日時点において、O100 外来・在宅ベースアップ評価料（Ⅰ）、P100 歯科外来・在宅ベースアップ評価料（Ⅰ）、訪問看護ベースアップ評価料（Ⅰ）のいずれかを届け出ている。</v>
      </c>
      <c r="O250" t="str">
        <v>O100 外来・在宅ベースアップ評価料（Ⅰ）</v>
      </c>
      <c r="P250" t="str">
        <v/>
      </c>
      <c r="Q25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50" t="b">
        <v>1</v>
      </c>
      <c r="S250" t="b">
        <v>1</v>
      </c>
      <c r="T250" t="b">
        <v>1</v>
      </c>
      <c r="U250" t="b">
        <v>1</v>
      </c>
      <c r="V250" t="str">
        <v>0162</v>
      </c>
      <c r="W250" t="str">
        <v>433</v>
      </c>
      <c r="X250" t="str">
        <v>1.普通預金</v>
      </c>
      <c r="Y250" t="str">
        <v>0104589</v>
      </c>
      <c r="Z250" t="str">
        <v>ｲﾘｮｳﾎｳｼﾞﾝﾔﾏﾓﾄﾅｲｶｲｲﾝﾘｼﾞﾁｮｳﾔﾏﾓﾄﾁﾅﾙ</v>
      </c>
      <c r="AA250">
        <v>0</v>
      </c>
      <c r="AB250" t="str">
        <v>医療法人山本内科医院</v>
      </c>
      <c r="AC250" t="str">
        <v>0745773773</v>
      </c>
      <c r="AD250" t="b">
        <v>1</v>
      </c>
      <c r="AE250" t="b">
        <v>1</v>
      </c>
      <c r="AF250" t="b">
        <v>1</v>
      </c>
      <c r="AG250" t="b">
        <v>1</v>
      </c>
      <c r="AH250" t="b">
        <v>1</v>
      </c>
      <c r="AI250" t="str">
        <v>医療法人山本内科医院　理事長　山本　智生</v>
      </c>
      <c r="AJ250" t="str">
        <v>6390223</v>
      </c>
      <c r="AK250" t="str">
        <v>医療法人山本内科医院(香芝市真美ケ丘１－１４－２８)</v>
      </c>
      <c r="AL250" t="str">
        <v>0745773773</v>
      </c>
      <c r="AM250">
        <v>1</v>
      </c>
      <c r="AN250" t="str">
        <v>261C180234341</v>
      </c>
      <c r="AO250" t="str">
        <v>261C18023434AI-0000302101</v>
      </c>
      <c r="AP250" t="str">
        <v>O100</v>
      </c>
      <c r="AQ250" t="str">
        <v>O100</v>
      </c>
      <c r="AR250" t="str">
        <v>ABC</v>
      </c>
      <c r="AS250" t="str">
        <v>✓</v>
      </c>
      <c r="AT250" t="str">
        <v>✓</v>
      </c>
      <c r="AU250" t="str">
        <v>✓</v>
      </c>
      <c r="AV250" t="str">
        <v>✓</v>
      </c>
      <c r="AW250" t="str">
        <v>AI-0000302101_医療法人山本内科医院_口座情報写し .jpg</v>
      </c>
      <c r="AX250" t="str">
        <v/>
      </c>
      <c r="AY250" t="str">
        <v/>
      </c>
      <c r="AZ250" t="str">
        <v>賃上げ</v>
      </c>
      <c r="BA250" t="str">
        <v>物価</v>
      </c>
      <c r="BB250" t="str">
        <v>TRUE</v>
      </c>
      <c r="BC250" t="str">
        <v>2026/04/29 11:37</v>
      </c>
      <c r="BD250" t="str">
        <f t="shared" si="8"/>
        <v>医療法人山本内科医院</v>
      </c>
      <c r="BE250" t="str">
        <f t="shared" si="9"/>
        <v>令和8年3月1日届出済</v>
      </c>
    </row>
    <row r="251" spans="1:57">
      <c r="A251" t="str">
        <v>261C16706331</v>
      </c>
      <c r="B251" t="str">
        <v>AI-0000302104</v>
      </c>
      <c r="C251" t="str">
        <v>令和８年度奈良県医療機関等における賃上げ・物価上昇に対する支援事業交付【診療所・訪問看護事業所】</v>
      </c>
      <c r="D251">
        <v>46141.495138888888</v>
      </c>
      <c r="E251" t="str">
        <v>本審査</v>
      </c>
      <c r="F251" t="str">
        <v>最終審査中</v>
      </c>
      <c r="G251" t="str">
        <v>無床診療所</v>
      </c>
      <c r="H251" t="str">
        <v>物価と賃上げの両方</v>
      </c>
      <c r="I251" t="str">
        <v/>
      </c>
      <c r="J251">
        <v>150000</v>
      </c>
      <c r="K251">
        <v>170000</v>
      </c>
      <c r="L251" t="str">
        <v>奈良県医療機関等における賃上げ・物価上昇に対する支援事業交付要綱第2条に基づき、別表1に規定された額(賃上げ支援事業分)（150,000円）を申請します。</v>
      </c>
      <c r="M2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1" t="str">
        <v>１．令和８年３月１日時点において、O100 外来・在宅ベースアップ評価料（Ⅰ）、P100 歯科外来・在宅ベースアップ評価料（Ⅰ）、訪問看護ベースアップ評価料（Ⅰ）のいずれかを届け出ている。</v>
      </c>
      <c r="O251" t="str">
        <v>O100 外来・在宅ベースアップ評価料（Ⅰ）</v>
      </c>
      <c r="P251" t="str">
        <v/>
      </c>
      <c r="Q251" t="str">
        <v>Ａ．本事業の補助額を活用してベースアップを実施し、令和８年６月１日から当該ベースアップの水準を維持又は拡大する。</v>
      </c>
      <c r="R251" t="b">
        <v>1</v>
      </c>
      <c r="S251" t="b">
        <v>1</v>
      </c>
      <c r="T251" t="b">
        <v>1</v>
      </c>
      <c r="U251" t="b">
        <v>1</v>
      </c>
      <c r="V251" t="str">
        <v>0005</v>
      </c>
      <c r="W251" t="str">
        <v>457</v>
      </c>
      <c r="X251" t="str">
        <v>1.普通預金</v>
      </c>
      <c r="Y251" t="str">
        <v>3614771</v>
      </c>
      <c r="Z251" t="str">
        <v>ヤスダ　シロウ</v>
      </c>
      <c r="AA251">
        <v>0</v>
      </c>
      <c r="AB251" t="str">
        <v>安田医院</v>
      </c>
      <c r="AC251" t="str">
        <v>0745717100</v>
      </c>
      <c r="AD251" t="b">
        <v>1</v>
      </c>
      <c r="AE251" t="b">
        <v>1</v>
      </c>
      <c r="AF251" t="b">
        <v>1</v>
      </c>
      <c r="AG251" t="b">
        <v>1</v>
      </c>
      <c r="AH251" t="b">
        <v>1</v>
      </c>
      <c r="AI251" t="str">
        <v>安田　志郎</v>
      </c>
      <c r="AJ251" t="str">
        <v>6390264</v>
      </c>
      <c r="AK251" t="str">
        <v>安田医院(香芝市今泉７－１)</v>
      </c>
      <c r="AL251" t="str">
        <v>0745717100</v>
      </c>
      <c r="AM251">
        <v>1</v>
      </c>
      <c r="AN251" t="str">
        <v>261C167063311</v>
      </c>
      <c r="AO251" t="str">
        <v>261C16706331AI-0000302104</v>
      </c>
      <c r="AP251" t="str">
        <v>O100</v>
      </c>
      <c r="AQ251" t="str">
        <v>O100</v>
      </c>
      <c r="AR251" t="str">
        <v>A</v>
      </c>
      <c r="AS251" t="str">
        <v>✓</v>
      </c>
      <c r="AT251" t="str">
        <v>✓</v>
      </c>
      <c r="AU251" t="str">
        <v>✓</v>
      </c>
      <c r="AV251" t="str">
        <v>✓</v>
      </c>
      <c r="AW251" t="str">
        <v>AI-0000302104_安田医院_口座情報写し.jpeg</v>
      </c>
      <c r="AX251" t="str">
        <v/>
      </c>
      <c r="AY251" t="str">
        <v/>
      </c>
      <c r="AZ251" t="str">
        <v>賃上げ</v>
      </c>
      <c r="BA251" t="str">
        <v>物価</v>
      </c>
      <c r="BB251" t="str">
        <v>TRUE</v>
      </c>
      <c r="BC251" t="str">
        <v>2026/04/29 11:53</v>
      </c>
      <c r="BD251" t="str">
        <f t="shared" si="8"/>
        <v>安田医院</v>
      </c>
      <c r="BE251" t="str">
        <f t="shared" si="9"/>
        <v>令和8年3月1日届出済</v>
      </c>
    </row>
    <row r="252" spans="1:57">
      <c r="A252" t="str">
        <v>261D12078879</v>
      </c>
      <c r="B252" t="str">
        <v>AI-0000302106</v>
      </c>
      <c r="C252" t="str">
        <v>令和８年度奈良県医療機関等における賃上げ・物価上昇に対する支援事業交付【診療所・訪問看護事業所】</v>
      </c>
      <c r="D252">
        <v>46141.496527777781</v>
      </c>
      <c r="E252" t="str">
        <v>本審査</v>
      </c>
      <c r="F252" t="str">
        <v>最終審査中</v>
      </c>
      <c r="G252" t="str">
        <v>訪問看護事業所</v>
      </c>
      <c r="H252" t="str">
        <v>賃上げのみ</v>
      </c>
      <c r="I252" t="str">
        <v/>
      </c>
      <c r="J252">
        <v>228000</v>
      </c>
      <c r="K252" t="str">
        <v/>
      </c>
      <c r="L252" t="str">
        <v>奈良県医療機関等における賃上げ・物価上昇に対する支援事業交付要綱第2条に基づき、別表1に規定された額(賃上げ支援事業分)（228,000円）を申請します。</v>
      </c>
      <c r="M252" t="str">
        <v/>
      </c>
      <c r="N252" t="str">
        <v>２．令和８年３月１日時点において、１に掲げる診療報酬の対象外だが、令和８年６月１日時点で令和８年度診療報酬改定による見直し後のベースアップ評価料を届け出る。</v>
      </c>
      <c r="O252" t="str">
        <v/>
      </c>
      <c r="P252" t="b">
        <v>1</v>
      </c>
      <c r="Q252" t="str">
        <v>Ａ．本事業の補助額を活用してベースアップを実施し、令和８年６月１日から当該ベースアップの水準を維持又は拡大する。</v>
      </c>
      <c r="R252" t="b">
        <v>1</v>
      </c>
      <c r="S252" t="b">
        <v>1</v>
      </c>
      <c r="T252" t="b">
        <v>1</v>
      </c>
      <c r="U252" t="b">
        <v>1</v>
      </c>
      <c r="V252" t="str">
        <v>7387</v>
      </c>
      <c r="W252" t="str">
        <v>174</v>
      </c>
      <c r="X252" t="str">
        <v>1.普通預金</v>
      </c>
      <c r="Y252" t="str">
        <v>0073212</v>
      </c>
      <c r="Z252" t="str">
        <v>カブシキガイシャネクストダイヒョウトリシマリヤクヨシダサヤカ</v>
      </c>
      <c r="AA252">
        <v>0</v>
      </c>
      <c r="AB252" t="str">
        <v>訪問看護ステーションとも</v>
      </c>
      <c r="AC252" t="str">
        <v>09084829347</v>
      </c>
      <c r="AD252" t="b">
        <v>1</v>
      </c>
      <c r="AE252" t="b">
        <v>1</v>
      </c>
      <c r="AF252" t="b">
        <v>1</v>
      </c>
      <c r="AG252" t="b">
        <v>1</v>
      </c>
      <c r="AH252" t="b">
        <v>1</v>
      </c>
      <c r="AI252" t="str">
        <v>株式会社NEXT　代表取締役　吉田　沙耶香</v>
      </c>
      <c r="AJ252">
        <v>6340033</v>
      </c>
      <c r="AK252" t="str">
        <v>訪問看護ステーションとも(橿原市城殿町391-14)</v>
      </c>
      <c r="AL252" t="str">
        <v>09084829347</v>
      </c>
      <c r="AM252">
        <v>1</v>
      </c>
      <c r="AN252" t="str">
        <v>261D120788791</v>
      </c>
      <c r="AO252" t="str">
        <v>261D12078879AI-0000302106</v>
      </c>
      <c r="AP252" t="str">
        <v/>
      </c>
      <c r="AQ252" t="str">
        <v>今後届出（職種構成OK)</v>
      </c>
      <c r="AR252" t="str">
        <v>A</v>
      </c>
      <c r="AS252" t="str">
        <v>✓</v>
      </c>
      <c r="AT252" t="str">
        <v>✓</v>
      </c>
      <c r="AU252" t="str">
        <v>✓</v>
      </c>
      <c r="AV252" t="str">
        <v>✓</v>
      </c>
      <c r="AW252" t="str">
        <v>AI-0000302106_訪問看護ステーションとも_口座情報写し.jpg</v>
      </c>
      <c r="AX252" t="str">
        <v/>
      </c>
      <c r="AY252" t="str">
        <v/>
      </c>
      <c r="AZ252" t="str">
        <v>賃上げ</v>
      </c>
      <c r="BA252" t="str">
        <v/>
      </c>
      <c r="BB252" t="str">
        <v>TRUE</v>
      </c>
      <c r="BC252" t="str">
        <v>2026/04/29 11:55</v>
      </c>
      <c r="BD252" t="str">
        <f t="shared" si="8"/>
        <v>訪問看護ステーションとも</v>
      </c>
      <c r="BE252" t="str">
        <f t="shared" si="9"/>
        <v>令和8年6月1日届出る</v>
      </c>
    </row>
    <row r="253" spans="1:57">
      <c r="A253" t="str">
        <v>261C17339561</v>
      </c>
      <c r="B253" t="str">
        <v>AI-0000302107</v>
      </c>
      <c r="C253" t="str">
        <v>令和８年度奈良県医療機関等における賃上げ・物価上昇に対する支援事業交付【診療所・訪問看護事業所】</v>
      </c>
      <c r="D253">
        <v>46141.498611111114</v>
      </c>
      <c r="E253" t="str">
        <v>本審査</v>
      </c>
      <c r="F253" t="str">
        <v>最終審査中</v>
      </c>
      <c r="G253" t="str">
        <v>無床診療所</v>
      </c>
      <c r="H253" t="str">
        <v>物価と賃上げの両方</v>
      </c>
      <c r="I253" t="str">
        <v/>
      </c>
      <c r="J253">
        <v>150000</v>
      </c>
      <c r="K253">
        <v>170000</v>
      </c>
      <c r="L253" t="str">
        <v>奈良県医療機関等における賃上げ・物価上昇に対する支援事業交付要綱第2条に基づき、別表1に規定された額(賃上げ支援事業分)（150,000円）を申請します。</v>
      </c>
      <c r="M2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3" t="str">
        <v>１．令和８年３月１日時点において、O100 外来・在宅ベースアップ評価料（Ⅰ）、P100 歯科外来・在宅ベースアップ評価料（Ⅰ）、訪問看護ベースアップ評価料（Ⅰ）のいずれかを届け出ている。</v>
      </c>
      <c r="O253" t="str">
        <v>O100 外来・在宅ベースアップ評価料（Ⅰ）</v>
      </c>
      <c r="P253" t="str">
        <v/>
      </c>
      <c r="Q25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253" t="b">
        <v>1</v>
      </c>
      <c r="S253" t="b">
        <v>1</v>
      </c>
      <c r="T253" t="b">
        <v>1</v>
      </c>
      <c r="U253" t="b">
        <v>1</v>
      </c>
      <c r="V253" t="str">
        <v>0162</v>
      </c>
      <c r="W253" t="str">
        <v>010</v>
      </c>
      <c r="X253" t="str">
        <v>1.普通預金</v>
      </c>
      <c r="Y253" t="str">
        <v>2146554</v>
      </c>
      <c r="Z253" t="str">
        <v>キタオカ　タケシ</v>
      </c>
      <c r="AA253">
        <v>0</v>
      </c>
      <c r="AB253" t="str">
        <v>北岡クリニック</v>
      </c>
      <c r="AC253" t="str">
        <v>0742239805</v>
      </c>
      <c r="AD253" t="b">
        <v>1</v>
      </c>
      <c r="AE253" t="b">
        <v>1</v>
      </c>
      <c r="AF253" t="b">
        <v>1</v>
      </c>
      <c r="AG253" t="b">
        <v>1</v>
      </c>
      <c r="AH253" t="b">
        <v>1</v>
      </c>
      <c r="AI253" t="str">
        <v>北岡　健</v>
      </c>
      <c r="AJ253" t="str">
        <v>6308227</v>
      </c>
      <c r="AK253" t="str">
        <v>北岡クリニック(奈良市林小路町１－１１)</v>
      </c>
      <c r="AL253" t="str">
        <v>0742239805</v>
      </c>
      <c r="AM253">
        <v>1</v>
      </c>
      <c r="AN253" t="str">
        <v>261C173395611</v>
      </c>
      <c r="AO253" t="str">
        <v>261C17339561AI-0000302107</v>
      </c>
      <c r="AP253" t="str">
        <v>O100</v>
      </c>
      <c r="AQ253" t="str">
        <v>O100</v>
      </c>
      <c r="AR253" t="str">
        <v>AC</v>
      </c>
      <c r="AS253" t="str">
        <v>✓</v>
      </c>
      <c r="AT253" t="str">
        <v>✓</v>
      </c>
      <c r="AU253" t="str">
        <v>✓</v>
      </c>
      <c r="AV253" t="str">
        <v>✓</v>
      </c>
      <c r="AW253" t="str">
        <v>AI-0000302107_北岡クリニック_口座情報写し1.jpeg</v>
      </c>
      <c r="AX253" t="str">
        <v/>
      </c>
      <c r="AY253" t="str">
        <v/>
      </c>
      <c r="AZ253" t="str">
        <v>賃上げ</v>
      </c>
      <c r="BA253" t="str">
        <v>物価</v>
      </c>
      <c r="BB253" t="str">
        <v>TRUE</v>
      </c>
      <c r="BC253" t="str">
        <v>2026/04/29 11:58</v>
      </c>
      <c r="BD253" t="str">
        <f t="shared" si="8"/>
        <v>北岡クリニック</v>
      </c>
      <c r="BE253" t="str">
        <f t="shared" si="9"/>
        <v>令和8年3月1日届出済</v>
      </c>
    </row>
    <row r="254" spans="1:57">
      <c r="A254" t="str">
        <v>261C15616509</v>
      </c>
      <c r="B254" t="str">
        <v>AI-0000302108</v>
      </c>
      <c r="C254" t="str">
        <v>令和８年度奈良県医療機関等における賃上げ・物価上昇に対する支援事業交付【診療所・訪問看護事業所】</v>
      </c>
      <c r="D254">
        <v>46141.500694444447</v>
      </c>
      <c r="E254" t="str">
        <v>本審査</v>
      </c>
      <c r="F254" t="str">
        <v>最終審査中</v>
      </c>
      <c r="G254" t="str">
        <v>無床診療所</v>
      </c>
      <c r="H254" t="str">
        <v>物価と賃上げの両方</v>
      </c>
      <c r="I254" t="str">
        <v/>
      </c>
      <c r="J254">
        <v>150000</v>
      </c>
      <c r="K254">
        <v>170000</v>
      </c>
      <c r="L254" t="str">
        <v>奈良県医療機関等における賃上げ・物価上昇に対する支援事業交付要綱第2条に基づき、別表1に規定された額(賃上げ支援事業分)（150,000円）を申請します。</v>
      </c>
      <c r="M2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4" t="str">
        <v>１．令和８年３月１日時点において、O100 外来・在宅ベースアップ評価料（Ⅰ）、P100 歯科外来・在宅ベースアップ評価料（Ⅰ）、訪問看護ベースアップ評価料（Ⅰ）のいずれかを届け出ている。</v>
      </c>
      <c r="O254" t="str">
        <v>O100 外来・在宅ベースアップ評価料（Ⅰ）</v>
      </c>
      <c r="P254" t="str">
        <v/>
      </c>
      <c r="Q254" t="str">
        <v>Ａ．本事業の補助額を活用してベースアップを実施し、令和８年６月１日から当該ベースアップの水準を維持又は拡大する。</v>
      </c>
      <c r="R254" t="b">
        <v>1</v>
      </c>
      <c r="S254" t="b">
        <v>1</v>
      </c>
      <c r="T254" t="b">
        <v>1</v>
      </c>
      <c r="U254" t="b">
        <v>1</v>
      </c>
      <c r="V254" t="str">
        <v>0162</v>
      </c>
      <c r="W254" t="str">
        <v>497</v>
      </c>
      <c r="X254" t="str">
        <v>1.普通預金</v>
      </c>
      <c r="Y254" t="str">
        <v>0009069</v>
      </c>
      <c r="Z254" t="str">
        <v>ドイ　ミチアキ</v>
      </c>
      <c r="AA254">
        <v>0</v>
      </c>
      <c r="AB254" t="str">
        <v>土居医院</v>
      </c>
      <c r="AC254" t="str">
        <v>0744240213</v>
      </c>
      <c r="AD254" t="b">
        <v>1</v>
      </c>
      <c r="AE254" t="b">
        <v>1</v>
      </c>
      <c r="AF254" t="b">
        <v>1</v>
      </c>
      <c r="AG254" t="b">
        <v>1</v>
      </c>
      <c r="AH254" t="b">
        <v>1</v>
      </c>
      <c r="AI254" t="str">
        <v>土居　通明</v>
      </c>
      <c r="AJ254" t="str">
        <v>6340071</v>
      </c>
      <c r="AK254" t="str">
        <v>土居医院(橿原市山之坊町８５－３３)</v>
      </c>
      <c r="AL254" t="str">
        <v>0744240213</v>
      </c>
      <c r="AM254">
        <v>1</v>
      </c>
      <c r="AN254" t="str">
        <v>261C156165091</v>
      </c>
      <c r="AO254" t="str">
        <v>261C15616509AI-0000302108</v>
      </c>
      <c r="AP254" t="str">
        <v>O100</v>
      </c>
      <c r="AQ254" t="str">
        <v>O100</v>
      </c>
      <c r="AR254" t="str">
        <v>A</v>
      </c>
      <c r="AS254" t="str">
        <v>✓</v>
      </c>
      <c r="AT254" t="str">
        <v>✓</v>
      </c>
      <c r="AU254" t="str">
        <v>✓</v>
      </c>
      <c r="AV254" t="str">
        <v>✓</v>
      </c>
      <c r="AW254" t="str">
        <v>AI-0000302108_土居医院_口座情報写し.JPG</v>
      </c>
      <c r="AX254" t="str">
        <v/>
      </c>
      <c r="AY254" t="str">
        <v/>
      </c>
      <c r="AZ254" t="str">
        <v>賃上げ</v>
      </c>
      <c r="BA254" t="str">
        <v>物価</v>
      </c>
      <c r="BB254" t="str">
        <v>TRUE</v>
      </c>
      <c r="BC254" t="str">
        <v>2026/04/29 12:01</v>
      </c>
      <c r="BD254" t="str">
        <f t="shared" si="8"/>
        <v>土居医院</v>
      </c>
      <c r="BE254" t="str">
        <f t="shared" si="9"/>
        <v>令和8年3月1日届出済</v>
      </c>
    </row>
    <row r="255" spans="1:57">
      <c r="A255" t="str">
        <v>261C12887070</v>
      </c>
      <c r="B255" t="str">
        <v>AI-0000302111</v>
      </c>
      <c r="C255" t="str">
        <v>令和８年度奈良県医療機関等における賃上げ・物価上昇に対する支援事業交付【診療所・訪問看護事業所】</v>
      </c>
      <c r="D255">
        <v>46141.509027777778</v>
      </c>
      <c r="E255" t="str">
        <v>本審査</v>
      </c>
      <c r="F255" t="str">
        <v>最終審査中</v>
      </c>
      <c r="G255" t="str">
        <v>無床診療所</v>
      </c>
      <c r="H255" t="str">
        <v>物価と賃上げの両方</v>
      </c>
      <c r="I255" t="str">
        <v/>
      </c>
      <c r="J255">
        <v>150000</v>
      </c>
      <c r="K255">
        <v>170000</v>
      </c>
      <c r="L255" t="str">
        <v>奈良県医療機関等における賃上げ・物価上昇に対する支援事業交付要綱第2条に基づき、別表1に規定された額(賃上げ支援事業分)（150,000円）を申請します。</v>
      </c>
      <c r="M2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5" t="str">
        <v>１．令和８年３月１日時点において、O100 外来・在宅ベースアップ評価料（Ⅰ）、P100 歯科外来・在宅ベースアップ評価料（Ⅰ）、訪問看護ベースアップ評価料（Ⅰ）のいずれかを届け出ている。</v>
      </c>
      <c r="O255" t="str">
        <v>O100 外来・在宅ベースアップ評価料（Ⅰ）</v>
      </c>
      <c r="P255" t="str">
        <v/>
      </c>
      <c r="Q255" t="str">
        <v>Ｃ．令和７年度の対象職員のベースアップが令和７年３月31日時点の賃金水準と比較して2.0％を上回って実施しており、令和７年12月から令和８年５月までの間の当該2.0％を上回る部分に充てる。</v>
      </c>
      <c r="R255" t="b">
        <v>1</v>
      </c>
      <c r="S255" t="b">
        <v>1</v>
      </c>
      <c r="T255" t="b">
        <v>1</v>
      </c>
      <c r="U255" t="b">
        <v>1</v>
      </c>
      <c r="V255" t="str">
        <v>0162</v>
      </c>
      <c r="W255" t="str">
        <v>495</v>
      </c>
      <c r="X255" t="str">
        <v>1.普通預金</v>
      </c>
      <c r="Y255" t="str">
        <v>0140578</v>
      </c>
      <c r="Z255" t="str">
        <v>ﾋﾗｲ　ﾋﾛｱｷ</v>
      </c>
      <c r="AA255">
        <v>0</v>
      </c>
      <c r="AB255" t="str">
        <v>平井眼科</v>
      </c>
      <c r="AC255" t="str">
        <v>0743634146</v>
      </c>
      <c r="AD255" t="b">
        <v>1</v>
      </c>
      <c r="AE255" t="b">
        <v>1</v>
      </c>
      <c r="AF255" t="b">
        <v>1</v>
      </c>
      <c r="AG255" t="b">
        <v>1</v>
      </c>
      <c r="AH255" t="b">
        <v>1</v>
      </c>
      <c r="AI255" t="str">
        <v>平井　宏明</v>
      </c>
      <c r="AJ255" t="str">
        <v>6320016</v>
      </c>
      <c r="AK255" t="str">
        <v>平井眼科(天理市川原城町３２７番地)</v>
      </c>
      <c r="AL255" t="str">
        <v>0743634146</v>
      </c>
      <c r="AM255">
        <v>1</v>
      </c>
      <c r="AN255" t="str">
        <v>261C128870701</v>
      </c>
      <c r="AO255" t="str">
        <v>261C12887070AI-0000302111</v>
      </c>
      <c r="AP255" t="str">
        <v>O100</v>
      </c>
      <c r="AQ255" t="str">
        <v>O100</v>
      </c>
      <c r="AR255" t="str">
        <v>C</v>
      </c>
      <c r="AS255" t="str">
        <v>✓</v>
      </c>
      <c r="AT255" t="str">
        <v>✓</v>
      </c>
      <c r="AU255" t="str">
        <v>✓</v>
      </c>
      <c r="AV255" t="str">
        <v>✓</v>
      </c>
      <c r="AW255" t="str">
        <v>AI-0000302111_平井眼科_口座情報写し.jpg</v>
      </c>
      <c r="AX255" t="str">
        <v/>
      </c>
      <c r="AY255" t="str">
        <v/>
      </c>
      <c r="AZ255" t="str">
        <v>賃上げ</v>
      </c>
      <c r="BA255" t="str">
        <v>物価</v>
      </c>
      <c r="BB255" t="str">
        <v>TRUE</v>
      </c>
      <c r="BC255" t="str">
        <v>2026/04/29 12:13</v>
      </c>
      <c r="BD255" t="str">
        <f t="shared" si="8"/>
        <v>平井眼科</v>
      </c>
      <c r="BE255" t="str">
        <f t="shared" si="9"/>
        <v>令和8年3月1日届出済</v>
      </c>
    </row>
    <row r="256" spans="1:57">
      <c r="A256" t="str">
        <v>261C16830157</v>
      </c>
      <c r="B256" t="str">
        <v>AI-0000301417</v>
      </c>
      <c r="C256" t="str">
        <v>令和８年度奈良県医療機関等における賃上げ・物価上昇に対する支援事業交付【診療所・訪問看護事業所】</v>
      </c>
      <c r="D256">
        <v>46141.534722222219</v>
      </c>
      <c r="E256" t="str">
        <v>本審査</v>
      </c>
      <c r="F256" t="str">
        <v>最終審査中</v>
      </c>
      <c r="G256" t="str">
        <v>無床診療所</v>
      </c>
      <c r="H256" t="str">
        <v>物価と賃上げの両方</v>
      </c>
      <c r="I256" t="str">
        <v/>
      </c>
      <c r="J256">
        <v>150000</v>
      </c>
      <c r="K256">
        <v>170000</v>
      </c>
      <c r="L256" t="str">
        <v>奈良県医療機関等における賃上げ・物価上昇に対する支援事業交付要綱第2条に基づき、別表1に規定された額(賃上げ支援事業分)（150,000円）を申請します。</v>
      </c>
      <c r="M2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6" t="str">
        <v>１．令和８年３月１日時点において、O100 外来・在宅ベースアップ評価料（Ⅰ）、P100 歯科外来・在宅ベースアップ評価料（Ⅰ）、訪問看護ベースアップ評価料（Ⅰ）のいずれかを届け出ている。</v>
      </c>
      <c r="O256" t="str">
        <v>O100 外来・在宅ベースアップ評価料（Ⅰ）</v>
      </c>
      <c r="P256" t="str">
        <v/>
      </c>
      <c r="Q25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56" t="b">
        <v>1</v>
      </c>
      <c r="S256" t="b">
        <v>1</v>
      </c>
      <c r="T256" t="b">
        <v>1</v>
      </c>
      <c r="U256" t="b">
        <v>1</v>
      </c>
      <c r="V256" t="str">
        <v>1668</v>
      </c>
      <c r="W256" t="str">
        <v>018</v>
      </c>
      <c r="X256" t="str">
        <v>1.普通預金</v>
      </c>
      <c r="Y256" t="str">
        <v>0205894</v>
      </c>
      <c r="Z256" t="str">
        <v>ヨシムラチサト</v>
      </c>
      <c r="AA256">
        <v>0</v>
      </c>
      <c r="AB256" t="str">
        <v>さくら内科クリニック</v>
      </c>
      <c r="AC256" t="str">
        <v>0745436767</v>
      </c>
      <c r="AD256" t="b">
        <v>1</v>
      </c>
      <c r="AE256" t="b">
        <v>1</v>
      </c>
      <c r="AF256" t="b">
        <v>1</v>
      </c>
      <c r="AG256" t="b">
        <v>1</v>
      </c>
      <c r="AH256" t="b">
        <v>1</v>
      </c>
      <c r="AI256" t="str">
        <v>芳村　ちさと</v>
      </c>
      <c r="AJ256" t="str">
        <v>6360932</v>
      </c>
      <c r="AK256" t="str">
        <v>さくら内科クリニック(生駒郡平群町吉新１丁目１－１０)</v>
      </c>
      <c r="AL256" t="str">
        <v>0745436767</v>
      </c>
      <c r="AM256">
        <v>1</v>
      </c>
      <c r="AN256" t="str">
        <v>261C168301571</v>
      </c>
      <c r="AO256" t="str">
        <v>261C16830157AI-0000301417</v>
      </c>
      <c r="AP256" t="str">
        <v>O100</v>
      </c>
      <c r="AQ256" t="str">
        <v>O100</v>
      </c>
      <c r="AR256" t="str">
        <v>ABC</v>
      </c>
      <c r="AS256" t="str">
        <v>✓</v>
      </c>
      <c r="AT256" t="str">
        <v>✓</v>
      </c>
      <c r="AU256" t="str">
        <v>✓</v>
      </c>
      <c r="AV256" t="str">
        <v>✓</v>
      </c>
      <c r="AW256" t="str">
        <v>AI-0000301417_さくら内科クリニック_口座情報写し.jpg</v>
      </c>
      <c r="AX256" t="str">
        <v/>
      </c>
      <c r="AY256" t="str">
        <v/>
      </c>
      <c r="AZ256" t="str">
        <v>賃上げ</v>
      </c>
      <c r="BA256" t="str">
        <v>物価</v>
      </c>
      <c r="BB256" t="str">
        <v>TRUE</v>
      </c>
      <c r="BC256" t="str">
        <v>2026/04/29 12:50</v>
      </c>
      <c r="BD256" t="str">
        <f t="shared" si="8"/>
        <v>さくら内科クリニック</v>
      </c>
      <c r="BE256" t="str">
        <f t="shared" si="9"/>
        <v>令和8年3月1日届出済</v>
      </c>
    </row>
    <row r="257" spans="1:57">
      <c r="A257" t="str">
        <v>261C13472633</v>
      </c>
      <c r="B257" t="str">
        <v>AI-0000301829</v>
      </c>
      <c r="C257" t="str">
        <v>令和８年度奈良県医療機関等における賃上げ・物価上昇に対する支援事業交付【診療所・訪問看護事業所】</v>
      </c>
      <c r="D257">
        <v>46141.602777777778</v>
      </c>
      <c r="E257" t="str">
        <v>本審査</v>
      </c>
      <c r="F257" t="str">
        <v>最終審査中</v>
      </c>
      <c r="G257" t="str">
        <v>無床診療所</v>
      </c>
      <c r="H257" t="str">
        <v>物価と賃上げの両方</v>
      </c>
      <c r="I257" t="str">
        <v/>
      </c>
      <c r="J257">
        <v>150000</v>
      </c>
      <c r="K257">
        <v>170000</v>
      </c>
      <c r="L257" t="str">
        <v>奈良県医療機関等における賃上げ・物価上昇に対する支援事業交付要綱第2条に基づき、別表1に規定された額(賃上げ支援事業分)（150,000円）を申請します。</v>
      </c>
      <c r="M2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7" t="str">
        <v>１．令和８年３月１日時点において、O100 外来・在宅ベースアップ評価料（Ⅰ）、P100 歯科外来・在宅ベースアップ評価料（Ⅰ）、訪問看護ベースアップ評価料（Ⅰ）のいずれかを届け出ている。</v>
      </c>
      <c r="O257" t="str">
        <v>O100 外来・在宅ベースアップ評価料（Ⅰ）</v>
      </c>
      <c r="P257" t="str">
        <v/>
      </c>
      <c r="Q257" t="str">
        <v>Ａ．本事業の補助額を活用してベースアップを実施し、令和８年６月１日から当該ベースアップの水準を維持又は拡大する。</v>
      </c>
      <c r="R257" t="b">
        <v>1</v>
      </c>
      <c r="S257" t="b">
        <v>1</v>
      </c>
      <c r="T257" t="b">
        <v>1</v>
      </c>
      <c r="U257" t="b">
        <v>1</v>
      </c>
      <c r="V257" t="str">
        <v>0162</v>
      </c>
      <c r="W257" t="str">
        <v>420</v>
      </c>
      <c r="X257" t="str">
        <v>1.普通預金</v>
      </c>
      <c r="Y257" t="str">
        <v>0182510</v>
      </c>
      <c r="Z257" t="str">
        <v>ｲｼｲ　ｹﾝｼﾞ</v>
      </c>
      <c r="AA257">
        <v>0</v>
      </c>
      <c r="AB257" t="str">
        <v>石井医院</v>
      </c>
      <c r="AC257" t="str">
        <v>0745562030</v>
      </c>
      <c r="AD257" t="b">
        <v>1</v>
      </c>
      <c r="AE257" t="b">
        <v>1</v>
      </c>
      <c r="AF257" t="b">
        <v>1</v>
      </c>
      <c r="AG257" t="b">
        <v>1</v>
      </c>
      <c r="AH257" t="b">
        <v>1</v>
      </c>
      <c r="AI257" t="str">
        <v>石井　健司</v>
      </c>
      <c r="AJ257" t="str">
        <v>6350805</v>
      </c>
      <c r="AK257" t="str">
        <v>石井医院(北葛城郡広陵町大字萱野６７７番地の１)</v>
      </c>
      <c r="AL257" t="str">
        <v>0745562030</v>
      </c>
      <c r="AM257">
        <v>1</v>
      </c>
      <c r="AN257" t="str">
        <v>261C134726331</v>
      </c>
      <c r="AO257" t="str">
        <v>261C13472633AI-0000301829</v>
      </c>
      <c r="AP257" t="str">
        <v>O100</v>
      </c>
      <c r="AQ257" t="str">
        <v>O100</v>
      </c>
      <c r="AR257" t="str">
        <v>A</v>
      </c>
      <c r="AS257" t="str">
        <v>✓</v>
      </c>
      <c r="AT257" t="str">
        <v>✓</v>
      </c>
      <c r="AU257" t="str">
        <v>✓</v>
      </c>
      <c r="AV257" t="str">
        <v>✓</v>
      </c>
      <c r="AW257" t="str">
        <v>AI-0000301829_石井医院_口座情報写し.jpg</v>
      </c>
      <c r="AX257" t="str">
        <v/>
      </c>
      <c r="AY257" t="str">
        <v/>
      </c>
      <c r="AZ257" t="str">
        <v>賃上げ</v>
      </c>
      <c r="BA257" t="str">
        <v>物価</v>
      </c>
      <c r="BB257" t="str">
        <v>TRUE</v>
      </c>
      <c r="BC257" t="str">
        <v>2026/04/29 14:28</v>
      </c>
      <c r="BD257" t="str">
        <f t="shared" si="8"/>
        <v>石井医院</v>
      </c>
      <c r="BE257" t="str">
        <f t="shared" si="9"/>
        <v>令和8年3月1日届出済</v>
      </c>
    </row>
    <row r="258" spans="1:57">
      <c r="A258" t="str">
        <v>261C11580420</v>
      </c>
      <c r="B258" t="str">
        <v>AI-0000302154</v>
      </c>
      <c r="C258" t="str">
        <v>令和８年度奈良県医療機関等における賃上げ・物価上昇に対する支援事業交付【診療所・訪問看護事業所】</v>
      </c>
      <c r="D258">
        <v>46141.609027777777</v>
      </c>
      <c r="E258" t="str">
        <v>本審査</v>
      </c>
      <c r="F258" t="str">
        <v>最終審査中</v>
      </c>
      <c r="G258" t="str">
        <v>無床診療所</v>
      </c>
      <c r="H258" t="str">
        <v>物価と賃上げの両方</v>
      </c>
      <c r="I258" t="str">
        <v/>
      </c>
      <c r="J258">
        <v>150000</v>
      </c>
      <c r="K258">
        <v>170000</v>
      </c>
      <c r="L258" t="str">
        <v>奈良県医療機関等における賃上げ・物価上昇に対する支援事業交付要綱第2条に基づき、別表1に規定された額(賃上げ支援事業分)（150,000円）を申請します。</v>
      </c>
      <c r="M2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8" t="str">
        <v>１．令和８年３月１日時点において、O100 外来・在宅ベースアップ評価料（Ⅰ）、P100 歯科外来・在宅ベースアップ評価料（Ⅰ）、訪問看護ベースアップ評価料（Ⅰ）のいずれかを届け出ている。</v>
      </c>
      <c r="O258" t="str">
        <v>O100 外来・在宅ベースアップ評価料（Ⅰ）</v>
      </c>
      <c r="P258" t="str">
        <v/>
      </c>
      <c r="Q258" t="str">
        <v>Ｂ．賃金表等や給与規程等の変更に時間を要するため、本事業の補助額を活用して一時金又は特別手当を支給し、令和８年６月１日から支給した対象職員のベースアップを実施する。</v>
      </c>
      <c r="R258" t="b">
        <v>1</v>
      </c>
      <c r="S258" t="b">
        <v>1</v>
      </c>
      <c r="T258" t="b">
        <v>1</v>
      </c>
      <c r="U258" t="b">
        <v>1</v>
      </c>
      <c r="V258" t="str">
        <v>0162</v>
      </c>
      <c r="W258" t="str">
        <v>120</v>
      </c>
      <c r="X258" t="str">
        <v>1.普通預金</v>
      </c>
      <c r="Y258" t="str">
        <v>2086049</v>
      </c>
      <c r="Z258" t="str">
        <v>イリョウホウジン　アリヤマセイケイゲカ</v>
      </c>
      <c r="AA258">
        <v>0</v>
      </c>
      <c r="AB258" t="str">
        <v>医療法人　有山整形外科</v>
      </c>
      <c r="AC258" t="str">
        <v>0742521234</v>
      </c>
      <c r="AD258" t="b">
        <v>1</v>
      </c>
      <c r="AE258" t="b">
        <v>1</v>
      </c>
      <c r="AF258" t="b">
        <v>1</v>
      </c>
      <c r="AG258" t="b">
        <v>1</v>
      </c>
      <c r="AH258" t="b">
        <v>1</v>
      </c>
      <c r="AI258" t="str">
        <v>医療法人　有山整形外科　理事長　有山　信三</v>
      </c>
      <c r="AJ258" t="str">
        <v>6310004</v>
      </c>
      <c r="AK258" t="str">
        <v>医療法人　有山整形外科(奈良市登美ケ丘５－１－１)</v>
      </c>
      <c r="AL258" t="str">
        <v>0742521234</v>
      </c>
      <c r="AM258">
        <v>1</v>
      </c>
      <c r="AN258" t="str">
        <v>261C115804201</v>
      </c>
      <c r="AO258" t="str">
        <v>261C11580420AI-0000302154</v>
      </c>
      <c r="AP258" t="str">
        <v>O100</v>
      </c>
      <c r="AQ258" t="str">
        <v>O100</v>
      </c>
      <c r="AR258" t="str">
        <v>B</v>
      </c>
      <c r="AS258" t="str">
        <v>✓</v>
      </c>
      <c r="AT258" t="str">
        <v>✓</v>
      </c>
      <c r="AU258" t="str">
        <v>✓</v>
      </c>
      <c r="AV258" t="str">
        <v>✓</v>
      </c>
      <c r="AW258" t="str">
        <v>AI-0000302154_医療法人　有山整形外科_口座情報写し.png</v>
      </c>
      <c r="AX258" t="str">
        <v/>
      </c>
      <c r="AY258" t="str">
        <v/>
      </c>
      <c r="AZ258" t="str">
        <v>賃上げ</v>
      </c>
      <c r="BA258" t="str">
        <v>物価</v>
      </c>
      <c r="BB258" t="str">
        <v>TRUE</v>
      </c>
      <c r="BC258" t="str">
        <v>2026/04/29 14:37</v>
      </c>
      <c r="BD258" t="str">
        <f t="shared" si="8"/>
        <v>医療法人　有山整形外科</v>
      </c>
      <c r="BE258" t="str">
        <f t="shared" si="9"/>
        <v>令和8年3月1日届出済</v>
      </c>
    </row>
    <row r="259" spans="1:57">
      <c r="A259" t="str">
        <v>261C15888593</v>
      </c>
      <c r="B259" t="str">
        <v>AI-0000302156</v>
      </c>
      <c r="C259" t="str">
        <v>令和８年度奈良県医療機関等における賃上げ・物価上昇に対する支援事業交付【診療所・訪問看護事業所】</v>
      </c>
      <c r="D259">
        <v>46141.617361111108</v>
      </c>
      <c r="E259" t="str">
        <v>本審査</v>
      </c>
      <c r="F259" t="str">
        <v>最終審査中</v>
      </c>
      <c r="G259" t="str">
        <v>無床診療所</v>
      </c>
      <c r="H259" t="str">
        <v>物価と賃上げの両方</v>
      </c>
      <c r="I259" t="str">
        <v/>
      </c>
      <c r="J259">
        <v>150000</v>
      </c>
      <c r="K259">
        <v>170000</v>
      </c>
      <c r="L259" t="str">
        <v>奈良県医療機関等における賃上げ・物価上昇に対する支援事業交付要綱第2条に基づき、別表1に規定された額(賃上げ支援事業分)（150,000円）を申請します。</v>
      </c>
      <c r="M2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59" t="str">
        <v>１．令和８年３月１日時点において、O100 外来・在宅ベースアップ評価料（Ⅰ）、P100 歯科外来・在宅ベースアップ評価料（Ⅰ）、訪問看護ベースアップ評価料（Ⅰ）のいずれかを届け出ている。</v>
      </c>
      <c r="O259" t="str">
        <v>O100 外来・在宅ベースアップ評価料（Ⅰ）</v>
      </c>
      <c r="P259" t="str">
        <v/>
      </c>
      <c r="Q259" t="str">
        <v>Ａ．本事業の補助額を活用してベースアップを実施し、令和８年６月１日から当該ベースアップの水準を維持又は拡大する。</v>
      </c>
      <c r="R259" t="b">
        <v>1</v>
      </c>
      <c r="S259" t="b">
        <v>1</v>
      </c>
      <c r="T259" t="b">
        <v>1</v>
      </c>
      <c r="U259" t="b">
        <v>1</v>
      </c>
      <c r="V259" t="str">
        <v>1611</v>
      </c>
      <c r="W259" t="str">
        <v>152</v>
      </c>
      <c r="X259" t="str">
        <v>1.普通預金</v>
      </c>
      <c r="Y259" t="str">
        <v>0032746</v>
      </c>
      <c r="Z259" t="str">
        <v>ﾌﾙﾔﾄｳﾆｮｳﾋﾞｮｳｺｳｼﾞｮｳｾﾝｸﾘﾆｯｸ　ﾌﾙﾔﾐﾕｷ</v>
      </c>
      <c r="AA259">
        <v>0</v>
      </c>
      <c r="AB259" t="str">
        <v>ふるや糖尿病・甲状腺クリニック</v>
      </c>
      <c r="AC259" t="str">
        <v>0742531108</v>
      </c>
      <c r="AD259" t="b">
        <v>1</v>
      </c>
      <c r="AE259" t="b">
        <v>1</v>
      </c>
      <c r="AF259" t="b">
        <v>1</v>
      </c>
      <c r="AG259" t="b">
        <v>1</v>
      </c>
      <c r="AH259" t="b">
        <v>1</v>
      </c>
      <c r="AI259" t="str">
        <v>古家　美幸</v>
      </c>
      <c r="AJ259" t="str">
        <v>6310842</v>
      </c>
      <c r="AK259" t="str">
        <v>ふるや糖尿病・甲状腺クリニック(奈良市菅原東二丁目１８番１９号)</v>
      </c>
      <c r="AL259" t="str">
        <v>0742531108</v>
      </c>
      <c r="AM259">
        <v>1</v>
      </c>
      <c r="AN259" t="str">
        <v>261C158885931</v>
      </c>
      <c r="AO259" t="str">
        <v>261C15888593AI-0000302156</v>
      </c>
      <c r="AP259" t="str">
        <v>O100</v>
      </c>
      <c r="AQ259" t="str">
        <v>O100</v>
      </c>
      <c r="AR259" t="str">
        <v>A</v>
      </c>
      <c r="AS259" t="str">
        <v>✓</v>
      </c>
      <c r="AT259" t="str">
        <v>✓</v>
      </c>
      <c r="AU259" t="str">
        <v>✓</v>
      </c>
      <c r="AV259" t="str">
        <v>✓</v>
      </c>
      <c r="AW259" t="str">
        <v>AI-0000302156_ふるや糖尿病・甲状腺クリニック _口座情報写し.jpg</v>
      </c>
      <c r="AX259" t="str">
        <v/>
      </c>
      <c r="AY259" t="str">
        <v/>
      </c>
      <c r="AZ259" t="str">
        <v>賃上げ</v>
      </c>
      <c r="BA259" t="str">
        <v>物価</v>
      </c>
      <c r="BB259" t="str">
        <v>TRUE</v>
      </c>
      <c r="BC259" t="str">
        <v>2026/04/29 14:49</v>
      </c>
      <c r="BD259" t="str">
        <f t="shared" si="8"/>
        <v>ふるや糖尿病・甲状腺クリニック</v>
      </c>
      <c r="BE259" t="str">
        <f t="shared" si="9"/>
        <v>令和8年3月1日届出済</v>
      </c>
    </row>
    <row r="260" spans="1:57">
      <c r="A260" t="str">
        <v>261D18114709</v>
      </c>
      <c r="B260" t="str">
        <v>AI-0000302160</v>
      </c>
      <c r="C260" t="str">
        <v>令和８年度奈良県医療機関等における賃上げ・物価上昇に対する支援事業交付【診療所・訪問看護事業所】</v>
      </c>
      <c r="D260">
        <v>46141.624305555553</v>
      </c>
      <c r="E260" t="str">
        <v>本審査</v>
      </c>
      <c r="F260" t="str">
        <v>最終審査中</v>
      </c>
      <c r="G260" t="str">
        <v>訪問看護事業所</v>
      </c>
      <c r="H260" t="str">
        <v>賃上げのみ</v>
      </c>
      <c r="I260" t="str">
        <v/>
      </c>
      <c r="J260">
        <v>228000</v>
      </c>
      <c r="K260" t="str">
        <v/>
      </c>
      <c r="L260" t="str">
        <v>奈良県医療機関等における賃上げ・物価上昇に対する支援事業交付要綱第2条に基づき、別表1に規定された額(賃上げ支援事業分)（228,000円）を申請します。</v>
      </c>
      <c r="M260" t="str">
        <v/>
      </c>
      <c r="N260" t="str">
        <v>１．令和８年３月１日時点において、O100 外来・在宅ベースアップ評価料（Ⅰ）、P100 歯科外来・在宅ベースアップ評価料（Ⅰ）、訪問看護ベースアップ評価料（Ⅰ）のいずれかを届け出ている。</v>
      </c>
      <c r="O260" t="str">
        <v>訪問看護ベースアップ評価料（Ⅰ）</v>
      </c>
      <c r="P260" t="str">
        <v/>
      </c>
      <c r="Q260" t="str">
        <v>Ａ．本事業の補助額を活用してベースアップを実施し、令和８年６月１日から当該ベースアップの水準を維持又は拡大する。</v>
      </c>
      <c r="R260" t="b">
        <v>1</v>
      </c>
      <c r="S260" t="b">
        <v>1</v>
      </c>
      <c r="T260" t="b">
        <v>1</v>
      </c>
      <c r="U260" t="b">
        <v>1</v>
      </c>
      <c r="V260" t="str">
        <v>0009</v>
      </c>
      <c r="W260" t="str">
        <v>230</v>
      </c>
      <c r="X260" t="str">
        <v>2.当座預金</v>
      </c>
      <c r="Y260" t="str">
        <v>2023603</v>
      </c>
      <c r="Z260" t="str">
        <v>ﾎﾟｼﾌﾞﾙｲｶｶﾞｸｶﾌﾞｼｷｶﾞｲｼﾔ</v>
      </c>
      <c r="AA260">
        <v>0</v>
      </c>
      <c r="AB260" t="str">
        <v>訪問看護ステーションポシブル飛鳥</v>
      </c>
      <c r="AC260" t="str">
        <v>0742252355</v>
      </c>
      <c r="AD260" t="b">
        <v>1</v>
      </c>
      <c r="AE260" t="b">
        <v>1</v>
      </c>
      <c r="AF260" t="b">
        <v>1</v>
      </c>
      <c r="AG260" t="b">
        <v>1</v>
      </c>
      <c r="AH260" t="b">
        <v>1</v>
      </c>
      <c r="AI260" t="str">
        <v>ポシブル医科学株式会社　代表取締役　竹内　直樹</v>
      </c>
      <c r="AJ260">
        <v>6308211</v>
      </c>
      <c r="AK260" t="str">
        <v>訪問看護ステーションポシブル飛鳥(奈良市雑司町368－2)</v>
      </c>
      <c r="AL260" t="str">
        <v>0742252355</v>
      </c>
      <c r="AM260">
        <v>1</v>
      </c>
      <c r="AN260" t="str">
        <v>261D181147091</v>
      </c>
      <c r="AO260" t="str">
        <v>261D18114709AI-0000302160</v>
      </c>
      <c r="AP260" t="str">
        <v>訪問看護</v>
      </c>
      <c r="AQ260" t="str">
        <v>訪問看護</v>
      </c>
      <c r="AR260" t="str">
        <v>A</v>
      </c>
      <c r="AS260" t="str">
        <v>✓</v>
      </c>
      <c r="AT260" t="str">
        <v>✓</v>
      </c>
      <c r="AU260" t="str">
        <v>✓</v>
      </c>
      <c r="AV260" t="str">
        <v>✓</v>
      </c>
      <c r="AW260" t="str">
        <v>AI-0000302160_訪問看護ステーションポシブル飛鳥_口座情報写し.jpg</v>
      </c>
      <c r="AX260" t="str">
        <v/>
      </c>
      <c r="AY260" t="str">
        <v/>
      </c>
      <c r="AZ260" t="str">
        <v>賃上げ</v>
      </c>
      <c r="BA260" t="str">
        <v/>
      </c>
      <c r="BB260" t="str">
        <v>TRUE</v>
      </c>
      <c r="BC260" t="str">
        <v>2026/04/29 14:59</v>
      </c>
      <c r="BD260" t="str">
        <f t="shared" si="8"/>
        <v>訪問看護ステーションポシブル飛鳥</v>
      </c>
      <c r="BE260" t="str">
        <f t="shared" si="9"/>
        <v>令和8年3月1日届出済</v>
      </c>
    </row>
    <row r="261" spans="1:57">
      <c r="A261" t="str">
        <v>261C11701825</v>
      </c>
      <c r="B261" t="str">
        <v>AI-0000302161</v>
      </c>
      <c r="C261" t="str">
        <v>令和８年度奈良県医療機関等における賃上げ・物価上昇に対する支援事業交付【診療所・訪問看護事業所】</v>
      </c>
      <c r="D261">
        <v>46141.628472222219</v>
      </c>
      <c r="E261" t="str">
        <v>本審査</v>
      </c>
      <c r="F261" t="str">
        <v>最終審査中</v>
      </c>
      <c r="G261" t="str">
        <v>無床診療所</v>
      </c>
      <c r="H261" t="str">
        <v>物価と賃上げの両方</v>
      </c>
      <c r="I261" t="str">
        <v/>
      </c>
      <c r="J261">
        <v>150000</v>
      </c>
      <c r="K261">
        <v>170000</v>
      </c>
      <c r="L261" t="str">
        <v>奈良県医療機関等における賃上げ・物価上昇に対する支援事業交付要綱第2条に基づき、別表1に規定された額(賃上げ支援事業分)（150,000円）を申請します。</v>
      </c>
      <c r="M2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1" t="str">
        <v>１．令和８年３月１日時点において、O100 外来・在宅ベースアップ評価料（Ⅰ）、P100 歯科外来・在宅ベースアップ評価料（Ⅰ）、訪問看護ベースアップ評価料（Ⅰ）のいずれかを届け出ている。</v>
      </c>
      <c r="O261" t="str">
        <v>O100 外来・在宅ベースアップ評価料（Ⅰ）</v>
      </c>
      <c r="P261" t="str">
        <v/>
      </c>
      <c r="Q26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61" t="b">
        <v>1</v>
      </c>
      <c r="S261" t="b">
        <v>1</v>
      </c>
      <c r="T261" t="b">
        <v>1</v>
      </c>
      <c r="U261" t="b">
        <v>1</v>
      </c>
      <c r="V261" t="str">
        <v>0158</v>
      </c>
      <c r="W261" t="str">
        <v>540</v>
      </c>
      <c r="X261" t="str">
        <v>1.普通預金</v>
      </c>
      <c r="Y261" t="str">
        <v>0268717</v>
      </c>
      <c r="Z261" t="str">
        <v>ｵｵﾉ ﾀｹｼ</v>
      </c>
      <c r="AA261">
        <v>0</v>
      </c>
      <c r="AB261" t="str">
        <v>登美ヶ丘おおのクリニック</v>
      </c>
      <c r="AC261" t="str">
        <v>0742938562</v>
      </c>
      <c r="AD261" t="b">
        <v>1</v>
      </c>
      <c r="AE261" t="b">
        <v>1</v>
      </c>
      <c r="AF261" t="b">
        <v>1</v>
      </c>
      <c r="AG261" t="b">
        <v>1</v>
      </c>
      <c r="AH261" t="b">
        <v>1</v>
      </c>
      <c r="AI261" t="str">
        <v>大野　剛史</v>
      </c>
      <c r="AJ261" t="str">
        <v>6310003</v>
      </c>
      <c r="AK261" t="str">
        <v>登美ヶ丘おおのクリニック(奈良市中登美ヶ丘３丁目３アクロスプラザ奈良登美ヶ丘２階２０１)</v>
      </c>
      <c r="AL261" t="str">
        <v>0742938562</v>
      </c>
      <c r="AM261">
        <v>1</v>
      </c>
      <c r="AN261" t="str">
        <v>261C117018251</v>
      </c>
      <c r="AO261" t="str">
        <v>261C11701825AI-0000302161</v>
      </c>
      <c r="AP261" t="str">
        <v>O100</v>
      </c>
      <c r="AQ261" t="str">
        <v>O100</v>
      </c>
      <c r="AR261" t="str">
        <v>AB</v>
      </c>
      <c r="AS261" t="str">
        <v>✓</v>
      </c>
      <c r="AT261" t="str">
        <v>✓</v>
      </c>
      <c r="AU261" t="str">
        <v>✓</v>
      </c>
      <c r="AV261" t="str">
        <v>✓</v>
      </c>
      <c r="AW261" t="str">
        <v>AI-0000302161_登美ヶ丘おおのクリニック_口座情報写し.jpg</v>
      </c>
      <c r="AX261" t="str">
        <v/>
      </c>
      <c r="AY261" t="str">
        <v/>
      </c>
      <c r="AZ261" t="str">
        <v>賃上げ</v>
      </c>
      <c r="BA261" t="str">
        <v>物価</v>
      </c>
      <c r="BB261" t="str">
        <v>TRUE</v>
      </c>
      <c r="BC261" t="str">
        <v>2026/04/29 15:05</v>
      </c>
      <c r="BD261" t="str">
        <f t="shared" si="8"/>
        <v>登美ヶ丘おおのクリニック</v>
      </c>
      <c r="BE261" t="str">
        <f t="shared" si="9"/>
        <v>令和8年3月1日届出済</v>
      </c>
    </row>
    <row r="262" spans="1:57">
      <c r="A262" t="str">
        <v>261D15623039</v>
      </c>
      <c r="B262" t="str">
        <v>AI-0000302165</v>
      </c>
      <c r="C262" t="str">
        <v>令和８年度奈良県医療機関等における賃上げ・物価上昇に対する支援事業交付【診療所・訪問看護事業所】</v>
      </c>
      <c r="D262">
        <v>46141.630555555559</v>
      </c>
      <c r="E262" t="str">
        <v>本審査</v>
      </c>
      <c r="F262" t="str">
        <v>最終審査中</v>
      </c>
      <c r="G262" t="str">
        <v>訪問看護事業所</v>
      </c>
      <c r="H262" t="str">
        <v>賃上げのみ</v>
      </c>
      <c r="I262" t="str">
        <v/>
      </c>
      <c r="J262">
        <v>228000</v>
      </c>
      <c r="K262" t="str">
        <v/>
      </c>
      <c r="L262" t="str">
        <v>奈良県医療機関等における賃上げ・物価上昇に対する支援事業交付要綱第2条に基づき、別表1に規定された額(賃上げ支援事業分)（228,000円）を申請します。</v>
      </c>
      <c r="M262" t="str">
        <v/>
      </c>
      <c r="N262" t="str">
        <v>２．令和８年３月１日時点において、１に掲げる診療報酬の対象外だが、令和８年６月１日時点で令和８年度診療報酬改定による見直し後のベースアップ評価料を届け出る。</v>
      </c>
      <c r="O262" t="str">
        <v/>
      </c>
      <c r="P262" t="b">
        <v>1</v>
      </c>
      <c r="Q262" t="str">
        <v>Ｂ．賃金表等や給与規程等の変更に時間を要するため、本事業の補助額を活用して一時金又は特別手当を支給し、令和８年６月１日から支給した対象職員のベースアップを実施する。</v>
      </c>
      <c r="R262" t="b">
        <v>1</v>
      </c>
      <c r="S262" t="b">
        <v>1</v>
      </c>
      <c r="T262" t="b">
        <v>1</v>
      </c>
      <c r="U262" t="b">
        <v>1</v>
      </c>
      <c r="V262" t="str">
        <v>0162</v>
      </c>
      <c r="W262" t="str">
        <v>180</v>
      </c>
      <c r="X262" t="str">
        <v>1.普通預金</v>
      </c>
      <c r="Y262" t="str">
        <v>2363307</v>
      </c>
      <c r="Z262" t="str">
        <v>カ）クインテツトダイヒヨウトリシマリヤクマルオキミエ</v>
      </c>
      <c r="AA262">
        <v>0</v>
      </c>
      <c r="AB262" t="str">
        <v>訪問看護ステーションほのか</v>
      </c>
      <c r="AC262" t="str">
        <v>0743854180</v>
      </c>
      <c r="AD262" t="b">
        <v>1</v>
      </c>
      <c r="AE262" t="b">
        <v>1</v>
      </c>
      <c r="AF262" t="b">
        <v>1</v>
      </c>
      <c r="AG262" t="b">
        <v>1</v>
      </c>
      <c r="AH262" t="b">
        <v>1</v>
      </c>
      <c r="AI262" t="str">
        <v>株式会社Quintet　代表取締役　丸尾　季美枝</v>
      </c>
      <c r="AJ262">
        <v>6320094</v>
      </c>
      <c r="AK262" t="str">
        <v>訪問看護ステーションほのか(天理市前栽町70-1)</v>
      </c>
      <c r="AL262" t="str">
        <v>0743854180</v>
      </c>
      <c r="AM262">
        <v>1</v>
      </c>
      <c r="AN262" t="str">
        <v>261D156230391</v>
      </c>
      <c r="AO262" t="str">
        <v>261D15623039AI-0000302165</v>
      </c>
      <c r="AP262" t="str">
        <v/>
      </c>
      <c r="AQ262" t="str">
        <v>今後届出（職種構成OK)</v>
      </c>
      <c r="AR262" t="str">
        <v>B</v>
      </c>
      <c r="AS262" t="str">
        <v>✓</v>
      </c>
      <c r="AT262" t="str">
        <v>✓</v>
      </c>
      <c r="AU262" t="str">
        <v>✓</v>
      </c>
      <c r="AV262" t="str">
        <v>✓</v>
      </c>
      <c r="AW262" t="str">
        <v>AI-0000302165_訪問看護ステーションほのか_口座情報写し.jpg</v>
      </c>
      <c r="AX262" t="str">
        <v/>
      </c>
      <c r="AY262" t="str">
        <v/>
      </c>
      <c r="AZ262" t="str">
        <v>賃上げ</v>
      </c>
      <c r="BA262" t="str">
        <v/>
      </c>
      <c r="BB262" t="str">
        <v>TRUE</v>
      </c>
      <c r="BC262" t="str">
        <v>2026/04/29 15:08</v>
      </c>
      <c r="BD262" t="str">
        <f t="shared" si="8"/>
        <v>訪問看護ステーションほのか</v>
      </c>
      <c r="BE262" t="str">
        <f t="shared" si="9"/>
        <v>令和8年6月1日届出る</v>
      </c>
    </row>
    <row r="263" spans="1:57">
      <c r="A263" t="str">
        <v>261D12666509</v>
      </c>
      <c r="B263" t="str">
        <v>AI-0000302166</v>
      </c>
      <c r="C263" t="str">
        <v>令和８年度奈良県医療機関等における賃上げ・物価上昇に対する支援事業交付【診療所・訪問看護事業所】</v>
      </c>
      <c r="D263">
        <v>46141.630555555559</v>
      </c>
      <c r="E263" t="str">
        <v>本審査</v>
      </c>
      <c r="F263" t="str">
        <v>最終審査中</v>
      </c>
      <c r="G263" t="str">
        <v>訪問看護事業所</v>
      </c>
      <c r="H263" t="str">
        <v>賃上げのみ</v>
      </c>
      <c r="I263" t="str">
        <v/>
      </c>
      <c r="J263">
        <v>228000</v>
      </c>
      <c r="K263" t="str">
        <v/>
      </c>
      <c r="L263" t="str">
        <v>奈良県医療機関等における賃上げ・物価上昇に対する支援事業交付要綱第2条に基づき、別表1に規定された額(賃上げ支援事業分)（228,000円）を申請します。</v>
      </c>
      <c r="M263" t="str">
        <v/>
      </c>
      <c r="N263" t="str">
        <v>２．令和８年３月１日時点において、１に掲げる診療報酬の対象外だが、令和８年６月１日時点で令和８年度診療報酬改定による見直し後のベースアップ評価料を届け出る。</v>
      </c>
      <c r="O263" t="str">
        <v/>
      </c>
      <c r="P263" t="b">
        <v>1</v>
      </c>
      <c r="Q263" t="str">
        <v>Ｂ．賃金表等や給与規程等の変更に時間を要するため、本事業の補助額を活用して一時金又は特別手当を支給し、令和８年６月１日から支給した対象職員のベースアップを実施する。</v>
      </c>
      <c r="R263" t="b">
        <v>1</v>
      </c>
      <c r="S263" t="b">
        <v>1</v>
      </c>
      <c r="T263" t="b">
        <v>1</v>
      </c>
      <c r="U263" t="b">
        <v>1</v>
      </c>
      <c r="V263" t="str">
        <v>0162</v>
      </c>
      <c r="W263" t="str">
        <v>410</v>
      </c>
      <c r="X263" t="str">
        <v>1.普通預金</v>
      </c>
      <c r="Y263" t="str">
        <v>2133060</v>
      </c>
      <c r="Z263" t="str">
        <v>カブシキガイシャ　フローレンス　アニーナーシングホーム</v>
      </c>
      <c r="AA263">
        <v>0</v>
      </c>
      <c r="AB263" t="str">
        <v>株式会社フローレンス・アニーナーシングホーム</v>
      </c>
      <c r="AC263" t="str">
        <v>07050791807</v>
      </c>
      <c r="AD263" t="b">
        <v>1</v>
      </c>
      <c r="AE263" t="b">
        <v>1</v>
      </c>
      <c r="AF263" t="b">
        <v>1</v>
      </c>
      <c r="AG263" t="b">
        <v>1</v>
      </c>
      <c r="AH263" t="b">
        <v>1</v>
      </c>
      <c r="AI263" t="str">
        <v>株式会社フローレンス・アニーナーシングホーム　代表取締役　野村　佳香</v>
      </c>
      <c r="AJ263">
        <v>6350835</v>
      </c>
      <c r="AK263" t="str">
        <v>フローレンス・アニーナーシングホーム(北葛城郡広陵町みささぎ台30-15)</v>
      </c>
      <c r="AL263" t="str">
        <v>07050791807</v>
      </c>
      <c r="AM263">
        <v>1</v>
      </c>
      <c r="AN263" t="str">
        <v>261D126665091</v>
      </c>
      <c r="AO263" t="str">
        <v>261D12666509AI-0000302166</v>
      </c>
      <c r="AP263" t="str">
        <v/>
      </c>
      <c r="AQ263" t="str">
        <v>今後届出（職種構成OK)</v>
      </c>
      <c r="AR263" t="str">
        <v>B</v>
      </c>
      <c r="AS263" t="str">
        <v>✓</v>
      </c>
      <c r="AT263" t="str">
        <v>✓</v>
      </c>
      <c r="AU263" t="str">
        <v>✓</v>
      </c>
      <c r="AV263" t="str">
        <v>✓</v>
      </c>
      <c r="AW263" t="str">
        <v>AI-0000302166_株式会社フローレンス・アニーナーシングホーム_口座情報写し.jpg</v>
      </c>
      <c r="AX263" t="str">
        <v/>
      </c>
      <c r="AY263" t="str">
        <v/>
      </c>
      <c r="AZ263" t="str">
        <v>賃上げ</v>
      </c>
      <c r="BA263" t="str">
        <v/>
      </c>
      <c r="BB263" t="str">
        <v>TRUE</v>
      </c>
      <c r="BC263" t="str">
        <v>2026/04/29 15:08</v>
      </c>
      <c r="BD263" t="str">
        <f t="shared" si="8"/>
        <v>フローレンス・アニーナーシングホーム</v>
      </c>
      <c r="BE263" t="str">
        <f t="shared" si="9"/>
        <v>令和8年6月1日届出る</v>
      </c>
    </row>
    <row r="264" spans="1:57">
      <c r="A264" t="str">
        <v>261C18131644</v>
      </c>
      <c r="B264" t="str">
        <v>AI-0000302178</v>
      </c>
      <c r="C264" t="str">
        <v>令和８年度奈良県医療機関等における賃上げ・物価上昇に対する支援事業交付【診療所・訪問看護事業所】</v>
      </c>
      <c r="D264">
        <v>46141.636805555558</v>
      </c>
      <c r="E264" t="str">
        <v>本審査</v>
      </c>
      <c r="F264" t="str">
        <v>最終審査中</v>
      </c>
      <c r="G264" t="str">
        <v>無床診療所</v>
      </c>
      <c r="H264" t="str">
        <v>物価と賃上げの両方</v>
      </c>
      <c r="I264" t="str">
        <v/>
      </c>
      <c r="J264">
        <v>150000</v>
      </c>
      <c r="K264">
        <v>170000</v>
      </c>
      <c r="L264" t="str">
        <v>奈良県医療機関等における賃上げ・物価上昇に対する支援事業交付要綱第2条に基づき、別表1に規定された額(賃上げ支援事業分)（150,000円）を申請します。</v>
      </c>
      <c r="M2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4" t="str">
        <v>１．令和８年３月１日時点において、O100 外来・在宅ベースアップ評価料（Ⅰ）、P100 歯科外来・在宅ベースアップ評価料（Ⅰ）、訪問看護ベースアップ評価料（Ⅰ）のいずれかを届け出ている。</v>
      </c>
      <c r="O264" t="str">
        <v>P100 歯科外来・在宅ベースアップ評価料（Ⅰ）</v>
      </c>
      <c r="P264" t="str">
        <v/>
      </c>
      <c r="Q264" t="str">
        <v>Ａ．本事業の補助額を活用してベースアップを実施し、令和８年６月１日から当該ベースアップの水準を維持又は拡大する。</v>
      </c>
      <c r="R264" t="b">
        <v>1</v>
      </c>
      <c r="S264" t="b">
        <v>1</v>
      </c>
      <c r="T264" t="b">
        <v>1</v>
      </c>
      <c r="U264" t="b">
        <v>1</v>
      </c>
      <c r="V264" t="str">
        <v>0005</v>
      </c>
      <c r="W264" t="str">
        <v>134</v>
      </c>
      <c r="X264" t="str">
        <v>1.普通預金</v>
      </c>
      <c r="Y264" t="str">
        <v>1207546</v>
      </c>
      <c r="Z264" t="str">
        <v>フジモト　マサキ</v>
      </c>
      <c r="AA264">
        <v>0</v>
      </c>
      <c r="AB264" t="str">
        <v>藤本歯科口腔外科クリニック</v>
      </c>
      <c r="AC264" t="str">
        <v>0742226114</v>
      </c>
      <c r="AD264" t="b">
        <v>1</v>
      </c>
      <c r="AE264" t="b">
        <v>1</v>
      </c>
      <c r="AF264" t="b">
        <v>1</v>
      </c>
      <c r="AG264" t="b">
        <v>1</v>
      </c>
      <c r="AH264" t="b">
        <v>1</v>
      </c>
      <c r="AI264" t="str">
        <v>藤本　昌紀</v>
      </c>
      <c r="AJ264" t="str">
        <v>6308322</v>
      </c>
      <c r="AK264" t="str">
        <v>藤本歯科口腔外科クリニック(奈良市北京終町３２番地１)</v>
      </c>
      <c r="AL264" t="str">
        <v>0742226114</v>
      </c>
      <c r="AM264">
        <v>1</v>
      </c>
      <c r="AN264" t="str">
        <v>261C181316441</v>
      </c>
      <c r="AO264" t="str">
        <v>261C18131644AI-0000302178</v>
      </c>
      <c r="AP264" t="str">
        <v>P100</v>
      </c>
      <c r="AQ264" t="str">
        <v>P100</v>
      </c>
      <c r="AR264" t="str">
        <v>A</v>
      </c>
      <c r="AS264" t="str">
        <v>✓</v>
      </c>
      <c r="AT264" t="str">
        <v>✓</v>
      </c>
      <c r="AU264" t="str">
        <v>✓</v>
      </c>
      <c r="AV264" t="str">
        <v>✓</v>
      </c>
      <c r="AW264" t="str">
        <v>AI-0000302178_藤本歯科口腔外科クリニック_口座情報写し.jpg</v>
      </c>
      <c r="AX264" t="str">
        <v/>
      </c>
      <c r="AY264" t="str">
        <v/>
      </c>
      <c r="AZ264" t="str">
        <v>賃上げ</v>
      </c>
      <c r="BA264" t="str">
        <v>物価</v>
      </c>
      <c r="BB264" t="str">
        <v>TRUE</v>
      </c>
      <c r="BC264" t="str">
        <v>2026/04/29 15:17</v>
      </c>
      <c r="BD264" t="str">
        <f t="shared" si="8"/>
        <v>藤本歯科口腔外科クリニック</v>
      </c>
      <c r="BE264" t="str">
        <f t="shared" si="9"/>
        <v>令和8年3月1日届出済</v>
      </c>
    </row>
    <row r="265" spans="1:57">
      <c r="A265" t="str">
        <v>261C16425306</v>
      </c>
      <c r="B265" t="str">
        <v>AI-0000302189</v>
      </c>
      <c r="C265" t="str">
        <v>令和８年度奈良県医療機関等における賃上げ・物価上昇に対する支援事業交付【診療所・訪問看護事業所】</v>
      </c>
      <c r="D265">
        <v>46141.65625</v>
      </c>
      <c r="E265" t="str">
        <v>本審査</v>
      </c>
      <c r="F265" t="str">
        <v>最終審査中</v>
      </c>
      <c r="G265" t="str">
        <v>無床診療所</v>
      </c>
      <c r="H265" t="str">
        <v>物価と賃上げの両方</v>
      </c>
      <c r="I265" t="str">
        <v/>
      </c>
      <c r="J265">
        <v>150000</v>
      </c>
      <c r="K265">
        <v>170000</v>
      </c>
      <c r="L265" t="str">
        <v>奈良県医療機関等における賃上げ・物価上昇に対する支援事業交付要綱第2条に基づき、別表1に規定された額(賃上げ支援事業分)（150,000円）を申請します。</v>
      </c>
      <c r="M2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5" t="str">
        <v>１．令和８年３月１日時点において、O100 外来・在宅ベースアップ評価料（Ⅰ）、P100 歯科外来・在宅ベースアップ評価料（Ⅰ）、訪問看護ベースアップ評価料（Ⅰ）のいずれかを届け出ている。</v>
      </c>
      <c r="O265" t="str">
        <v>O100 外来・在宅ベースアップ評価料（Ⅰ）</v>
      </c>
      <c r="P265" t="str">
        <v/>
      </c>
      <c r="Q265" t="str">
        <v>Ｂ．賃金表等や給与規程等の変更に時間を要するため、本事業の補助額を活用して一時金又は特別手当を支給し、令和８年６月１日から支給した対象職員のベースアップを実施する。</v>
      </c>
      <c r="R265" t="b">
        <v>1</v>
      </c>
      <c r="S265" t="b">
        <v>1</v>
      </c>
      <c r="T265" t="b">
        <v>1</v>
      </c>
      <c r="U265" t="b">
        <v>1</v>
      </c>
      <c r="V265" t="str">
        <v>0162</v>
      </c>
      <c r="W265" t="str">
        <v>180</v>
      </c>
      <c r="X265" t="str">
        <v>1.普通預金</v>
      </c>
      <c r="Y265" t="str">
        <v>2238709</v>
      </c>
      <c r="Z265" t="str">
        <v>ｲﾘｮｳﾎｳｼﾞﾝｸﾘﾆｯｸｾﾝｻﾞｲﾘｼﾞﾁｮｳｶﾉｺｷﾞﾋﾃﾞｷ</v>
      </c>
      <c r="AA265">
        <v>0</v>
      </c>
      <c r="AB265" t="str">
        <v>クリニックせんざい</v>
      </c>
      <c r="AC265" t="str">
        <v>0743622111</v>
      </c>
      <c r="AD265" t="b">
        <v>1</v>
      </c>
      <c r="AE265" t="b">
        <v>1</v>
      </c>
      <c r="AF265" t="b">
        <v>1</v>
      </c>
      <c r="AG265" t="b">
        <v>1</v>
      </c>
      <c r="AH265" t="b">
        <v>1</v>
      </c>
      <c r="AI265" t="str">
        <v>医療法人　クリニックせんざい　理事長　鹿子木　英毅</v>
      </c>
      <c r="AJ265" t="str">
        <v>6320078</v>
      </c>
      <c r="AK265" t="str">
        <v>クリニックせんざい(天理市杉本町１７５番地６)</v>
      </c>
      <c r="AL265" t="str">
        <v>0743622111</v>
      </c>
      <c r="AM265">
        <v>1</v>
      </c>
      <c r="AN265" t="str">
        <v>261C164253061</v>
      </c>
      <c r="AO265" t="str">
        <v>261C16425306AI-0000302189</v>
      </c>
      <c r="AP265" t="str">
        <v>O100</v>
      </c>
      <c r="AQ265" t="str">
        <v>O100</v>
      </c>
      <c r="AR265" t="str">
        <v>B</v>
      </c>
      <c r="AS265" t="str">
        <v>✓</v>
      </c>
      <c r="AT265" t="str">
        <v>✓</v>
      </c>
      <c r="AU265" t="str">
        <v>✓</v>
      </c>
      <c r="AV265" t="str">
        <v>✓</v>
      </c>
      <c r="AW265" t="str">
        <v>AI-0000302189_クリニックせんざい_口座情報写し.jpg</v>
      </c>
      <c r="AX265" t="str">
        <v/>
      </c>
      <c r="AY265" t="str">
        <v/>
      </c>
      <c r="AZ265" t="str">
        <v>賃上げ</v>
      </c>
      <c r="BA265" t="str">
        <v>物価</v>
      </c>
      <c r="BB265" t="str">
        <v>TRUE</v>
      </c>
      <c r="BC265" t="str">
        <v>2026/04/29 15:45</v>
      </c>
      <c r="BD265" t="str">
        <f t="shared" si="8"/>
        <v>クリニックせんざい</v>
      </c>
      <c r="BE265" t="str">
        <f t="shared" si="9"/>
        <v>令和8年3月1日届出済</v>
      </c>
    </row>
    <row r="266" spans="1:57">
      <c r="A266" t="str">
        <v>261C17256039</v>
      </c>
      <c r="B266" t="str">
        <v>AI-0000302204</v>
      </c>
      <c r="C266" t="str">
        <v>令和８年度奈良県医療機関等における賃上げ・物価上昇に対する支援事業交付【診療所・訪問看護事業所】</v>
      </c>
      <c r="D266">
        <v>46141.686111111114</v>
      </c>
      <c r="E266" t="str">
        <v>本審査</v>
      </c>
      <c r="F266" t="str">
        <v>最終審査中</v>
      </c>
      <c r="G266" t="str">
        <v>無床診療所</v>
      </c>
      <c r="H266" t="str">
        <v>物価と賃上げの両方</v>
      </c>
      <c r="I266" t="str">
        <v/>
      </c>
      <c r="J266">
        <v>150000</v>
      </c>
      <c r="K266">
        <v>170000</v>
      </c>
      <c r="L266" t="str">
        <v>奈良県医療機関等における賃上げ・物価上昇に対する支援事業交付要綱第2条に基づき、別表1に規定された額(賃上げ支援事業分)（150,000円）を申請します。</v>
      </c>
      <c r="M2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6" t="str">
        <v>１．令和８年３月１日時点において、O100 外来・在宅ベースアップ評価料（Ⅰ）、P100 歯科外来・在宅ベースアップ評価料（Ⅰ）、訪問看護ベースアップ評価料（Ⅰ）のいずれかを届け出ている。</v>
      </c>
      <c r="O266" t="str">
        <v>O100 外来・在宅ベースアップ評価料（Ⅰ）</v>
      </c>
      <c r="P266" t="str">
        <v/>
      </c>
      <c r="Q266" t="str">
        <v>Ａ．本事業の補助額を活用してベースアップを実施し、令和８年６月１日から当該ベースアップの水準を維持又は拡大する。</v>
      </c>
      <c r="R266" t="b">
        <v>1</v>
      </c>
      <c r="S266" t="b">
        <v>1</v>
      </c>
      <c r="T266" t="b">
        <v>1</v>
      </c>
      <c r="U266" t="b">
        <v>1</v>
      </c>
      <c r="V266" t="str">
        <v>0162</v>
      </c>
      <c r="W266" t="str">
        <v>100</v>
      </c>
      <c r="X266" t="str">
        <v>1.普通預金</v>
      </c>
      <c r="Y266" t="str">
        <v>0326156</v>
      </c>
      <c r="Z266" t="str">
        <v>イリョウホウジンショウガクカイリジチョウナガミシュウヘイ</v>
      </c>
      <c r="AA266">
        <v>0</v>
      </c>
      <c r="AB266" t="str">
        <v>医療法人尚学会ながみクリニック</v>
      </c>
      <c r="AC266" t="str">
        <v>0742433359</v>
      </c>
      <c r="AD266" t="b">
        <v>1</v>
      </c>
      <c r="AE266" t="b">
        <v>1</v>
      </c>
      <c r="AF266" t="b">
        <v>1</v>
      </c>
      <c r="AG266" t="b">
        <v>1</v>
      </c>
      <c r="AH266" t="b">
        <v>1</v>
      </c>
      <c r="AI266" t="str">
        <v>医療法人尚学会　理事長　長見　周平</v>
      </c>
      <c r="AJ266" t="str">
        <v>6310006</v>
      </c>
      <c r="AK266" t="str">
        <v>医療法人尚学会ながみクリニック(奈良市西登美ヶ丘５丁目３－８)</v>
      </c>
      <c r="AL266" t="str">
        <v>0742433359</v>
      </c>
      <c r="AM266">
        <v>1</v>
      </c>
      <c r="AN266" t="str">
        <v>261C172560391</v>
      </c>
      <c r="AO266" t="str">
        <v>261C17256039AI-0000302204</v>
      </c>
      <c r="AP266" t="str">
        <v>O100</v>
      </c>
      <c r="AQ266" t="str">
        <v>O100</v>
      </c>
      <c r="AR266" t="str">
        <v>A</v>
      </c>
      <c r="AS266" t="str">
        <v>✓</v>
      </c>
      <c r="AT266" t="str">
        <v>✓</v>
      </c>
      <c r="AU266" t="str">
        <v>✓</v>
      </c>
      <c r="AV266" t="str">
        <v>✓</v>
      </c>
      <c r="AW266" t="str">
        <v>AI-0000302204_医療法人尚学会ながみクリニック_口座情報写し.jpg</v>
      </c>
      <c r="AX266" t="str">
        <v/>
      </c>
      <c r="AY266" t="str">
        <v/>
      </c>
      <c r="AZ266" t="str">
        <v>賃上げ</v>
      </c>
      <c r="BA266" t="str">
        <v>物価</v>
      </c>
      <c r="BB266" t="str">
        <v>TRUE</v>
      </c>
      <c r="BC266" t="str">
        <v>2026/04/29 16:28</v>
      </c>
      <c r="BD266" t="str">
        <f t="shared" si="8"/>
        <v>医療法人尚学会ながみクリニック</v>
      </c>
      <c r="BE266" t="str">
        <f t="shared" si="9"/>
        <v>令和8年3月1日届出済</v>
      </c>
    </row>
    <row r="267" spans="1:57">
      <c r="A267" t="str">
        <v>261C16462444</v>
      </c>
      <c r="B267" t="str">
        <v>AI-0000302210</v>
      </c>
      <c r="C267" t="str">
        <v>令和８年度奈良県医療機関等における賃上げ・物価上昇に対する支援事業交付【診療所・訪問看護事業所】</v>
      </c>
      <c r="D267">
        <v>46141.695138888892</v>
      </c>
      <c r="E267" t="str">
        <v>本審査</v>
      </c>
      <c r="F267" t="str">
        <v>最終審査中</v>
      </c>
      <c r="G267" t="str">
        <v>無床診療所</v>
      </c>
      <c r="H267" t="str">
        <v>物価と賃上げの両方</v>
      </c>
      <c r="I267" t="str">
        <v/>
      </c>
      <c r="J267">
        <v>150000</v>
      </c>
      <c r="K267">
        <v>170000</v>
      </c>
      <c r="L267" t="str">
        <v>奈良県医療機関等における賃上げ・物価上昇に対する支援事業交付要綱第2条に基づき、別表1に規定された額(賃上げ支援事業分)（150,000円）を申請します。</v>
      </c>
      <c r="M2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7" t="str">
        <v>１．令和８年３月１日時点において、O100 外来・在宅ベースアップ評価料（Ⅰ）、P100 歯科外来・在宅ベースアップ評価料（Ⅰ）、訪問看護ベースアップ評価料（Ⅰ）のいずれかを届け出ている。</v>
      </c>
      <c r="O267" t="str">
        <v>O100 外来・在宅ベースアップ評価料（Ⅰ）</v>
      </c>
      <c r="P267" t="str">
        <v/>
      </c>
      <c r="Q267"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67" t="b">
        <v>1</v>
      </c>
      <c r="S267" t="b">
        <v>1</v>
      </c>
      <c r="T267" t="b">
        <v>1</v>
      </c>
      <c r="U267" t="b">
        <v>1</v>
      </c>
      <c r="V267" t="str">
        <v>0162</v>
      </c>
      <c r="W267" t="str">
        <v>490</v>
      </c>
      <c r="X267" t="str">
        <v>1.普通預金</v>
      </c>
      <c r="Y267" t="str">
        <v>0316421</v>
      </c>
      <c r="Z267" t="str">
        <v>イリョウホウジン　マツヤマジビインコウカ</v>
      </c>
      <c r="AA267">
        <v>0</v>
      </c>
      <c r="AB267" t="str">
        <v>医療法人松山耳鼻咽喉科</v>
      </c>
      <c r="AC267" t="str">
        <v>0744222051</v>
      </c>
      <c r="AD267" t="b">
        <v>1</v>
      </c>
      <c r="AE267" t="b">
        <v>1</v>
      </c>
      <c r="AF267" t="b">
        <v>1</v>
      </c>
      <c r="AG267" t="b">
        <v>1</v>
      </c>
      <c r="AH267" t="b">
        <v>1</v>
      </c>
      <c r="AI267" t="str">
        <v>医療法人　松山耳鼻咽喉科　理事長　松山　文彦</v>
      </c>
      <c r="AJ267" t="str">
        <v>6340077</v>
      </c>
      <c r="AK267" t="str">
        <v>医療法人松山耳鼻咽喉科(橿原市南八木町２丁目２－１７)</v>
      </c>
      <c r="AL267" t="str">
        <v>0744222051</v>
      </c>
      <c r="AM267">
        <v>1</v>
      </c>
      <c r="AN267" t="str">
        <v>261C164624441</v>
      </c>
      <c r="AO267" t="str">
        <v>261C16462444AI-0000302210</v>
      </c>
      <c r="AP267" t="str">
        <v>O100</v>
      </c>
      <c r="AQ267" t="str">
        <v>O100</v>
      </c>
      <c r="AR267" t="str">
        <v>BC</v>
      </c>
      <c r="AS267" t="str">
        <v>✓</v>
      </c>
      <c r="AT267" t="str">
        <v>✓</v>
      </c>
      <c r="AU267" t="str">
        <v>✓</v>
      </c>
      <c r="AV267" t="str">
        <v>✓</v>
      </c>
      <c r="AW267" t="str">
        <v>AI-0000302210_医療法人松山耳鼻咽喉科_口座情報写し.JPG</v>
      </c>
      <c r="AX267" t="str">
        <v/>
      </c>
      <c r="AY267" t="str">
        <v/>
      </c>
      <c r="AZ267" t="str">
        <v>賃上げ</v>
      </c>
      <c r="BA267" t="str">
        <v>物価</v>
      </c>
      <c r="BB267" t="str">
        <v>TRUE</v>
      </c>
      <c r="BC267" t="str">
        <v>2026/04/29 16:41</v>
      </c>
      <c r="BD267" t="str">
        <f t="shared" si="8"/>
        <v>医療法人松山耳鼻咽喉科</v>
      </c>
      <c r="BE267" t="str">
        <f t="shared" si="9"/>
        <v>令和8年3月1日届出済</v>
      </c>
    </row>
    <row r="268" spans="1:57">
      <c r="A268" t="str">
        <v>261C16578483</v>
      </c>
      <c r="B268" t="str">
        <v>AI-0000302211</v>
      </c>
      <c r="C268" t="str">
        <v>令和８年度奈良県医療機関等における賃上げ・物価上昇に対する支援事業交付【診療所・訪問看護事業所】</v>
      </c>
      <c r="D268">
        <v>46141.697222222225</v>
      </c>
      <c r="E268" t="str">
        <v>本審査</v>
      </c>
      <c r="F268" t="str">
        <v>最終審査中</v>
      </c>
      <c r="G268" t="str">
        <v>無床診療所</v>
      </c>
      <c r="H268" t="str">
        <v>物価と賃上げの両方</v>
      </c>
      <c r="I268" t="str">
        <v/>
      </c>
      <c r="J268">
        <v>150000</v>
      </c>
      <c r="K268">
        <v>170000</v>
      </c>
      <c r="L268" t="str">
        <v>奈良県医療機関等における賃上げ・物価上昇に対する支援事業交付要綱第2条に基づき、別表1に規定された額(賃上げ支援事業分)（150,000円）を申請します。</v>
      </c>
      <c r="M2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8" t="str">
        <v>１．令和８年３月１日時点において、O100 外来・在宅ベースアップ評価料（Ⅰ）、P100 歯科外来・在宅ベースアップ評価料（Ⅰ）、訪問看護ベースアップ評価料（Ⅰ）のいずれかを届け出ている。</v>
      </c>
      <c r="O268" t="str">
        <v>O100 外来・在宅ベースアップ評価料（Ⅰ）</v>
      </c>
      <c r="P268" t="str">
        <v/>
      </c>
      <c r="Q26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68" t="b">
        <v>1</v>
      </c>
      <c r="S268" t="b">
        <v>1</v>
      </c>
      <c r="T268" t="b">
        <v>1</v>
      </c>
      <c r="U268" t="b">
        <v>1</v>
      </c>
      <c r="V268" t="str">
        <v>1666</v>
      </c>
      <c r="W268" t="str">
        <v>008</v>
      </c>
      <c r="X268" t="str">
        <v>1.普通預金</v>
      </c>
      <c r="Y268" t="str">
        <v>0181160</v>
      </c>
      <c r="Z268" t="str">
        <v>イリョウホウジンナカショウニカリジチョウナカヒロユキ</v>
      </c>
      <c r="AA268">
        <v>0</v>
      </c>
      <c r="AB268" t="str">
        <v>医療法人なか小児科</v>
      </c>
      <c r="AC268" t="str">
        <v>0743511151</v>
      </c>
      <c r="AD268" t="b">
        <v>1</v>
      </c>
      <c r="AE268" t="b">
        <v>1</v>
      </c>
      <c r="AF268" t="b">
        <v>1</v>
      </c>
      <c r="AG268" t="b">
        <v>1</v>
      </c>
      <c r="AH268" t="b">
        <v>1</v>
      </c>
      <c r="AI268" t="str">
        <v>医療法人なか小児科　理事長　中　宏之</v>
      </c>
      <c r="AJ268" t="str">
        <v>6391052</v>
      </c>
      <c r="AK268" t="str">
        <v>なか小児科(大和郡山市外川町７５)</v>
      </c>
      <c r="AL268" t="str">
        <v>0743511151</v>
      </c>
      <c r="AM268">
        <v>1</v>
      </c>
      <c r="AN268" t="str">
        <v>261C165784831</v>
      </c>
      <c r="AO268" t="str">
        <v>261C16578483AI-0000302211</v>
      </c>
      <c r="AP268" t="str">
        <v>O100</v>
      </c>
      <c r="AQ268" t="str">
        <v>O100</v>
      </c>
      <c r="AR268" t="str">
        <v>ABC</v>
      </c>
      <c r="AS268" t="str">
        <v>✓</v>
      </c>
      <c r="AT268" t="str">
        <v>✓</v>
      </c>
      <c r="AU268" t="str">
        <v>✓</v>
      </c>
      <c r="AV268" t="str">
        <v>✓</v>
      </c>
      <c r="AW268" t="str">
        <v>AI-0000302211_なか小児科_口座情報写し.jpeg</v>
      </c>
      <c r="AX268" t="str">
        <v/>
      </c>
      <c r="AY268" t="str">
        <v/>
      </c>
      <c r="AZ268" t="str">
        <v>賃上げ</v>
      </c>
      <c r="BA268" t="str">
        <v>物価</v>
      </c>
      <c r="BB268" t="str">
        <v>TRUE</v>
      </c>
      <c r="BC268" t="str">
        <v>2026/04/29 16:44</v>
      </c>
      <c r="BD268" t="str">
        <f t="shared" si="8"/>
        <v>なか小児科</v>
      </c>
      <c r="BE268" t="str">
        <f t="shared" si="9"/>
        <v>令和8年3月1日届出済</v>
      </c>
    </row>
    <row r="269" spans="1:57">
      <c r="A269" t="str">
        <v>261C15230115</v>
      </c>
      <c r="B269" t="str">
        <v>AI-0000302219</v>
      </c>
      <c r="C269" t="str">
        <v>令和８年度奈良県医療機関等における賃上げ・物価上昇に対する支援事業交付【診療所・訪問看護事業所】</v>
      </c>
      <c r="D269">
        <v>46141.730555555558</v>
      </c>
      <c r="E269" t="str">
        <v>本審査</v>
      </c>
      <c r="F269" t="str">
        <v>最終審査中</v>
      </c>
      <c r="G269" t="str">
        <v>無床診療所</v>
      </c>
      <c r="H269" t="str">
        <v>物価と賃上げの両方</v>
      </c>
      <c r="I269" t="str">
        <v/>
      </c>
      <c r="J269">
        <v>150000</v>
      </c>
      <c r="K269">
        <v>170000</v>
      </c>
      <c r="L269" t="str">
        <v>奈良県医療機関等における賃上げ・物価上昇に対する支援事業交付要綱第2条に基づき、別表1に規定された額(賃上げ支援事業分)（150,000円）を申請します。</v>
      </c>
      <c r="M2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69" t="str">
        <v>１．令和８年３月１日時点において、O100 外来・在宅ベースアップ評価料（Ⅰ）、P100 歯科外来・在宅ベースアップ評価料（Ⅰ）、訪問看護ベースアップ評価料（Ⅰ）のいずれかを届け出ている。</v>
      </c>
      <c r="O269" t="str">
        <v>O100 外来・在宅ベースアップ評価料（Ⅰ）</v>
      </c>
      <c r="P269" t="str">
        <v/>
      </c>
      <c r="Q269" t="str">
        <v>Ａ．本事業の補助額を活用してベースアップを実施し、令和８年６月１日から当該ベースアップの水準を維持又は拡大する。</v>
      </c>
      <c r="R269" t="b">
        <v>1</v>
      </c>
      <c r="S269" t="b">
        <v>1</v>
      </c>
      <c r="T269" t="b">
        <v>1</v>
      </c>
      <c r="U269" t="b">
        <v>1</v>
      </c>
      <c r="V269" t="str">
        <v>0162</v>
      </c>
      <c r="W269" t="str">
        <v>497</v>
      </c>
      <c r="X269" t="str">
        <v>1.普通預金</v>
      </c>
      <c r="Y269" t="str">
        <v>2066570</v>
      </c>
      <c r="Z269" t="str">
        <v>ｷﾀﾞﾊｼﾞﾒ</v>
      </c>
      <c r="AA269">
        <v>0</v>
      </c>
      <c r="AB269" t="str">
        <v>木田クリニック</v>
      </c>
      <c r="AC269" t="str">
        <v>0744246460</v>
      </c>
      <c r="AD269" t="b">
        <v>1</v>
      </c>
      <c r="AE269" t="b">
        <v>1</v>
      </c>
      <c r="AF269" t="b">
        <v>1</v>
      </c>
      <c r="AG269" t="b">
        <v>1</v>
      </c>
      <c r="AH269" t="b">
        <v>1</v>
      </c>
      <c r="AI269" t="str">
        <v>木田　肇</v>
      </c>
      <c r="AJ269" t="str">
        <v>6340003</v>
      </c>
      <c r="AK269" t="str">
        <v>木田クリニック(橿原市常盤町３４４－２)</v>
      </c>
      <c r="AL269" t="str">
        <v>0744246460</v>
      </c>
      <c r="AM269">
        <v>1</v>
      </c>
      <c r="AN269" t="str">
        <v>261C152301151</v>
      </c>
      <c r="AO269" t="str">
        <v>261C15230115AI-0000302219</v>
      </c>
      <c r="AP269" t="str">
        <v>O100</v>
      </c>
      <c r="AQ269" t="str">
        <v>O100</v>
      </c>
      <c r="AR269" t="str">
        <v>A</v>
      </c>
      <c r="AS269" t="str">
        <v>✓</v>
      </c>
      <c r="AT269" t="str">
        <v>✓</v>
      </c>
      <c r="AU269" t="str">
        <v>✓</v>
      </c>
      <c r="AV269" t="str">
        <v>✓</v>
      </c>
      <c r="AW269" t="str">
        <v>AI-0000302219_木田クリニック_口座情報写し.jpeg</v>
      </c>
      <c r="AX269" t="str">
        <v/>
      </c>
      <c r="AY269" t="str">
        <v/>
      </c>
      <c r="AZ269" t="str">
        <v>賃上げ</v>
      </c>
      <c r="BA269" t="str">
        <v>物価</v>
      </c>
      <c r="BB269" t="str">
        <v>TRUE</v>
      </c>
      <c r="BC269" t="str">
        <v>2026/04/29 17:32</v>
      </c>
      <c r="BD269" t="str">
        <f t="shared" si="8"/>
        <v>木田クリニック</v>
      </c>
      <c r="BE269" t="str">
        <f t="shared" si="9"/>
        <v>令和8年3月1日届出済</v>
      </c>
    </row>
    <row r="270" spans="1:57">
      <c r="A270" t="str">
        <v>261D16553400</v>
      </c>
      <c r="B270" t="str">
        <v>AI-0000302260</v>
      </c>
      <c r="C270" t="str">
        <v>令和８年度奈良県医療機関等における賃上げ・物価上昇に対する支援事業交付【診療所・訪問看護事業所】</v>
      </c>
      <c r="D270">
        <v>46141.810416666667</v>
      </c>
      <c r="E270" t="str">
        <v>本審査</v>
      </c>
      <c r="F270" t="str">
        <v>最終審査中</v>
      </c>
      <c r="G270" t="str">
        <v>訪問看護事業所</v>
      </c>
      <c r="H270" t="str">
        <v>賃上げのみ</v>
      </c>
      <c r="I270" t="str">
        <v/>
      </c>
      <c r="J270">
        <v>228000</v>
      </c>
      <c r="K270" t="str">
        <v/>
      </c>
      <c r="L270" t="str">
        <v>奈良県医療機関等における賃上げ・物価上昇に対する支援事業交付要綱第2条に基づき、別表1に規定された額(賃上げ支援事業分)（228,000円）を申請します。</v>
      </c>
      <c r="M270" t="str">
        <v/>
      </c>
      <c r="N270" t="str">
        <v>１．令和８年３月１日時点において、O100 外来・在宅ベースアップ評価料（Ⅰ）、P100 歯科外来・在宅ベースアップ評価料（Ⅰ）、訪問看護ベースアップ評価料（Ⅰ）のいずれかを届け出ている。</v>
      </c>
      <c r="O270" t="str">
        <v>訪問看護ベースアップ評価料（Ⅰ）</v>
      </c>
      <c r="P270" t="str">
        <v/>
      </c>
      <c r="Q270" t="str">
        <v>Ａ．本事業の補助額を活用してベースアップを実施し、令和８年６月１日から当該ベースアップの水準を維持又は拡大する。</v>
      </c>
      <c r="R270" t="b">
        <v>1</v>
      </c>
      <c r="S270" t="b">
        <v>1</v>
      </c>
      <c r="T270" t="b">
        <v>1</v>
      </c>
      <c r="U270" t="b">
        <v>1</v>
      </c>
      <c r="V270" t="str">
        <v>0162</v>
      </c>
      <c r="W270" t="str">
        <v>570</v>
      </c>
      <c r="X270" t="str">
        <v>1.普通預金</v>
      </c>
      <c r="Y270" t="str">
        <v>2173387</v>
      </c>
      <c r="Z270" t="str">
        <v>ゴウドウガイシャカラーズ</v>
      </c>
      <c r="AA270">
        <v>0</v>
      </c>
      <c r="AB270" t="str">
        <v>カラーズ訪問リハビリ・看護ステーション</v>
      </c>
      <c r="AC270" t="str">
        <v>0744352249</v>
      </c>
      <c r="AD270" t="b">
        <v>1</v>
      </c>
      <c r="AE270" t="b">
        <v>1</v>
      </c>
      <c r="AF270" t="b">
        <v>1</v>
      </c>
      <c r="AG270" t="b">
        <v>1</v>
      </c>
      <c r="AH270" t="b">
        <v>1</v>
      </c>
      <c r="AI270" t="str">
        <v>合同会社COLORS　代表社員　久我　宜正</v>
      </c>
      <c r="AJ270">
        <v>6360311</v>
      </c>
      <c r="AK270" t="str">
        <v>カラーズ訪問リハビリ・看護ステーション(磯城郡田原本町八尾559-3MMTハイツA棟102号室)</v>
      </c>
      <c r="AL270" t="str">
        <v>0744352249</v>
      </c>
      <c r="AM270">
        <v>1</v>
      </c>
      <c r="AN270" t="str">
        <v>261D165534001</v>
      </c>
      <c r="AO270" t="str">
        <v>261D16553400AI-0000302260</v>
      </c>
      <c r="AP270" t="str">
        <v>訪問看護</v>
      </c>
      <c r="AQ270" t="str">
        <v>訪問看護</v>
      </c>
      <c r="AR270" t="str">
        <v>A</v>
      </c>
      <c r="AS270" t="str">
        <v>✓</v>
      </c>
      <c r="AT270" t="str">
        <v>✓</v>
      </c>
      <c r="AU270" t="str">
        <v>✓</v>
      </c>
      <c r="AV270" t="str">
        <v>✓</v>
      </c>
      <c r="AW270" t="str">
        <v>AI-0000302260_カラーズ訪問リハビリ・看護ステーション_口座情報写し.jpg</v>
      </c>
      <c r="AX270" t="str">
        <v/>
      </c>
      <c r="AY270" t="str">
        <v/>
      </c>
      <c r="AZ270" t="str">
        <v>賃上げ</v>
      </c>
      <c r="BA270" t="str">
        <v/>
      </c>
      <c r="BB270" t="str">
        <v>TRUE</v>
      </c>
      <c r="BC270" t="str">
        <v>2026/04/29 19:27</v>
      </c>
      <c r="BD270" t="str">
        <f t="shared" si="8"/>
        <v>カラーズ訪問リハビリ・看護ステーション</v>
      </c>
      <c r="BE270" t="str">
        <f t="shared" si="9"/>
        <v>令和8年3月1日届出済</v>
      </c>
    </row>
    <row r="271" spans="1:57">
      <c r="A271" t="str">
        <v>261C12759813</v>
      </c>
      <c r="B271" t="str">
        <v>AI-0000302261</v>
      </c>
      <c r="C271" t="str">
        <v>令和８年度奈良県医療機関等における賃上げ・物価上昇に対する支援事業交付【診療所・訪問看護事業所】</v>
      </c>
      <c r="D271">
        <v>46141.8125</v>
      </c>
      <c r="E271" t="str">
        <v>本審査</v>
      </c>
      <c r="F271" t="str">
        <v>最終審査中</v>
      </c>
      <c r="G271" t="str">
        <v>無床診療所</v>
      </c>
      <c r="H271" t="str">
        <v>物価と賃上げの両方</v>
      </c>
      <c r="I271" t="str">
        <v/>
      </c>
      <c r="J271">
        <v>150000</v>
      </c>
      <c r="K271">
        <v>170000</v>
      </c>
      <c r="L271" t="str">
        <v>奈良県医療機関等における賃上げ・物価上昇に対する支援事業交付要綱第2条に基づき、別表1に規定された額(賃上げ支援事業分)（150,000円）を申請します。</v>
      </c>
      <c r="M2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1" t="str">
        <v>１．令和８年３月１日時点において、O100 外来・在宅ベースアップ評価料（Ⅰ）、P100 歯科外来・在宅ベースアップ評価料（Ⅰ）、訪問看護ベースアップ評価料（Ⅰ）のいずれかを届け出ている。</v>
      </c>
      <c r="O271" t="str">
        <v>O100 外来・在宅ベースアップ評価料（Ⅰ）</v>
      </c>
      <c r="P271" t="str">
        <v/>
      </c>
      <c r="Q271" t="str">
        <v>Ａ．本事業の補助額を活用してベースアップを実施し、令和８年６月１日から当該ベースアップの水準を維持又は拡大する。</v>
      </c>
      <c r="R271" t="b">
        <v>1</v>
      </c>
      <c r="S271" t="b">
        <v>1</v>
      </c>
      <c r="T271" t="b">
        <v>1</v>
      </c>
      <c r="U271" t="b">
        <v>1</v>
      </c>
      <c r="V271" t="str">
        <v>0162</v>
      </c>
      <c r="W271" t="str">
        <v>160</v>
      </c>
      <c r="X271" t="str">
        <v>1.普通預金</v>
      </c>
      <c r="Y271" t="str">
        <v>2356439</v>
      </c>
      <c r="Z271" t="str">
        <v>ｲﾘﾖｳﾎｳｼﾞﾝ ｵｵｿﾞﾗｺﾄﾞﾓｸﾘﾆﾂｸ ﾘｼﾞﾁﾖｳ ﾏﾂﾖｼｿｳﾀﾛｳ</v>
      </c>
      <c r="AA271">
        <v>0</v>
      </c>
      <c r="AB271" t="str">
        <v>医療法人おおぞらこどもクリニック</v>
      </c>
      <c r="AC271" t="str">
        <v>0743576972</v>
      </c>
      <c r="AD271" t="b">
        <v>1</v>
      </c>
      <c r="AE271" t="b">
        <v>1</v>
      </c>
      <c r="AF271" t="b">
        <v>1</v>
      </c>
      <c r="AG271" t="b">
        <v>1</v>
      </c>
      <c r="AH271" t="b">
        <v>1</v>
      </c>
      <c r="AI271" t="str">
        <v>医療法人おおぞらこどもクリニック　理事長　松吉　創太郎</v>
      </c>
      <c r="AJ271" t="str">
        <v>6391135</v>
      </c>
      <c r="AK271" t="str">
        <v>医療法人おおぞらこどもクリニック(大和郡山市天井町２２３番地１)</v>
      </c>
      <c r="AL271" t="str">
        <v>0743576972</v>
      </c>
      <c r="AM271">
        <v>1</v>
      </c>
      <c r="AN271" t="str">
        <v>261C127598131</v>
      </c>
      <c r="AO271" t="str">
        <v>261C12759813AI-0000302261</v>
      </c>
      <c r="AP271" t="str">
        <v>O100</v>
      </c>
      <c r="AQ271" t="str">
        <v>O100</v>
      </c>
      <c r="AR271" t="str">
        <v>A</v>
      </c>
      <c r="AS271" t="str">
        <v>✓</v>
      </c>
      <c r="AT271" t="str">
        <v>✓</v>
      </c>
      <c r="AU271" t="str">
        <v>✓</v>
      </c>
      <c r="AV271" t="str">
        <v>✓</v>
      </c>
      <c r="AW271" t="str">
        <v>AI-0000302261_医療法人おおぞらこどもクリニック_口座情報写し.jpg</v>
      </c>
      <c r="AX271" t="str">
        <v/>
      </c>
      <c r="AY271" t="str">
        <v/>
      </c>
      <c r="AZ271" t="str">
        <v>賃上げ</v>
      </c>
      <c r="BA271" t="str">
        <v>物価</v>
      </c>
      <c r="BB271" t="str">
        <v>TRUE</v>
      </c>
      <c r="BC271" t="str">
        <v>2026/04/29 19:30</v>
      </c>
      <c r="BD271" t="str">
        <f t="shared" si="8"/>
        <v>医療法人おおぞらこどもクリニック</v>
      </c>
      <c r="BE271" t="str">
        <f t="shared" si="9"/>
        <v>令和8年3月1日届出済</v>
      </c>
    </row>
    <row r="272" spans="1:57">
      <c r="A272" t="str">
        <v>261C12343211</v>
      </c>
      <c r="B272" t="str">
        <v>AI-0000302262</v>
      </c>
      <c r="C272" t="str">
        <v>令和８年度奈良県医療機関等における賃上げ・物価上昇に対する支援事業交付【診療所・訪問看護事業所】</v>
      </c>
      <c r="D272">
        <v>46141.813888888886</v>
      </c>
      <c r="E272" t="str">
        <v>本審査</v>
      </c>
      <c r="F272" t="str">
        <v>最終審査中</v>
      </c>
      <c r="G272" t="str">
        <v>無床診療所</v>
      </c>
      <c r="H272" t="str">
        <v>物価と賃上げの両方</v>
      </c>
      <c r="I272" t="str">
        <v/>
      </c>
      <c r="J272">
        <v>150000</v>
      </c>
      <c r="K272">
        <v>170000</v>
      </c>
      <c r="L272" t="str">
        <v>奈良県医療機関等における賃上げ・物価上昇に対する支援事業交付要綱第2条に基づき、別表1に規定された額(賃上げ支援事業分)（150,000円）を申請します。</v>
      </c>
      <c r="M2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2" t="str">
        <v>１．令和８年３月１日時点において、O100 外来・在宅ベースアップ評価料（Ⅰ）、P100 歯科外来・在宅ベースアップ評価料（Ⅰ）、訪問看護ベースアップ評価料（Ⅰ）のいずれかを届け出ている。</v>
      </c>
      <c r="O272" t="str">
        <v>O100 外来・在宅ベースアップ評価料（Ⅰ）</v>
      </c>
      <c r="P272" t="str">
        <v/>
      </c>
      <c r="Q2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72" t="b">
        <v>1</v>
      </c>
      <c r="S272" t="b">
        <v>1</v>
      </c>
      <c r="T272" t="b">
        <v>1</v>
      </c>
      <c r="U272" t="b">
        <v>1</v>
      </c>
      <c r="V272" t="str">
        <v>0162</v>
      </c>
      <c r="W272" t="str">
        <v>130</v>
      </c>
      <c r="X272" t="str">
        <v>1.普通預金</v>
      </c>
      <c r="Y272" t="str">
        <v>2137405</v>
      </c>
      <c r="Z272" t="str">
        <v>ｺﾊﾞﾔｼ ﾉﾌﾞﾋｺ</v>
      </c>
      <c r="AA272">
        <v>0</v>
      </c>
      <c r="AB272" t="str">
        <v>小林皮ふ科クリニック</v>
      </c>
      <c r="AC272" t="str">
        <v>0742414100</v>
      </c>
      <c r="AD272" t="b">
        <v>1</v>
      </c>
      <c r="AE272" t="b">
        <v>1</v>
      </c>
      <c r="AF272" t="b">
        <v>1</v>
      </c>
      <c r="AG272" t="b">
        <v>1</v>
      </c>
      <c r="AH272" t="b">
        <v>1</v>
      </c>
      <c r="AI272" t="str">
        <v>小林　信彦</v>
      </c>
      <c r="AJ272" t="str">
        <v>6310078</v>
      </c>
      <c r="AK272" t="str">
        <v>小林皮ふ科クリニック(奈良市富雄元町１丁目２２－１２)</v>
      </c>
      <c r="AL272" t="str">
        <v>0742414100</v>
      </c>
      <c r="AM272">
        <v>1</v>
      </c>
      <c r="AN272" t="str">
        <v>261C123432111</v>
      </c>
      <c r="AO272" t="str">
        <v>261C12343211AI-0000302262</v>
      </c>
      <c r="AP272" t="str">
        <v>O100</v>
      </c>
      <c r="AQ272" t="str">
        <v>O100</v>
      </c>
      <c r="AR272" t="str">
        <v>ABC</v>
      </c>
      <c r="AS272" t="str">
        <v>✓</v>
      </c>
      <c r="AT272" t="str">
        <v>✓</v>
      </c>
      <c r="AU272" t="str">
        <v>✓</v>
      </c>
      <c r="AV272" t="str">
        <v>✓</v>
      </c>
      <c r="AW272" t="str">
        <v>AI-0000302262_小林皮ふ科クリニック_口座情報写し.jpeg</v>
      </c>
      <c r="AX272" t="str">
        <v/>
      </c>
      <c r="AY272" t="str">
        <v/>
      </c>
      <c r="AZ272" t="str">
        <v>賃上げ</v>
      </c>
      <c r="BA272" t="str">
        <v>物価</v>
      </c>
      <c r="BB272" t="str">
        <v>TRUE</v>
      </c>
      <c r="BC272" t="str">
        <v>2026/04/29 19:32</v>
      </c>
      <c r="BD272" t="str">
        <f t="shared" si="8"/>
        <v>小林皮ふ科クリニック</v>
      </c>
      <c r="BE272" t="str">
        <f t="shared" si="9"/>
        <v>令和8年3月1日届出済</v>
      </c>
    </row>
    <row r="273" spans="1:57">
      <c r="A273" t="str">
        <v>261C16335577</v>
      </c>
      <c r="B273" t="str">
        <v>AI-0000302277</v>
      </c>
      <c r="C273" t="str">
        <v>令和８年度奈良県医療機関等における賃上げ・物価上昇に対する支援事業交付【診療所・訪問看護事業所】</v>
      </c>
      <c r="D273">
        <v>46141.847916666666</v>
      </c>
      <c r="E273" t="str">
        <v>本審査</v>
      </c>
      <c r="F273" t="str">
        <v>最終審査中</v>
      </c>
      <c r="G273" t="str">
        <v>無床診療所</v>
      </c>
      <c r="H273" t="str">
        <v>物価と賃上げの両方</v>
      </c>
      <c r="I273" t="str">
        <v/>
      </c>
      <c r="J273">
        <v>150000</v>
      </c>
      <c r="K273">
        <v>170000</v>
      </c>
      <c r="L273" t="str">
        <v>奈良県医療機関等における賃上げ・物価上昇に対する支援事業交付要綱第2条に基づき、別表1に規定された額(賃上げ支援事業分)（150,000円）を申請します。</v>
      </c>
      <c r="M2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3" t="str">
        <v>１．令和８年３月１日時点において、O100 外来・在宅ベースアップ評価料（Ⅰ）、P100 歯科外来・在宅ベースアップ評価料（Ⅰ）、訪問看護ベースアップ評価料（Ⅰ）のいずれかを届け出ている。</v>
      </c>
      <c r="O273" t="str">
        <v>O100 外来・在宅ベースアップ評価料（Ⅰ）</v>
      </c>
      <c r="P273" t="str">
        <v/>
      </c>
      <c r="Q27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73" t="b">
        <v>1</v>
      </c>
      <c r="S273" t="b">
        <v>1</v>
      </c>
      <c r="T273" t="b">
        <v>1</v>
      </c>
      <c r="U273" t="b">
        <v>1</v>
      </c>
      <c r="V273" t="str">
        <v>1667</v>
      </c>
      <c r="W273" t="str">
        <v>003</v>
      </c>
      <c r="X273" t="str">
        <v>1.普通預金</v>
      </c>
      <c r="Y273" t="str">
        <v>2154614</v>
      </c>
      <c r="Z273" t="str">
        <v>イリョウホウジン　サイウンカイ　リジチョウ　ツジモトマサユキ</v>
      </c>
      <c r="AA273">
        <v>0</v>
      </c>
      <c r="AB273" t="str">
        <v>医療法人彩雲会　辻本内科医院</v>
      </c>
      <c r="AC273" t="str">
        <v>0744220777</v>
      </c>
      <c r="AD273" t="b">
        <v>1</v>
      </c>
      <c r="AE273" t="b">
        <v>1</v>
      </c>
      <c r="AF273" t="b">
        <v>1</v>
      </c>
      <c r="AG273" t="b">
        <v>1</v>
      </c>
      <c r="AH273" t="b">
        <v>1</v>
      </c>
      <c r="AI273" t="str">
        <v>医療法人彩雲会　理事長　辻本　正之</v>
      </c>
      <c r="AJ273" t="str">
        <v>6340804</v>
      </c>
      <c r="AK273" t="str">
        <v>辻本内科医院(橿原市内膳町一丁目１番５号　大通口ビル２階)</v>
      </c>
      <c r="AL273" t="str">
        <v>0744220777</v>
      </c>
      <c r="AM273">
        <v>1</v>
      </c>
      <c r="AN273" t="str">
        <v>261C163355771</v>
      </c>
      <c r="AO273" t="str">
        <v>261C16335577AI-0000302277</v>
      </c>
      <c r="AP273" t="str">
        <v>O100</v>
      </c>
      <c r="AQ273" t="str">
        <v>O100</v>
      </c>
      <c r="AR273" t="str">
        <v>ABC</v>
      </c>
      <c r="AS273" t="str">
        <v>✓</v>
      </c>
      <c r="AT273" t="str">
        <v>✓</v>
      </c>
      <c r="AU273" t="str">
        <v>✓</v>
      </c>
      <c r="AV273" t="str">
        <v>✓</v>
      </c>
      <c r="AW273" t="str">
        <v>AI-0000302277_医療法人彩雲会　辻本内科医院_口座情報写し.jpeg</v>
      </c>
      <c r="AX273" t="str">
        <v/>
      </c>
      <c r="AY273" t="str">
        <v/>
      </c>
      <c r="AZ273" t="str">
        <v>賃上げ</v>
      </c>
      <c r="BA273" t="str">
        <v>物価</v>
      </c>
      <c r="BB273" t="str">
        <v>TRUE</v>
      </c>
      <c r="BC273" t="str">
        <v>2026/04/29 20:21</v>
      </c>
      <c r="BD273" t="str">
        <f t="shared" si="8"/>
        <v>辻本内科医院</v>
      </c>
      <c r="BE273" t="str">
        <f t="shared" si="9"/>
        <v>令和8年3月1日届出済</v>
      </c>
    </row>
    <row r="274" spans="1:57">
      <c r="A274" t="str">
        <v>261C15414794</v>
      </c>
      <c r="B274" t="str">
        <v>AI-0000302279</v>
      </c>
      <c r="C274" t="str">
        <v>令和８年度奈良県医療機関等における賃上げ・物価上昇に対する支援事業交付【診療所・訪問看護事業所】</v>
      </c>
      <c r="D274">
        <v>46141.85</v>
      </c>
      <c r="E274" t="str">
        <v>本審査</v>
      </c>
      <c r="F274" t="str">
        <v>最終審査中</v>
      </c>
      <c r="G274" t="str">
        <v>無床診療所</v>
      </c>
      <c r="H274" t="str">
        <v>物価と賃上げの両方</v>
      </c>
      <c r="I274" t="str">
        <v/>
      </c>
      <c r="J274">
        <v>150000</v>
      </c>
      <c r="K274">
        <v>170000</v>
      </c>
      <c r="L274" t="str">
        <v>奈良県医療機関等における賃上げ・物価上昇に対する支援事業交付要綱第2条に基づき、別表1に規定された額(賃上げ支援事業分)（150,000円）を申請します。</v>
      </c>
      <c r="M2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4" t="str">
        <v>１．令和８年３月１日時点において、O100 外来・在宅ベースアップ評価料（Ⅰ）、P100 歯科外来・在宅ベースアップ評価料（Ⅰ）、訪問看護ベースアップ評価料（Ⅰ）のいずれかを届け出ている。</v>
      </c>
      <c r="O274" t="str">
        <v>P100 歯科外来・在宅ベースアップ評価料（Ⅰ）</v>
      </c>
      <c r="P274" t="str">
        <v/>
      </c>
      <c r="Q274" t="str">
        <v>Ａ．本事業の補助額を活用してベースアップを実施し、令和８年６月１日から当該ベースアップの水準を維持又は拡大する。</v>
      </c>
      <c r="R274" t="b">
        <v>1</v>
      </c>
      <c r="S274" t="b">
        <v>1</v>
      </c>
      <c r="T274" t="b">
        <v>1</v>
      </c>
      <c r="U274" t="b">
        <v>1</v>
      </c>
      <c r="V274" t="str">
        <v>0009</v>
      </c>
      <c r="W274" t="str">
        <v>546</v>
      </c>
      <c r="X274" t="str">
        <v>1.普通預金</v>
      </c>
      <c r="Y274" t="str">
        <v>3019381</v>
      </c>
      <c r="Z274" t="str">
        <v>ｱｵﾔﾏﾃﾂﾔ</v>
      </c>
      <c r="AA274">
        <v>0</v>
      </c>
      <c r="AB274" t="str">
        <v>青山歯科医院</v>
      </c>
      <c r="AC274" t="str">
        <v>0742344618</v>
      </c>
      <c r="AD274" t="b">
        <v>1</v>
      </c>
      <c r="AE274" t="b">
        <v>1</v>
      </c>
      <c r="AF274" t="b">
        <v>1</v>
      </c>
      <c r="AG274" t="b">
        <v>1</v>
      </c>
      <c r="AH274" t="b">
        <v>1</v>
      </c>
      <c r="AI274" t="str">
        <v>青山　哲也</v>
      </c>
      <c r="AJ274" t="str">
        <v>6310821</v>
      </c>
      <c r="AK274" t="str">
        <v>青山歯科医院(奈良市西大寺東町１丁目２の１３)</v>
      </c>
      <c r="AL274" t="str">
        <v>0742344618</v>
      </c>
      <c r="AM274">
        <v>1</v>
      </c>
      <c r="AN274" t="str">
        <v>261C154147941</v>
      </c>
      <c r="AO274" t="str">
        <v>261C15414794AI-0000302279</v>
      </c>
      <c r="AP274" t="str">
        <v>P100</v>
      </c>
      <c r="AQ274" t="str">
        <v>P100</v>
      </c>
      <c r="AR274" t="str">
        <v>A</v>
      </c>
      <c r="AS274" t="str">
        <v>✓</v>
      </c>
      <c r="AT274" t="str">
        <v>✓</v>
      </c>
      <c r="AU274" t="str">
        <v>✓</v>
      </c>
      <c r="AV274" t="str">
        <v>✓</v>
      </c>
      <c r="AW274" t="str">
        <v>AI-0000302279_青山歯科医院_口座情報写し.jpg</v>
      </c>
      <c r="AX274" t="str">
        <v/>
      </c>
      <c r="AY274" t="str">
        <v/>
      </c>
      <c r="AZ274" t="str">
        <v>賃上げ</v>
      </c>
      <c r="BA274" t="str">
        <v>物価</v>
      </c>
      <c r="BB274" t="str">
        <v>TRUE</v>
      </c>
      <c r="BC274" t="str">
        <v>2026/04/29 20:24</v>
      </c>
      <c r="BD274" t="str">
        <f t="shared" si="8"/>
        <v>青山歯科医院</v>
      </c>
      <c r="BE274" t="str">
        <f t="shared" si="9"/>
        <v>令和8年3月1日届出済</v>
      </c>
    </row>
    <row r="275" spans="1:57">
      <c r="A275" t="str">
        <v>261D16759135</v>
      </c>
      <c r="B275" t="str">
        <v>AI-0000301030</v>
      </c>
      <c r="C275" t="str">
        <v>令和８年度奈良県医療機関等における賃上げ・物価上昇に対する支援事業交付【診療所・訪問看護事業所】</v>
      </c>
      <c r="D275">
        <v>46141.893055555556</v>
      </c>
      <c r="E275" t="str">
        <v>本審査</v>
      </c>
      <c r="F275" t="str">
        <v>最終審査中</v>
      </c>
      <c r="G275" t="str">
        <v>訪問看護事業所</v>
      </c>
      <c r="H275" t="str">
        <v>賃上げのみ</v>
      </c>
      <c r="I275" t="str">
        <v/>
      </c>
      <c r="J275">
        <v>228000</v>
      </c>
      <c r="K275" t="str">
        <v/>
      </c>
      <c r="L275" t="str">
        <v>奈良県医療機関等における賃上げ・物価上昇に対する支援事業交付要綱第2条に基づき、別表1に規定された額(賃上げ支援事業分)（228,000円）を申請します。</v>
      </c>
      <c r="M275" t="str">
        <v/>
      </c>
      <c r="N275" t="str">
        <v>１．令和８年３月１日時点において、O100 外来・在宅ベースアップ評価料（Ⅰ）、P100 歯科外来・在宅ベースアップ評価料（Ⅰ）、訪問看護ベースアップ評価料（Ⅰ）のいずれかを届け出ている。</v>
      </c>
      <c r="O275" t="str">
        <v>訪問看護ベースアップ評価料（Ⅰ）</v>
      </c>
      <c r="P275" t="str">
        <v/>
      </c>
      <c r="Q275" t="str">
        <v>Ａ．本事業の補助額を活用してベースアップを実施し、令和８年６月１日から当該ベースアップの水準を維持又は拡大する。</v>
      </c>
      <c r="R275" t="b">
        <v>1</v>
      </c>
      <c r="S275" t="b">
        <v>1</v>
      </c>
      <c r="T275" t="b">
        <v>1</v>
      </c>
      <c r="U275" t="b">
        <v>1</v>
      </c>
      <c r="V275" t="str">
        <v>0010</v>
      </c>
      <c r="W275" t="str">
        <v>050</v>
      </c>
      <c r="X275" t="str">
        <v>1.普通預金</v>
      </c>
      <c r="Y275" t="str">
        <v>0397765</v>
      </c>
      <c r="Z275" t="str">
        <v>カ）オリーブﾉウミ</v>
      </c>
      <c r="AA275">
        <v>0</v>
      </c>
      <c r="AB275" t="str">
        <v>訪問看護ステーションあずみ</v>
      </c>
      <c r="AC275" t="str">
        <v>0743879401</v>
      </c>
      <c r="AD275" t="b">
        <v>1</v>
      </c>
      <c r="AE275" t="b">
        <v>1</v>
      </c>
      <c r="AF275" t="b">
        <v>1</v>
      </c>
      <c r="AG275" t="b">
        <v>1</v>
      </c>
      <c r="AH275" t="b">
        <v>1</v>
      </c>
      <c r="AI275" t="str">
        <v>株式会社オリーブのうみ　代表取締役　阿佐　智実</v>
      </c>
      <c r="AJ275">
        <v>6391042</v>
      </c>
      <c r="AK275" t="str">
        <v>訪問看護ステーションあずみ(大和郡山市小泉町2996-41)</v>
      </c>
      <c r="AL275" t="str">
        <v>07017704030</v>
      </c>
      <c r="AM275">
        <v>1</v>
      </c>
      <c r="AN275" t="str">
        <v>261D167591351</v>
      </c>
      <c r="AO275" t="str">
        <v>261D16759135AI-0000301030</v>
      </c>
      <c r="AP275" t="str">
        <v>訪問看護</v>
      </c>
      <c r="AQ275" t="str">
        <v>訪問看護</v>
      </c>
      <c r="AR275" t="str">
        <v>A</v>
      </c>
      <c r="AS275" t="str">
        <v>✓</v>
      </c>
      <c r="AT275" t="str">
        <v>✓</v>
      </c>
      <c r="AU275" t="str">
        <v>✓</v>
      </c>
      <c r="AV275" t="str">
        <v>✓</v>
      </c>
      <c r="AW275" t="str">
        <v>AI-0000301030_訪問看護ステーションあずみ_口座情報写し.jpeg</v>
      </c>
      <c r="AX275" t="str">
        <v/>
      </c>
      <c r="AY275" t="str">
        <v/>
      </c>
      <c r="AZ275" t="str">
        <v>賃上げ</v>
      </c>
      <c r="BA275" t="str">
        <v/>
      </c>
      <c r="BB275" t="str">
        <v>TRUE</v>
      </c>
      <c r="BC275" t="str">
        <v>2026/04/29 21:26</v>
      </c>
      <c r="BD275" t="str">
        <f t="shared" si="8"/>
        <v>訪問看護ステーションあずみ</v>
      </c>
      <c r="BE275" t="str">
        <f t="shared" si="9"/>
        <v>令和8年3月1日届出済</v>
      </c>
    </row>
    <row r="276" spans="1:57">
      <c r="A276" t="str">
        <v>261C17264906</v>
      </c>
      <c r="B276" t="str">
        <v>AI-0000302305</v>
      </c>
      <c r="C276" t="str">
        <v>令和８年度奈良県医療機関等における賃上げ・物価上昇に対する支援事業交付【診療所・訪問看護事業所】</v>
      </c>
      <c r="D276">
        <v>46141.932638888888</v>
      </c>
      <c r="E276" t="str">
        <v>本審査</v>
      </c>
      <c r="F276" t="str">
        <v>最終審査中</v>
      </c>
      <c r="G276" t="str">
        <v>無床診療所</v>
      </c>
      <c r="H276" t="str">
        <v>物価と賃上げの両方</v>
      </c>
      <c r="I276" t="str">
        <v/>
      </c>
      <c r="J276">
        <v>150000</v>
      </c>
      <c r="K276">
        <v>170000</v>
      </c>
      <c r="L276" t="str">
        <v>奈良県医療機関等における賃上げ・物価上昇に対する支援事業交付要綱第2条に基づき、別表1に規定された額(賃上げ支援事業分)（150,000円）を申請します。</v>
      </c>
      <c r="M2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6" t="str">
        <v>１．令和８年３月１日時点において、O100 外来・在宅ベースアップ評価料（Ⅰ）、P100 歯科外来・在宅ベースアップ評価料（Ⅰ）、訪問看護ベースアップ評価料（Ⅰ）のいずれかを届け出ている。</v>
      </c>
      <c r="O276" t="str">
        <v>O100 外来・在宅ベースアップ評価料（Ⅰ）</v>
      </c>
      <c r="P276" t="str">
        <v/>
      </c>
      <c r="Q276" t="str">
        <v>Ｂ．賃金表等や給与規程等の変更に時間を要するため、本事業の補助額を活用して一時金又は特別手当を支給し、令和８年６月１日から支給した対象職員のベースアップを実施する。</v>
      </c>
      <c r="R276" t="b">
        <v>1</v>
      </c>
      <c r="S276" t="b">
        <v>1</v>
      </c>
      <c r="T276" t="b">
        <v>1</v>
      </c>
      <c r="U276" t="b">
        <v>1</v>
      </c>
      <c r="V276" t="str">
        <v>0162</v>
      </c>
      <c r="W276" t="str">
        <v>100</v>
      </c>
      <c r="X276" t="str">
        <v>1.普通預金</v>
      </c>
      <c r="Y276" t="str">
        <v>0716038</v>
      </c>
      <c r="Z276" t="str">
        <v>ｲﾘｮｳﾎｳｼﾞﾝ ﾅｶｼﾞﾏｸﾘﾆｯｸ ﾘｼﾞﾁｮｳ ﾅｶｼﾞﾏﾏｻｶｽﾞ</v>
      </c>
      <c r="AA276">
        <v>0</v>
      </c>
      <c r="AB276" t="str">
        <v>医療法人中島クリニック</v>
      </c>
      <c r="AC276" t="str">
        <v>0742473344</v>
      </c>
      <c r="AD276" t="b">
        <v>1</v>
      </c>
      <c r="AE276" t="b">
        <v>1</v>
      </c>
      <c r="AF276" t="b">
        <v>1</v>
      </c>
      <c r="AG276" t="b">
        <v>1</v>
      </c>
      <c r="AH276" t="b">
        <v>1</v>
      </c>
      <c r="AI276" t="str">
        <v>医療法人中島クリニック　理事長　中島　仁一</v>
      </c>
      <c r="AJ276" t="str">
        <v>6310021</v>
      </c>
      <c r="AK276" t="str">
        <v>医療法人中島クリニック(奈良市鶴舞東町２番１１号　松下興産ビル１階)</v>
      </c>
      <c r="AL276" t="str">
        <v>0742473344</v>
      </c>
      <c r="AM276">
        <v>1</v>
      </c>
      <c r="AN276" t="str">
        <v>261C172649061</v>
      </c>
      <c r="AO276" t="str">
        <v>261C17264906AI-0000302305</v>
      </c>
      <c r="AP276" t="str">
        <v>O100</v>
      </c>
      <c r="AQ276" t="str">
        <v>O100</v>
      </c>
      <c r="AR276" t="str">
        <v>B</v>
      </c>
      <c r="AS276" t="str">
        <v>✓</v>
      </c>
      <c r="AT276" t="str">
        <v>✓</v>
      </c>
      <c r="AU276" t="str">
        <v>✓</v>
      </c>
      <c r="AV276" t="str">
        <v>✓</v>
      </c>
      <c r="AW276" t="str">
        <v>AI-0000302305_医療法人中島クリニック_口座情報写し.jpg</v>
      </c>
      <c r="AX276" t="str">
        <v/>
      </c>
      <c r="AY276" t="str">
        <v/>
      </c>
      <c r="AZ276" t="str">
        <v>賃上げ</v>
      </c>
      <c r="BA276" t="str">
        <v>物価</v>
      </c>
      <c r="BB276" t="str">
        <v>TRUE</v>
      </c>
      <c r="BC276" t="str">
        <v>2026/04/29 22:23</v>
      </c>
      <c r="BD276" t="str">
        <f t="shared" ref="BD276:BD339" si="10">LEFT(AK276,SEARCH("(",AK276)-1)</f>
        <v>医療法人中島クリニック</v>
      </c>
      <c r="BE276" t="str">
        <f t="shared" ref="BE276:BE339" si="11">IF(LEFT(N276,1)="１","令和8年3月1日届出済","令和8年6月1日届出る")</f>
        <v>令和8年3月1日届出済</v>
      </c>
    </row>
    <row r="277" spans="1:57">
      <c r="A277" t="str">
        <v>261C19724710</v>
      </c>
      <c r="B277" t="str">
        <v>AI-0000302323</v>
      </c>
      <c r="C277" t="str">
        <v>令和８年度奈良県医療機関等における賃上げ・物価上昇に対する支援事業交付【診療所・訪問看護事業所】</v>
      </c>
      <c r="D277">
        <v>46141.981944444444</v>
      </c>
      <c r="E277" t="str">
        <v>本審査</v>
      </c>
      <c r="F277" t="str">
        <v>最終審査中</v>
      </c>
      <c r="G277" t="str">
        <v>無床診療所</v>
      </c>
      <c r="H277" t="str">
        <v>物価と賃上げの両方</v>
      </c>
      <c r="I277" t="str">
        <v/>
      </c>
      <c r="J277">
        <v>150000</v>
      </c>
      <c r="K277">
        <v>170000</v>
      </c>
      <c r="L277" t="str">
        <v>奈良県医療機関等における賃上げ・物価上昇に対する支援事業交付要綱第2条に基づき、別表1に規定された額(賃上げ支援事業分)（150,000円）を申請します。</v>
      </c>
      <c r="M2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7" t="str">
        <v>１．令和８年３月１日時点において、O100 外来・在宅ベースアップ評価料（Ⅰ）、P100 歯科外来・在宅ベースアップ評価料（Ⅰ）、訪問看護ベースアップ評価料（Ⅰ）のいずれかを届け出ている。</v>
      </c>
      <c r="O277" t="str">
        <v>O100 外来・在宅ベースアップ評価料（Ⅰ）</v>
      </c>
      <c r="P277" t="str">
        <v/>
      </c>
      <c r="Q277" t="str">
        <v>Ｂ．賃金表等や給与規程等の変更に時間を要するため、本事業の補助額を活用して一時金又は特別手当を支給し、令和８年６月１日から支給した対象職員のベースアップを実施する。</v>
      </c>
      <c r="R277" t="b">
        <v>1</v>
      </c>
      <c r="S277" t="b">
        <v>1</v>
      </c>
      <c r="T277" t="b">
        <v>1</v>
      </c>
      <c r="U277" t="b">
        <v>1</v>
      </c>
      <c r="V277" t="str">
        <v>0162</v>
      </c>
      <c r="W277" t="str">
        <v>510</v>
      </c>
      <c r="X277" t="str">
        <v>1.普通預金</v>
      </c>
      <c r="Y277" t="str">
        <v>0374927</v>
      </c>
      <c r="Z277" t="str">
        <v>ﾔﾉﾅｲｶｹﾞｶｲｲﾝ ﾔﾉ ﾄﾓｱｷ</v>
      </c>
      <c r="AA277">
        <v>0</v>
      </c>
      <c r="AB277" t="str">
        <v>矢野内科外科医院</v>
      </c>
      <c r="AC277" t="str">
        <v>0744224168</v>
      </c>
      <c r="AD277" t="b">
        <v>1</v>
      </c>
      <c r="AE277" t="b">
        <v>1</v>
      </c>
      <c r="AF277" t="b">
        <v>1</v>
      </c>
      <c r="AG277" t="b">
        <v>1</v>
      </c>
      <c r="AH277" t="b">
        <v>1</v>
      </c>
      <c r="AI277" t="str">
        <v>矢野　友昭</v>
      </c>
      <c r="AJ277" t="str">
        <v>6340046</v>
      </c>
      <c r="AK277" t="str">
        <v>矢野内科外科医院(橿原市栄和町２３－４　ニュー山雅１Ｆ)</v>
      </c>
      <c r="AL277" t="str">
        <v>0744224168</v>
      </c>
      <c r="AM277">
        <v>1</v>
      </c>
      <c r="AN277" t="str">
        <v>261C197247101</v>
      </c>
      <c r="AO277" t="str">
        <v>261C19724710AI-0000302323</v>
      </c>
      <c r="AP277" t="str">
        <v>O100</v>
      </c>
      <c r="AQ277" t="str">
        <v>O100</v>
      </c>
      <c r="AR277" t="str">
        <v>B</v>
      </c>
      <c r="AS277" t="str">
        <v>✓</v>
      </c>
      <c r="AT277" t="str">
        <v>✓</v>
      </c>
      <c r="AU277" t="str">
        <v>✓</v>
      </c>
      <c r="AV277" t="str">
        <v>✓</v>
      </c>
      <c r="AW277" t="str">
        <v>AI-0000302323_矢野内科外科医院_口座情報写し.jpeg</v>
      </c>
      <c r="AX277" t="str">
        <v/>
      </c>
      <c r="AY277" t="str">
        <v/>
      </c>
      <c r="AZ277" t="str">
        <v>賃上げ</v>
      </c>
      <c r="BA277" t="str">
        <v>物価</v>
      </c>
      <c r="BB277" t="str">
        <v>TRUE</v>
      </c>
      <c r="BC277" t="str">
        <v>2026/04/29 23:34</v>
      </c>
      <c r="BD277" t="str">
        <f t="shared" si="10"/>
        <v>矢野内科外科医院</v>
      </c>
      <c r="BE277" t="str">
        <f t="shared" si="11"/>
        <v>令和8年3月1日届出済</v>
      </c>
    </row>
    <row r="278" spans="1:57">
      <c r="A278" t="str">
        <v>261C14268640</v>
      </c>
      <c r="B278" t="str">
        <v>AI-0000302324</v>
      </c>
      <c r="C278" t="str">
        <v>令和８年度奈良県医療機関等における賃上げ・物価上昇に対する支援事業交付【診療所・訪問看護事業所】</v>
      </c>
      <c r="D278">
        <v>46141.986805555556</v>
      </c>
      <c r="E278" t="str">
        <v>本審査</v>
      </c>
      <c r="F278" t="str">
        <v>最終審査中</v>
      </c>
      <c r="G278" t="str">
        <v>無床診療所</v>
      </c>
      <c r="H278" t="str">
        <v>物価と賃上げの両方</v>
      </c>
      <c r="I278" t="str">
        <v/>
      </c>
      <c r="J278">
        <v>150000</v>
      </c>
      <c r="K278">
        <v>170000</v>
      </c>
      <c r="L278" t="str">
        <v>奈良県医療機関等における賃上げ・物価上昇に対する支援事業交付要綱第2条に基づき、別表1に規定された額(賃上げ支援事業分)（150,000円）を申請します。</v>
      </c>
      <c r="M2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8" t="str">
        <v>１．令和８年３月１日時点において、O100 外来・在宅ベースアップ評価料（Ⅰ）、P100 歯科外来・在宅ベースアップ評価料（Ⅰ）、訪問看護ベースアップ評価料（Ⅰ）のいずれかを届け出ている。</v>
      </c>
      <c r="O278" t="str">
        <v>O100 外来・在宅ベースアップ評価料（Ⅰ）</v>
      </c>
      <c r="P278" t="str">
        <v/>
      </c>
      <c r="Q27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78" t="b">
        <v>1</v>
      </c>
      <c r="S278" t="b">
        <v>1</v>
      </c>
      <c r="T278" t="b">
        <v>1</v>
      </c>
      <c r="U278" t="b">
        <v>1</v>
      </c>
      <c r="V278" t="str">
        <v>0162</v>
      </c>
      <c r="W278" t="str">
        <v>410</v>
      </c>
      <c r="X278" t="str">
        <v>1.普通預金</v>
      </c>
      <c r="Y278" t="str">
        <v>0217656</v>
      </c>
      <c r="Z278" t="str">
        <v>マツダナイカイイン　マツダタカアキ</v>
      </c>
      <c r="AA278">
        <v>0</v>
      </c>
      <c r="AB278" t="str">
        <v>松田内科医院</v>
      </c>
      <c r="AC278" t="str">
        <v>0745542831</v>
      </c>
      <c r="AD278" t="b">
        <v>1</v>
      </c>
      <c r="AE278" t="b">
        <v>1</v>
      </c>
      <c r="AF278" t="b">
        <v>1</v>
      </c>
      <c r="AG278" t="b">
        <v>1</v>
      </c>
      <c r="AH278" t="b">
        <v>1</v>
      </c>
      <c r="AI278" t="str">
        <v>松田　隆昭</v>
      </c>
      <c r="AJ278" t="str">
        <v>6350834</v>
      </c>
      <c r="AK278" t="str">
        <v>松田内科医院(北葛城郡広陵町大塚５２－２)</v>
      </c>
      <c r="AL278" t="str">
        <v>0745542831</v>
      </c>
      <c r="AM278">
        <v>1</v>
      </c>
      <c r="AN278" t="str">
        <v>261C142686401</v>
      </c>
      <c r="AO278" t="str">
        <v>261C14268640AI-0000302324</v>
      </c>
      <c r="AP278" t="str">
        <v>O100</v>
      </c>
      <c r="AQ278" t="str">
        <v>O100</v>
      </c>
      <c r="AR278" t="str">
        <v>AB</v>
      </c>
      <c r="AS278" t="str">
        <v>✓</v>
      </c>
      <c r="AT278" t="str">
        <v>✓</v>
      </c>
      <c r="AU278" t="str">
        <v>✓</v>
      </c>
      <c r="AV278" t="str">
        <v>✓</v>
      </c>
      <c r="AW278" t="str">
        <v>AI-0000302324_松田内科医院_口座情報写し.jpeg</v>
      </c>
      <c r="AX278" t="str">
        <v/>
      </c>
      <c r="AY278" t="str">
        <v/>
      </c>
      <c r="AZ278" t="str">
        <v>賃上げ</v>
      </c>
      <c r="BA278" t="str">
        <v>物価</v>
      </c>
      <c r="BB278" t="str">
        <v>TRUE</v>
      </c>
      <c r="BC278" t="str">
        <v>2026/04/29 23:41</v>
      </c>
      <c r="BD278" t="str">
        <f t="shared" si="10"/>
        <v>松田内科医院</v>
      </c>
      <c r="BE278" t="str">
        <f t="shared" si="11"/>
        <v>令和8年3月1日届出済</v>
      </c>
    </row>
    <row r="279" spans="1:57">
      <c r="A279" t="str">
        <v>261C12562230</v>
      </c>
      <c r="B279" t="str">
        <v>AI-0000302356</v>
      </c>
      <c r="C279" t="str">
        <v>令和８年度奈良県医療機関等における賃上げ・物価上昇に対する支援事業交付【診療所・訪問看護事業所】</v>
      </c>
      <c r="D279">
        <v>46142.35</v>
      </c>
      <c r="E279" t="str">
        <v>本審査</v>
      </c>
      <c r="F279" t="str">
        <v>最終審査中</v>
      </c>
      <c r="G279" t="str">
        <v>無床診療所</v>
      </c>
      <c r="H279" t="str">
        <v>物価と賃上げの両方</v>
      </c>
      <c r="I279" t="str">
        <v/>
      </c>
      <c r="J279">
        <v>150000</v>
      </c>
      <c r="K279">
        <v>170000</v>
      </c>
      <c r="L279" t="str">
        <v>奈良県医療機関等における賃上げ・物価上昇に対する支援事業交付要綱第2条に基づき、別表1に規定された額(賃上げ支援事業分)（150,000円）を申請します。</v>
      </c>
      <c r="M2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79" t="str">
        <v>１．令和８年３月１日時点において、O100 外来・在宅ベースアップ評価料（Ⅰ）、P100 歯科外来・在宅ベースアップ評価料（Ⅰ）、訪問看護ベースアップ評価料（Ⅰ）のいずれかを届け出ている。</v>
      </c>
      <c r="O279" t="str">
        <v>O100 外来・在宅ベースアップ評価料（Ⅰ）</v>
      </c>
      <c r="P279" t="str">
        <v/>
      </c>
      <c r="Q27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79" t="b">
        <v>1</v>
      </c>
      <c r="S279" t="b">
        <v>1</v>
      </c>
      <c r="T279" t="b">
        <v>1</v>
      </c>
      <c r="U279" t="b">
        <v>1</v>
      </c>
      <c r="V279" t="str">
        <v>0010</v>
      </c>
      <c r="W279" t="str">
        <v>557</v>
      </c>
      <c r="X279" t="str">
        <v>1.普通預金</v>
      </c>
      <c r="Y279" t="str">
        <v>1711205</v>
      </c>
      <c r="Z279" t="str">
        <v>トキワクリニック サワダ ムネオ</v>
      </c>
      <c r="AA279">
        <v>0</v>
      </c>
      <c r="AB279" t="str">
        <v>ときわクリニック</v>
      </c>
      <c r="AC279" t="str">
        <v>0744256655</v>
      </c>
      <c r="AD279" t="b">
        <v>1</v>
      </c>
      <c r="AE279" t="b">
        <v>1</v>
      </c>
      <c r="AF279" t="b">
        <v>1</v>
      </c>
      <c r="AG279" t="b">
        <v>1</v>
      </c>
      <c r="AH279" t="b">
        <v>1</v>
      </c>
      <c r="AI279" t="str">
        <v>澤田　宗生</v>
      </c>
      <c r="AJ279" t="str">
        <v>6340003</v>
      </c>
      <c r="AK279" t="str">
        <v>ときわクリニック(橿原市常盤町５３９－１)</v>
      </c>
      <c r="AL279" t="str">
        <v>0744256655</v>
      </c>
      <c r="AM279">
        <v>1</v>
      </c>
      <c r="AN279" t="str">
        <v>261C125622301</v>
      </c>
      <c r="AO279" t="str">
        <v>261C12562230AI-0000302356</v>
      </c>
      <c r="AP279" t="str">
        <v>O100</v>
      </c>
      <c r="AQ279" t="str">
        <v>O100</v>
      </c>
      <c r="AR279" t="str">
        <v>ABC</v>
      </c>
      <c r="AS279" t="str">
        <v>✓</v>
      </c>
      <c r="AT279" t="str">
        <v>✓</v>
      </c>
      <c r="AU279" t="str">
        <v>✓</v>
      </c>
      <c r="AV279" t="str">
        <v>✓</v>
      </c>
      <c r="AW279" t="str">
        <v>AI-0000302356_ときわクリニック_口座情報写し.jpg</v>
      </c>
      <c r="AX279" t="str">
        <v/>
      </c>
      <c r="AY279" t="str">
        <v/>
      </c>
      <c r="AZ279" t="str">
        <v>賃上げ</v>
      </c>
      <c r="BA279" t="str">
        <v>物価</v>
      </c>
      <c r="BB279" t="str">
        <v>TRUE</v>
      </c>
      <c r="BC279" t="str">
        <v>2026/04/30 8:24</v>
      </c>
      <c r="BD279" t="str">
        <f t="shared" si="10"/>
        <v>ときわクリニック</v>
      </c>
      <c r="BE279" t="str">
        <f t="shared" si="11"/>
        <v>令和8年3月1日届出済</v>
      </c>
    </row>
    <row r="280" spans="1:57">
      <c r="A280" t="str">
        <v>261C15714188</v>
      </c>
      <c r="B280" t="str">
        <v>AI-0000302428</v>
      </c>
      <c r="C280" t="str">
        <v>令和８年度奈良県医療機関等における賃上げ・物価上昇に対する支援事業交付【診療所・訪問看護事業所】</v>
      </c>
      <c r="D280">
        <v>46142.413194444445</v>
      </c>
      <c r="E280" t="str">
        <v>本審査</v>
      </c>
      <c r="F280" t="str">
        <v>最終審査中</v>
      </c>
      <c r="G280" t="str">
        <v>無床診療所</v>
      </c>
      <c r="H280" t="str">
        <v>物価と賃上げの両方</v>
      </c>
      <c r="I280" t="str">
        <v/>
      </c>
      <c r="J280">
        <v>150000</v>
      </c>
      <c r="K280">
        <v>170000</v>
      </c>
      <c r="L280" t="str">
        <v>奈良県医療機関等における賃上げ・物価上昇に対する支援事業交付要綱第2条に基づき、別表1に規定された額(賃上げ支援事業分)（150,000円）を申請します。</v>
      </c>
      <c r="M2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0" t="str">
        <v>１．令和８年３月１日時点において、O100 外来・在宅ベースアップ評価料（Ⅰ）、P100 歯科外来・在宅ベースアップ評価料（Ⅰ）、訪問看護ベースアップ評価料（Ⅰ）のいずれかを届け出ている。</v>
      </c>
      <c r="O280" t="str">
        <v>P100 歯科外来・在宅ベースアップ評価料（Ⅰ）</v>
      </c>
      <c r="P280" t="str">
        <v/>
      </c>
      <c r="Q28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280" t="b">
        <v>1</v>
      </c>
      <c r="S280" t="b">
        <v>1</v>
      </c>
      <c r="T280" t="b">
        <v>1</v>
      </c>
      <c r="U280" t="b">
        <v>1</v>
      </c>
      <c r="V280" t="str">
        <v>0162</v>
      </c>
      <c r="W280" t="str">
        <v>330</v>
      </c>
      <c r="X280" t="str">
        <v>1.普通預金</v>
      </c>
      <c r="Y280" t="str">
        <v>0182558</v>
      </c>
      <c r="Z280" t="str">
        <v>ツジイ　タケシ</v>
      </c>
      <c r="AA280">
        <v>0</v>
      </c>
      <c r="AB280" t="str">
        <v>辻井歯科医院</v>
      </c>
      <c r="AC280" t="str">
        <v>0746328134</v>
      </c>
      <c r="AD280" t="b">
        <v>1</v>
      </c>
      <c r="AE280" t="b">
        <v>1</v>
      </c>
      <c r="AF280" t="b">
        <v>1</v>
      </c>
      <c r="AG280" t="b">
        <v>1</v>
      </c>
      <c r="AH280" t="b">
        <v>1</v>
      </c>
      <c r="AI280" t="str">
        <v>辻井　毅</v>
      </c>
      <c r="AJ280" t="str">
        <v>6393103</v>
      </c>
      <c r="AK280" t="str">
        <v>辻井歯科医院(吉野郡吉野町平尾３１２番地)</v>
      </c>
      <c r="AL280" t="str">
        <v>0746323305</v>
      </c>
      <c r="AM280">
        <v>1</v>
      </c>
      <c r="AN280" t="str">
        <v>261C157141881</v>
      </c>
      <c r="AO280" t="str">
        <v>261C15714188AI-0000302428</v>
      </c>
      <c r="AP280" t="str">
        <v>P100</v>
      </c>
      <c r="AQ280" t="str">
        <v>P100</v>
      </c>
      <c r="AR280" t="str">
        <v>AC</v>
      </c>
      <c r="AS280" t="str">
        <v>✓</v>
      </c>
      <c r="AT280" t="str">
        <v>✓</v>
      </c>
      <c r="AU280" t="str">
        <v>✓</v>
      </c>
      <c r="AV280" t="str">
        <v>✓</v>
      </c>
      <c r="AW280" t="str">
        <v>AI-0000302428辻井歯科医院_口座情報写し.jpg</v>
      </c>
      <c r="AX280" t="str">
        <v/>
      </c>
      <c r="AY280" t="str">
        <v/>
      </c>
      <c r="AZ280" t="str">
        <v>賃上げ</v>
      </c>
      <c r="BA280" t="str">
        <v>物価</v>
      </c>
      <c r="BB280" t="str">
        <v>TRUE</v>
      </c>
      <c r="BC280" t="str">
        <v>2026/04/30 9:55</v>
      </c>
      <c r="BD280" t="str">
        <f t="shared" si="10"/>
        <v>辻井歯科医院</v>
      </c>
      <c r="BE280" t="str">
        <f t="shared" si="11"/>
        <v>令和8年3月1日届出済</v>
      </c>
    </row>
    <row r="281" spans="1:57">
      <c r="A281" t="str">
        <v>261C12381717</v>
      </c>
      <c r="B281" t="str">
        <v>AI-0000302430</v>
      </c>
      <c r="C281" t="str">
        <v>令和８年度奈良県医療機関等における賃上げ・物価上昇に対する支援事業交付【診療所・訪問看護事業所】</v>
      </c>
      <c r="D281">
        <v>46142.414583333331</v>
      </c>
      <c r="E281" t="str">
        <v>本審査</v>
      </c>
      <c r="F281" t="str">
        <v>最終審査中</v>
      </c>
      <c r="G281" t="str">
        <v>無床診療所</v>
      </c>
      <c r="H281" t="str">
        <v>物価と賃上げの両方</v>
      </c>
      <c r="I281" t="str">
        <v/>
      </c>
      <c r="J281">
        <v>150000</v>
      </c>
      <c r="K281">
        <v>170000</v>
      </c>
      <c r="L281" t="str">
        <v>奈良県医療機関等における賃上げ・物価上昇に対する支援事業交付要綱第2条に基づき、別表1に規定された額(賃上げ支援事業分)（150,000円）を申請します。</v>
      </c>
      <c r="M2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1" t="str">
        <v>１．令和８年３月１日時点において、O100 外来・在宅ベースアップ評価料（Ⅰ）、P100 歯科外来・在宅ベースアップ評価料（Ⅰ）、訪問看護ベースアップ評価料（Ⅰ）のいずれかを届け出ている。</v>
      </c>
      <c r="O281" t="str">
        <v>O100 外来・在宅ベースアップ評価料（Ⅰ）</v>
      </c>
      <c r="P281" t="str">
        <v/>
      </c>
      <c r="Q281" t="str">
        <v>Ａ．本事業の補助額を活用してベースアップを実施し、令和８年６月１日から当該ベースアップの水準を維持又は拡大する。</v>
      </c>
      <c r="R281" t="b">
        <v>1</v>
      </c>
      <c r="S281" t="b">
        <v>1</v>
      </c>
      <c r="T281" t="b">
        <v>1</v>
      </c>
      <c r="U281" t="b">
        <v>1</v>
      </c>
      <c r="V281" t="str">
        <v>1668</v>
      </c>
      <c r="W281" t="str">
        <v>020</v>
      </c>
      <c r="X281" t="str">
        <v>1.普通預金</v>
      </c>
      <c r="Y281" t="str">
        <v>0259749</v>
      </c>
      <c r="Z281" t="str">
        <v>ニシカワ　カツヒト</v>
      </c>
      <c r="AA281">
        <v>0</v>
      </c>
      <c r="AB281" t="str">
        <v>西川クリニック</v>
      </c>
      <c r="AC281" t="str">
        <v>0745512677</v>
      </c>
      <c r="AD281" t="b">
        <v>1</v>
      </c>
      <c r="AE281" t="b">
        <v>1</v>
      </c>
      <c r="AF281" t="b">
        <v>1</v>
      </c>
      <c r="AG281" t="b">
        <v>1</v>
      </c>
      <c r="AH281" t="b">
        <v>1</v>
      </c>
      <c r="AI281" t="str">
        <v>西川　勝仁</v>
      </c>
      <c r="AJ281" t="str">
        <v>6360012</v>
      </c>
      <c r="AK281" t="str">
        <v>西川クリニック(北葛城郡王寺町本町一丁目５番３５号)</v>
      </c>
      <c r="AL281" t="str">
        <v>0745512677</v>
      </c>
      <c r="AM281">
        <v>2</v>
      </c>
      <c r="AN281" t="str">
        <v>261C123817172</v>
      </c>
      <c r="AO281" t="str">
        <v>261C12381717AI-0000302430</v>
      </c>
      <c r="AP281" t="str">
        <v>O100</v>
      </c>
      <c r="AQ281" t="str">
        <v>O100</v>
      </c>
      <c r="AR281" t="str">
        <v>A</v>
      </c>
      <c r="AS281" t="str">
        <v>✓</v>
      </c>
      <c r="AT281" t="str">
        <v>✓</v>
      </c>
      <c r="AU281" t="str">
        <v>✓</v>
      </c>
      <c r="AV281" t="str">
        <v>✓</v>
      </c>
      <c r="AW281" t="str">
        <v>AI-0000302430_西川クリニック_口座情報写し.jpeg</v>
      </c>
      <c r="AX281" t="str">
        <v/>
      </c>
      <c r="AY281" t="str">
        <v/>
      </c>
      <c r="AZ281" t="str">
        <v>賃上げ</v>
      </c>
      <c r="BA281" t="str">
        <v>物価</v>
      </c>
      <c r="BB281" t="str">
        <v>TRUE</v>
      </c>
      <c r="BC281" t="str">
        <v>2026/04/30 9:57</v>
      </c>
      <c r="BD281" t="str">
        <f t="shared" si="10"/>
        <v>西川クリニック</v>
      </c>
      <c r="BE281" t="str">
        <f t="shared" si="11"/>
        <v>令和8年3月1日届出済</v>
      </c>
    </row>
    <row r="282" spans="1:57">
      <c r="A282" t="str">
        <v>261C19003232</v>
      </c>
      <c r="B282" t="str">
        <v>AI-0000302464</v>
      </c>
      <c r="C282" t="str">
        <v>令和８年度奈良県医療機関等における賃上げ・物価上昇に対する支援事業交付【診療所・訪問看護事業所】</v>
      </c>
      <c r="D282">
        <v>46142.434027777781</v>
      </c>
      <c r="E282" t="str">
        <v>本審査</v>
      </c>
      <c r="F282" t="str">
        <v>最終審査中</v>
      </c>
      <c r="G282" t="str">
        <v>無床診療所</v>
      </c>
      <c r="H282" t="str">
        <v>物価と賃上げの両方</v>
      </c>
      <c r="I282" t="str">
        <v/>
      </c>
      <c r="J282">
        <v>150000</v>
      </c>
      <c r="K282">
        <v>170000</v>
      </c>
      <c r="L282" t="str">
        <v>奈良県医療機関等における賃上げ・物価上昇に対する支援事業交付要綱第2条に基づき、別表1に規定された額(賃上げ支援事業分)（150,000円）を申請します。</v>
      </c>
      <c r="M2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2" t="str">
        <v>１．令和８年３月１日時点において、O100 外来・在宅ベースアップ評価料（Ⅰ）、P100 歯科外来・在宅ベースアップ評価料（Ⅰ）、訪問看護ベースアップ評価料（Ⅰ）のいずれかを届け出ている。</v>
      </c>
      <c r="O282" t="str">
        <v>P100 歯科外来・在宅ベースアップ評価料（Ⅰ）</v>
      </c>
      <c r="P282" t="str">
        <v/>
      </c>
      <c r="Q282" t="str">
        <v>Ｃ．令和７年度の対象職員のベースアップが令和７年３月31日時点の賃金水準と比較して2.0％を上回って実施しており、令和７年12月から令和８年５月までの間の当該2.0％を上回る部分に充てる。</v>
      </c>
      <c r="R282" t="b">
        <v>1</v>
      </c>
      <c r="S282" t="b">
        <v>1</v>
      </c>
      <c r="T282" t="b">
        <v>1</v>
      </c>
      <c r="U282" t="b">
        <v>1</v>
      </c>
      <c r="V282" t="str">
        <v>0162</v>
      </c>
      <c r="W282" t="str">
        <v>510</v>
      </c>
      <c r="X282" t="str">
        <v>1.普通預金</v>
      </c>
      <c r="Y282" t="str">
        <v>2092414</v>
      </c>
      <c r="Z282" t="str">
        <v>ｻｶｶﾞﾐｼﾞｮｳ</v>
      </c>
      <c r="AA282">
        <v>0</v>
      </c>
      <c r="AB282" t="str">
        <v>阪上歯科医院</v>
      </c>
      <c r="AC282" t="str">
        <v>0744278395</v>
      </c>
      <c r="AD282" t="b">
        <v>1</v>
      </c>
      <c r="AE282" t="b">
        <v>1</v>
      </c>
      <c r="AF282" t="b">
        <v>1</v>
      </c>
      <c r="AG282" t="b">
        <v>1</v>
      </c>
      <c r="AH282" t="b">
        <v>1</v>
      </c>
      <c r="AI282" t="str">
        <v>阪上　穣</v>
      </c>
      <c r="AJ282" t="str">
        <v>6340064</v>
      </c>
      <c r="AK282" t="str">
        <v>阪上歯科医院(橿原市見瀬町２６番２)</v>
      </c>
      <c r="AL282" t="str">
        <v>0744278395</v>
      </c>
      <c r="AM282">
        <v>1</v>
      </c>
      <c r="AN282" t="str">
        <v>261C190032321</v>
      </c>
      <c r="AO282" t="str">
        <v>261C19003232AI-0000302464</v>
      </c>
      <c r="AP282" t="str">
        <v>P100</v>
      </c>
      <c r="AQ282" t="str">
        <v>P100</v>
      </c>
      <c r="AR282" t="str">
        <v>C</v>
      </c>
      <c r="AS282" t="str">
        <v>✓</v>
      </c>
      <c r="AT282" t="str">
        <v>✓</v>
      </c>
      <c r="AU282" t="str">
        <v>✓</v>
      </c>
      <c r="AV282" t="str">
        <v>✓</v>
      </c>
      <c r="AW282" t="str">
        <v>AI-0000302464_阪上歯科医院_口座情報写し.png</v>
      </c>
      <c r="AX282" t="str">
        <v/>
      </c>
      <c r="AY282" t="str">
        <v/>
      </c>
      <c r="AZ282" t="str">
        <v>賃上げ</v>
      </c>
      <c r="BA282" t="str">
        <v>物価</v>
      </c>
      <c r="BB282" t="str">
        <v>TRUE</v>
      </c>
      <c r="BC282" t="str">
        <v>2026/04/30 10:25</v>
      </c>
      <c r="BD282" t="str">
        <f t="shared" si="10"/>
        <v>阪上歯科医院</v>
      </c>
      <c r="BE282" t="str">
        <f t="shared" si="11"/>
        <v>令和8年3月1日届出済</v>
      </c>
    </row>
    <row r="283" spans="1:57">
      <c r="A283" t="str">
        <v>261C18476149</v>
      </c>
      <c r="B283" t="str">
        <v>AI-0000302492</v>
      </c>
      <c r="C283" t="str">
        <v>令和８年度奈良県医療機関等における賃上げ・物価上昇に対する支援事業交付【診療所・訪問看護事業所】</v>
      </c>
      <c r="D283">
        <v>46142.45208333333</v>
      </c>
      <c r="E283" t="str">
        <v>本審査</v>
      </c>
      <c r="F283" t="str">
        <v>最終審査中</v>
      </c>
      <c r="G283" t="str">
        <v>無床診療所</v>
      </c>
      <c r="H283" t="str">
        <v>物価と賃上げの両方</v>
      </c>
      <c r="I283" t="str">
        <v/>
      </c>
      <c r="J283">
        <v>150000</v>
      </c>
      <c r="K283">
        <v>170000</v>
      </c>
      <c r="L283" t="str">
        <v>奈良県医療機関等における賃上げ・物価上昇に対する支援事業交付要綱第2条に基づき、別表1に規定された額(賃上げ支援事業分)（150,000円）を申請します。</v>
      </c>
      <c r="M2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3" t="str">
        <v>１．令和８年３月１日時点において、O100 外来・在宅ベースアップ評価料（Ⅰ）、P100 歯科外来・在宅ベースアップ評価料（Ⅰ）、訪問看護ベースアップ評価料（Ⅰ）のいずれかを届け出ている。</v>
      </c>
      <c r="O283" t="str">
        <v>P100 歯科外来・在宅ベースアップ評価料（Ⅰ）</v>
      </c>
      <c r="P283" t="str">
        <v/>
      </c>
      <c r="Q283" t="str">
        <v>Ａ．本事業の補助額を活用してベースアップを実施し、令和８年６月１日から当該ベースアップの水準を維持又は拡大する。</v>
      </c>
      <c r="R283" t="b">
        <v>1</v>
      </c>
      <c r="S283" t="b">
        <v>1</v>
      </c>
      <c r="T283" t="b">
        <v>1</v>
      </c>
      <c r="U283" t="b">
        <v>1</v>
      </c>
      <c r="V283" t="str">
        <v>0158</v>
      </c>
      <c r="W283" t="str">
        <v>542</v>
      </c>
      <c r="X283" t="str">
        <v>1.普通預金</v>
      </c>
      <c r="Y283" t="str">
        <v>0045256</v>
      </c>
      <c r="Z283" t="str">
        <v>ﾌﾞﾗﾝｶｼｶｲｲﾝ ﾀﾊﾞﾀ ｶｽﾞﾀｶ</v>
      </c>
      <c r="AA283">
        <v>0</v>
      </c>
      <c r="AB283" t="str">
        <v>ブランカ歯科医院</v>
      </c>
      <c r="AC283" t="str">
        <v>0742315431</v>
      </c>
      <c r="AD283" t="b">
        <v>1</v>
      </c>
      <c r="AE283" t="b">
        <v>1</v>
      </c>
      <c r="AF283" t="b">
        <v>1</v>
      </c>
      <c r="AG283" t="b">
        <v>1</v>
      </c>
      <c r="AH283" t="b">
        <v>1</v>
      </c>
      <c r="AI283" t="str">
        <v>田端　和高</v>
      </c>
      <c r="AJ283" t="str">
        <v>6308114</v>
      </c>
      <c r="AK283" t="str">
        <v>ブランカ歯科医院(奈良市芝辻町４丁目１番１号カーサフラッシュナカイ１階)</v>
      </c>
      <c r="AL283" t="str">
        <v>0742306315</v>
      </c>
      <c r="AM283">
        <v>1</v>
      </c>
      <c r="AN283" t="str">
        <v>261C184761491</v>
      </c>
      <c r="AO283" t="str">
        <v>261C18476149AI-0000302492</v>
      </c>
      <c r="AP283" t="str">
        <v>P100</v>
      </c>
      <c r="AQ283" t="str">
        <v>P100</v>
      </c>
      <c r="AR283" t="str">
        <v>A</v>
      </c>
      <c r="AS283" t="str">
        <v>✓</v>
      </c>
      <c r="AT283" t="str">
        <v>✓</v>
      </c>
      <c r="AU283" t="str">
        <v>✓</v>
      </c>
      <c r="AV283" t="str">
        <v>✓</v>
      </c>
      <c r="AW283" t="str">
        <v>AI-0000302492_ブランカ歯科医院_口座情報写し.JPG</v>
      </c>
      <c r="AX283" t="str">
        <v/>
      </c>
      <c r="AY283" t="str">
        <v/>
      </c>
      <c r="AZ283" t="str">
        <v>賃上げ</v>
      </c>
      <c r="BA283" t="str">
        <v>物価</v>
      </c>
      <c r="BB283" t="str">
        <v>TRUE</v>
      </c>
      <c r="BC283" t="str">
        <v>2026/04/30 10:51</v>
      </c>
      <c r="BD283" t="str">
        <f t="shared" si="10"/>
        <v>ブランカ歯科医院</v>
      </c>
      <c r="BE283" t="str">
        <f t="shared" si="11"/>
        <v>令和8年3月1日届出済</v>
      </c>
    </row>
    <row r="284" spans="1:57">
      <c r="A284" t="str">
        <v>261D16462574</v>
      </c>
      <c r="B284" t="str">
        <v>AI-0000302513</v>
      </c>
      <c r="C284" t="str">
        <v>令和８年度奈良県医療機関等における賃上げ・物価上昇に対する支援事業交付【診療所・訪問看護事業所】</v>
      </c>
      <c r="D284">
        <v>46142.465277777781</v>
      </c>
      <c r="E284" t="str">
        <v>本審査</v>
      </c>
      <c r="F284" t="str">
        <v>最終審査中</v>
      </c>
      <c r="G284" t="str">
        <v>訪問看護事業所</v>
      </c>
      <c r="H284" t="str">
        <v>賃上げのみ</v>
      </c>
      <c r="I284" t="str">
        <v/>
      </c>
      <c r="J284">
        <v>228000</v>
      </c>
      <c r="K284" t="str">
        <v/>
      </c>
      <c r="L284" t="str">
        <v>奈良県医療機関等における賃上げ・物価上昇に対する支援事業交付要綱第2条に基づき、別表1に規定された額(賃上げ支援事業分)（228,000円）を申請します。</v>
      </c>
      <c r="M284" t="str">
        <v/>
      </c>
      <c r="N284" t="str">
        <v>１．令和８年３月１日時点において、O100 外来・在宅ベースアップ評価料（Ⅰ）、P100 歯科外来・在宅ベースアップ評価料（Ⅰ）、訪問看護ベースアップ評価料（Ⅰ）のいずれかを届け出ている。</v>
      </c>
      <c r="O284" t="str">
        <v>訪問看護ベースアップ評価料（Ⅰ）</v>
      </c>
      <c r="P284" t="str">
        <v/>
      </c>
      <c r="Q284"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84" t="b">
        <v>1</v>
      </c>
      <c r="S284" t="b">
        <v>1</v>
      </c>
      <c r="T284" t="b">
        <v>1</v>
      </c>
      <c r="U284" t="b">
        <v>1</v>
      </c>
      <c r="V284" t="str">
        <v>0162</v>
      </c>
      <c r="W284" t="str">
        <v>096</v>
      </c>
      <c r="X284" t="str">
        <v>1.普通預金</v>
      </c>
      <c r="Y284" t="str">
        <v>0191280</v>
      </c>
      <c r="Z284" t="str">
        <v>カブシキガイシヤハツピーサービスグループ　ダイヒヨウトリシマリヤク　カワニシ　ヒロヤス</v>
      </c>
      <c r="AA284">
        <v>0</v>
      </c>
      <c r="AB284" t="str">
        <v>訪問看護ハッピーリハビリ＆ナースステーション</v>
      </c>
      <c r="AC284" t="str">
        <v>0742528804</v>
      </c>
      <c r="AD284" t="b">
        <v>1</v>
      </c>
      <c r="AE284" t="b">
        <v>1</v>
      </c>
      <c r="AF284" t="b">
        <v>1</v>
      </c>
      <c r="AG284" t="b">
        <v>1</v>
      </c>
      <c r="AH284" t="b">
        <v>1</v>
      </c>
      <c r="AI284" t="str">
        <v>株式会社ハッピーサービスグループ　代表取締役　川西　弘泰</v>
      </c>
      <c r="AJ284">
        <v>6308043</v>
      </c>
      <c r="AK284" t="str">
        <v>訪問看護ハッピーリハビリ＆ナーステーション(奈良市六条二丁目18番1号)</v>
      </c>
      <c r="AL284" t="str">
        <v>0742528804</v>
      </c>
      <c r="AM284">
        <v>1</v>
      </c>
      <c r="AN284" t="str">
        <v>261D164625741</v>
      </c>
      <c r="AO284" t="str">
        <v>261D16462574AI-0000302513</v>
      </c>
      <c r="AP284" t="str">
        <v>訪問看護</v>
      </c>
      <c r="AQ284" t="str">
        <v>訪問看護</v>
      </c>
      <c r="AR284" t="str">
        <v>BC</v>
      </c>
      <c r="AS284" t="str">
        <v>✓</v>
      </c>
      <c r="AT284" t="str">
        <v>✓</v>
      </c>
      <c r="AU284" t="str">
        <v>✓</v>
      </c>
      <c r="AV284" t="str">
        <v>✓</v>
      </c>
      <c r="AW284" t="str">
        <v>AI-0000302513_訪問看護ハッピーリハビリ＆ナースステーション_口座情報写し.jpg</v>
      </c>
      <c r="AX284" t="str">
        <v/>
      </c>
      <c r="AY284" t="str">
        <v/>
      </c>
      <c r="AZ284" t="str">
        <v>賃上げ</v>
      </c>
      <c r="BA284" t="str">
        <v/>
      </c>
      <c r="BB284" t="str">
        <v>TRUE</v>
      </c>
      <c r="BC284" t="str">
        <v>2026/04/30 11:10</v>
      </c>
      <c r="BD284" t="str">
        <f t="shared" si="10"/>
        <v>訪問看護ハッピーリハビリ＆ナーステーション</v>
      </c>
      <c r="BE284" t="str">
        <f t="shared" si="11"/>
        <v>令和8年3月1日届出済</v>
      </c>
    </row>
    <row r="285" spans="1:57">
      <c r="A285" t="str">
        <v>261C17399510</v>
      </c>
      <c r="B285" t="str">
        <v>AI-0000302524</v>
      </c>
      <c r="C285" t="str">
        <v>令和８年度奈良県医療機関等における賃上げ・物価上昇に対する支援事業交付【診療所・訪問看護事業所】</v>
      </c>
      <c r="D285">
        <v>46142.47152777778</v>
      </c>
      <c r="E285" t="str">
        <v>本審査</v>
      </c>
      <c r="F285" t="str">
        <v>最終審査中</v>
      </c>
      <c r="G285" t="str">
        <v>無床診療所</v>
      </c>
      <c r="H285" t="str">
        <v>物価と賃上げの両方</v>
      </c>
      <c r="I285" t="str">
        <v/>
      </c>
      <c r="J285">
        <v>150000</v>
      </c>
      <c r="K285">
        <v>170000</v>
      </c>
      <c r="L285" t="str">
        <v>奈良県医療機関等における賃上げ・物価上昇に対する支援事業交付要綱第2条に基づき、別表1に規定された額(賃上げ支援事業分)（150,000円）を申請します。</v>
      </c>
      <c r="M2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5" t="str">
        <v>２．令和８年３月１日時点において、１に掲げる診療報酬の対象外だが、令和８年６月１日時点で令和８年度診療報酬改定による見直し後のベースアップ評価料を届け出る。</v>
      </c>
      <c r="O285" t="str">
        <v/>
      </c>
      <c r="P285" t="b">
        <v>1</v>
      </c>
      <c r="Q285" t="str">
        <v>Ａ．本事業の補助額を活用してベースアップを実施し、令和８年６月１日から当該ベースアップの水準を維持又は拡大する。</v>
      </c>
      <c r="R285" t="b">
        <v>1</v>
      </c>
      <c r="S285" t="b">
        <v>1</v>
      </c>
      <c r="T285" t="b">
        <v>1</v>
      </c>
      <c r="U285" t="b">
        <v>1</v>
      </c>
      <c r="V285" t="str">
        <v>0162</v>
      </c>
      <c r="W285" t="str">
        <v>180</v>
      </c>
      <c r="X285" t="str">
        <v>1.普通預金</v>
      </c>
      <c r="Y285" t="str">
        <v>2422110</v>
      </c>
      <c r="Z285" t="str">
        <v>ツカモトヒデキ</v>
      </c>
      <c r="AA285">
        <v>0</v>
      </c>
      <c r="AB285" t="str">
        <v>てんり眼科</v>
      </c>
      <c r="AC285" t="str">
        <v>0743635466</v>
      </c>
      <c r="AD285" t="b">
        <v>1</v>
      </c>
      <c r="AE285" t="b">
        <v>1</v>
      </c>
      <c r="AF285" t="b">
        <v>1</v>
      </c>
      <c r="AG285" t="b">
        <v>1</v>
      </c>
      <c r="AH285" t="b">
        <v>1</v>
      </c>
      <c r="AI285" t="str">
        <v>塚本　秀樹</v>
      </c>
      <c r="AJ285" t="str">
        <v>6320016</v>
      </c>
      <c r="AK285" t="str">
        <v>てんり眼科(天理市川原城町３７７番地１　ＧＲＡＮＤ　ＢＵＩＬＤ竹ノ花１階)</v>
      </c>
      <c r="AL285" t="str">
        <v>0743635466</v>
      </c>
      <c r="AM285">
        <v>1</v>
      </c>
      <c r="AN285" t="str">
        <v>261C173995101</v>
      </c>
      <c r="AO285" t="str">
        <v>261C17399510AI-0000302524</v>
      </c>
      <c r="AP285" t="str">
        <v/>
      </c>
      <c r="AQ285" t="str">
        <v>今後届出（職種構成OK)</v>
      </c>
      <c r="AR285" t="str">
        <v>A</v>
      </c>
      <c r="AS285" t="str">
        <v>✓</v>
      </c>
      <c r="AT285" t="str">
        <v>✓</v>
      </c>
      <c r="AU285" t="str">
        <v>✓</v>
      </c>
      <c r="AV285" t="str">
        <v>✓</v>
      </c>
      <c r="AW285" t="str">
        <v>AI-0000302524_てんり眼科_口座情報写し.jpg</v>
      </c>
      <c r="AX285" t="str">
        <v/>
      </c>
      <c r="AY285" t="str">
        <v/>
      </c>
      <c r="AZ285" t="str">
        <v>賃上げ</v>
      </c>
      <c r="BA285" t="str">
        <v>物価</v>
      </c>
      <c r="BB285" t="str">
        <v>TRUE</v>
      </c>
      <c r="BC285" t="str">
        <v>2026/04/30 11:19</v>
      </c>
      <c r="BD285" t="str">
        <f t="shared" si="10"/>
        <v>てんり眼科</v>
      </c>
      <c r="BE285" t="str">
        <f t="shared" si="11"/>
        <v>令和8年6月1日届出る</v>
      </c>
    </row>
    <row r="286" spans="1:57">
      <c r="A286" t="str">
        <v>261C13639697</v>
      </c>
      <c r="B286" t="str">
        <v>AI-0000302556</v>
      </c>
      <c r="C286" t="str">
        <v>令和８年度奈良県医療機関等における賃上げ・物価上昇に対する支援事業交付【診療所・訪問看護事業所】</v>
      </c>
      <c r="D286">
        <v>46142.48541666667</v>
      </c>
      <c r="E286" t="str">
        <v>本審査</v>
      </c>
      <c r="F286" t="str">
        <v>最終審査中</v>
      </c>
      <c r="G286" t="str">
        <v>無床診療所</v>
      </c>
      <c r="H286" t="str">
        <v>物価と賃上げの両方</v>
      </c>
      <c r="I286" t="str">
        <v/>
      </c>
      <c r="J286">
        <v>150000</v>
      </c>
      <c r="K286">
        <v>170000</v>
      </c>
      <c r="L286" t="str">
        <v>奈良県医療機関等における賃上げ・物価上昇に対する支援事業交付要綱第2条に基づき、別表1に規定された額(賃上げ支援事業分)（150,000円）を申請します。</v>
      </c>
      <c r="M2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6" t="str">
        <v>１．令和８年３月１日時点において、O100 外来・在宅ベースアップ評価料（Ⅰ）、P100 歯科外来・在宅ベースアップ評価料（Ⅰ）、訪問看護ベースアップ評価料（Ⅰ）のいずれかを届け出ている。</v>
      </c>
      <c r="O286" t="str">
        <v>O100 外来・在宅ベースアップ評価料（Ⅰ）</v>
      </c>
      <c r="P286" t="str">
        <v/>
      </c>
      <c r="Q286" t="str">
        <v>Ｂ．賃金表等や給与規程等の変更に時間を要するため、本事業の補助額を活用して一時金又は特別手当を支給し、令和８年６月１日から支給した対象職員のベースアップを実施する。</v>
      </c>
      <c r="R286" t="b">
        <v>1</v>
      </c>
      <c r="S286" t="b">
        <v>1</v>
      </c>
      <c r="T286" t="b">
        <v>1</v>
      </c>
      <c r="U286" t="b">
        <v>1</v>
      </c>
      <c r="V286" t="str">
        <v>0005</v>
      </c>
      <c r="W286" t="str">
        <v>046</v>
      </c>
      <c r="X286" t="str">
        <v>1.普通預金</v>
      </c>
      <c r="Y286" t="str">
        <v>0048014</v>
      </c>
      <c r="Z286" t="str">
        <v>イリョウホウジン　トリイガンカ</v>
      </c>
      <c r="AA286">
        <v>0</v>
      </c>
      <c r="AB286" t="str">
        <v>医療法人　とりい眼科</v>
      </c>
      <c r="AC286" t="str">
        <v>0744461713</v>
      </c>
      <c r="AD286" t="b">
        <v>1</v>
      </c>
      <c r="AE286" t="b">
        <v>1</v>
      </c>
      <c r="AF286" t="b">
        <v>1</v>
      </c>
      <c r="AG286" t="b">
        <v>1</v>
      </c>
      <c r="AH286" t="b">
        <v>1</v>
      </c>
      <c r="AI286" t="str">
        <v>医療法人　とりい眼科　理事長　鳥井　康司</v>
      </c>
      <c r="AJ286" t="str">
        <v>6330063</v>
      </c>
      <c r="AK286" t="str">
        <v>医療法人　とりい眼科(桜井市大字川合２５６－２)</v>
      </c>
      <c r="AL286" t="str">
        <v>0744461713</v>
      </c>
      <c r="AM286">
        <v>1</v>
      </c>
      <c r="AN286" t="str">
        <v>261C136396971</v>
      </c>
      <c r="AO286" t="str">
        <v>261C13639697AI-0000302556</v>
      </c>
      <c r="AP286" t="str">
        <v>O100</v>
      </c>
      <c r="AQ286" t="str">
        <v>O100</v>
      </c>
      <c r="AR286" t="str">
        <v>B</v>
      </c>
      <c r="AS286" t="str">
        <v>✓</v>
      </c>
      <c r="AT286" t="str">
        <v>✓</v>
      </c>
      <c r="AU286" t="str">
        <v>✓</v>
      </c>
      <c r="AV286" t="str">
        <v>✓</v>
      </c>
      <c r="AW286" t="str">
        <v>AI-0000302556_とりい眼科_口座情報写し.jpeg</v>
      </c>
      <c r="AX286" t="str">
        <v/>
      </c>
      <c r="AY286" t="str">
        <v/>
      </c>
      <c r="AZ286" t="str">
        <v>賃上げ</v>
      </c>
      <c r="BA286" t="str">
        <v>物価</v>
      </c>
      <c r="BB286" t="str">
        <v>TRUE</v>
      </c>
      <c r="BC286" t="str">
        <v>2026/04/30 11:39</v>
      </c>
      <c r="BD286" t="str">
        <f t="shared" si="10"/>
        <v>医療法人　とりい眼科</v>
      </c>
      <c r="BE286" t="str">
        <f t="shared" si="11"/>
        <v>令和8年3月1日届出済</v>
      </c>
    </row>
    <row r="287" spans="1:57">
      <c r="A287" t="str">
        <v>261C14126128</v>
      </c>
      <c r="B287" t="str">
        <v>AI-0000302557</v>
      </c>
      <c r="C287" t="str">
        <v>令和８年度奈良県医療機関等における賃上げ・物価上昇に対する支援事業交付【診療所・訪問看護事業所】</v>
      </c>
      <c r="D287">
        <v>46142.486111111109</v>
      </c>
      <c r="E287" t="str">
        <v>本審査</v>
      </c>
      <c r="F287" t="str">
        <v>最終審査中</v>
      </c>
      <c r="G287" t="str">
        <v>無床診療所</v>
      </c>
      <c r="H287" t="str">
        <v>物価と賃上げの両方</v>
      </c>
      <c r="I287" t="str">
        <v/>
      </c>
      <c r="J287">
        <v>150000</v>
      </c>
      <c r="K287">
        <v>170000</v>
      </c>
      <c r="L287" t="str">
        <v>奈良県医療機関等における賃上げ・物価上昇に対する支援事業交付要綱第2条に基づき、別表1に規定された額(賃上げ支援事業分)（150,000円）を申請します。</v>
      </c>
      <c r="M2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7" t="str">
        <v>１．令和８年３月１日時点において、O100 外来・在宅ベースアップ評価料（Ⅰ）、P100 歯科外来・在宅ベースアップ評価料（Ⅰ）、訪問看護ベースアップ評価料（Ⅰ）のいずれかを届け出ている。</v>
      </c>
      <c r="O287" t="str">
        <v>O100 外来・在宅ベースアップ評価料（Ⅰ）</v>
      </c>
      <c r="P287" t="str">
        <v/>
      </c>
      <c r="Q28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87" t="b">
        <v>1</v>
      </c>
      <c r="S287" t="b">
        <v>1</v>
      </c>
      <c r="T287" t="b">
        <v>1</v>
      </c>
      <c r="U287" t="b">
        <v>1</v>
      </c>
      <c r="V287" t="str">
        <v>0162</v>
      </c>
      <c r="W287" t="str">
        <v>430</v>
      </c>
      <c r="X287" t="str">
        <v>1.普通預金</v>
      </c>
      <c r="Y287" t="str">
        <v>2183373</v>
      </c>
      <c r="Z287" t="str">
        <v>ｼｬｶｲﾌｸｼﾎｳｼﾞﾝ ｾｲｹｲｶｲ ﾘｼﾞﾁｮｳ ﾔｽｶﾜﾄｼｷ</v>
      </c>
      <c r="AA287">
        <v>0</v>
      </c>
      <c r="AB287" t="str">
        <v>ぬくもりクリニック</v>
      </c>
      <c r="AC287" t="str">
        <v>0745710200</v>
      </c>
      <c r="AD287" t="b">
        <v>1</v>
      </c>
      <c r="AE287" t="b">
        <v>1</v>
      </c>
      <c r="AF287" t="b">
        <v>1</v>
      </c>
      <c r="AG287" t="b">
        <v>1</v>
      </c>
      <c r="AH287" t="b">
        <v>1</v>
      </c>
      <c r="AI287" t="str">
        <v>社会福祉法人誠敬会　理事長　安川　俊樹</v>
      </c>
      <c r="AJ287" t="str">
        <v>6390231</v>
      </c>
      <c r="AK287" t="str">
        <v>ぬくもりクリニック(香芝市下田西２－７－６１)</v>
      </c>
      <c r="AL287" t="str">
        <v>0745710200</v>
      </c>
      <c r="AM287">
        <v>1</v>
      </c>
      <c r="AN287" t="str">
        <v>261C141261281</v>
      </c>
      <c r="AO287" t="str">
        <v>261C14126128AI-0000302557</v>
      </c>
      <c r="AP287" t="str">
        <v>O100</v>
      </c>
      <c r="AQ287" t="str">
        <v>O100</v>
      </c>
      <c r="AR287" t="str">
        <v>ABC</v>
      </c>
      <c r="AS287" t="str">
        <v>✓</v>
      </c>
      <c r="AT287" t="str">
        <v>✓</v>
      </c>
      <c r="AU287" t="str">
        <v>✓</v>
      </c>
      <c r="AV287" t="str">
        <v>✓</v>
      </c>
      <c r="AW287" t="str">
        <v>AI-0000302557_ぬくもりクリニック_口座情報写し.JPG</v>
      </c>
      <c r="AX287" t="str">
        <v/>
      </c>
      <c r="AY287" t="str">
        <v/>
      </c>
      <c r="AZ287" t="str">
        <v>賃上げ</v>
      </c>
      <c r="BA287" t="str">
        <v>物価</v>
      </c>
      <c r="BB287" t="str">
        <v>TRUE</v>
      </c>
      <c r="BC287" t="str">
        <v>2026/04/30 11:40</v>
      </c>
      <c r="BD287" t="str">
        <f t="shared" si="10"/>
        <v>ぬくもりクリニック</v>
      </c>
      <c r="BE287" t="str">
        <f t="shared" si="11"/>
        <v>令和8年3月1日届出済</v>
      </c>
    </row>
    <row r="288" spans="1:57">
      <c r="A288" t="str">
        <v>261C14666425</v>
      </c>
      <c r="B288" t="str">
        <v>AI-0000302565</v>
      </c>
      <c r="C288" t="str">
        <v>令和８年度奈良県医療機関等における賃上げ・物価上昇に対する支援事業交付【診療所・訪問看護事業所】</v>
      </c>
      <c r="D288">
        <v>46142.490972222222</v>
      </c>
      <c r="E288" t="str">
        <v>本審査</v>
      </c>
      <c r="F288" t="str">
        <v>最終審査中</v>
      </c>
      <c r="G288" t="str">
        <v>無床診療所</v>
      </c>
      <c r="H288" t="str">
        <v>物価と賃上げの両方</v>
      </c>
      <c r="I288" t="str">
        <v/>
      </c>
      <c r="J288">
        <v>150000</v>
      </c>
      <c r="K288">
        <v>170000</v>
      </c>
      <c r="L288" t="str">
        <v>奈良県医療機関等における賃上げ・物価上昇に対する支援事業交付要綱第2条に基づき、別表1に規定された額(賃上げ支援事業分)（150,000円）を申請します。</v>
      </c>
      <c r="M2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8" t="str">
        <v>１．令和８年３月１日時点において、O100 外来・在宅ベースアップ評価料（Ⅰ）、P100 歯科外来・在宅ベースアップ評価料（Ⅰ）、訪問看護ベースアップ評価料（Ⅰ）のいずれかを届け出ている。</v>
      </c>
      <c r="O288" t="str">
        <v>O100 外来・在宅ベースアップ評価料（Ⅰ）</v>
      </c>
      <c r="P288" t="str">
        <v/>
      </c>
      <c r="Q288" t="str">
        <v>Ａ．本事業の補助額を活用してベースアップを実施し、令和８年６月１日から当該ベースアップの水準を維持又は拡大する。</v>
      </c>
      <c r="R288" t="b">
        <v>1</v>
      </c>
      <c r="S288" t="b">
        <v>1</v>
      </c>
      <c r="T288" t="b">
        <v>1</v>
      </c>
      <c r="U288" t="b">
        <v>1</v>
      </c>
      <c r="V288" t="str">
        <v>0162</v>
      </c>
      <c r="W288" t="str">
        <v>433</v>
      </c>
      <c r="X288" t="str">
        <v>1.普通預金</v>
      </c>
      <c r="Y288" t="str">
        <v>2225035</v>
      </c>
      <c r="Z288" t="str">
        <v>イリョウホウジンヘンミガンカクリニックリジチョウヘンミキヨコ</v>
      </c>
      <c r="AA288">
        <v>0</v>
      </c>
      <c r="AB288" t="str">
        <v>へんみ眼科クリニック</v>
      </c>
      <c r="AC288" t="str">
        <v>0745711212</v>
      </c>
      <c r="AD288" t="b">
        <v>1</v>
      </c>
      <c r="AE288" t="b">
        <v>1</v>
      </c>
      <c r="AF288" t="b">
        <v>1</v>
      </c>
      <c r="AG288" t="b">
        <v>1</v>
      </c>
      <c r="AH288" t="b">
        <v>1</v>
      </c>
      <c r="AI288" t="str">
        <v>医療法人へんみ眼科クリニック　理事長　逸見　清子</v>
      </c>
      <c r="AJ288" t="str">
        <v>6390225</v>
      </c>
      <c r="AK288" t="str">
        <v>医療法人へんみ眼科クリニック(香芝市瓦口２３１０番地)</v>
      </c>
      <c r="AL288" t="str">
        <v>0745711212</v>
      </c>
      <c r="AM288">
        <v>1</v>
      </c>
      <c r="AN288" t="str">
        <v>261C146664251</v>
      </c>
      <c r="AO288" t="str">
        <v>261C14666425AI-0000302565</v>
      </c>
      <c r="AP288" t="str">
        <v>O100</v>
      </c>
      <c r="AQ288" t="str">
        <v>O100</v>
      </c>
      <c r="AR288" t="str">
        <v>A</v>
      </c>
      <c r="AS288" t="str">
        <v>✓</v>
      </c>
      <c r="AT288" t="str">
        <v>✓</v>
      </c>
      <c r="AU288" t="str">
        <v>✓</v>
      </c>
      <c r="AV288" t="str">
        <v>✓</v>
      </c>
      <c r="AW288" t="str">
        <v>AI-0000302565_へんみ眼科クリニック_口座情報写し.png</v>
      </c>
      <c r="AX288" t="str">
        <v/>
      </c>
      <c r="AY288" t="str">
        <v/>
      </c>
      <c r="AZ288" t="str">
        <v>賃上げ</v>
      </c>
      <c r="BA288" t="str">
        <v>物価</v>
      </c>
      <c r="BB288" t="str">
        <v>TRUE</v>
      </c>
      <c r="BC288" t="str">
        <v>2026/04/30 11:47</v>
      </c>
      <c r="BD288" t="str">
        <f t="shared" si="10"/>
        <v>医療法人へんみ眼科クリニック</v>
      </c>
      <c r="BE288" t="str">
        <f t="shared" si="11"/>
        <v>令和8年3月1日届出済</v>
      </c>
    </row>
    <row r="289" spans="1:57">
      <c r="A289" t="str">
        <v>261C19027032</v>
      </c>
      <c r="B289" t="str">
        <v>AI-0000302569</v>
      </c>
      <c r="C289" t="str">
        <v>令和８年度奈良県医療機関等における賃上げ・物価上昇に対する支援事業交付【診療所・訪問看護事業所】</v>
      </c>
      <c r="D289">
        <v>46142.493750000001</v>
      </c>
      <c r="E289" t="str">
        <v>本審査</v>
      </c>
      <c r="F289" t="str">
        <v>最終審査中</v>
      </c>
      <c r="G289" t="str">
        <v>無床診療所</v>
      </c>
      <c r="H289" t="str">
        <v>物価と賃上げの両方</v>
      </c>
      <c r="I289" t="str">
        <v/>
      </c>
      <c r="J289">
        <v>150000</v>
      </c>
      <c r="K289">
        <v>170000</v>
      </c>
      <c r="L289" t="str">
        <v>奈良県医療機関等における賃上げ・物価上昇に対する支援事業交付要綱第2条に基づき、別表1に規定された額(賃上げ支援事業分)（150,000円）を申請します。</v>
      </c>
      <c r="M2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89" t="str">
        <v>２．令和８年３月１日時点において、１に掲げる診療報酬の対象外だが、令和８年６月１日時点で令和８年度診療報酬改定による見直し後のベースアップ評価料を届け出る。</v>
      </c>
      <c r="O289" t="str">
        <v/>
      </c>
      <c r="P289" t="b">
        <v>1</v>
      </c>
      <c r="Q289"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289" t="b">
        <v>1</v>
      </c>
      <c r="S289" t="b">
        <v>1</v>
      </c>
      <c r="T289" t="b">
        <v>1</v>
      </c>
      <c r="U289" t="b">
        <v>1</v>
      </c>
      <c r="V289" t="str">
        <v>0162</v>
      </c>
      <c r="W289" t="str">
        <v>490</v>
      </c>
      <c r="X289" t="str">
        <v>1.普通預金</v>
      </c>
      <c r="Y289" t="str">
        <v>2154652</v>
      </c>
      <c r="Z289" t="str">
        <v>マツモトシンヤ</v>
      </c>
      <c r="AA289">
        <v>0</v>
      </c>
      <c r="AB289" t="str">
        <v>松本歯科クリニック</v>
      </c>
      <c r="AC289" t="str">
        <v>0745545064</v>
      </c>
      <c r="AD289" t="b">
        <v>1</v>
      </c>
      <c r="AE289" t="b">
        <v>1</v>
      </c>
      <c r="AF289" t="b">
        <v>1</v>
      </c>
      <c r="AG289" t="b">
        <v>1</v>
      </c>
      <c r="AH289" t="b">
        <v>1</v>
      </c>
      <c r="AI289" t="str">
        <v>松本　慎也</v>
      </c>
      <c r="AJ289" t="str">
        <v>6350834</v>
      </c>
      <c r="AK289" t="str">
        <v>松本歯科クリニック(北葛城郡広陵町大字大塚５９－１)</v>
      </c>
      <c r="AL289" t="str">
        <v>0745545064</v>
      </c>
      <c r="AM289">
        <v>1</v>
      </c>
      <c r="AN289" t="str">
        <v>261C190270321</v>
      </c>
      <c r="AO289" t="str">
        <v>261C19027032AI-0000302569</v>
      </c>
      <c r="AP289" t="str">
        <v/>
      </c>
      <c r="AQ289" t="str">
        <v>今後届出（職種構成OK)</v>
      </c>
      <c r="AR289" t="str">
        <v>AC</v>
      </c>
      <c r="AS289" t="str">
        <v>✓</v>
      </c>
      <c r="AT289" t="str">
        <v>✓</v>
      </c>
      <c r="AU289" t="str">
        <v>✓</v>
      </c>
      <c r="AV289" t="str">
        <v>✓</v>
      </c>
      <c r="AW289" t="str">
        <v>AI-0000302569_松本歯科クリニック_口座情報写し.jpeg</v>
      </c>
      <c r="AX289" t="str">
        <v/>
      </c>
      <c r="AY289" t="str">
        <v/>
      </c>
      <c r="AZ289" t="str">
        <v>賃上げ</v>
      </c>
      <c r="BA289" t="str">
        <v>物価</v>
      </c>
      <c r="BB289" t="str">
        <v>TRUE</v>
      </c>
      <c r="BC289" t="str">
        <v>2026/04/30 11:51</v>
      </c>
      <c r="BD289" t="str">
        <f t="shared" si="10"/>
        <v>松本歯科クリニック</v>
      </c>
      <c r="BE289" t="str">
        <f t="shared" si="11"/>
        <v>令和8年6月1日届出る</v>
      </c>
    </row>
    <row r="290" spans="1:57">
      <c r="A290" t="str">
        <v>261C13864213</v>
      </c>
      <c r="B290" t="str">
        <v>AI-0000302574</v>
      </c>
      <c r="C290" t="str">
        <v>令和８年度奈良県医療機関等における賃上げ・物価上昇に対する支援事業交付【診療所・訪問看護事業所】</v>
      </c>
      <c r="D290">
        <v>46142.496527777781</v>
      </c>
      <c r="E290" t="str">
        <v>本審査</v>
      </c>
      <c r="F290" t="str">
        <v>最終審査中</v>
      </c>
      <c r="G290" t="str">
        <v>無床診療所</v>
      </c>
      <c r="H290" t="str">
        <v>物価と賃上げの両方</v>
      </c>
      <c r="I290" t="str">
        <v/>
      </c>
      <c r="J290">
        <v>150000</v>
      </c>
      <c r="K290">
        <v>170000</v>
      </c>
      <c r="L290" t="str">
        <v>奈良県医療機関等における賃上げ・物価上昇に対する支援事業交付要綱第2条に基づき、別表1に規定された額(賃上げ支援事業分)（150,000円）を申請します。</v>
      </c>
      <c r="M2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0" t="str">
        <v>１．令和８年３月１日時点において、O100 外来・在宅ベースアップ評価料（Ⅰ）、P100 歯科外来・在宅ベースアップ評価料（Ⅰ）、訪問看護ベースアップ評価料（Ⅰ）のいずれかを届け出ている。</v>
      </c>
      <c r="O290" t="str">
        <v>O100 外来・在宅ベースアップ評価料（Ⅰ）</v>
      </c>
      <c r="P290" t="str">
        <v/>
      </c>
      <c r="Q29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90" t="b">
        <v>1</v>
      </c>
      <c r="S290" t="b">
        <v>1</v>
      </c>
      <c r="T290" t="b">
        <v>1</v>
      </c>
      <c r="U290" t="b">
        <v>1</v>
      </c>
      <c r="V290" t="str">
        <v>0162</v>
      </c>
      <c r="W290" t="str">
        <v>430</v>
      </c>
      <c r="X290" t="str">
        <v>1.普通預金</v>
      </c>
      <c r="Y290" t="str">
        <v>2151220</v>
      </c>
      <c r="Z290" t="str">
        <v>ｼｬｶｲﾌｸｼﾎｳｼﾞﾝ ｾｲｹｲｶｲ ﾘｼﾞﾁｮｳ ﾔｽｶﾜﾄｼｷ</v>
      </c>
      <c r="AA290">
        <v>0</v>
      </c>
      <c r="AB290" t="str">
        <v>社会福祉法人誠敬会ぬくもりクリニック田原本</v>
      </c>
      <c r="AC290" t="str">
        <v>0744472866</v>
      </c>
      <c r="AD290" t="b">
        <v>1</v>
      </c>
      <c r="AE290" t="b">
        <v>1</v>
      </c>
      <c r="AF290" t="b">
        <v>1</v>
      </c>
      <c r="AG290" t="b">
        <v>1</v>
      </c>
      <c r="AH290" t="b">
        <v>1</v>
      </c>
      <c r="AI290" t="str">
        <v>社会福祉法人誠敬会　理事長　安川　俊樹</v>
      </c>
      <c r="AJ290" t="str">
        <v>6360302</v>
      </c>
      <c r="AK290" t="str">
        <v>社会福祉法人誠敬会ぬくもりクリニック田原本(磯城郡田原本町宮古７４１番１)</v>
      </c>
      <c r="AL290" t="str">
        <v>0744472866</v>
      </c>
      <c r="AM290">
        <v>1</v>
      </c>
      <c r="AN290" t="str">
        <v>261C138642131</v>
      </c>
      <c r="AO290" t="str">
        <v>261C13864213AI-0000302574</v>
      </c>
      <c r="AP290" t="str">
        <v>O100</v>
      </c>
      <c r="AQ290" t="str">
        <v>O100</v>
      </c>
      <c r="AR290" t="str">
        <v>ABC</v>
      </c>
      <c r="AS290" t="str">
        <v>✓</v>
      </c>
      <c r="AT290" t="str">
        <v>✓</v>
      </c>
      <c r="AU290" t="str">
        <v>✓</v>
      </c>
      <c r="AV290" t="str">
        <v>✓</v>
      </c>
      <c r="AW290" t="str">
        <v>AI-0000302574_ぬくもりクリニック田原本_口座情報写し.JPG</v>
      </c>
      <c r="AX290" t="str">
        <v/>
      </c>
      <c r="AY290" t="str">
        <v/>
      </c>
      <c r="AZ290" t="str">
        <v>賃上げ</v>
      </c>
      <c r="BA290" t="str">
        <v>物価</v>
      </c>
      <c r="BB290" t="str">
        <v>TRUE</v>
      </c>
      <c r="BC290" t="str">
        <v>2026/04/30 11:55</v>
      </c>
      <c r="BD290" t="str">
        <f t="shared" si="10"/>
        <v>社会福祉法人誠敬会ぬくもりクリニック田原本</v>
      </c>
      <c r="BE290" t="str">
        <f t="shared" si="11"/>
        <v>令和8年3月1日届出済</v>
      </c>
    </row>
    <row r="291" spans="1:57">
      <c r="A291" t="str">
        <v>261D19716082</v>
      </c>
      <c r="B291" t="str">
        <v>AI-0000302576</v>
      </c>
      <c r="C291" t="str">
        <v>令和８年度奈良県医療機関等における賃上げ・物価上昇に対する支援事業交付【診療所・訪問看護事業所】</v>
      </c>
      <c r="D291">
        <v>46142.501388888886</v>
      </c>
      <c r="E291" t="str">
        <v>本審査</v>
      </c>
      <c r="F291" t="str">
        <v>最終審査中</v>
      </c>
      <c r="G291" t="str">
        <v>訪問看護事業所</v>
      </c>
      <c r="H291" t="str">
        <v>賃上げのみ</v>
      </c>
      <c r="I291" t="str">
        <v/>
      </c>
      <c r="J291">
        <v>228000</v>
      </c>
      <c r="K291" t="str">
        <v/>
      </c>
      <c r="L291" t="str">
        <v>奈良県医療機関等における賃上げ・物価上昇に対する支援事業交付要綱第2条に基づき、別表1に規定された額(賃上げ支援事業分)（228,000円）を申請します。</v>
      </c>
      <c r="M291" t="str">
        <v/>
      </c>
      <c r="N291" t="str">
        <v>１．令和８年３月１日時点において、O100 外来・在宅ベースアップ評価料（Ⅰ）、P100 歯科外来・在宅ベースアップ評価料（Ⅰ）、訪問看護ベースアップ評価料（Ⅰ）のいずれかを届け出ている。</v>
      </c>
      <c r="O291" t="str">
        <v>訪問看護ベースアップ評価料（Ⅰ）</v>
      </c>
      <c r="P291" t="str">
        <v/>
      </c>
      <c r="Q291" t="str">
        <v>Ａ．本事業の補助額を活用してベースアップを実施し、令和８年６月１日から当該ベースアップの水準を維持又は拡大する。</v>
      </c>
      <c r="R291" t="b">
        <v>1</v>
      </c>
      <c r="S291" t="b">
        <v>1</v>
      </c>
      <c r="T291" t="b">
        <v>1</v>
      </c>
      <c r="U291" t="b">
        <v>1</v>
      </c>
      <c r="V291" t="str">
        <v>0159</v>
      </c>
      <c r="W291" t="str">
        <v>148</v>
      </c>
      <c r="X291" t="str">
        <v>1.普通預金</v>
      </c>
      <c r="Y291" t="str">
        <v>0093853</v>
      </c>
      <c r="Z291" t="str">
        <v>ｻｸﾗﾕｲ(ｶ</v>
      </c>
      <c r="AA291">
        <v>0</v>
      </c>
      <c r="AB291" t="str">
        <v>さくら結い株式会社</v>
      </c>
      <c r="AC291" t="str">
        <v>09025953614</v>
      </c>
      <c r="AD291" t="b">
        <v>1</v>
      </c>
      <c r="AE291" t="b">
        <v>1</v>
      </c>
      <c r="AF291" t="b">
        <v>1</v>
      </c>
      <c r="AG291" t="b">
        <v>1</v>
      </c>
      <c r="AH291" t="b">
        <v>1</v>
      </c>
      <c r="AI291" t="str">
        <v>さくら結い株式会社　代表取締役　大野　和樹</v>
      </c>
      <c r="AJ291">
        <v>6330064</v>
      </c>
      <c r="AK291" t="str">
        <v>訪問看護ステーションサポートnow(桜井市戒重290-6　C-102号)</v>
      </c>
      <c r="AL291" t="str">
        <v>0744480540</v>
      </c>
      <c r="AM291">
        <v>1</v>
      </c>
      <c r="AN291" t="str">
        <v>261D197160821</v>
      </c>
      <c r="AO291" t="str">
        <v>261D19716082AI-0000302576</v>
      </c>
      <c r="AP291" t="str">
        <v>訪問看護</v>
      </c>
      <c r="AQ291" t="str">
        <v>訪問看護</v>
      </c>
      <c r="AR291" t="str">
        <v>A</v>
      </c>
      <c r="AS291" t="str">
        <v>✓</v>
      </c>
      <c r="AT291" t="str">
        <v>✓</v>
      </c>
      <c r="AU291" t="str">
        <v>✓</v>
      </c>
      <c r="AV291" t="str">
        <v>✓</v>
      </c>
      <c r="AW291" t="str">
        <v>AI-0000302576_さくら結い株式会社_口座情報写し.JPG</v>
      </c>
      <c r="AX291" t="str">
        <v/>
      </c>
      <c r="AY291" t="str">
        <v/>
      </c>
      <c r="AZ291" t="str">
        <v>賃上げ</v>
      </c>
      <c r="BA291" t="str">
        <v/>
      </c>
      <c r="BB291" t="str">
        <v>TRUE</v>
      </c>
      <c r="BC291" t="str">
        <v>2026/04/30 12:02</v>
      </c>
      <c r="BD291" t="str">
        <f t="shared" si="10"/>
        <v>訪問看護ステーションサポートnow</v>
      </c>
      <c r="BE291" t="str">
        <f t="shared" si="11"/>
        <v>令和8年3月1日届出済</v>
      </c>
    </row>
    <row r="292" spans="1:57">
      <c r="A292" t="str">
        <v>261C12248590</v>
      </c>
      <c r="B292" t="str">
        <v>AI-0000302587</v>
      </c>
      <c r="C292" t="str">
        <v>令和８年度奈良県医療機関等における賃上げ・物価上昇に対する支援事業交付【診療所・訪問看護事業所】</v>
      </c>
      <c r="D292">
        <v>46142.509027777778</v>
      </c>
      <c r="E292" t="str">
        <v>本審査</v>
      </c>
      <c r="F292" t="str">
        <v>最終審査中</v>
      </c>
      <c r="G292" t="str">
        <v>無床診療所</v>
      </c>
      <c r="H292" t="str">
        <v>物価と賃上げの両方</v>
      </c>
      <c r="I292" t="str">
        <v/>
      </c>
      <c r="J292">
        <v>150000</v>
      </c>
      <c r="K292">
        <v>170000</v>
      </c>
      <c r="L292" t="str">
        <v>奈良県医療機関等における賃上げ・物価上昇に対する支援事業交付要綱第2条に基づき、別表1に規定された額(賃上げ支援事業分)（150,000円）を申請します。</v>
      </c>
      <c r="M2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2" t="str">
        <v>２．令和８年３月１日時点において、１に掲げる診療報酬の対象外だが、令和８年６月１日時点で令和８年度診療報酬改定による見直し後のベースアップ評価料を届け出る。</v>
      </c>
      <c r="O292" t="str">
        <v/>
      </c>
      <c r="P292" t="b">
        <v>1</v>
      </c>
      <c r="Q292" t="str">
        <v>Ａ．本事業の補助額を活用してベースアップを実施し、令和８年６月１日から当該ベースアップの水準を維持又は拡大する。</v>
      </c>
      <c r="R292" t="b">
        <v>1</v>
      </c>
      <c r="S292" t="b">
        <v>1</v>
      </c>
      <c r="T292" t="b">
        <v>1</v>
      </c>
      <c r="U292" t="b">
        <v>1</v>
      </c>
      <c r="V292" t="str">
        <v>0162</v>
      </c>
      <c r="W292" t="str">
        <v>040</v>
      </c>
      <c r="X292" t="str">
        <v>1.普通預金</v>
      </c>
      <c r="Y292" t="str">
        <v>0430360</v>
      </c>
      <c r="Z292" t="str">
        <v>イリョウホウジン　カヅキクリニック</v>
      </c>
      <c r="AA292">
        <v>0</v>
      </c>
      <c r="AB292" t="str">
        <v>医療法人　かづきクリニック</v>
      </c>
      <c r="AC292" t="str">
        <v>0742323201</v>
      </c>
      <c r="AD292" t="b">
        <v>1</v>
      </c>
      <c r="AE292" t="b">
        <v>1</v>
      </c>
      <c r="AF292" t="b">
        <v>1</v>
      </c>
      <c r="AG292" t="b">
        <v>1</v>
      </c>
      <c r="AH292" t="b">
        <v>1</v>
      </c>
      <c r="AI292" t="str">
        <v>医療法人かづきクリニック　理事長　香月　脩二</v>
      </c>
      <c r="AJ292" t="str">
        <v>6308115</v>
      </c>
      <c r="AK292" t="str">
        <v>かづきクリニック(奈良市大宮町５－１－１０－１)</v>
      </c>
      <c r="AL292" t="str">
        <v>0742323201</v>
      </c>
      <c r="AM292">
        <v>1</v>
      </c>
      <c r="AN292" t="str">
        <v>261C122485901</v>
      </c>
      <c r="AO292" t="str">
        <v>261C12248590AI-0000302587</v>
      </c>
      <c r="AP292" t="str">
        <v/>
      </c>
      <c r="AQ292" t="str">
        <v>今後届出（職種構成OK)</v>
      </c>
      <c r="AR292" t="str">
        <v>A</v>
      </c>
      <c r="AS292" t="str">
        <v>✓</v>
      </c>
      <c r="AT292" t="str">
        <v>✓</v>
      </c>
      <c r="AU292" t="str">
        <v>✓</v>
      </c>
      <c r="AV292" t="str">
        <v>✓</v>
      </c>
      <c r="AW292" t="str">
        <v>AI-0000302587_医療法人　かづきクリニック_口座情報写し.jpg</v>
      </c>
      <c r="AX292" t="str">
        <v/>
      </c>
      <c r="AY292" t="str">
        <v/>
      </c>
      <c r="AZ292" t="str">
        <v>賃上げ</v>
      </c>
      <c r="BA292" t="str">
        <v>物価</v>
      </c>
      <c r="BB292" t="str">
        <v>TRUE</v>
      </c>
      <c r="BC292" t="str">
        <v>2026/04/30 12:13</v>
      </c>
      <c r="BD292" t="str">
        <f t="shared" si="10"/>
        <v>かづきクリニック</v>
      </c>
      <c r="BE292" t="str">
        <f t="shared" si="11"/>
        <v>令和8年6月1日届出る</v>
      </c>
    </row>
    <row r="293" spans="1:57">
      <c r="A293" t="str">
        <v>261C13502514</v>
      </c>
      <c r="B293" t="str">
        <v>AI-0000302593</v>
      </c>
      <c r="C293" t="str">
        <v>令和８年度奈良県医療機関等における賃上げ・物価上昇に対する支援事業交付【診療所・訪問看護事業所】</v>
      </c>
      <c r="D293">
        <v>46142.515277777777</v>
      </c>
      <c r="E293" t="str">
        <v>本審査</v>
      </c>
      <c r="F293" t="str">
        <v>最終審査中</v>
      </c>
      <c r="G293" t="str">
        <v>無床診療所</v>
      </c>
      <c r="H293" t="str">
        <v>物価と賃上げの両方</v>
      </c>
      <c r="I293" t="str">
        <v/>
      </c>
      <c r="J293">
        <v>150000</v>
      </c>
      <c r="K293">
        <v>170000</v>
      </c>
      <c r="L293" t="str">
        <v>奈良県医療機関等における賃上げ・物価上昇に対する支援事業交付要綱第2条に基づき、別表1に規定された額(賃上げ支援事業分)（150,000円）を申請します。</v>
      </c>
      <c r="M2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3" t="str">
        <v>１．令和８年３月１日時点において、O100 外来・在宅ベースアップ評価料（Ⅰ）、P100 歯科外来・在宅ベースアップ評価料（Ⅰ）、訪問看護ベースアップ評価料（Ⅰ）のいずれかを届け出ている。</v>
      </c>
      <c r="O293" t="str">
        <v>O100 外来・在宅ベースアップ評価料（Ⅰ）</v>
      </c>
      <c r="P293" t="str">
        <v/>
      </c>
      <c r="Q29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93" t="b">
        <v>1</v>
      </c>
      <c r="S293" t="b">
        <v>1</v>
      </c>
      <c r="T293" t="b">
        <v>1</v>
      </c>
      <c r="U293" t="b">
        <v>1</v>
      </c>
      <c r="V293" t="str">
        <v>0162</v>
      </c>
      <c r="W293" t="str">
        <v>570</v>
      </c>
      <c r="X293" t="str">
        <v>1.普通預金</v>
      </c>
      <c r="Y293" t="str">
        <v>2077960</v>
      </c>
      <c r="Z293" t="str">
        <v>ﾉﾅﾐ　ｷｮｳｺ</v>
      </c>
      <c r="AA293">
        <v>0</v>
      </c>
      <c r="AB293" t="str">
        <v>のなみ小児科</v>
      </c>
      <c r="AC293" t="str">
        <v>0744473871</v>
      </c>
      <c r="AD293" t="b">
        <v>1</v>
      </c>
      <c r="AE293" t="b">
        <v>1</v>
      </c>
      <c r="AF293" t="b">
        <v>1</v>
      </c>
      <c r="AG293" t="b">
        <v>1</v>
      </c>
      <c r="AH293" t="b">
        <v>1</v>
      </c>
      <c r="AI293" t="str">
        <v>野並　京子</v>
      </c>
      <c r="AJ293" t="str">
        <v>6360304</v>
      </c>
      <c r="AK293" t="str">
        <v>のなみ小児科(磯城郡田原本町十六面２９－１)</v>
      </c>
      <c r="AL293" t="str">
        <v>0744473871</v>
      </c>
      <c r="AM293">
        <v>1</v>
      </c>
      <c r="AN293" t="str">
        <v>261C135025141</v>
      </c>
      <c r="AO293" t="str">
        <v>261C13502514AI-0000302593</v>
      </c>
      <c r="AP293" t="str">
        <v>O100</v>
      </c>
      <c r="AQ293" t="str">
        <v>O100</v>
      </c>
      <c r="AR293" t="str">
        <v>AB</v>
      </c>
      <c r="AS293" t="str">
        <v>✓</v>
      </c>
      <c r="AT293" t="str">
        <v>✓</v>
      </c>
      <c r="AU293" t="str">
        <v>✓</v>
      </c>
      <c r="AV293" t="str">
        <v>✓</v>
      </c>
      <c r="AW293" t="str">
        <v>AI-0000302593_のなみ小児科_口座情報写し.jpg</v>
      </c>
      <c r="AX293" t="str">
        <v/>
      </c>
      <c r="AY293" t="str">
        <v/>
      </c>
      <c r="AZ293" t="str">
        <v>賃上げ</v>
      </c>
      <c r="BA293" t="str">
        <v>物価</v>
      </c>
      <c r="BB293" t="str">
        <v>TRUE</v>
      </c>
      <c r="BC293" t="str">
        <v>2026/04/30 12:22</v>
      </c>
      <c r="BD293" t="str">
        <f t="shared" si="10"/>
        <v>のなみ小児科</v>
      </c>
      <c r="BE293" t="str">
        <f t="shared" si="11"/>
        <v>令和8年3月1日届出済</v>
      </c>
    </row>
    <row r="294" spans="1:57">
      <c r="A294" t="str">
        <v>261C15844217</v>
      </c>
      <c r="B294" t="str">
        <v>AI-0000302594</v>
      </c>
      <c r="C294" t="str">
        <v>令和８年度奈良県医療機関等における賃上げ・物価上昇に対する支援事業交付【診療所・訪問看護事業所】</v>
      </c>
      <c r="D294">
        <v>46142.515972222223</v>
      </c>
      <c r="E294" t="str">
        <v>本審査</v>
      </c>
      <c r="F294" t="str">
        <v>最終審査中</v>
      </c>
      <c r="G294" t="str">
        <v>無床診療所</v>
      </c>
      <c r="H294" t="str">
        <v>物価と賃上げの両方</v>
      </c>
      <c r="I294" t="str">
        <v/>
      </c>
      <c r="J294">
        <v>150000</v>
      </c>
      <c r="K294">
        <v>170000</v>
      </c>
      <c r="L294" t="str">
        <v>奈良県医療機関等における賃上げ・物価上昇に対する支援事業交付要綱第2条に基づき、別表1に規定された額(賃上げ支援事業分)（150,000円）を申請します。</v>
      </c>
      <c r="M2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4" t="str">
        <v>１．令和８年３月１日時点において、O100 外来・在宅ベースアップ評価料（Ⅰ）、P100 歯科外来・在宅ベースアップ評価料（Ⅰ）、訪問看護ベースアップ評価料（Ⅰ）のいずれかを届け出ている。</v>
      </c>
      <c r="O294" t="str">
        <v>O100 外来・在宅ベースアップ評価料（Ⅰ）</v>
      </c>
      <c r="P294" t="str">
        <v/>
      </c>
      <c r="Q294" t="str">
        <v>Ａ．本事業の補助額を活用してベースアップを実施し、令和８年６月１日から当該ベースアップの水準を維持又は拡大する。</v>
      </c>
      <c r="R294" t="b">
        <v>1</v>
      </c>
      <c r="S294" t="b">
        <v>1</v>
      </c>
      <c r="T294" t="b">
        <v>1</v>
      </c>
      <c r="U294" t="b">
        <v>1</v>
      </c>
      <c r="V294" t="str">
        <v>0162</v>
      </c>
      <c r="W294" t="str">
        <v>040</v>
      </c>
      <c r="X294" t="str">
        <v>1.普通預金</v>
      </c>
      <c r="Y294" t="str">
        <v>2098704</v>
      </c>
      <c r="Z294" t="str">
        <v>ナンブ　ミツヒコ</v>
      </c>
      <c r="AA294">
        <v>0</v>
      </c>
      <c r="AB294" t="str">
        <v>なんぶ小児科アレルギー科</v>
      </c>
      <c r="AC294" t="str">
        <v>0742935220</v>
      </c>
      <c r="AD294" t="b">
        <v>1</v>
      </c>
      <c r="AE294" t="b">
        <v>1</v>
      </c>
      <c r="AF294" t="b">
        <v>1</v>
      </c>
      <c r="AG294" t="b">
        <v>1</v>
      </c>
      <c r="AH294" t="b">
        <v>1</v>
      </c>
      <c r="AI294" t="str">
        <v>南部　光彦</v>
      </c>
      <c r="AJ294" t="str">
        <v>6308122</v>
      </c>
      <c r="AK294" t="str">
        <v>なんぶ小児科アレルギー科(奈良市三条本町１－２　ＪＲ奈良駅ＮＫビル３階)</v>
      </c>
      <c r="AL294" t="str">
        <v>0742935220</v>
      </c>
      <c r="AM294">
        <v>1</v>
      </c>
      <c r="AN294" t="str">
        <v>261C158442171</v>
      </c>
      <c r="AO294" t="str">
        <v>261C15844217AI-0000302594</v>
      </c>
      <c r="AP294" t="str">
        <v>O100</v>
      </c>
      <c r="AQ294" t="str">
        <v>O100</v>
      </c>
      <c r="AR294" t="str">
        <v>A</v>
      </c>
      <c r="AS294" t="str">
        <v>✓</v>
      </c>
      <c r="AT294" t="str">
        <v>✓</v>
      </c>
      <c r="AU294" t="str">
        <v>✓</v>
      </c>
      <c r="AV294" t="str">
        <v>✓</v>
      </c>
      <c r="AW294" t="str">
        <v>AI-0000302594_なんぶ小児科アレルギー科_口座情報写し.jpg</v>
      </c>
      <c r="AX294" t="str">
        <v/>
      </c>
      <c r="AY294" t="str">
        <v/>
      </c>
      <c r="AZ294" t="str">
        <v>賃上げ</v>
      </c>
      <c r="BA294" t="str">
        <v>物価</v>
      </c>
      <c r="BB294" t="str">
        <v>TRUE</v>
      </c>
      <c r="BC294" t="str">
        <v>2026/04/30 12:23</v>
      </c>
      <c r="BD294" t="str">
        <f t="shared" si="10"/>
        <v>なんぶ小児科アレルギー科</v>
      </c>
      <c r="BE294" t="str">
        <f t="shared" si="11"/>
        <v>令和8年3月1日届出済</v>
      </c>
    </row>
    <row r="295" spans="1:57">
      <c r="A295" t="str">
        <v>261D15364226</v>
      </c>
      <c r="B295" t="str">
        <v>AI-0000301813</v>
      </c>
      <c r="C295" t="str">
        <v>令和８年度奈良県医療機関等における賃上げ・物価上昇に対する支援事業交付【診療所・訪問看護事業所】</v>
      </c>
      <c r="D295">
        <v>46142.54791666667</v>
      </c>
      <c r="E295" t="str">
        <v>本審査</v>
      </c>
      <c r="F295" t="str">
        <v>最終審査中</v>
      </c>
      <c r="G295" t="str">
        <v>訪問看護事業所</v>
      </c>
      <c r="H295" t="str">
        <v>賃上げのみ</v>
      </c>
      <c r="I295" t="str">
        <v/>
      </c>
      <c r="J295">
        <v>228000</v>
      </c>
      <c r="K295" t="str">
        <v/>
      </c>
      <c r="L295" t="str">
        <v>奈良県医療機関等における賃上げ・物価上昇に対する支援事業交付要綱第2条に基づき、別表1に規定された額(賃上げ支援事業分)（228,000円）を申請します。</v>
      </c>
      <c r="M295" t="str">
        <v/>
      </c>
      <c r="N295" t="str">
        <v>１．令和８年３月１日時点において、O100 外来・在宅ベースアップ評価料（Ⅰ）、P100 歯科外来・在宅ベースアップ評価料（Ⅰ）、訪問看護ベースアップ評価料（Ⅰ）のいずれかを届け出ている。</v>
      </c>
      <c r="O295" t="str">
        <v>訪問看護ベースアップ評価料（Ⅰ）</v>
      </c>
      <c r="P295" t="str">
        <v/>
      </c>
      <c r="Q295" t="str">
        <v>Ａ．本事業の補助額を活用してベースアップを実施し、令和８年６月１日から当該ベースアップの水準を維持又は拡大する。</v>
      </c>
      <c r="R295" t="b">
        <v>1</v>
      </c>
      <c r="S295" t="b">
        <v>1</v>
      </c>
      <c r="T295" t="b">
        <v>1</v>
      </c>
      <c r="U295" t="b">
        <v>1</v>
      </c>
      <c r="V295" t="str">
        <v>0162</v>
      </c>
      <c r="W295" t="str">
        <v>380</v>
      </c>
      <c r="X295" t="str">
        <v>1.普通預金</v>
      </c>
      <c r="Y295" t="str">
        <v>2184420</v>
      </c>
      <c r="Z295" t="str">
        <v>イリョウホウジンシャダンケンジンカイ　ナカイキネンビョウイン　リジチョウ　ナカイヨシユキ</v>
      </c>
      <c r="AA295">
        <v>0</v>
      </c>
      <c r="AB295" t="str">
        <v>訪問看護ステーションまっしろ</v>
      </c>
      <c r="AC295" t="str">
        <v>0745448166</v>
      </c>
      <c r="AD295" t="b">
        <v>1</v>
      </c>
      <c r="AE295" t="b">
        <v>1</v>
      </c>
      <c r="AF295" t="b">
        <v>1</v>
      </c>
      <c r="AG295" t="b">
        <v>1</v>
      </c>
      <c r="AH295" t="b">
        <v>1</v>
      </c>
      <c r="AI295" t="str">
        <v>医療法人社団憲仁会中井記念病院　理事長　中井　謙之</v>
      </c>
      <c r="AJ295">
        <v>6350045</v>
      </c>
      <c r="AK295" t="str">
        <v>訪問看護ステーションまっしろ(大和高田市中三倉堂1-6-30-2)</v>
      </c>
      <c r="AL295" t="str">
        <v>0745448166</v>
      </c>
      <c r="AM295">
        <v>1</v>
      </c>
      <c r="AN295" t="str">
        <v>261D153642261</v>
      </c>
      <c r="AO295" t="str">
        <v>261D15364226AI-0000301813</v>
      </c>
      <c r="AP295" t="str">
        <v>訪問看護</v>
      </c>
      <c r="AQ295" t="str">
        <v>訪問看護</v>
      </c>
      <c r="AR295" t="str">
        <v>A</v>
      </c>
      <c r="AS295" t="str">
        <v>✓</v>
      </c>
      <c r="AT295" t="str">
        <v>✓</v>
      </c>
      <c r="AU295" t="str">
        <v>✓</v>
      </c>
      <c r="AV295" t="str">
        <v>✓</v>
      </c>
      <c r="AW295" t="str">
        <v>AI-0000301813_訪問看護ステーションまっしろ_口座情報写し.jpg</v>
      </c>
      <c r="AX295" t="str">
        <v/>
      </c>
      <c r="AY295" t="str">
        <v/>
      </c>
      <c r="AZ295" t="str">
        <v>賃上げ</v>
      </c>
      <c r="BA295" t="str">
        <v/>
      </c>
      <c r="BB295" t="str">
        <v>TRUE</v>
      </c>
      <c r="BC295" t="str">
        <v>2026/04/30 13:09</v>
      </c>
      <c r="BD295" t="str">
        <f t="shared" si="10"/>
        <v>訪問看護ステーションまっしろ</v>
      </c>
      <c r="BE295" t="str">
        <f t="shared" si="11"/>
        <v>令和8年3月1日届出済</v>
      </c>
    </row>
    <row r="296" spans="1:57">
      <c r="A296" t="str">
        <v>261C12129228</v>
      </c>
      <c r="B296" t="str">
        <v>AI-0000302641</v>
      </c>
      <c r="C296" t="str">
        <v>令和８年度奈良県医療機関等における賃上げ・物価上昇に対する支援事業交付【診療所・訪問看護事業所】</v>
      </c>
      <c r="D296">
        <v>46142.554861111108</v>
      </c>
      <c r="E296" t="str">
        <v>本審査</v>
      </c>
      <c r="F296" t="str">
        <v>最終審査中</v>
      </c>
      <c r="G296" t="str">
        <v>無床診療所</v>
      </c>
      <c r="H296" t="str">
        <v>物価と賃上げの両方</v>
      </c>
      <c r="I296" t="str">
        <v/>
      </c>
      <c r="J296">
        <v>150000</v>
      </c>
      <c r="K296">
        <v>170000</v>
      </c>
      <c r="L296" t="str">
        <v>奈良県医療機関等における賃上げ・物価上昇に対する支援事業交付要綱第2条に基づき、別表1に規定された額(賃上げ支援事業分)（150,000円）を申請します。</v>
      </c>
      <c r="M2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6" t="str">
        <v>１．令和８年３月１日時点において、O100 外来・在宅ベースアップ評価料（Ⅰ）、P100 歯科外来・在宅ベースアップ評価料（Ⅰ）、訪問看護ベースアップ評価料（Ⅰ）のいずれかを届け出ている。</v>
      </c>
      <c r="O296" t="str">
        <v>P100 歯科外来・在宅ベースアップ評価料（Ⅰ）</v>
      </c>
      <c r="P296" t="str">
        <v/>
      </c>
      <c r="Q2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296" t="b">
        <v>1</v>
      </c>
      <c r="S296" t="b">
        <v>1</v>
      </c>
      <c r="T296" t="b">
        <v>1</v>
      </c>
      <c r="U296" t="b">
        <v>1</v>
      </c>
      <c r="V296" t="str">
        <v>0009</v>
      </c>
      <c r="W296" t="str">
        <v>544</v>
      </c>
      <c r="X296" t="str">
        <v>1.普通預金</v>
      </c>
      <c r="Y296" t="str">
        <v>1085992</v>
      </c>
      <c r="Z296" t="str">
        <v>ヨネモトユウイチ</v>
      </c>
      <c r="AA296">
        <v>0</v>
      </c>
      <c r="AB296" t="str">
        <v>米本歯科医院</v>
      </c>
      <c r="AC296" t="str">
        <v>0743522212</v>
      </c>
      <c r="AD296" t="b">
        <v>1</v>
      </c>
      <c r="AE296" t="b">
        <v>1</v>
      </c>
      <c r="AF296" t="b">
        <v>1</v>
      </c>
      <c r="AG296" t="b">
        <v>1</v>
      </c>
      <c r="AH296" t="b">
        <v>1</v>
      </c>
      <c r="AI296" t="str">
        <v>米本　雄一</v>
      </c>
      <c r="AJ296" t="str">
        <v>6391013</v>
      </c>
      <c r="AK296" t="str">
        <v>米本歯科医院(大和郡山市朝日町２－２３)</v>
      </c>
      <c r="AL296" t="str">
        <v>0743522212</v>
      </c>
      <c r="AM296">
        <v>1</v>
      </c>
      <c r="AN296" t="str">
        <v>261C121292281</v>
      </c>
      <c r="AO296" t="str">
        <v>261C12129228AI-0000302641</v>
      </c>
      <c r="AP296" t="str">
        <v>P100</v>
      </c>
      <c r="AQ296" t="str">
        <v>P100</v>
      </c>
      <c r="AR296" t="str">
        <v>ABC</v>
      </c>
      <c r="AS296" t="str">
        <v>✓</v>
      </c>
      <c r="AT296" t="str">
        <v>✓</v>
      </c>
      <c r="AU296" t="str">
        <v>✓</v>
      </c>
      <c r="AV296" t="str">
        <v>✓</v>
      </c>
      <c r="AW296" t="str">
        <v>AI-0000302641_米本歯科医院_口座情報写し.jpeg</v>
      </c>
      <c r="AX296" t="str">
        <v/>
      </c>
      <c r="AY296" t="str">
        <v/>
      </c>
      <c r="AZ296" t="str">
        <v>賃上げ</v>
      </c>
      <c r="BA296" t="str">
        <v>物価</v>
      </c>
      <c r="BB296" t="str">
        <v>TRUE</v>
      </c>
      <c r="BC296" t="str">
        <v>2026/04/30 13:19</v>
      </c>
      <c r="BD296" t="str">
        <f t="shared" si="10"/>
        <v>米本歯科医院</v>
      </c>
      <c r="BE296" t="str">
        <f t="shared" si="11"/>
        <v>令和8年3月1日届出済</v>
      </c>
    </row>
    <row r="297" spans="1:57">
      <c r="A297" t="str">
        <v>261C12658017</v>
      </c>
      <c r="B297" t="str">
        <v>AI-0000302423</v>
      </c>
      <c r="C297" t="str">
        <v>令和８年度奈良県医療機関等における賃上げ・物価上昇に対する支援事業交付【診療所・訪問看護事業所】</v>
      </c>
      <c r="D297">
        <v>46142.57708333333</v>
      </c>
      <c r="E297" t="str">
        <v>本審査</v>
      </c>
      <c r="F297" t="str">
        <v>最終審査中</v>
      </c>
      <c r="G297" t="str">
        <v>無床診療所</v>
      </c>
      <c r="H297" t="str">
        <v>物価と賃上げの両方</v>
      </c>
      <c r="I297" t="str">
        <v/>
      </c>
      <c r="J297">
        <v>150000</v>
      </c>
      <c r="K297">
        <v>170000</v>
      </c>
      <c r="L297" t="str">
        <v>奈良県医療機関等における賃上げ・物価上昇に対する支援事業交付要綱第2条に基づき、別表1に規定された額(賃上げ支援事業分)（150,000円）を申請します。</v>
      </c>
      <c r="M2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7" t="str">
        <v>１．令和８年３月１日時点において、O100 外来・在宅ベースアップ評価料（Ⅰ）、P100 歯科外来・在宅ベースアップ評価料（Ⅰ）、訪問看護ベースアップ評価料（Ⅰ）のいずれかを届け出ている。</v>
      </c>
      <c r="O297" t="str">
        <v>O100 外来・在宅ベースアップ評価料（Ⅰ）</v>
      </c>
      <c r="P297" t="str">
        <v/>
      </c>
      <c r="Q297" t="str">
        <v>Ａ．本事業の補助額を活用してベースアップを実施し、令和８年６月１日から当該ベースアップの水準を維持又は拡大する。</v>
      </c>
      <c r="R297" t="b">
        <v>1</v>
      </c>
      <c r="S297" t="b">
        <v>1</v>
      </c>
      <c r="T297" t="b">
        <v>1</v>
      </c>
      <c r="U297" t="b">
        <v>1</v>
      </c>
      <c r="V297" t="str">
        <v>0162</v>
      </c>
      <c r="W297" t="str">
        <v>550</v>
      </c>
      <c r="X297" t="str">
        <v>1.普通預金</v>
      </c>
      <c r="Y297" t="str">
        <v>2037171</v>
      </c>
      <c r="Z297" t="str">
        <v>ｻｶﾓﾄ ｻﾀﾞｶｽﾞ</v>
      </c>
      <c r="AA297">
        <v>0</v>
      </c>
      <c r="AB297" t="str">
        <v>坂本医院</v>
      </c>
      <c r="AC297" t="str">
        <v>0745752023</v>
      </c>
      <c r="AD297" t="b">
        <v>1</v>
      </c>
      <c r="AE297" t="b">
        <v>1</v>
      </c>
      <c r="AF297" t="b">
        <v>1</v>
      </c>
      <c r="AG297" t="b">
        <v>1</v>
      </c>
      <c r="AH297" t="b">
        <v>1</v>
      </c>
      <c r="AI297" t="str">
        <v>坂本　貞和</v>
      </c>
      <c r="AJ297" t="str">
        <v>6360152</v>
      </c>
      <c r="AK297" t="str">
        <v>坂本医院(生駒郡斑鳩町龍田２－３－１２)</v>
      </c>
      <c r="AL297" t="str">
        <v>0745752023</v>
      </c>
      <c r="AM297">
        <v>1</v>
      </c>
      <c r="AN297" t="str">
        <v>261C126580171</v>
      </c>
      <c r="AO297" t="str">
        <v>261C12658017AI-0000302423</v>
      </c>
      <c r="AP297" t="str">
        <v>O100</v>
      </c>
      <c r="AQ297" t="str">
        <v>O100</v>
      </c>
      <c r="AR297" t="str">
        <v>A</v>
      </c>
      <c r="AS297" t="str">
        <v>✓</v>
      </c>
      <c r="AT297" t="str">
        <v>✓</v>
      </c>
      <c r="AU297" t="str">
        <v>✓</v>
      </c>
      <c r="AV297" t="str">
        <v>✓</v>
      </c>
      <c r="AW297" t="str">
        <v>AI-0000302423_坂本医院?口座情報写し.png</v>
      </c>
      <c r="AX297" t="str">
        <v/>
      </c>
      <c r="AY297" t="str">
        <v/>
      </c>
      <c r="AZ297" t="str">
        <v>賃上げ</v>
      </c>
      <c r="BA297" t="str">
        <v>物価</v>
      </c>
      <c r="BB297" t="str">
        <v>TRUE</v>
      </c>
      <c r="BC297" t="str">
        <v>2026/04/30 13:51</v>
      </c>
      <c r="BD297" t="str">
        <f t="shared" si="10"/>
        <v>坂本医院</v>
      </c>
      <c r="BE297" t="str">
        <f t="shared" si="11"/>
        <v>令和8年3月1日届出済</v>
      </c>
    </row>
    <row r="298" spans="1:57">
      <c r="A298" t="str">
        <v>261C18934850</v>
      </c>
      <c r="B298" t="str">
        <v>AI-0000302699</v>
      </c>
      <c r="C298" t="str">
        <v>令和８年度奈良県医療機関等における賃上げ・物価上昇に対する支援事業交付【診療所・訪問看護事業所】</v>
      </c>
      <c r="D298">
        <v>46142.579861111109</v>
      </c>
      <c r="E298" t="str">
        <v>本審査</v>
      </c>
      <c r="F298" t="str">
        <v>最終審査中</v>
      </c>
      <c r="G298" t="str">
        <v>無床診療所</v>
      </c>
      <c r="H298" t="str">
        <v>物価と賃上げの両方</v>
      </c>
      <c r="I298" t="str">
        <v/>
      </c>
      <c r="J298">
        <v>150000</v>
      </c>
      <c r="K298">
        <v>170000</v>
      </c>
      <c r="L298" t="str">
        <v>奈良県医療機関等における賃上げ・物価上昇に対する支援事業交付要綱第2条に基づき、別表1に規定された額(賃上げ支援事業分)（150,000円）を申請します。</v>
      </c>
      <c r="M2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8" t="str">
        <v>１．令和８年３月１日時点において、O100 外来・在宅ベースアップ評価料（Ⅰ）、P100 歯科外来・在宅ベースアップ評価料（Ⅰ）、訪問看護ベースアップ評価料（Ⅰ）のいずれかを届け出ている。</v>
      </c>
      <c r="O298" t="str">
        <v>O100 外来・在宅ベースアップ評価料（Ⅰ）</v>
      </c>
      <c r="P298" t="str">
        <v/>
      </c>
      <c r="Q298" t="str">
        <v>Ａ．本事業の補助額を活用してベースアップを実施し、令和８年６月１日から当該ベースアップの水準を維持又は拡大する。</v>
      </c>
      <c r="R298" t="b">
        <v>1</v>
      </c>
      <c r="S298" t="b">
        <v>1</v>
      </c>
      <c r="T298" t="b">
        <v>1</v>
      </c>
      <c r="U298" t="b">
        <v>1</v>
      </c>
      <c r="V298" t="str">
        <v>0158</v>
      </c>
      <c r="W298" t="str">
        <v>544</v>
      </c>
      <c r="X298" t="str">
        <v>1.普通預金</v>
      </c>
      <c r="Y298" t="str">
        <v>1112757</v>
      </c>
      <c r="Z298" t="str">
        <v>ﾖｼｶﾜ ﾑﾈﾐﾂ</v>
      </c>
      <c r="AA298">
        <v>0</v>
      </c>
      <c r="AB298" t="str">
        <v>橿原よしかわ眼科</v>
      </c>
      <c r="AC298" t="str">
        <v>0744339250</v>
      </c>
      <c r="AD298" t="b">
        <v>1</v>
      </c>
      <c r="AE298" t="b">
        <v>1</v>
      </c>
      <c r="AF298" t="b">
        <v>1</v>
      </c>
      <c r="AG298" t="b">
        <v>1</v>
      </c>
      <c r="AH298" t="b">
        <v>1</v>
      </c>
      <c r="AI298" t="str">
        <v>吉川　宗光</v>
      </c>
      <c r="AJ298" t="str">
        <v>6340837</v>
      </c>
      <c r="AK298" t="str">
        <v>橿原よしかわ眼科(橿原市曲川町７－２０－１イオンモール橿原３Ｆ)</v>
      </c>
      <c r="AL298" t="str">
        <v>0744339250</v>
      </c>
      <c r="AM298">
        <v>1</v>
      </c>
      <c r="AN298" t="str">
        <v>261C189348501</v>
      </c>
      <c r="AO298" t="str">
        <v>261C18934850AI-0000302699</v>
      </c>
      <c r="AP298" t="str">
        <v>O100</v>
      </c>
      <c r="AQ298" t="str">
        <v>O100</v>
      </c>
      <c r="AR298" t="str">
        <v>A</v>
      </c>
      <c r="AS298" t="str">
        <v>✓</v>
      </c>
      <c r="AT298" t="str">
        <v>✓</v>
      </c>
      <c r="AU298" t="str">
        <v>✓</v>
      </c>
      <c r="AV298" t="str">
        <v>✓</v>
      </c>
      <c r="AW298" t="str">
        <v>AI-0000302699_橿原よしかわ眼科_口座情報写し.jpeg</v>
      </c>
      <c r="AX298" t="str">
        <v/>
      </c>
      <c r="AY298" t="str">
        <v/>
      </c>
      <c r="AZ298" t="str">
        <v>賃上げ</v>
      </c>
      <c r="BA298" t="str">
        <v>物価</v>
      </c>
      <c r="BB298" t="str">
        <v>TRUE</v>
      </c>
      <c r="BC298" t="str">
        <v>2026/04/30 13:55</v>
      </c>
      <c r="BD298" t="str">
        <f t="shared" si="10"/>
        <v>橿原よしかわ眼科</v>
      </c>
      <c r="BE298" t="str">
        <f t="shared" si="11"/>
        <v>令和8年3月1日届出済</v>
      </c>
    </row>
    <row r="299" spans="1:57">
      <c r="A299" t="str">
        <v>261C17726742</v>
      </c>
      <c r="B299" t="str">
        <v>AI-0000302713</v>
      </c>
      <c r="C299" t="str">
        <v>令和８年度奈良県医療機関等における賃上げ・物価上昇に対する支援事業交付【診療所・訪問看護事業所】</v>
      </c>
      <c r="D299">
        <v>46142.589583333334</v>
      </c>
      <c r="E299" t="str">
        <v>本審査</v>
      </c>
      <c r="F299" t="str">
        <v>最終審査中</v>
      </c>
      <c r="G299" t="str">
        <v>無床診療所</v>
      </c>
      <c r="H299" t="str">
        <v>物価と賃上げの両方</v>
      </c>
      <c r="I299" t="str">
        <v/>
      </c>
      <c r="J299">
        <v>150000</v>
      </c>
      <c r="K299">
        <v>170000</v>
      </c>
      <c r="L299" t="str">
        <v>奈良県医療機関等における賃上げ・物価上昇に対する支援事業交付要綱第2条に基づき、別表1に規定された額(賃上げ支援事業分)（150,000円）を申請します。</v>
      </c>
      <c r="M2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299" t="str">
        <v>１．令和８年３月１日時点において、O100 外来・在宅ベースアップ評価料（Ⅰ）、P100 歯科外来・在宅ベースアップ評価料（Ⅰ）、訪問看護ベースアップ評価料（Ⅰ）のいずれかを届け出ている。</v>
      </c>
      <c r="O299" t="str">
        <v>O100 外来・在宅ベースアップ評価料（Ⅰ）</v>
      </c>
      <c r="P299" t="str">
        <v/>
      </c>
      <c r="Q29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299" t="b">
        <v>1</v>
      </c>
      <c r="S299" t="b">
        <v>1</v>
      </c>
      <c r="T299" t="b">
        <v>1</v>
      </c>
      <c r="U299" t="b">
        <v>1</v>
      </c>
      <c r="V299" t="str">
        <v>0036</v>
      </c>
      <c r="W299" t="str">
        <v>222</v>
      </c>
      <c r="X299" t="str">
        <v>1.普通預金</v>
      </c>
      <c r="Y299" t="str">
        <v>2997898</v>
      </c>
      <c r="Z299" t="str">
        <v>ﾅｶﾑﾗ ﾄﾓﾋｺ</v>
      </c>
      <c r="AA299">
        <v>0</v>
      </c>
      <c r="AB299" t="str">
        <v>奈良甲状腺クリニック</v>
      </c>
      <c r="AC299" t="str">
        <v>0742959084</v>
      </c>
      <c r="AD299" t="b">
        <v>1</v>
      </c>
      <c r="AE299" t="b">
        <v>1</v>
      </c>
      <c r="AF299" t="b">
        <v>1</v>
      </c>
      <c r="AG299" t="b">
        <v>1</v>
      </c>
      <c r="AH299" t="b">
        <v>1</v>
      </c>
      <c r="AI299" t="str">
        <v>中村　友彦</v>
      </c>
      <c r="AJ299" t="str">
        <v>6310824</v>
      </c>
      <c r="AK299" t="str">
        <v>奈良甲状腺クリニック(奈良市西大寺南町５－２６Ｔ・Ｋビル西大寺ＳＯＵＴＨ　４階)</v>
      </c>
      <c r="AL299" t="str">
        <v>0742959084</v>
      </c>
      <c r="AM299">
        <v>2</v>
      </c>
      <c r="AN299" t="str">
        <v>261C177267422</v>
      </c>
      <c r="AO299" t="str">
        <v>261C17726742AI-0000302713</v>
      </c>
      <c r="AP299" t="str">
        <v>O100</v>
      </c>
      <c r="AQ299" t="str">
        <v>O100</v>
      </c>
      <c r="AR299" t="str">
        <v>AB</v>
      </c>
      <c r="AS299" t="str">
        <v>✓</v>
      </c>
      <c r="AT299" t="str">
        <v>✓</v>
      </c>
      <c r="AU299" t="str">
        <v>✓</v>
      </c>
      <c r="AV299" t="str">
        <v>✓</v>
      </c>
      <c r="AW299" t="str">
        <v>AI-0000302713_奈良甲状腺クリニック_口座情報写し.jpg</v>
      </c>
      <c r="AX299" t="str">
        <v/>
      </c>
      <c r="AY299" t="str">
        <v/>
      </c>
      <c r="AZ299" t="str">
        <v>賃上げ</v>
      </c>
      <c r="BA299" t="str">
        <v>物価</v>
      </c>
      <c r="BB299" t="str">
        <v>TRUE</v>
      </c>
      <c r="BC299" t="str">
        <v>2026/04/30 14:09</v>
      </c>
      <c r="BD299" t="str">
        <f t="shared" si="10"/>
        <v>奈良甲状腺クリニック</v>
      </c>
      <c r="BE299" t="str">
        <f t="shared" si="11"/>
        <v>令和8年3月1日届出済</v>
      </c>
    </row>
    <row r="300" spans="1:57">
      <c r="A300" t="str">
        <v>261C14743897</v>
      </c>
      <c r="B300" t="str">
        <v>AI-0000302757</v>
      </c>
      <c r="C300" t="str">
        <v>令和８年度奈良県医療機関等における賃上げ・物価上昇に対する支援事業交付【診療所・訪問看護事業所】</v>
      </c>
      <c r="D300">
        <v>46142.614583333336</v>
      </c>
      <c r="E300" t="str">
        <v>本審査</v>
      </c>
      <c r="F300" t="str">
        <v>最終審査中</v>
      </c>
      <c r="G300" t="str">
        <v>無床診療所</v>
      </c>
      <c r="H300" t="str">
        <v>物価と賃上げの両方</v>
      </c>
      <c r="I300" t="str">
        <v/>
      </c>
      <c r="J300">
        <v>150000</v>
      </c>
      <c r="K300">
        <v>170000</v>
      </c>
      <c r="L300" t="str">
        <v>奈良県医療機関等における賃上げ・物価上昇に対する支援事業交付要綱第2条に基づき、別表1に規定された額(賃上げ支援事業分)（150,000円）を申請します。</v>
      </c>
      <c r="M3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0" t="str">
        <v>１．令和８年３月１日時点において、O100 外来・在宅ベースアップ評価料（Ⅰ）、P100 歯科外来・在宅ベースアップ評価料（Ⅰ）、訪問看護ベースアップ評価料（Ⅰ）のいずれかを届け出ている。</v>
      </c>
      <c r="O300" t="str">
        <v>O100 外来・在宅ベースアップ評価料（Ⅰ）</v>
      </c>
      <c r="P300" t="str">
        <v/>
      </c>
      <c r="Q300" t="str">
        <v>Ｃ．令和７年度の対象職員のベースアップが令和７年３月31日時点の賃金水準と比較して2.0％を上回って実施しており、令和７年12月から令和８年５月までの間の当該2.0％を上回る部分に充てる。</v>
      </c>
      <c r="R300" t="b">
        <v>1</v>
      </c>
      <c r="S300" t="b">
        <v>1</v>
      </c>
      <c r="T300" t="b">
        <v>1</v>
      </c>
      <c r="U300" t="b">
        <v>1</v>
      </c>
      <c r="V300" t="str">
        <v>0038</v>
      </c>
      <c r="W300" t="str">
        <v>104</v>
      </c>
      <c r="X300" t="str">
        <v>1.普通預金</v>
      </c>
      <c r="Y300" t="str">
        <v>8214886</v>
      </c>
      <c r="Z300" t="str">
        <v>ﾅｶｷ ﾅｵﾐ</v>
      </c>
      <c r="AA300">
        <v>0</v>
      </c>
      <c r="AB300" t="str">
        <v>王寺ステーション眼科</v>
      </c>
      <c r="AC300" t="str">
        <v>0745721106</v>
      </c>
      <c r="AD300" t="b">
        <v>1</v>
      </c>
      <c r="AE300" t="b">
        <v>1</v>
      </c>
      <c r="AF300" t="b">
        <v>1</v>
      </c>
      <c r="AG300" t="b">
        <v>1</v>
      </c>
      <c r="AH300" t="b">
        <v>1</v>
      </c>
      <c r="AI300" t="str">
        <v>中木　直美</v>
      </c>
      <c r="AJ300" t="str">
        <v>6360002</v>
      </c>
      <c r="AK300" t="str">
        <v>王寺ステーション眼科(北葛城郡王寺町王寺２－４－７王寺クリニックスクエア４・５Ｆ)</v>
      </c>
      <c r="AL300" t="str">
        <v>0745721106</v>
      </c>
      <c r="AM300">
        <v>1</v>
      </c>
      <c r="AN300" t="str">
        <v>261C147438971</v>
      </c>
      <c r="AO300" t="str">
        <v>261C14743897AI-0000302757</v>
      </c>
      <c r="AP300" t="str">
        <v>O100</v>
      </c>
      <c r="AQ300" t="str">
        <v>O100</v>
      </c>
      <c r="AR300" t="str">
        <v>C</v>
      </c>
      <c r="AS300" t="str">
        <v>✓</v>
      </c>
      <c r="AT300" t="str">
        <v>✓</v>
      </c>
      <c r="AU300" t="str">
        <v>✓</v>
      </c>
      <c r="AV300" t="str">
        <v>✓</v>
      </c>
      <c r="AW300" t="str">
        <v>AI-0000302757_王寺ステーション眼科_口座情報写し.png</v>
      </c>
      <c r="AX300" t="str">
        <v/>
      </c>
      <c r="AY300" t="str">
        <v/>
      </c>
      <c r="AZ300" t="str">
        <v>賃上げ</v>
      </c>
      <c r="BA300" t="str">
        <v>物価</v>
      </c>
      <c r="BB300" t="str">
        <v>TRUE</v>
      </c>
      <c r="BC300" t="str">
        <v>2026/04/30 14:45</v>
      </c>
      <c r="BD300" t="str">
        <f t="shared" si="10"/>
        <v>王寺ステーション眼科</v>
      </c>
      <c r="BE300" t="str">
        <f t="shared" si="11"/>
        <v>令和8年3月1日届出済</v>
      </c>
    </row>
    <row r="301" spans="1:57">
      <c r="A301" t="str">
        <v>261C19678071</v>
      </c>
      <c r="B301" t="str">
        <v>AI-0000302822</v>
      </c>
      <c r="C301" t="str">
        <v>令和８年度奈良県医療機関等における賃上げ・物価上昇に対する支援事業交付【診療所・訪問看護事業所】</v>
      </c>
      <c r="D301">
        <v>46142.647222222222</v>
      </c>
      <c r="E301" t="str">
        <v>本審査</v>
      </c>
      <c r="F301" t="str">
        <v>最終審査中</v>
      </c>
      <c r="G301" t="str">
        <v>無床診療所</v>
      </c>
      <c r="H301" t="str">
        <v>物価と賃上げの両方</v>
      </c>
      <c r="I301" t="str">
        <v/>
      </c>
      <c r="J301">
        <v>150000</v>
      </c>
      <c r="K301">
        <v>170000</v>
      </c>
      <c r="L301" t="str">
        <v>奈良県医療機関等における賃上げ・物価上昇に対する支援事業交付要綱第2条に基づき、別表1に規定された額(賃上げ支援事業分)（150,000円）を申請します。</v>
      </c>
      <c r="M3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1" t="str">
        <v>１．令和８年３月１日時点において、O100 外来・在宅ベースアップ評価料（Ⅰ）、P100 歯科外来・在宅ベースアップ評価料（Ⅰ）、訪問看護ベースアップ評価料（Ⅰ）のいずれかを届け出ている。</v>
      </c>
      <c r="O301" t="str">
        <v>O100 外来・在宅ベースアップ評価料（Ⅰ）</v>
      </c>
      <c r="P301" t="str">
        <v/>
      </c>
      <c r="Q30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01" t="b">
        <v>1</v>
      </c>
      <c r="S301" t="b">
        <v>1</v>
      </c>
      <c r="T301" t="b">
        <v>1</v>
      </c>
      <c r="U301" t="b">
        <v>1</v>
      </c>
      <c r="V301" t="str">
        <v>0162</v>
      </c>
      <c r="W301" t="str">
        <v>433</v>
      </c>
      <c r="X301" t="str">
        <v>1.普通預金</v>
      </c>
      <c r="Y301" t="str">
        <v>0116741</v>
      </c>
      <c r="Z301" t="str">
        <v>イリョウホウジンソウケンカイ</v>
      </c>
      <c r="AA301">
        <v>0</v>
      </c>
      <c r="AB301" t="str">
        <v>医療法人壮健会　安川クリニック</v>
      </c>
      <c r="AC301" t="str">
        <v>0745545885</v>
      </c>
      <c r="AD301" t="b">
        <v>1</v>
      </c>
      <c r="AE301" t="b">
        <v>1</v>
      </c>
      <c r="AF301" t="b">
        <v>1</v>
      </c>
      <c r="AG301" t="b">
        <v>1</v>
      </c>
      <c r="AH301" t="b">
        <v>1</v>
      </c>
      <c r="AI301" t="str">
        <v>医療法人壮健会　理事長　安川　剛</v>
      </c>
      <c r="AJ301" t="str">
        <v>6350832</v>
      </c>
      <c r="AK301" t="str">
        <v>医療法人壮健会　安川クリニック(北葛城郡広陵町馬見中５丁目１番１２号)</v>
      </c>
      <c r="AL301" t="str">
        <v>0745545885</v>
      </c>
      <c r="AM301">
        <v>1</v>
      </c>
      <c r="AN301" t="str">
        <v>261C196780711</v>
      </c>
      <c r="AO301" t="str">
        <v>261C19678071AI-0000302822</v>
      </c>
      <c r="AP301" t="str">
        <v>O100</v>
      </c>
      <c r="AQ301" t="str">
        <v>O100</v>
      </c>
      <c r="AR301" t="str">
        <v>AB</v>
      </c>
      <c r="AS301" t="str">
        <v>✓</v>
      </c>
      <c r="AT301" t="str">
        <v>✓</v>
      </c>
      <c r="AU301" t="str">
        <v>✓</v>
      </c>
      <c r="AV301" t="str">
        <v>✓</v>
      </c>
      <c r="AW301" t="str">
        <v>AI-0000302822_医療法人壮健会安川クリニック_口座情報写し.jpg</v>
      </c>
      <c r="AX301" t="str">
        <v/>
      </c>
      <c r="AY301" t="str">
        <v/>
      </c>
      <c r="AZ301" t="str">
        <v>賃上げ</v>
      </c>
      <c r="BA301" t="str">
        <v>物価</v>
      </c>
      <c r="BB301" t="str">
        <v>TRUE</v>
      </c>
      <c r="BC301" t="str">
        <v>2026/04/30 15:32</v>
      </c>
      <c r="BD301" t="str">
        <f t="shared" si="10"/>
        <v>医療法人壮健会　安川クリニック</v>
      </c>
      <c r="BE301" t="str">
        <f t="shared" si="11"/>
        <v>令和8年3月1日届出済</v>
      </c>
    </row>
    <row r="302" spans="1:57">
      <c r="A302" t="str">
        <v>261C13941275</v>
      </c>
      <c r="B302" t="str">
        <v>AI-0000302840</v>
      </c>
      <c r="C302" t="str">
        <v>令和８年度奈良県医療機関等における賃上げ・物価上昇に対する支援事業交付【診療所・訪問看護事業所】</v>
      </c>
      <c r="D302">
        <v>46142.663888888892</v>
      </c>
      <c r="E302" t="str">
        <v>本審査</v>
      </c>
      <c r="F302" t="str">
        <v>最終審査中</v>
      </c>
      <c r="G302" t="str">
        <v>無床診療所</v>
      </c>
      <c r="H302" t="str">
        <v>物価と賃上げの両方</v>
      </c>
      <c r="I302" t="str">
        <v/>
      </c>
      <c r="J302">
        <v>150000</v>
      </c>
      <c r="K302">
        <v>170000</v>
      </c>
      <c r="L302" t="str">
        <v>奈良県医療機関等における賃上げ・物価上昇に対する支援事業交付要綱第2条に基づき、別表1に規定された額(賃上げ支援事業分)（150,000円）を申請します。</v>
      </c>
      <c r="M3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2" t="str">
        <v>１．令和８年３月１日時点において、O100 外来・在宅ベースアップ評価料（Ⅰ）、P100 歯科外来・在宅ベースアップ評価料（Ⅰ）、訪問看護ベースアップ評価料（Ⅰ）のいずれかを届け出ている。</v>
      </c>
      <c r="O302" t="str">
        <v>P100 歯科外来・在宅ベースアップ評価料（Ⅰ）</v>
      </c>
      <c r="P302" t="str">
        <v/>
      </c>
      <c r="Q302" t="str">
        <v>Ａ．本事業の補助額を活用してベースアップを実施し、令和８年６月１日から当該ベースアップの水準を維持又は拡大する。</v>
      </c>
      <c r="R302" t="b">
        <v>1</v>
      </c>
      <c r="S302" t="b">
        <v>1</v>
      </c>
      <c r="T302" t="b">
        <v>1</v>
      </c>
      <c r="U302" t="b">
        <v>1</v>
      </c>
      <c r="V302" t="str">
        <v>1668</v>
      </c>
      <c r="W302" t="str">
        <v>021</v>
      </c>
      <c r="X302" t="str">
        <v>1.普通預金</v>
      </c>
      <c r="Y302" t="str">
        <v>0148429</v>
      </c>
      <c r="Z302" t="str">
        <v>イワイ　タカノリ</v>
      </c>
      <c r="AA302">
        <v>0</v>
      </c>
      <c r="AB302" t="str">
        <v>医療法人　いわい歯科クリニック</v>
      </c>
      <c r="AC302" t="str">
        <v>0745436870</v>
      </c>
      <c r="AD302" t="b">
        <v>1</v>
      </c>
      <c r="AE302" t="b">
        <v>1</v>
      </c>
      <c r="AF302" t="b">
        <v>1</v>
      </c>
      <c r="AG302" t="b">
        <v>1</v>
      </c>
      <c r="AH302" t="b">
        <v>1</v>
      </c>
      <c r="AI302" t="str">
        <v>医療法人いわい歯科クリニック　理事長　岩井　孝憲</v>
      </c>
      <c r="AJ302" t="str">
        <v>6390251</v>
      </c>
      <c r="AK302" t="str">
        <v>いわい歯科クリニック(香芝市逢坂八丁目２２５番地１)</v>
      </c>
      <c r="AL302" t="str">
        <v>0745436870</v>
      </c>
      <c r="AM302">
        <v>1</v>
      </c>
      <c r="AN302" t="str">
        <v>261C139412751</v>
      </c>
      <c r="AO302" t="str">
        <v>261C13941275AI-0000302840</v>
      </c>
      <c r="AP302" t="str">
        <v>P100</v>
      </c>
      <c r="AQ302" t="str">
        <v>P100</v>
      </c>
      <c r="AR302" t="str">
        <v>A</v>
      </c>
      <c r="AS302" t="str">
        <v>✓</v>
      </c>
      <c r="AT302" t="str">
        <v>✓</v>
      </c>
      <c r="AU302" t="str">
        <v>✓</v>
      </c>
      <c r="AV302" t="str">
        <v>✓</v>
      </c>
      <c r="AW302" t="str">
        <v>AI-0000302840_医療法人　いわい歯科クリニック_口座情報写し.jpeg</v>
      </c>
      <c r="AX302" t="str">
        <v/>
      </c>
      <c r="AY302" t="str">
        <v/>
      </c>
      <c r="AZ302" t="str">
        <v>賃上げ</v>
      </c>
      <c r="BA302" t="str">
        <v>物価</v>
      </c>
      <c r="BB302" t="str">
        <v>TRUE</v>
      </c>
      <c r="BC302" t="str">
        <v>2026/04/30 15:56</v>
      </c>
      <c r="BD302" t="str">
        <f t="shared" si="10"/>
        <v>いわい歯科クリニック</v>
      </c>
      <c r="BE302" t="str">
        <f t="shared" si="11"/>
        <v>令和8年3月1日届出済</v>
      </c>
    </row>
    <row r="303" spans="1:57">
      <c r="A303" t="str">
        <v>261C19549875</v>
      </c>
      <c r="B303" t="str">
        <v>AI-0000302842</v>
      </c>
      <c r="C303" t="str">
        <v>令和８年度奈良県医療機関等における賃上げ・物価上昇に対する支援事業交付【診療所・訪問看護事業所】</v>
      </c>
      <c r="D303">
        <v>46142.670138888891</v>
      </c>
      <c r="E303" t="str">
        <v>本審査</v>
      </c>
      <c r="F303" t="str">
        <v>最終審査中</v>
      </c>
      <c r="G303" t="str">
        <v>無床診療所</v>
      </c>
      <c r="H303" t="str">
        <v>物価と賃上げの両方</v>
      </c>
      <c r="I303" t="str">
        <v/>
      </c>
      <c r="J303">
        <v>150000</v>
      </c>
      <c r="K303">
        <v>170000</v>
      </c>
      <c r="L303" t="str">
        <v>奈良県医療機関等における賃上げ・物価上昇に対する支援事業交付要綱第2条に基づき、別表1に規定された額(賃上げ支援事業分)（150,000円）を申請します。</v>
      </c>
      <c r="M3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3" t="str">
        <v>１．令和８年３月１日時点において、O100 外来・在宅ベースアップ評価料（Ⅰ）、P100 歯科外来・在宅ベースアップ評価料（Ⅰ）、訪問看護ベースアップ評価料（Ⅰ）のいずれかを届け出ている。</v>
      </c>
      <c r="O303" t="str">
        <v>P100 歯科外来・在宅ベースアップ評価料（Ⅰ）</v>
      </c>
      <c r="P303" t="str">
        <v/>
      </c>
      <c r="Q303" t="str">
        <v>Ｃ．令和７年度の対象職員のベースアップが令和７年３月31日時点の賃金水準と比較して2.0％を上回って実施しており、令和７年12月から令和８年５月までの間の当該2.0％を上回る部分に充てる。</v>
      </c>
      <c r="R303" t="b">
        <v>1</v>
      </c>
      <c r="S303" t="b">
        <v>1</v>
      </c>
      <c r="T303" t="b">
        <v>1</v>
      </c>
      <c r="U303" t="b">
        <v>1</v>
      </c>
      <c r="V303" t="str">
        <v>1667</v>
      </c>
      <c r="W303" t="str">
        <v>003</v>
      </c>
      <c r="X303" t="str">
        <v>1.普通預金</v>
      </c>
      <c r="Y303" t="str">
        <v>2138353</v>
      </c>
      <c r="Z303" t="str">
        <v>カジハラ　アツヒサ</v>
      </c>
      <c r="AA303">
        <v>0</v>
      </c>
      <c r="AB303" t="str">
        <v>かじはら歯科口腔外科</v>
      </c>
      <c r="AC303" t="str">
        <v>0744474606</v>
      </c>
      <c r="AD303" t="b">
        <v>1</v>
      </c>
      <c r="AE303" t="b">
        <v>1</v>
      </c>
      <c r="AF303" t="b">
        <v>1</v>
      </c>
      <c r="AG303" t="b">
        <v>1</v>
      </c>
      <c r="AH303" t="b">
        <v>1</v>
      </c>
      <c r="AI303" t="str">
        <v>梶原　淳久</v>
      </c>
      <c r="AJ303" t="str">
        <v>6340004</v>
      </c>
      <c r="AK303" t="str">
        <v>かじはら歯科口腔外科(橿原市木原町２１３－７　Ｋ．メディカルスクエア１Ｆ)</v>
      </c>
      <c r="AL303" t="str">
        <v>0744474606</v>
      </c>
      <c r="AM303">
        <v>1</v>
      </c>
      <c r="AN303" t="str">
        <v>261C195498751</v>
      </c>
      <c r="AO303" t="str">
        <v>261C19549875AI-0000302842</v>
      </c>
      <c r="AP303" t="str">
        <v>P100</v>
      </c>
      <c r="AQ303" t="str">
        <v>P100</v>
      </c>
      <c r="AR303" t="str">
        <v>C</v>
      </c>
      <c r="AS303" t="str">
        <v>✓</v>
      </c>
      <c r="AT303" t="str">
        <v>✓</v>
      </c>
      <c r="AU303" t="str">
        <v>✓</v>
      </c>
      <c r="AV303" t="str">
        <v>✓</v>
      </c>
      <c r="AW303" t="str">
        <v>AI-0000302842_かじはら歯科口腔外科_口座情報写し.jpeg</v>
      </c>
      <c r="AX303" t="str">
        <v/>
      </c>
      <c r="AY303" t="str">
        <v/>
      </c>
      <c r="AZ303" t="str">
        <v>賃上げ</v>
      </c>
      <c r="BA303" t="str">
        <v>物価</v>
      </c>
      <c r="BB303" t="str">
        <v>TRUE</v>
      </c>
      <c r="BC303" t="str">
        <v>2026/04/30 16:05</v>
      </c>
      <c r="BD303" t="str">
        <f t="shared" si="10"/>
        <v>かじはら歯科口腔外科</v>
      </c>
      <c r="BE303" t="str">
        <f t="shared" si="11"/>
        <v>令和8年3月1日届出済</v>
      </c>
    </row>
    <row r="304" spans="1:57">
      <c r="A304" t="str">
        <v>261C17257536</v>
      </c>
      <c r="B304" t="str">
        <v>AI-0000302864</v>
      </c>
      <c r="C304" t="str">
        <v>令和８年度奈良県医療機関等における賃上げ・物価上昇に対する支援事業交付【診療所・訪問看護事業所】</v>
      </c>
      <c r="D304">
        <v>46142.682638888888</v>
      </c>
      <c r="E304" t="str">
        <v>本審査</v>
      </c>
      <c r="F304" t="str">
        <v>最終審査中</v>
      </c>
      <c r="G304" t="str">
        <v>無床診療所</v>
      </c>
      <c r="H304" t="str">
        <v>物価と賃上げの両方</v>
      </c>
      <c r="I304" t="str">
        <v/>
      </c>
      <c r="J304">
        <v>150000</v>
      </c>
      <c r="K304">
        <v>170000</v>
      </c>
      <c r="L304" t="str">
        <v>奈良県医療機関等における賃上げ・物価上昇に対する支援事業交付要綱第2条に基づき、別表1に規定された額(賃上げ支援事業分)（150,000円）を申請します。</v>
      </c>
      <c r="M3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4" t="str">
        <v>１．令和８年３月１日時点において、O100 外来・在宅ベースアップ評価料（Ⅰ）、P100 歯科外来・在宅ベースアップ評価料（Ⅰ）、訪問看護ベースアップ評価料（Ⅰ）のいずれかを届け出ている。</v>
      </c>
      <c r="O304" t="str">
        <v>O100 外来・在宅ベースアップ評価料（Ⅰ）</v>
      </c>
      <c r="P304" t="str">
        <v/>
      </c>
      <c r="Q30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04" t="b">
        <v>1</v>
      </c>
      <c r="S304" t="b">
        <v>1</v>
      </c>
      <c r="T304" t="b">
        <v>1</v>
      </c>
      <c r="U304" t="b">
        <v>1</v>
      </c>
      <c r="V304" t="str">
        <v>1666</v>
      </c>
      <c r="W304" t="str">
        <v>002</v>
      </c>
      <c r="X304" t="str">
        <v>1.普通預金</v>
      </c>
      <c r="Y304" t="str">
        <v>0385623</v>
      </c>
      <c r="Z304" t="str">
        <v>ｲﾇｲﾋﾃﾞｶｽﾞ</v>
      </c>
      <c r="AA304">
        <v>0</v>
      </c>
      <c r="AB304" t="str">
        <v>いぬいクリニック</v>
      </c>
      <c r="AC304" t="str">
        <v>0742817810</v>
      </c>
      <c r="AD304" t="b">
        <v>1</v>
      </c>
      <c r="AE304" t="b">
        <v>1</v>
      </c>
      <c r="AF304" t="b">
        <v>1</v>
      </c>
      <c r="AG304" t="b">
        <v>1</v>
      </c>
      <c r="AH304" t="b">
        <v>1</v>
      </c>
      <c r="AI304" t="str">
        <v>乾　秀和</v>
      </c>
      <c r="AJ304" t="str">
        <v>6310843</v>
      </c>
      <c r="AK304" t="str">
        <v>いぬいクリニック(奈良市疋田町２丁目１番５号)</v>
      </c>
      <c r="AL304" t="str">
        <v>0742817810</v>
      </c>
      <c r="AM304">
        <v>1</v>
      </c>
      <c r="AN304" t="str">
        <v>261C172575361</v>
      </c>
      <c r="AO304" t="str">
        <v>261C17257536AI-0000302864</v>
      </c>
      <c r="AP304" t="str">
        <v>O100</v>
      </c>
      <c r="AQ304" t="str">
        <v>O100</v>
      </c>
      <c r="AR304" t="str">
        <v>AB</v>
      </c>
      <c r="AS304" t="str">
        <v>✓</v>
      </c>
      <c r="AT304" t="str">
        <v>✓</v>
      </c>
      <c r="AU304" t="str">
        <v>✓</v>
      </c>
      <c r="AV304" t="str">
        <v>✓</v>
      </c>
      <c r="AW304" t="str">
        <v>AI-0000302864_いぬいクリニック_口座情報写し.png</v>
      </c>
      <c r="AX304" t="str">
        <v/>
      </c>
      <c r="AY304" t="str">
        <v/>
      </c>
      <c r="AZ304" t="str">
        <v>賃上げ</v>
      </c>
      <c r="BA304" t="str">
        <v>物価</v>
      </c>
      <c r="BB304" t="str">
        <v>TRUE</v>
      </c>
      <c r="BC304" t="str">
        <v>2026/04/30 16:23</v>
      </c>
      <c r="BD304" t="str">
        <f t="shared" si="10"/>
        <v>いぬいクリニック</v>
      </c>
      <c r="BE304" t="str">
        <f t="shared" si="11"/>
        <v>令和8年3月1日届出済</v>
      </c>
    </row>
    <row r="305" spans="1:57">
      <c r="A305" t="str">
        <v>261D13765488</v>
      </c>
      <c r="B305" t="str">
        <v>AI-0000302870</v>
      </c>
      <c r="C305" t="str">
        <v>令和８年度奈良県医療機関等における賃上げ・物価上昇に対する支援事業交付【診療所・訪問看護事業所】</v>
      </c>
      <c r="D305">
        <v>46142.685416666667</v>
      </c>
      <c r="E305" t="str">
        <v>本審査</v>
      </c>
      <c r="F305" t="str">
        <v>最終審査中</v>
      </c>
      <c r="G305" t="str">
        <v>訪問看護事業所</v>
      </c>
      <c r="H305" t="str">
        <v>賃上げのみ</v>
      </c>
      <c r="I305" t="str">
        <v/>
      </c>
      <c r="J305">
        <v>228000</v>
      </c>
      <c r="K305" t="str">
        <v/>
      </c>
      <c r="L305" t="str">
        <v>奈良県医療機関等における賃上げ・物価上昇に対する支援事業交付要綱第2条に基づき、別表1に規定された額(賃上げ支援事業分)（228,000円）を申請します。</v>
      </c>
      <c r="M305" t="str">
        <v/>
      </c>
      <c r="N305" t="str">
        <v>１．令和８年３月１日時点において、O100 外来・在宅ベースアップ評価料（Ⅰ）、P100 歯科外来・在宅ベースアップ評価料（Ⅰ）、訪問看護ベースアップ評価料（Ⅰ）のいずれかを届け出ている。</v>
      </c>
      <c r="O305" t="str">
        <v>訪問看護ベースアップ評価料（Ⅰ）</v>
      </c>
      <c r="P305" t="str">
        <v/>
      </c>
      <c r="Q305" t="str">
        <v>Ｂ．賃金表等や給与規程等の変更に時間を要するため、本事業の補助額を活用して一時金又は特別手当を支給し、令和８年６月１日から支給した対象職員のベースアップを実施する。</v>
      </c>
      <c r="R305" t="b">
        <v>1</v>
      </c>
      <c r="S305" t="b">
        <v>1</v>
      </c>
      <c r="T305" t="b">
        <v>1</v>
      </c>
      <c r="U305" t="b">
        <v>1</v>
      </c>
      <c r="V305" t="str">
        <v>0162</v>
      </c>
      <c r="W305" t="str">
        <v>130</v>
      </c>
      <c r="X305" t="str">
        <v>1.普通預金</v>
      </c>
      <c r="Y305" t="str">
        <v>0278442</v>
      </c>
      <c r="Z305" t="str">
        <v>シャカイイリョウホウジンケンセイカイ</v>
      </c>
      <c r="AA305">
        <v>0</v>
      </c>
      <c r="AB305" t="str">
        <v>社会医療法人健生会　吉田病院訪問看護ステーションほほえみポート</v>
      </c>
      <c r="AC305" t="str">
        <v>0742413655</v>
      </c>
      <c r="AD305" t="b">
        <v>1</v>
      </c>
      <c r="AE305" t="b">
        <v>1</v>
      </c>
      <c r="AF305" t="b">
        <v>1</v>
      </c>
      <c r="AG305" t="b">
        <v>1</v>
      </c>
      <c r="AH305" t="b">
        <v>1</v>
      </c>
      <c r="AI305" t="str">
        <v>社会医療法人健生会　理事長　横山　知司</v>
      </c>
      <c r="AJ305">
        <v>6310061</v>
      </c>
      <c r="AK305" t="str">
        <v>吉田病院訪問看護ステーションほほえみポート(奈良市三碓二丁目1-6-304)</v>
      </c>
      <c r="AL305" t="str">
        <v>0742413655</v>
      </c>
      <c r="AM305">
        <v>1</v>
      </c>
      <c r="AN305" t="str">
        <v>261D137654881</v>
      </c>
      <c r="AO305" t="str">
        <v>261D13765488AI-0000302870</v>
      </c>
      <c r="AP305" t="str">
        <v>訪問看護</v>
      </c>
      <c r="AQ305" t="str">
        <v>訪問看護</v>
      </c>
      <c r="AR305" t="str">
        <v>B</v>
      </c>
      <c r="AS305" t="str">
        <v>✓</v>
      </c>
      <c r="AT305" t="str">
        <v>✓</v>
      </c>
      <c r="AU305" t="str">
        <v>✓</v>
      </c>
      <c r="AV305" t="str">
        <v>✓</v>
      </c>
      <c r="AW305" t="str">
        <v>AI-0000302870_吉田病院訪問看護ステーションほほえみポート_口座情報写し.jpg</v>
      </c>
      <c r="AX305" t="str">
        <v/>
      </c>
      <c r="AY305" t="str">
        <v/>
      </c>
      <c r="AZ305" t="str">
        <v>賃上げ</v>
      </c>
      <c r="BA305" t="str">
        <v/>
      </c>
      <c r="BB305" t="str">
        <v>TRUE</v>
      </c>
      <c r="BC305" t="str">
        <v>2026/04/30 16:27</v>
      </c>
      <c r="BD305" t="str">
        <f t="shared" si="10"/>
        <v>吉田病院訪問看護ステーションほほえみポート</v>
      </c>
      <c r="BE305" t="str">
        <f t="shared" si="11"/>
        <v>令和8年3月1日届出済</v>
      </c>
    </row>
    <row r="306" spans="1:57">
      <c r="A306" t="str">
        <v>261C15223823</v>
      </c>
      <c r="B306" t="str">
        <v>AI-0000302882</v>
      </c>
      <c r="C306" t="str">
        <v>令和８年度奈良県医療機関等における賃上げ・物価上昇に対する支援事業交付【診療所・訪問看護事業所】</v>
      </c>
      <c r="D306">
        <v>46142.694444444445</v>
      </c>
      <c r="E306" t="str">
        <v>本審査</v>
      </c>
      <c r="F306" t="str">
        <v>最終審査中</v>
      </c>
      <c r="G306" t="str">
        <v>無床診療所</v>
      </c>
      <c r="H306" t="str">
        <v>物価と賃上げの両方</v>
      </c>
      <c r="I306" t="str">
        <v/>
      </c>
      <c r="J306">
        <v>150000</v>
      </c>
      <c r="K306">
        <v>170000</v>
      </c>
      <c r="L306" t="str">
        <v>奈良県医療機関等における賃上げ・物価上昇に対する支援事業交付要綱第2条に基づき、別表1に規定された額(賃上げ支援事業分)（150,000円）を申請します。</v>
      </c>
      <c r="M3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6" t="str">
        <v>１．令和８年３月１日時点において、O100 外来・在宅ベースアップ評価料（Ⅰ）、P100 歯科外来・在宅ベースアップ評価料（Ⅰ）、訪問看護ベースアップ評価料（Ⅰ）のいずれかを届け出ている。</v>
      </c>
      <c r="O306" t="str">
        <v>P100 歯科外来・在宅ベースアップ評価料（Ⅰ）</v>
      </c>
      <c r="P306" t="str">
        <v/>
      </c>
      <c r="Q30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06" t="b">
        <v>1</v>
      </c>
      <c r="S306" t="b">
        <v>1</v>
      </c>
      <c r="T306" t="b">
        <v>1</v>
      </c>
      <c r="U306" t="b">
        <v>1</v>
      </c>
      <c r="V306" t="str">
        <v>0010</v>
      </c>
      <c r="W306" t="str">
        <v>526</v>
      </c>
      <c r="X306" t="str">
        <v>1.普通預金</v>
      </c>
      <c r="Y306" t="str">
        <v>6538450</v>
      </c>
      <c r="Z306" t="str">
        <v>ﾊｾｶﾞﾜ ﾖｼﾃﾙ</v>
      </c>
      <c r="AA306">
        <v>0</v>
      </c>
      <c r="AB306" t="str">
        <v>長谷川歯科</v>
      </c>
      <c r="AC306" t="str">
        <v>0745553222</v>
      </c>
      <c r="AD306" t="b">
        <v>1</v>
      </c>
      <c r="AE306" t="b">
        <v>1</v>
      </c>
      <c r="AF306" t="b">
        <v>1</v>
      </c>
      <c r="AG306" t="b">
        <v>1</v>
      </c>
      <c r="AH306" t="b">
        <v>1</v>
      </c>
      <c r="AI306" t="str">
        <v>長谷川　佳央</v>
      </c>
      <c r="AJ306" t="str">
        <v>6350814</v>
      </c>
      <c r="AK306" t="str">
        <v>長谷川歯科(北葛城郡広陵町南郷６５７)</v>
      </c>
      <c r="AL306" t="str">
        <v>0745553222</v>
      </c>
      <c r="AM306">
        <v>1</v>
      </c>
      <c r="AN306" t="str">
        <v>261C152238231</v>
      </c>
      <c r="AO306" t="str">
        <v>261C15223823AI-0000302882</v>
      </c>
      <c r="AP306" t="str">
        <v>P100</v>
      </c>
      <c r="AQ306" t="str">
        <v>P100</v>
      </c>
      <c r="AR306" t="str">
        <v>ABC</v>
      </c>
      <c r="AS306" t="str">
        <v>✓</v>
      </c>
      <c r="AT306" t="str">
        <v>✓</v>
      </c>
      <c r="AU306" t="str">
        <v>✓</v>
      </c>
      <c r="AV306" t="str">
        <v>✓</v>
      </c>
      <c r="AW306" t="str">
        <v>AI-0000302882_長谷川歯科_口座情報写し.jpeg</v>
      </c>
      <c r="AX306" t="str">
        <v/>
      </c>
      <c r="AY306" t="str">
        <v/>
      </c>
      <c r="AZ306" t="str">
        <v>賃上げ</v>
      </c>
      <c r="BA306" t="str">
        <v>物価</v>
      </c>
      <c r="BB306" t="str">
        <v>TRUE</v>
      </c>
      <c r="BC306" t="str">
        <v>2026/04/30 16:40</v>
      </c>
      <c r="BD306" t="str">
        <f t="shared" si="10"/>
        <v>長谷川歯科</v>
      </c>
      <c r="BE306" t="str">
        <f t="shared" si="11"/>
        <v>令和8年3月1日届出済</v>
      </c>
    </row>
    <row r="307" spans="1:57">
      <c r="A307" t="str">
        <v>261C15202396</v>
      </c>
      <c r="B307" t="str">
        <v>AI-0000302900</v>
      </c>
      <c r="C307" t="str">
        <v>令和８年度奈良県医療機関等における賃上げ・物価上昇に対する支援事業交付【診療所・訪問看護事業所】</v>
      </c>
      <c r="D307">
        <v>46142.702777777777</v>
      </c>
      <c r="E307" t="str">
        <v>本審査</v>
      </c>
      <c r="F307" t="str">
        <v>最終審査中</v>
      </c>
      <c r="G307" t="str">
        <v>無床診療所</v>
      </c>
      <c r="H307" t="str">
        <v>物価と賃上げの両方</v>
      </c>
      <c r="I307" t="str">
        <v/>
      </c>
      <c r="J307">
        <v>150000</v>
      </c>
      <c r="K307">
        <v>170000</v>
      </c>
      <c r="L307" t="str">
        <v>奈良県医療機関等における賃上げ・物価上昇に対する支援事業交付要綱第2条に基づき、別表1に規定された額(賃上げ支援事業分)（150,000円）を申請します。</v>
      </c>
      <c r="M3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7" t="str">
        <v>１．令和８年３月１日時点において、O100 外来・在宅ベースアップ評価料（Ⅰ）、P100 歯科外来・在宅ベースアップ評価料（Ⅰ）、訪問看護ベースアップ評価料（Ⅰ）のいずれかを届け出ている。</v>
      </c>
      <c r="O307" t="str">
        <v>P100 歯科外来・在宅ベースアップ評価料（Ⅰ）</v>
      </c>
      <c r="P307" t="str">
        <v/>
      </c>
      <c r="Q307" t="str">
        <v>Ｃ．令和７年度の対象職員のベースアップが令和７年３月31日時点の賃金水準と比較して2.0％を上回って実施しており、令和７年12月から令和８年５月までの間の当該2.0％を上回る部分に充てる。</v>
      </c>
      <c r="R307" t="b">
        <v>1</v>
      </c>
      <c r="S307" t="b">
        <v>1</v>
      </c>
      <c r="T307" t="b">
        <v>1</v>
      </c>
      <c r="U307" t="b">
        <v>1</v>
      </c>
      <c r="V307" t="str">
        <v>0158</v>
      </c>
      <c r="W307" t="str">
        <v>546</v>
      </c>
      <c r="X307" t="str">
        <v>1.普通預金</v>
      </c>
      <c r="Y307" t="str">
        <v>1049756</v>
      </c>
      <c r="Z307" t="str">
        <v>カミダアキトシ</v>
      </c>
      <c r="AA307">
        <v>0</v>
      </c>
      <c r="AB307" t="str">
        <v>かみだ歯科</v>
      </c>
      <c r="AC307" t="str">
        <v>0743700808</v>
      </c>
      <c r="AD307" t="b">
        <v>1</v>
      </c>
      <c r="AE307" t="b">
        <v>1</v>
      </c>
      <c r="AF307" t="b">
        <v>1</v>
      </c>
      <c r="AG307" t="b">
        <v>1</v>
      </c>
      <c r="AH307" t="b">
        <v>1</v>
      </c>
      <c r="AI307" t="str">
        <v>神田　哲聡</v>
      </c>
      <c r="AJ307" t="str">
        <v>6300135</v>
      </c>
      <c r="AK307" t="str">
        <v>かみだ歯科(生駒市南田原町８２１番１)</v>
      </c>
      <c r="AL307" t="str">
        <v>0743700808</v>
      </c>
      <c r="AM307">
        <v>1</v>
      </c>
      <c r="AN307" t="str">
        <v>261C152023961</v>
      </c>
      <c r="AO307" t="str">
        <v>261C15202396AI-0000302900</v>
      </c>
      <c r="AP307" t="str">
        <v>P100</v>
      </c>
      <c r="AQ307" t="str">
        <v>P100</v>
      </c>
      <c r="AR307" t="str">
        <v>C</v>
      </c>
      <c r="AS307" t="str">
        <v>✓</v>
      </c>
      <c r="AT307" t="str">
        <v>✓</v>
      </c>
      <c r="AU307" t="str">
        <v>✓</v>
      </c>
      <c r="AV307" t="str">
        <v>✓</v>
      </c>
      <c r="AW307" t="str">
        <v>AI-0000302900_かみだ歯科_口座情報写し.png</v>
      </c>
      <c r="AX307" t="str">
        <v/>
      </c>
      <c r="AY307" t="str">
        <v/>
      </c>
      <c r="AZ307" t="str">
        <v>賃上げ</v>
      </c>
      <c r="BA307" t="str">
        <v>物価</v>
      </c>
      <c r="BB307" t="str">
        <v>TRUE</v>
      </c>
      <c r="BC307" t="str">
        <v>2026/04/30 16:52</v>
      </c>
      <c r="BD307" t="str">
        <f t="shared" si="10"/>
        <v>かみだ歯科</v>
      </c>
      <c r="BE307" t="str">
        <f t="shared" si="11"/>
        <v>令和8年3月1日届出済</v>
      </c>
    </row>
    <row r="308" spans="1:57">
      <c r="A308" t="str">
        <v>261C14385308</v>
      </c>
      <c r="B308" t="str">
        <v>AI-0000302907</v>
      </c>
      <c r="C308" t="str">
        <v>令和８年度奈良県医療機関等における賃上げ・物価上昇に対する支援事業交付【診療所・訪問看護事業所】</v>
      </c>
      <c r="D308">
        <v>46142.711805555555</v>
      </c>
      <c r="E308" t="str">
        <v>本審査</v>
      </c>
      <c r="F308" t="str">
        <v>最終審査中</v>
      </c>
      <c r="G308" t="str">
        <v>無床診療所</v>
      </c>
      <c r="H308" t="str">
        <v>物価と賃上げの両方</v>
      </c>
      <c r="I308" t="str">
        <v/>
      </c>
      <c r="J308">
        <v>150000</v>
      </c>
      <c r="K308">
        <v>170000</v>
      </c>
      <c r="L308" t="str">
        <v>奈良県医療機関等における賃上げ・物価上昇に対する支援事業交付要綱第2条に基づき、別表1に規定された額(賃上げ支援事業分)（150,000円）を申請します。</v>
      </c>
      <c r="M3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8" t="str">
        <v>２．令和８年３月１日時点において、１に掲げる診療報酬の対象外だが、令和８年６月１日時点で令和８年度診療報酬改定による見直し後のベースアップ評価料を届け出る。</v>
      </c>
      <c r="O308" t="str">
        <v/>
      </c>
      <c r="P308" t="b">
        <v>1</v>
      </c>
      <c r="Q308" t="str">
        <v>Ａ．本事業の補助額を活用してベースアップを実施し、令和８年６月１日から当該ベースアップの水準を維持又は拡大する。</v>
      </c>
      <c r="R308" t="b">
        <v>1</v>
      </c>
      <c r="S308" t="b">
        <v>1</v>
      </c>
      <c r="T308" t="b">
        <v>1</v>
      </c>
      <c r="U308" t="b">
        <v>1</v>
      </c>
      <c r="V308" t="str">
        <v>0158</v>
      </c>
      <c r="W308" t="str">
        <v>540</v>
      </c>
      <c r="X308" t="str">
        <v>1.普通預金</v>
      </c>
      <c r="Y308" t="str">
        <v>0265947</v>
      </c>
      <c r="Z308" t="str">
        <v>ナカヤマ　ヨウヘイ</v>
      </c>
      <c r="AA308">
        <v>0</v>
      </c>
      <c r="AB308" t="str">
        <v>奈良登美なかやま歯科・口腔外科</v>
      </c>
      <c r="AC308" t="str">
        <v>0742531182</v>
      </c>
      <c r="AD308" t="b">
        <v>1</v>
      </c>
      <c r="AE308" t="b">
        <v>1</v>
      </c>
      <c r="AF308" t="b">
        <v>1</v>
      </c>
      <c r="AG308" t="b">
        <v>1</v>
      </c>
      <c r="AH308" t="b">
        <v>1</v>
      </c>
      <c r="AI308" t="str">
        <v>中山　洋平</v>
      </c>
      <c r="AJ308" t="str">
        <v>6310003</v>
      </c>
      <c r="AK308" t="str">
        <v>奈良登美なかやま歯科・口腔外科(奈良市中登美ヶ丘３丁目３アクロスプラザ奈良登美ヶ丘２Ｆ　２０８)</v>
      </c>
      <c r="AL308" t="str">
        <v>0742531182</v>
      </c>
      <c r="AM308">
        <v>1</v>
      </c>
      <c r="AN308" t="str">
        <v>261C143853081</v>
      </c>
      <c r="AO308" t="str">
        <v>261C14385308AI-0000302907</v>
      </c>
      <c r="AP308" t="str">
        <v/>
      </c>
      <c r="AQ308" t="str">
        <v>今後届出（職種構成OK)</v>
      </c>
      <c r="AR308" t="str">
        <v>A</v>
      </c>
      <c r="AS308" t="str">
        <v>✓</v>
      </c>
      <c r="AT308" t="str">
        <v>✓</v>
      </c>
      <c r="AU308" t="str">
        <v>✓</v>
      </c>
      <c r="AV308" t="str">
        <v>✓</v>
      </c>
      <c r="AW308" t="str">
        <v>AI-0000302907_奈良登美なかやま歯科・口腔外科_口座情報写し.jpg</v>
      </c>
      <c r="AX308" t="str">
        <v/>
      </c>
      <c r="AY308" t="str">
        <v/>
      </c>
      <c r="AZ308" t="str">
        <v>賃上げ</v>
      </c>
      <c r="BA308" t="str">
        <v>物価</v>
      </c>
      <c r="BB308" t="str">
        <v>TRUE</v>
      </c>
      <c r="BC308" t="str">
        <v>2026/04/30 17:05</v>
      </c>
      <c r="BD308" t="str">
        <f t="shared" si="10"/>
        <v>奈良登美なかやま歯科・口腔外科</v>
      </c>
      <c r="BE308" t="str">
        <f t="shared" si="11"/>
        <v>令和8年6月1日届出る</v>
      </c>
    </row>
    <row r="309" spans="1:57">
      <c r="A309" t="str">
        <v>261C16493001</v>
      </c>
      <c r="B309" t="str">
        <v>AI-0000302912</v>
      </c>
      <c r="C309" t="str">
        <v>令和８年度奈良県医療機関等における賃上げ・物価上昇に対する支援事業交付【診療所・訪問看護事業所】</v>
      </c>
      <c r="D309">
        <v>46142.71597222222</v>
      </c>
      <c r="E309" t="str">
        <v>本審査</v>
      </c>
      <c r="F309" t="str">
        <v>最終審査中</v>
      </c>
      <c r="G309" t="str">
        <v>無床診療所</v>
      </c>
      <c r="H309" t="str">
        <v>物価と賃上げの両方</v>
      </c>
      <c r="I309" t="str">
        <v/>
      </c>
      <c r="J309">
        <v>150000</v>
      </c>
      <c r="K309">
        <v>170000</v>
      </c>
      <c r="L309" t="str">
        <v>奈良県医療機関等における賃上げ・物価上昇に対する支援事業交付要綱第2条に基づき、別表1に規定された額(賃上げ支援事業分)（150,000円）を申請します。</v>
      </c>
      <c r="M3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09" t="str">
        <v>１．令和８年３月１日時点において、O100 外来・在宅ベースアップ評価料（Ⅰ）、P100 歯科外来・在宅ベースアップ評価料（Ⅰ）、訪問看護ベースアップ評価料（Ⅰ）のいずれかを届け出ている。</v>
      </c>
      <c r="O309" t="str">
        <v>P100 歯科外来・在宅ベースアップ評価料（Ⅰ）</v>
      </c>
      <c r="P309" t="str">
        <v/>
      </c>
      <c r="Q309" t="str">
        <v>Ｃ．令和７年度の対象職員のベースアップが令和７年３月31日時点の賃金水準と比較して2.0％を上回って実施しており、令和７年12月から令和８年５月までの間の当該2.0％を上回る部分に充てる。</v>
      </c>
      <c r="R309" t="b">
        <v>1</v>
      </c>
      <c r="S309" t="b">
        <v>1</v>
      </c>
      <c r="T309" t="b">
        <v>1</v>
      </c>
      <c r="U309" t="b">
        <v>1</v>
      </c>
      <c r="V309" t="str">
        <v>0162</v>
      </c>
      <c r="W309" t="str">
        <v>100</v>
      </c>
      <c r="X309" t="str">
        <v>1.普通預金</v>
      </c>
      <c r="Y309" t="str">
        <v>0701480</v>
      </c>
      <c r="Z309" t="str">
        <v>ｷﾄﾗﾀｶﾌﾐ</v>
      </c>
      <c r="AA309">
        <v>0</v>
      </c>
      <c r="AB309" t="str">
        <v>木虎歯科</v>
      </c>
      <c r="AC309" t="str">
        <v>0744345771</v>
      </c>
      <c r="AD309" t="b">
        <v>1</v>
      </c>
      <c r="AE309" t="b">
        <v>1</v>
      </c>
      <c r="AF309" t="b">
        <v>1</v>
      </c>
      <c r="AG309" t="b">
        <v>1</v>
      </c>
      <c r="AH309" t="b">
        <v>1</v>
      </c>
      <c r="AI309" t="str">
        <v>木虎　孝文</v>
      </c>
      <c r="AJ309" t="str">
        <v>6360344</v>
      </c>
      <c r="AK309" t="str">
        <v>木虎歯科(磯城郡田原本町宮森１７９－１)</v>
      </c>
      <c r="AL309" t="str">
        <v>0744345771</v>
      </c>
      <c r="AM309">
        <v>1</v>
      </c>
      <c r="AN309" t="str">
        <v>261C164930011</v>
      </c>
      <c r="AO309" t="str">
        <v>261C16493001AI-0000302912</v>
      </c>
      <c r="AP309" t="str">
        <v>P100</v>
      </c>
      <c r="AQ309" t="str">
        <v>P100</v>
      </c>
      <c r="AR309" t="str">
        <v>C</v>
      </c>
      <c r="AS309" t="str">
        <v>✓</v>
      </c>
      <c r="AT309" t="str">
        <v>✓</v>
      </c>
      <c r="AU309" t="str">
        <v>✓</v>
      </c>
      <c r="AV309" t="str">
        <v>✓</v>
      </c>
      <c r="AW309" t="str">
        <v>AI-0000302912_木虎歯科_口座情報写し.jpg</v>
      </c>
      <c r="AX309" t="str">
        <v/>
      </c>
      <c r="AY309" t="str">
        <v/>
      </c>
      <c r="AZ309" t="str">
        <v>賃上げ</v>
      </c>
      <c r="BA309" t="str">
        <v>物価</v>
      </c>
      <c r="BB309" t="str">
        <v>TRUE</v>
      </c>
      <c r="BC309" t="str">
        <v>2026/04/30 17:11</v>
      </c>
      <c r="BD309" t="str">
        <f t="shared" si="10"/>
        <v>木虎歯科</v>
      </c>
      <c r="BE309" t="str">
        <f t="shared" si="11"/>
        <v>令和8年3月1日届出済</v>
      </c>
    </row>
    <row r="310" spans="1:57">
      <c r="A310" t="str">
        <v>261C16999456</v>
      </c>
      <c r="B310" t="str">
        <v>AI-0000301289</v>
      </c>
      <c r="C310" t="str">
        <v>令和８年度奈良県医療機関等における賃上げ・物価上昇に対する支援事業交付【診療所・訪問看護事業所】</v>
      </c>
      <c r="D310">
        <v>46142.720138888886</v>
      </c>
      <c r="E310" t="str">
        <v>本審査</v>
      </c>
      <c r="F310" t="str">
        <v>最終審査中</v>
      </c>
      <c r="G310" t="str">
        <v>無床診療所</v>
      </c>
      <c r="H310" t="str">
        <v>物価と賃上げの両方</v>
      </c>
      <c r="I310" t="str">
        <v/>
      </c>
      <c r="J310">
        <v>150000</v>
      </c>
      <c r="K310">
        <v>170000</v>
      </c>
      <c r="L310" t="str">
        <v>奈良県医療機関等における賃上げ・物価上昇に対する支援事業交付要綱第2条に基づき、別表1に規定された額(賃上げ支援事業分)（150,000円）を申請します。</v>
      </c>
      <c r="M3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0" t="str">
        <v>１．令和８年３月１日時点において、O100 外来・在宅ベースアップ評価料（Ⅰ）、P100 歯科外来・在宅ベースアップ評価料（Ⅰ）、訪問看護ベースアップ評価料（Ⅰ）のいずれかを届け出ている。</v>
      </c>
      <c r="O310" t="str">
        <v>O100 外来・在宅ベースアップ評価料（Ⅰ）</v>
      </c>
      <c r="P310" t="str">
        <v/>
      </c>
      <c r="Q310" t="str">
        <v>Ａ．本事業の補助額を活用してベースアップを実施し、令和８年６月１日から当該ベースアップの水準を維持又は拡大する。</v>
      </c>
      <c r="R310" t="b">
        <v>1</v>
      </c>
      <c r="S310" t="b">
        <v>1</v>
      </c>
      <c r="T310" t="b">
        <v>1</v>
      </c>
      <c r="U310" t="b">
        <v>1</v>
      </c>
      <c r="V310" t="str">
        <v>0162</v>
      </c>
      <c r="W310" t="str">
        <v>530</v>
      </c>
      <c r="X310" t="str">
        <v>1.普通預金</v>
      </c>
      <c r="Y310" t="str">
        <v>0130381</v>
      </c>
      <c r="Z310" t="str">
        <v>イシカワ　ノブヨシ</v>
      </c>
      <c r="AA310">
        <v>0</v>
      </c>
      <c r="AB310" t="str">
        <v>石川医院</v>
      </c>
      <c r="AC310" t="str">
        <v>0744522008</v>
      </c>
      <c r="AD310" t="b">
        <v>1</v>
      </c>
      <c r="AE310" t="b">
        <v>1</v>
      </c>
      <c r="AF310" t="b">
        <v>1</v>
      </c>
      <c r="AG310" t="b">
        <v>1</v>
      </c>
      <c r="AH310" t="b">
        <v>1</v>
      </c>
      <c r="AI310" t="str">
        <v>石川　伸宜</v>
      </c>
      <c r="AJ310" t="str">
        <v>6350153</v>
      </c>
      <c r="AK310" t="str">
        <v>石川医院(高市郡高取町下土佐３３１)</v>
      </c>
      <c r="AL310" t="str">
        <v>0744522008</v>
      </c>
      <c r="AM310">
        <v>1</v>
      </c>
      <c r="AN310" t="str">
        <v>261C169994561</v>
      </c>
      <c r="AO310" t="str">
        <v>261C16999456AI-0000301289</v>
      </c>
      <c r="AP310" t="str">
        <v>O100</v>
      </c>
      <c r="AQ310" t="str">
        <v>O100</v>
      </c>
      <c r="AR310" t="str">
        <v>A</v>
      </c>
      <c r="AS310" t="str">
        <v>✓</v>
      </c>
      <c r="AT310" t="str">
        <v>✓</v>
      </c>
      <c r="AU310" t="str">
        <v>✓</v>
      </c>
      <c r="AV310" t="str">
        <v>✓</v>
      </c>
      <c r="AW310" t="str">
        <v>AI-0000301289_石川医院_口座情報写し.jpeg</v>
      </c>
      <c r="AX310" t="str">
        <v/>
      </c>
      <c r="AY310" t="str">
        <v/>
      </c>
      <c r="AZ310" t="str">
        <v>賃上げ</v>
      </c>
      <c r="BA310" t="str">
        <v>物価</v>
      </c>
      <c r="BB310" t="str">
        <v>TRUE</v>
      </c>
      <c r="BC310" t="str">
        <v>2026/04/30 17:17</v>
      </c>
      <c r="BD310" t="str">
        <f t="shared" si="10"/>
        <v>石川医院</v>
      </c>
      <c r="BE310" t="str">
        <f t="shared" si="11"/>
        <v>令和8年3月1日届出済</v>
      </c>
    </row>
    <row r="311" spans="1:57">
      <c r="A311" t="str">
        <v>261C14427210</v>
      </c>
      <c r="B311" t="str">
        <v>AI-0000302925</v>
      </c>
      <c r="C311" t="str">
        <v>令和８年度奈良県医療機関等における賃上げ・物価上昇に対する支援事業交付【診療所・訪問看護事業所】</v>
      </c>
      <c r="D311">
        <v>46142.729861111111</v>
      </c>
      <c r="E311" t="str">
        <v>本審査</v>
      </c>
      <c r="F311" t="str">
        <v>最終審査中</v>
      </c>
      <c r="G311" t="str">
        <v>無床診療所</v>
      </c>
      <c r="H311" t="str">
        <v>物価と賃上げの両方</v>
      </c>
      <c r="I311" t="str">
        <v/>
      </c>
      <c r="J311">
        <v>150000</v>
      </c>
      <c r="K311">
        <v>170000</v>
      </c>
      <c r="L311" t="str">
        <v>奈良県医療機関等における賃上げ・物価上昇に対する支援事業交付要綱第2条に基づき、別表1に規定された額(賃上げ支援事業分)（150,000円）を申請します。</v>
      </c>
      <c r="M3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1" t="str">
        <v>１．令和８年３月１日時点において、O100 外来・在宅ベースアップ評価料（Ⅰ）、P100 歯科外来・在宅ベースアップ評価料（Ⅰ）、訪問看護ベースアップ評価料（Ⅰ）のいずれかを届け出ている。</v>
      </c>
      <c r="O311" t="str">
        <v>O100 外来・在宅ベースアップ評価料（Ⅰ）</v>
      </c>
      <c r="P311" t="str">
        <v/>
      </c>
      <c r="Q311" t="str">
        <v>Ａ．本事業の補助額を活用してベースアップを実施し、令和８年６月１日から当該ベースアップの水準を維持又は拡大する。</v>
      </c>
      <c r="R311" t="b">
        <v>1</v>
      </c>
      <c r="S311" t="b">
        <v>1</v>
      </c>
      <c r="T311" t="b">
        <v>1</v>
      </c>
      <c r="U311" t="b">
        <v>1</v>
      </c>
      <c r="V311" t="str">
        <v>0163</v>
      </c>
      <c r="W311" t="str">
        <v>914</v>
      </c>
      <c r="X311" t="str">
        <v>1.普通預金</v>
      </c>
      <c r="Y311" t="str">
        <v>1099381</v>
      </c>
      <c r="Z311" t="str">
        <v>ヨシダ　ショウタ</v>
      </c>
      <c r="AA311">
        <v>0</v>
      </c>
      <c r="AB311" t="str">
        <v>橿原脳神経外科クリニック</v>
      </c>
      <c r="AC311" t="str">
        <v>05017212434</v>
      </c>
      <c r="AD311" t="b">
        <v>1</v>
      </c>
      <c r="AE311" t="b">
        <v>1</v>
      </c>
      <c r="AF311" t="b">
        <v>1</v>
      </c>
      <c r="AG311" t="b">
        <v>1</v>
      </c>
      <c r="AH311" t="b">
        <v>1</v>
      </c>
      <c r="AI311" t="str">
        <v>吉田　正太</v>
      </c>
      <c r="AJ311" t="str">
        <v>6340836</v>
      </c>
      <c r="AK311" t="str">
        <v>橿原脳神経外科クリニック(橿原市新堂町２２６番地　イオンモール橿原ウエスト・ビレッジ内１階１１０１－１)</v>
      </c>
      <c r="AL311" t="str">
        <v>05017212434</v>
      </c>
      <c r="AM311">
        <v>1</v>
      </c>
      <c r="AN311" t="str">
        <v>261C144272101</v>
      </c>
      <c r="AO311" t="str">
        <v>261C14427210AI-0000302925</v>
      </c>
      <c r="AP311" t="str">
        <v>O100</v>
      </c>
      <c r="AQ311" t="str">
        <v>O100</v>
      </c>
      <c r="AR311" t="str">
        <v>A</v>
      </c>
      <c r="AS311" t="str">
        <v>✓</v>
      </c>
      <c r="AT311" t="str">
        <v>✓</v>
      </c>
      <c r="AU311" t="str">
        <v>✓</v>
      </c>
      <c r="AV311" t="str">
        <v>✓</v>
      </c>
      <c r="AW311" t="str">
        <v>AI-0000302925_橿原脳神経外科クリニック_口座情報写し.jpg</v>
      </c>
      <c r="AX311" t="str">
        <v/>
      </c>
      <c r="AY311" t="str">
        <v/>
      </c>
      <c r="AZ311" t="str">
        <v>賃上げ</v>
      </c>
      <c r="BA311" t="str">
        <v>物価</v>
      </c>
      <c r="BB311" t="str">
        <v>TRUE</v>
      </c>
      <c r="BC311" t="str">
        <v>2026/04/30 17:31</v>
      </c>
      <c r="BD311" t="str">
        <f t="shared" si="10"/>
        <v>橿原脳神経外科クリニック</v>
      </c>
      <c r="BE311" t="str">
        <f t="shared" si="11"/>
        <v>令和8年3月1日届出済</v>
      </c>
    </row>
    <row r="312" spans="1:57">
      <c r="A312" t="str">
        <v>261C17736794</v>
      </c>
      <c r="B312" t="str">
        <v>AI-0000302941</v>
      </c>
      <c r="C312" t="str">
        <v>令和８年度奈良県医療機関等における賃上げ・物価上昇に対する支援事業交付【診療所・訪問看護事業所】</v>
      </c>
      <c r="D312">
        <v>46142.741666666669</v>
      </c>
      <c r="E312" t="str">
        <v>本審査</v>
      </c>
      <c r="F312" t="str">
        <v>最終審査中</v>
      </c>
      <c r="G312" t="str">
        <v>無床診療所</v>
      </c>
      <c r="H312" t="str">
        <v>物価と賃上げの両方</v>
      </c>
      <c r="I312" t="str">
        <v/>
      </c>
      <c r="J312">
        <v>150000</v>
      </c>
      <c r="K312">
        <v>170000</v>
      </c>
      <c r="L312" t="str">
        <v>奈良県医療機関等における賃上げ・物価上昇に対する支援事業交付要綱第2条に基づき、別表1に規定された額(賃上げ支援事業分)（150,000円）を申請します。</v>
      </c>
      <c r="M3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2" t="str">
        <v>１．令和８年３月１日時点において、O100 外来・在宅ベースアップ評価料（Ⅰ）、P100 歯科外来・在宅ベースアップ評価料（Ⅰ）、訪問看護ベースアップ評価料（Ⅰ）のいずれかを届け出ている。</v>
      </c>
      <c r="O312" t="str">
        <v>O100 外来・在宅ベースアップ評価料（Ⅰ）</v>
      </c>
      <c r="P312" t="str">
        <v/>
      </c>
      <c r="Q31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12" t="b">
        <v>1</v>
      </c>
      <c r="S312" t="b">
        <v>1</v>
      </c>
      <c r="T312" t="b">
        <v>1</v>
      </c>
      <c r="U312" t="b">
        <v>1</v>
      </c>
      <c r="V312" t="str">
        <v>0005</v>
      </c>
      <c r="W312" t="str">
        <v>526</v>
      </c>
      <c r="X312" t="str">
        <v>1.普通預金</v>
      </c>
      <c r="Y312" t="str">
        <v>0069575</v>
      </c>
      <c r="Z312" t="str">
        <v>ｲﾘｮｳﾎｳｼﾞﾝﾜﾀﾅﾍﾞﾅｲｶｹﾞｶｸﾘﾆｯｸﾘｼﾞﾁｮｳﾜﾀﾅﾍﾞｲﾜｵ</v>
      </c>
      <c r="AA312">
        <v>0</v>
      </c>
      <c r="AB312" t="str">
        <v>医療法人　渡辺内科外科クリニック</v>
      </c>
      <c r="AC312" t="str">
        <v>0743711480</v>
      </c>
      <c r="AD312" t="b">
        <v>1</v>
      </c>
      <c r="AE312" t="b">
        <v>1</v>
      </c>
      <c r="AF312" t="b">
        <v>1</v>
      </c>
      <c r="AG312" t="b">
        <v>1</v>
      </c>
      <c r="AH312" t="b">
        <v>1</v>
      </c>
      <c r="AI312" t="str">
        <v>医療法人　渡辺内科外科クリニック　理事長　渡辺　厳</v>
      </c>
      <c r="AJ312" t="str">
        <v>6300121</v>
      </c>
      <c r="AK312" t="str">
        <v>医療法人　渡辺内科外科クリニック(生駒市北大和１丁目３－１)</v>
      </c>
      <c r="AL312" t="str">
        <v>0743711480</v>
      </c>
      <c r="AM312">
        <v>1</v>
      </c>
      <c r="AN312" t="str">
        <v>261C177367941</v>
      </c>
      <c r="AO312" t="str">
        <v>261C17736794AI-0000302941</v>
      </c>
      <c r="AP312" t="str">
        <v>O100</v>
      </c>
      <c r="AQ312" t="str">
        <v>O100</v>
      </c>
      <c r="AR312" t="str">
        <v>AB</v>
      </c>
      <c r="AS312" t="str">
        <v>✓</v>
      </c>
      <c r="AT312" t="str">
        <v>✓</v>
      </c>
      <c r="AU312" t="str">
        <v>✓</v>
      </c>
      <c r="AV312" t="str">
        <v>✓</v>
      </c>
      <c r="AW312" t="str">
        <v>AI-0000302941_医療法人渡邉内科外科クリニック_口座情報写し.jpg</v>
      </c>
      <c r="AX312" t="str">
        <v/>
      </c>
      <c r="AY312" t="str">
        <v/>
      </c>
      <c r="AZ312" t="str">
        <v>賃上げ</v>
      </c>
      <c r="BA312" t="str">
        <v>物価</v>
      </c>
      <c r="BB312" t="str">
        <v>TRUE</v>
      </c>
      <c r="BC312" t="str">
        <v>2026/04/30 17:48</v>
      </c>
      <c r="BD312" t="str">
        <f t="shared" si="10"/>
        <v>医療法人　渡辺内科外科クリニック</v>
      </c>
      <c r="BE312" t="str">
        <f t="shared" si="11"/>
        <v>令和8年3月1日届出済</v>
      </c>
    </row>
    <row r="313" spans="1:57">
      <c r="A313" t="str">
        <v>261C16319678</v>
      </c>
      <c r="B313" t="str">
        <v>AI-0000302944</v>
      </c>
      <c r="C313" t="str">
        <v>令和８年度奈良県医療機関等における賃上げ・物価上昇に対する支援事業交付【診療所・訪問看護事業所】</v>
      </c>
      <c r="D313">
        <v>46142.742361111108</v>
      </c>
      <c r="E313" t="str">
        <v>本審査</v>
      </c>
      <c r="F313" t="str">
        <v>最終審査中</v>
      </c>
      <c r="G313" t="str">
        <v>無床診療所</v>
      </c>
      <c r="H313" t="str">
        <v>物価と賃上げの両方</v>
      </c>
      <c r="I313" t="str">
        <v/>
      </c>
      <c r="J313">
        <v>150000</v>
      </c>
      <c r="K313">
        <v>170000</v>
      </c>
      <c r="L313" t="str">
        <v>奈良県医療機関等における賃上げ・物価上昇に対する支援事業交付要綱第2条に基づき、別表1に規定された額(賃上げ支援事業分)（150,000円）を申請します。</v>
      </c>
      <c r="M3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3" t="str">
        <v>１．令和８年３月１日時点において、O100 外来・在宅ベースアップ評価料（Ⅰ）、P100 歯科外来・在宅ベースアップ評価料（Ⅰ）、訪問看護ベースアップ評価料（Ⅰ）のいずれかを届け出ている。</v>
      </c>
      <c r="O313" t="str">
        <v>P100 歯科外来・在宅ベースアップ評価料（Ⅰ）</v>
      </c>
      <c r="P313" t="str">
        <v/>
      </c>
      <c r="Q313" t="str">
        <v>Ａ．本事業の補助額を活用してベースアップを実施し、令和８年６月１日から当該ベースアップの水準を維持又は拡大する。</v>
      </c>
      <c r="R313" t="b">
        <v>1</v>
      </c>
      <c r="S313" t="b">
        <v>1</v>
      </c>
      <c r="T313" t="b">
        <v>1</v>
      </c>
      <c r="U313" t="b">
        <v>1</v>
      </c>
      <c r="V313" t="str">
        <v>0010</v>
      </c>
      <c r="W313" t="str">
        <v>523</v>
      </c>
      <c r="X313" t="str">
        <v>1.普通預金</v>
      </c>
      <c r="Y313" t="str">
        <v>0189357</v>
      </c>
      <c r="Z313" t="str">
        <v>キシ　フミタカ</v>
      </c>
      <c r="AA313">
        <v>0</v>
      </c>
      <c r="AB313" t="str">
        <v>岸歯科医院</v>
      </c>
      <c r="AC313" t="str">
        <v>0745320668</v>
      </c>
      <c r="AD313" t="b">
        <v>1</v>
      </c>
      <c r="AE313" t="b">
        <v>1</v>
      </c>
      <c r="AF313" t="b">
        <v>1</v>
      </c>
      <c r="AG313" t="b">
        <v>1</v>
      </c>
      <c r="AH313" t="b">
        <v>1</v>
      </c>
      <c r="AI313" t="str">
        <v>岸　文隆</v>
      </c>
      <c r="AJ313" t="str">
        <v>6360072</v>
      </c>
      <c r="AK313" t="str">
        <v>岸歯科医院(北葛城郡河合町中山台１－１－１７)</v>
      </c>
      <c r="AL313" t="str">
        <v>0745320668</v>
      </c>
      <c r="AM313">
        <v>1</v>
      </c>
      <c r="AN313" t="str">
        <v>261C163196781</v>
      </c>
      <c r="AO313" t="str">
        <v>261C16319678AI-0000302944</v>
      </c>
      <c r="AP313" t="str">
        <v>P100</v>
      </c>
      <c r="AQ313" t="str">
        <v>P100</v>
      </c>
      <c r="AR313" t="str">
        <v>A</v>
      </c>
      <c r="AS313" t="str">
        <v>✓</v>
      </c>
      <c r="AT313" t="str">
        <v>✓</v>
      </c>
      <c r="AU313" t="str">
        <v>✓</v>
      </c>
      <c r="AV313" t="str">
        <v>✓</v>
      </c>
      <c r="AW313" t="str">
        <v>AI-0000302944_岸歯科医院_口座情報写し.jpg</v>
      </c>
      <c r="AX313" t="str">
        <v/>
      </c>
      <c r="AY313" t="str">
        <v/>
      </c>
      <c r="AZ313" t="str">
        <v>賃上げ</v>
      </c>
      <c r="BA313" t="str">
        <v>物価</v>
      </c>
      <c r="BB313" t="str">
        <v>TRUE</v>
      </c>
      <c r="BC313" t="str">
        <v>2026/04/30 17:49</v>
      </c>
      <c r="BD313" t="str">
        <f t="shared" si="10"/>
        <v>岸歯科医院</v>
      </c>
      <c r="BE313" t="str">
        <f t="shared" si="11"/>
        <v>令和8年3月1日届出済</v>
      </c>
    </row>
    <row r="314" spans="1:57">
      <c r="A314" t="str">
        <v>261C13158944</v>
      </c>
      <c r="B314" t="str">
        <v>AI-0000302946</v>
      </c>
      <c r="C314" t="str">
        <v>令和８年度奈良県医療機関等における賃上げ・物価上昇に対する支援事業交付【診療所・訪問看護事業所】</v>
      </c>
      <c r="D314">
        <v>46142.743750000001</v>
      </c>
      <c r="E314" t="str">
        <v>本審査</v>
      </c>
      <c r="F314" t="str">
        <v>最終審査中</v>
      </c>
      <c r="G314" t="str">
        <v>無床診療所</v>
      </c>
      <c r="H314" t="str">
        <v>物価と賃上げの両方</v>
      </c>
      <c r="I314" t="str">
        <v/>
      </c>
      <c r="J314">
        <v>150000</v>
      </c>
      <c r="K314">
        <v>170000</v>
      </c>
      <c r="L314" t="str">
        <v>奈良県医療機関等における賃上げ・物価上昇に対する支援事業交付要綱第2条に基づき、別表1に規定された額(賃上げ支援事業分)（150,000円）を申請します。</v>
      </c>
      <c r="M3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4" t="str">
        <v>１．令和８年３月１日時点において、O100 外来・在宅ベースアップ評価料（Ⅰ）、P100 歯科外来・在宅ベースアップ評価料（Ⅰ）、訪問看護ベースアップ評価料（Ⅰ）のいずれかを届け出ている。</v>
      </c>
      <c r="O314" t="str">
        <v>O100 外来・在宅ベースアップ評価料（Ⅰ）</v>
      </c>
      <c r="P314" t="str">
        <v/>
      </c>
      <c r="Q314" t="str">
        <v>Ｂ．賃金表等や給与規程等の変更に時間を要するため、本事業の補助額を活用して一時金又は特別手当を支給し、令和８年６月１日から支給した対象職員のベースアップを実施する。</v>
      </c>
      <c r="R314" t="b">
        <v>1</v>
      </c>
      <c r="S314" t="b">
        <v>1</v>
      </c>
      <c r="T314" t="b">
        <v>1</v>
      </c>
      <c r="U314" t="b">
        <v>1</v>
      </c>
      <c r="V314" t="str">
        <v>0162</v>
      </c>
      <c r="W314" t="str">
        <v>433</v>
      </c>
      <c r="X314" t="str">
        <v>1.普通預金</v>
      </c>
      <c r="Y314" t="str">
        <v>0067743</v>
      </c>
      <c r="Z314" t="str">
        <v>イリョウホウジンシンキカイオカジビインコウカ</v>
      </c>
      <c r="AA314">
        <v>0</v>
      </c>
      <c r="AB314" t="str">
        <v>医療法人真希会岡耳鼻咽喉科</v>
      </c>
      <c r="AC314" t="str">
        <v>0745787409</v>
      </c>
      <c r="AD314" t="b">
        <v>1</v>
      </c>
      <c r="AE314" t="b">
        <v>1</v>
      </c>
      <c r="AF314" t="b">
        <v>1</v>
      </c>
      <c r="AG314" t="b">
        <v>1</v>
      </c>
      <c r="AH314" t="b">
        <v>1</v>
      </c>
      <c r="AI314" t="str">
        <v>医療法人真希会岡耳鼻咽喉科　理事長　岡　亮</v>
      </c>
      <c r="AJ314" t="str">
        <v>6390223</v>
      </c>
      <c r="AK314" t="str">
        <v>医療法人真希会岡耳鼻咽喉科(香芝市真美ヶ丘６丁目１０番地エコール・マミ南館２階)</v>
      </c>
      <c r="AL314" t="str">
        <v>0745787409</v>
      </c>
      <c r="AM314">
        <v>1</v>
      </c>
      <c r="AN314" t="str">
        <v>261C131589441</v>
      </c>
      <c r="AO314" t="str">
        <v>261C13158944AI-0000302946</v>
      </c>
      <c r="AP314" t="str">
        <v>O100</v>
      </c>
      <c r="AQ314" t="str">
        <v>O100</v>
      </c>
      <c r="AR314" t="str">
        <v>B</v>
      </c>
      <c r="AS314" t="str">
        <v>✓</v>
      </c>
      <c r="AT314" t="str">
        <v>✓</v>
      </c>
      <c r="AU314" t="str">
        <v>✓</v>
      </c>
      <c r="AV314" t="str">
        <v>✓</v>
      </c>
      <c r="AW314" t="str">
        <v>AI-0000302946_医療法人真希会岡耳鼻咽喉科_口座情報写し.png</v>
      </c>
      <c r="AX314" t="str">
        <v/>
      </c>
      <c r="AY314" t="str">
        <v/>
      </c>
      <c r="AZ314" t="str">
        <v>賃上げ</v>
      </c>
      <c r="BA314" t="str">
        <v>物価</v>
      </c>
      <c r="BB314" t="str">
        <v>TRUE</v>
      </c>
      <c r="BC314" t="str">
        <v>2026/04/30 17:51</v>
      </c>
      <c r="BD314" t="str">
        <f t="shared" si="10"/>
        <v>医療法人真希会岡耳鼻咽喉科</v>
      </c>
      <c r="BE314" t="str">
        <f t="shared" si="11"/>
        <v>令和8年3月1日届出済</v>
      </c>
    </row>
    <row r="315" spans="1:57">
      <c r="A315" t="str">
        <v>261C13171380</v>
      </c>
      <c r="B315" t="str">
        <v>AI-0000301929</v>
      </c>
      <c r="C315" t="str">
        <v>令和８年度奈良県医療機関等における賃上げ・物価上昇に対する支援事業交付【診療所・訪問看護事業所】</v>
      </c>
      <c r="D315">
        <v>46142.75</v>
      </c>
      <c r="E315" t="str">
        <v>本審査</v>
      </c>
      <c r="F315" t="str">
        <v>最終審査中</v>
      </c>
      <c r="G315" t="str">
        <v>無床診療所</v>
      </c>
      <c r="H315" t="str">
        <v>物価と賃上げの両方</v>
      </c>
      <c r="I315" t="str">
        <v/>
      </c>
      <c r="J315">
        <v>150000</v>
      </c>
      <c r="K315">
        <v>170000</v>
      </c>
      <c r="L315" t="str">
        <v>奈良県医療機関等における賃上げ・物価上昇に対する支援事業交付要綱第2条に基づき、別表1に規定された額(賃上げ支援事業分)（150,000円）を申請します。</v>
      </c>
      <c r="M3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5" t="str">
        <v>１．令和８年３月１日時点において、O100 外来・在宅ベースアップ評価料（Ⅰ）、P100 歯科外来・在宅ベースアップ評価料（Ⅰ）、訪問看護ベースアップ評価料（Ⅰ）のいずれかを届け出ている。</v>
      </c>
      <c r="O315" t="str">
        <v>P100 歯科外来・在宅ベースアップ評価料（Ⅰ）</v>
      </c>
      <c r="P315" t="str">
        <v/>
      </c>
      <c r="Q31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15" t="b">
        <v>1</v>
      </c>
      <c r="S315" t="b">
        <v>1</v>
      </c>
      <c r="T315" t="b">
        <v>1</v>
      </c>
      <c r="U315" t="b">
        <v>1</v>
      </c>
      <c r="V315" t="str">
        <v>0162</v>
      </c>
      <c r="W315" t="str">
        <v>550</v>
      </c>
      <c r="X315" t="str">
        <v>1.普通預金</v>
      </c>
      <c r="Y315" t="str">
        <v>2070309</v>
      </c>
      <c r="Z315" t="str">
        <v>イリョウホウジンコウノシカイイン</v>
      </c>
      <c r="AA315">
        <v>0</v>
      </c>
      <c r="AB315" t="str">
        <v>医療法人こうの歯科医院</v>
      </c>
      <c r="AC315" t="str">
        <v>0745756556</v>
      </c>
      <c r="AD315" t="b">
        <v>1</v>
      </c>
      <c r="AE315" t="b">
        <v>1</v>
      </c>
      <c r="AF315" t="b">
        <v>1</v>
      </c>
      <c r="AG315" t="b">
        <v>1</v>
      </c>
      <c r="AH315" t="b">
        <v>1</v>
      </c>
      <c r="AI315" t="str">
        <v>医療法人　こうの歯科医院　理事長　河野　寛二</v>
      </c>
      <c r="AJ315" t="str">
        <v>6360131</v>
      </c>
      <c r="AK315" t="str">
        <v>医療法人　こうの歯科医院(生駒郡斑鳩町服部１－１２－１２)</v>
      </c>
      <c r="AL315" t="str">
        <v>0745756556</v>
      </c>
      <c r="AM315">
        <v>1</v>
      </c>
      <c r="AN315" t="str">
        <v>261C131713801</v>
      </c>
      <c r="AO315" t="str">
        <v>261C13171380AI-0000301929</v>
      </c>
      <c r="AP315" t="str">
        <v>P100</v>
      </c>
      <c r="AQ315" t="str">
        <v>P100</v>
      </c>
      <c r="AR315" t="str">
        <v>ABC</v>
      </c>
      <c r="AS315" t="str">
        <v>✓</v>
      </c>
      <c r="AT315" t="str">
        <v>✓</v>
      </c>
      <c r="AU315" t="str">
        <v>✓</v>
      </c>
      <c r="AV315" t="str">
        <v>✓</v>
      </c>
      <c r="AW315" t="str">
        <v>AI-0000301929_医療法人こうの歯科医院_口座情報写し.jpg</v>
      </c>
      <c r="AX315" t="str">
        <v/>
      </c>
      <c r="AY315" t="str">
        <v/>
      </c>
      <c r="AZ315" t="str">
        <v>賃上げ</v>
      </c>
      <c r="BA315" t="str">
        <v>物価</v>
      </c>
      <c r="BB315" t="str">
        <v>TRUE</v>
      </c>
      <c r="BC315" t="str">
        <v>2026/04/30 18:00</v>
      </c>
      <c r="BD315" t="str">
        <f t="shared" si="10"/>
        <v>医療法人　こうの歯科医院</v>
      </c>
      <c r="BE315" t="str">
        <f t="shared" si="11"/>
        <v>令和8年3月1日届出済</v>
      </c>
    </row>
    <row r="316" spans="1:57">
      <c r="A316" t="str">
        <v>261C11426454</v>
      </c>
      <c r="B316" t="str">
        <v>AI-0000302961</v>
      </c>
      <c r="C316" t="str">
        <v>令和８年度奈良県医療機関等における賃上げ・物価上昇に対する支援事業交付【診療所・訪問看護事業所】</v>
      </c>
      <c r="D316">
        <v>46142.768055555556</v>
      </c>
      <c r="E316" t="str">
        <v>本審査</v>
      </c>
      <c r="F316" t="str">
        <v>最終審査中</v>
      </c>
      <c r="G316" t="str">
        <v>無床診療所</v>
      </c>
      <c r="H316" t="str">
        <v>物価と賃上げの両方</v>
      </c>
      <c r="I316" t="str">
        <v/>
      </c>
      <c r="J316">
        <v>150000</v>
      </c>
      <c r="K316">
        <v>170000</v>
      </c>
      <c r="L316" t="str">
        <v>奈良県医療機関等における賃上げ・物価上昇に対する支援事業交付要綱第2条に基づき、別表1に規定された額(賃上げ支援事業分)（150,000円）を申請します。</v>
      </c>
      <c r="M3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6" t="str">
        <v>１．令和８年３月１日時点において、O100 外来・在宅ベースアップ評価料（Ⅰ）、P100 歯科外来・在宅ベースアップ評価料（Ⅰ）、訪問看護ベースアップ評価料（Ⅰ）のいずれかを届け出ている。</v>
      </c>
      <c r="O316" t="str">
        <v>P100 歯科外来・在宅ベースアップ評価料（Ⅰ）</v>
      </c>
      <c r="P316" t="str">
        <v/>
      </c>
      <c r="Q316" t="str">
        <v>Ａ．本事業の補助額を活用してベースアップを実施し、令和８年６月１日から当該ベースアップの水準を維持又は拡大する。</v>
      </c>
      <c r="R316" t="b">
        <v>1</v>
      </c>
      <c r="S316" t="b">
        <v>1</v>
      </c>
      <c r="T316" t="b">
        <v>1</v>
      </c>
      <c r="U316" t="b">
        <v>1</v>
      </c>
      <c r="V316" t="str">
        <v>0162</v>
      </c>
      <c r="W316" t="str">
        <v>220</v>
      </c>
      <c r="X316" t="str">
        <v>1.普通預金</v>
      </c>
      <c r="Y316" t="str">
        <v>2040644</v>
      </c>
      <c r="Z316" t="str">
        <v>イリョウホウジンチカヤマシカイイン　リジチョウチカヤマシゲノリ</v>
      </c>
      <c r="AA316">
        <v>0</v>
      </c>
      <c r="AB316" t="str">
        <v>医療法人　近山歯科医院</v>
      </c>
      <c r="AC316" t="str">
        <v>0743663781</v>
      </c>
      <c r="AD316" t="b">
        <v>1</v>
      </c>
      <c r="AE316" t="b">
        <v>1</v>
      </c>
      <c r="AF316" t="b">
        <v>1</v>
      </c>
      <c r="AG316" t="b">
        <v>1</v>
      </c>
      <c r="AH316" t="b">
        <v>1</v>
      </c>
      <c r="AI316" t="str">
        <v>医療法人　近山歯科医院　理事長　近山　成宣</v>
      </c>
      <c r="AJ316" t="str">
        <v>6320052</v>
      </c>
      <c r="AK316" t="str">
        <v>医療法人　近山歯科医院(天理市柳本町７０２－１)</v>
      </c>
      <c r="AL316" t="str">
        <v>0743663781</v>
      </c>
      <c r="AM316">
        <v>1</v>
      </c>
      <c r="AN316" t="str">
        <v>261C114264541</v>
      </c>
      <c r="AO316" t="str">
        <v>261C11426454AI-0000302961</v>
      </c>
      <c r="AP316" t="str">
        <v>P100</v>
      </c>
      <c r="AQ316" t="str">
        <v>P100</v>
      </c>
      <c r="AR316" t="str">
        <v>A</v>
      </c>
      <c r="AS316" t="str">
        <v>✓</v>
      </c>
      <c r="AT316" t="str">
        <v>✓</v>
      </c>
      <c r="AU316" t="str">
        <v>✓</v>
      </c>
      <c r="AV316" t="str">
        <v>✓</v>
      </c>
      <c r="AW316" t="str">
        <v>AI-0000302961_医療法人　近山歯科医院_口座情報写し.jpeg</v>
      </c>
      <c r="AX316" t="str">
        <v/>
      </c>
      <c r="AY316" t="str">
        <v/>
      </c>
      <c r="AZ316" t="str">
        <v>賃上げ</v>
      </c>
      <c r="BA316" t="str">
        <v>物価</v>
      </c>
      <c r="BB316" t="str">
        <v>TRUE</v>
      </c>
      <c r="BC316" t="str">
        <v>2026/04/30 18:26</v>
      </c>
      <c r="BD316" t="str">
        <f t="shared" si="10"/>
        <v>医療法人　近山歯科医院</v>
      </c>
      <c r="BE316" t="str">
        <f t="shared" si="11"/>
        <v>令和8年3月1日届出済</v>
      </c>
    </row>
    <row r="317" spans="1:57">
      <c r="A317" t="str">
        <v>261C13035927</v>
      </c>
      <c r="B317" t="str">
        <v>AI-0000302967</v>
      </c>
      <c r="C317" t="str">
        <v>令和８年度奈良県医療機関等における賃上げ・物価上昇に対する支援事業交付【診療所・訪問看護事業所】</v>
      </c>
      <c r="D317">
        <v>46142.784722222219</v>
      </c>
      <c r="E317" t="str">
        <v>本審査</v>
      </c>
      <c r="F317" t="str">
        <v>最終審査中</v>
      </c>
      <c r="G317" t="str">
        <v>無床診療所</v>
      </c>
      <c r="H317" t="str">
        <v>物価と賃上げの両方</v>
      </c>
      <c r="I317" t="str">
        <v/>
      </c>
      <c r="J317">
        <v>150000</v>
      </c>
      <c r="K317">
        <v>170000</v>
      </c>
      <c r="L317" t="str">
        <v>奈良県医療機関等における賃上げ・物価上昇に対する支援事業交付要綱第2条に基づき、別表1に規定された額(賃上げ支援事業分)（150,000円）を申請します。</v>
      </c>
      <c r="M3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7" t="str">
        <v>１．令和８年３月１日時点において、O100 外来・在宅ベースアップ評価料（Ⅰ）、P100 歯科外来・在宅ベースアップ評価料（Ⅰ）、訪問看護ベースアップ評価料（Ⅰ）のいずれかを届け出ている。</v>
      </c>
      <c r="O317" t="str">
        <v>O100 外来・在宅ベースアップ評価料（Ⅰ）</v>
      </c>
      <c r="P317" t="str">
        <v/>
      </c>
      <c r="Q317" t="str">
        <v>Ｂ．賃金表等や給与規程等の変更に時間を要するため、本事業の補助額を活用して一時金又は特別手当を支給し、令和８年６月１日から支給した対象職員のベースアップを実施する。</v>
      </c>
      <c r="R317" t="b">
        <v>1</v>
      </c>
      <c r="S317" t="b">
        <v>1</v>
      </c>
      <c r="T317" t="b">
        <v>1</v>
      </c>
      <c r="U317" t="b">
        <v>1</v>
      </c>
      <c r="V317" t="str">
        <v>0162</v>
      </c>
      <c r="W317" t="str">
        <v>434</v>
      </c>
      <c r="X317" t="str">
        <v>1.普通預金</v>
      </c>
      <c r="Y317" t="str">
        <v>0154678</v>
      </c>
      <c r="Z317" t="str">
        <v>ｲﾘｮｳﾎｳｼﾞﾝ　ﾉｿﾞﾐ</v>
      </c>
      <c r="AA317">
        <v>0</v>
      </c>
      <c r="AB317" t="str">
        <v>二上駅前診療所</v>
      </c>
      <c r="AC317" t="str">
        <v>0745714180</v>
      </c>
      <c r="AD317" t="b">
        <v>1</v>
      </c>
      <c r="AE317" t="b">
        <v>1</v>
      </c>
      <c r="AF317" t="b">
        <v>1</v>
      </c>
      <c r="AG317" t="b">
        <v>1</v>
      </c>
      <c r="AH317" t="b">
        <v>1</v>
      </c>
      <c r="AI317" t="str">
        <v>医療法人希　理事長　山田　秀樹</v>
      </c>
      <c r="AJ317" t="str">
        <v>6390252</v>
      </c>
      <c r="AK317" t="str">
        <v>二上駅前診療所(香芝市穴虫１０４５－１)</v>
      </c>
      <c r="AL317" t="str">
        <v>0745714180</v>
      </c>
      <c r="AM317">
        <v>1</v>
      </c>
      <c r="AN317" t="str">
        <v>261C130359271</v>
      </c>
      <c r="AO317" t="str">
        <v>261C13035927AI-0000302967</v>
      </c>
      <c r="AP317" t="str">
        <v>O100</v>
      </c>
      <c r="AQ317" t="str">
        <v>O100</v>
      </c>
      <c r="AR317" t="str">
        <v>B</v>
      </c>
      <c r="AS317" t="str">
        <v>✓</v>
      </c>
      <c r="AT317" t="str">
        <v>✓</v>
      </c>
      <c r="AU317" t="str">
        <v>✓</v>
      </c>
      <c r="AV317" t="str">
        <v>✓</v>
      </c>
      <c r="AW317" t="str">
        <v>AI-0000302967_二上駅前診療所_口座情報写し.jpg</v>
      </c>
      <c r="AX317" t="str">
        <v/>
      </c>
      <c r="AY317" t="str">
        <v/>
      </c>
      <c r="AZ317" t="str">
        <v>賃上げ</v>
      </c>
      <c r="BA317" t="str">
        <v>物価</v>
      </c>
      <c r="BB317" t="str">
        <v>TRUE</v>
      </c>
      <c r="BC317" t="str">
        <v>2026/04/30 18:50</v>
      </c>
      <c r="BD317" t="str">
        <f t="shared" si="10"/>
        <v>二上駅前診療所</v>
      </c>
      <c r="BE317" t="str">
        <f t="shared" si="11"/>
        <v>令和8年3月1日届出済</v>
      </c>
    </row>
    <row r="318" spans="1:57">
      <c r="A318" t="str">
        <v>261C19754561</v>
      </c>
      <c r="B318" t="str">
        <v>AI-0000302254</v>
      </c>
      <c r="C318" t="str">
        <v>令和８年度奈良県医療機関等における賃上げ・物価上昇に対する支援事業交付【診療所・訪問看護事業所】</v>
      </c>
      <c r="D318">
        <v>46142.804861111108</v>
      </c>
      <c r="E318" t="str">
        <v>本審査</v>
      </c>
      <c r="F318" t="str">
        <v>最終審査中</v>
      </c>
      <c r="G318" t="str">
        <v>無床診療所</v>
      </c>
      <c r="H318" t="str">
        <v>物価と賃上げの両方</v>
      </c>
      <c r="I318" t="str">
        <v/>
      </c>
      <c r="J318">
        <v>150000</v>
      </c>
      <c r="K318">
        <v>170000</v>
      </c>
      <c r="L318" t="str">
        <v>奈良県医療機関等における賃上げ・物価上昇に対する支援事業交付要綱第2条に基づき、別表1に規定された額(賃上げ支援事業分)（150,000円）を申請します。</v>
      </c>
      <c r="M3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8" t="str">
        <v>１．令和８年３月１日時点において、O100 外来・在宅ベースアップ評価料（Ⅰ）、P100 歯科外来・在宅ベースアップ評価料（Ⅰ）、訪問看護ベースアップ評価料（Ⅰ）のいずれかを届け出ている。</v>
      </c>
      <c r="O318" t="str">
        <v>O100 外来・在宅ベースアップ評価料（Ⅰ）</v>
      </c>
      <c r="P318" t="str">
        <v/>
      </c>
      <c r="Q318" t="str">
        <v>Ａ．本事業の補助額を活用してベースアップを実施し、令和８年６月１日から当該ベースアップの水準を維持又は拡大する。</v>
      </c>
      <c r="R318" t="b">
        <v>1</v>
      </c>
      <c r="S318" t="b">
        <v>1</v>
      </c>
      <c r="T318" t="b">
        <v>1</v>
      </c>
      <c r="U318" t="b">
        <v>1</v>
      </c>
      <c r="V318" t="str">
        <v>0162</v>
      </c>
      <c r="W318" t="str">
        <v>099</v>
      </c>
      <c r="X318" t="str">
        <v>1.普通預金</v>
      </c>
      <c r="Y318" t="str">
        <v>2062272</v>
      </c>
      <c r="Z318" t="str">
        <v>ｲﾘｮｳﾎｳｼﾞﾝﾀﾀﾞﾋﾌｶｹｲｾｲｹﾞｶ ﾘｼﾞﾁｮｳ ﾀﾀﾞﾋﾃﾞﾕｷ</v>
      </c>
      <c r="AA318">
        <v>0</v>
      </c>
      <c r="AB318" t="str">
        <v>医療法人多田皮フ科形成外科</v>
      </c>
      <c r="AC318" t="str">
        <v>0742813185</v>
      </c>
      <c r="AD318" t="b">
        <v>1</v>
      </c>
      <c r="AE318" t="b">
        <v>1</v>
      </c>
      <c r="AF318" t="b">
        <v>1</v>
      </c>
      <c r="AG318" t="b">
        <v>1</v>
      </c>
      <c r="AH318" t="b">
        <v>1</v>
      </c>
      <c r="AI318" t="str">
        <v>医療法人多田皮フ科形成外科　理事長　多田　英之</v>
      </c>
      <c r="AJ318" t="str">
        <v>6310032</v>
      </c>
      <c r="AK318" t="str">
        <v>多田皮フ科形成外科(奈良市あやめ池北１丁目３２番２１－Ａ１０１号)</v>
      </c>
      <c r="AL318" t="str">
        <v>0742813185</v>
      </c>
      <c r="AM318">
        <v>1</v>
      </c>
      <c r="AN318" t="str">
        <v>261C197545611</v>
      </c>
      <c r="AO318" t="str">
        <v>261C19754561AI-0000302254</v>
      </c>
      <c r="AP318" t="str">
        <v>O100</v>
      </c>
      <c r="AQ318" t="str">
        <v>O100</v>
      </c>
      <c r="AR318" t="str">
        <v>A</v>
      </c>
      <c r="AS318" t="str">
        <v>✓</v>
      </c>
      <c r="AT318" t="str">
        <v>✓</v>
      </c>
      <c r="AU318" t="str">
        <v>✓</v>
      </c>
      <c r="AV318" t="str">
        <v>✓</v>
      </c>
      <c r="AW318" t="str">
        <v>AI-0000302254_医療法人多田皮フ科形成外科_口座情報写し.png</v>
      </c>
      <c r="AX318" t="str">
        <v/>
      </c>
      <c r="AY318" t="str">
        <v/>
      </c>
      <c r="AZ318" t="str">
        <v>賃上げ</v>
      </c>
      <c r="BA318" t="str">
        <v>物価</v>
      </c>
      <c r="BB318" t="str">
        <v>TRUE</v>
      </c>
      <c r="BC318" t="str">
        <v>2026/04/30 19:19</v>
      </c>
      <c r="BD318" t="str">
        <f t="shared" si="10"/>
        <v>多田皮フ科形成外科</v>
      </c>
      <c r="BE318" t="str">
        <f t="shared" si="11"/>
        <v>令和8年3月1日届出済</v>
      </c>
    </row>
    <row r="319" spans="1:57">
      <c r="A319" t="str">
        <v>261C11259972</v>
      </c>
      <c r="B319" t="str">
        <v>AI-0000302309</v>
      </c>
      <c r="C319" t="str">
        <v>令和８年度奈良県医療機関等における賃上げ・物価上昇に対する支援事業交付【診療所・訪問看護事業所】</v>
      </c>
      <c r="D319">
        <v>46142.811111111114</v>
      </c>
      <c r="E319" t="str">
        <v>本審査</v>
      </c>
      <c r="F319" t="str">
        <v>最終審査中</v>
      </c>
      <c r="G319" t="str">
        <v>無床診療所</v>
      </c>
      <c r="H319" t="str">
        <v>物価と賃上げの両方</v>
      </c>
      <c r="I319" t="str">
        <v/>
      </c>
      <c r="J319">
        <v>150000</v>
      </c>
      <c r="K319">
        <v>170000</v>
      </c>
      <c r="L319" t="str">
        <v>奈良県医療機関等における賃上げ・物価上昇に対する支援事業交付要綱第2条に基づき、別表1に規定された額(賃上げ支援事業分)（150,000円）を申請します。</v>
      </c>
      <c r="M3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19" t="str">
        <v>１．令和８年３月１日時点において、O100 外来・在宅ベースアップ評価料（Ⅰ）、P100 歯科外来・在宅ベースアップ評価料（Ⅰ）、訪問看護ベースアップ評価料（Ⅰ）のいずれかを届け出ている。</v>
      </c>
      <c r="O319" t="str">
        <v>O100 外来・在宅ベースアップ評価料（Ⅰ）</v>
      </c>
      <c r="P319" t="str">
        <v/>
      </c>
      <c r="Q31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19" t="b">
        <v>1</v>
      </c>
      <c r="S319" t="b">
        <v>1</v>
      </c>
      <c r="T319" t="b">
        <v>1</v>
      </c>
      <c r="U319" t="b">
        <v>1</v>
      </c>
      <c r="V319" t="str">
        <v>0162</v>
      </c>
      <c r="W319" t="str">
        <v>010</v>
      </c>
      <c r="X319" t="str">
        <v>1.普通預金</v>
      </c>
      <c r="Y319" t="str">
        <v>2293176</v>
      </c>
      <c r="Z319" t="str">
        <v>タニヒニョウキカクリニック　タニ　ミツル</v>
      </c>
      <c r="AA319">
        <v>0</v>
      </c>
      <c r="AB319" t="str">
        <v>たに泌尿器科クリニック</v>
      </c>
      <c r="AC319" t="str">
        <v>0742206800</v>
      </c>
      <c r="AD319" t="b">
        <v>1</v>
      </c>
      <c r="AE319" t="b">
        <v>1</v>
      </c>
      <c r="AF319" t="b">
        <v>1</v>
      </c>
      <c r="AG319" t="b">
        <v>1</v>
      </c>
      <c r="AH319" t="b">
        <v>1</v>
      </c>
      <c r="AI319" t="str">
        <v>谷　満</v>
      </c>
      <c r="AJ319" t="str">
        <v>6308226</v>
      </c>
      <c r="AK319" t="str">
        <v>たに泌尿器科クリニック(奈良市小西町２５番１号　奈良テラス２Ｆ)</v>
      </c>
      <c r="AL319" t="str">
        <v>0742206800</v>
      </c>
      <c r="AM319">
        <v>1</v>
      </c>
      <c r="AN319" t="str">
        <v>261C112599721</v>
      </c>
      <c r="AO319" t="str">
        <v>261C11259972AI-0000302309</v>
      </c>
      <c r="AP319" t="str">
        <v>O100</v>
      </c>
      <c r="AQ319" t="str">
        <v>O100</v>
      </c>
      <c r="AR319" t="str">
        <v>ABC</v>
      </c>
      <c r="AS319" t="str">
        <v>✓</v>
      </c>
      <c r="AT319" t="str">
        <v>✓</v>
      </c>
      <c r="AU319" t="str">
        <v>✓</v>
      </c>
      <c r="AV319" t="str">
        <v>✓</v>
      </c>
      <c r="AW319" t="str">
        <v>AI-0000302309_たに泌尿器科クリニック_口座情報写し.jpg</v>
      </c>
      <c r="AX319" t="str">
        <v/>
      </c>
      <c r="AY319" t="str">
        <v/>
      </c>
      <c r="AZ319" t="str">
        <v>賃上げ</v>
      </c>
      <c r="BA319" t="str">
        <v>物価</v>
      </c>
      <c r="BB319" t="str">
        <v>TRUE</v>
      </c>
      <c r="BC319" t="str">
        <v>2026/04/30 19:28</v>
      </c>
      <c r="BD319" t="str">
        <f t="shared" si="10"/>
        <v>たに泌尿器科クリニック</v>
      </c>
      <c r="BE319" t="str">
        <f t="shared" si="11"/>
        <v>令和8年3月1日届出済</v>
      </c>
    </row>
    <row r="320" spans="1:57">
      <c r="A320" t="str">
        <v>261C12854154</v>
      </c>
      <c r="B320" t="str">
        <v>AI-0000302605</v>
      </c>
      <c r="C320" t="str">
        <v>令和８年度奈良県医療機関等における賃上げ・物価上昇に対する支援事業交付【診療所・訪問看護事業所】</v>
      </c>
      <c r="D320">
        <v>46142.868750000001</v>
      </c>
      <c r="E320" t="str">
        <v>本審査</v>
      </c>
      <c r="F320" t="str">
        <v>最終審査中</v>
      </c>
      <c r="G320" t="str">
        <v>無床診療所</v>
      </c>
      <c r="H320" t="str">
        <v>物価と賃上げの両方</v>
      </c>
      <c r="I320" t="str">
        <v/>
      </c>
      <c r="J320">
        <v>150000</v>
      </c>
      <c r="K320">
        <v>170000</v>
      </c>
      <c r="L320" t="str">
        <v>奈良県医療機関等における賃上げ・物価上昇に対する支援事業交付要綱第2条に基づき、別表1に規定された額(賃上げ支援事業分)（150,000円）を申請します。</v>
      </c>
      <c r="M3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0" t="str">
        <v>１．令和８年３月１日時点において、O100 外来・在宅ベースアップ評価料（Ⅰ）、P100 歯科外来・在宅ベースアップ評価料（Ⅰ）、訪問看護ベースアップ評価料（Ⅰ）のいずれかを届け出ている。</v>
      </c>
      <c r="O320" t="str">
        <v>O100 外来・在宅ベースアップ評価料（Ⅰ）</v>
      </c>
      <c r="P320" t="str">
        <v/>
      </c>
      <c r="Q32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20" t="b">
        <v>1</v>
      </c>
      <c r="S320" t="b">
        <v>1</v>
      </c>
      <c r="T320" t="b">
        <v>1</v>
      </c>
      <c r="U320" t="b">
        <v>1</v>
      </c>
      <c r="V320" t="str">
        <v>0162</v>
      </c>
      <c r="W320" t="str">
        <v>099</v>
      </c>
      <c r="X320" t="str">
        <v>1.普通預金</v>
      </c>
      <c r="Y320" t="str">
        <v>0211014</v>
      </c>
      <c r="Z320" t="str">
        <v>ヤマダタカシ</v>
      </c>
      <c r="AA320">
        <v>0</v>
      </c>
      <c r="AB320" t="str">
        <v>やまだクリニック</v>
      </c>
      <c r="AC320" t="str">
        <v>0742813246</v>
      </c>
      <c r="AD320" t="b">
        <v>1</v>
      </c>
      <c r="AE320" t="b">
        <v>1</v>
      </c>
      <c r="AF320" t="b">
        <v>1</v>
      </c>
      <c r="AG320" t="b">
        <v>1</v>
      </c>
      <c r="AH320" t="b">
        <v>1</v>
      </c>
      <c r="AI320" t="str">
        <v>山田　貴</v>
      </c>
      <c r="AJ320" t="str">
        <v>6310032</v>
      </c>
      <c r="AK320" t="str">
        <v>やまだクリニック(奈良市あやめ池北１丁目３２－２１－Ａ２０５)</v>
      </c>
      <c r="AL320" t="str">
        <v>0742813246</v>
      </c>
      <c r="AM320">
        <v>1</v>
      </c>
      <c r="AN320" t="str">
        <v>261C128541541</v>
      </c>
      <c r="AO320" t="str">
        <v>261C12854154AI-0000302605</v>
      </c>
      <c r="AP320" t="str">
        <v>O100</v>
      </c>
      <c r="AQ320" t="str">
        <v>O100</v>
      </c>
      <c r="AR320" t="str">
        <v>AB</v>
      </c>
      <c r="AS320" t="str">
        <v>✓</v>
      </c>
      <c r="AT320" t="str">
        <v>✓</v>
      </c>
      <c r="AU320" t="str">
        <v>✓</v>
      </c>
      <c r="AV320" t="str">
        <v>✓</v>
      </c>
      <c r="AW320" t="str">
        <v>AI-0000302605_やまだクリニック_口座情報写し.jpg</v>
      </c>
      <c r="AX320" t="str">
        <v/>
      </c>
      <c r="AY320" t="str">
        <v/>
      </c>
      <c r="AZ320" t="str">
        <v>賃上げ</v>
      </c>
      <c r="BA320" t="str">
        <v>物価</v>
      </c>
      <c r="BB320" t="str">
        <v>TRUE</v>
      </c>
      <c r="BC320" t="str">
        <v>2026/04/30 20:51</v>
      </c>
      <c r="BD320" t="str">
        <f t="shared" si="10"/>
        <v>やまだクリニック</v>
      </c>
      <c r="BE320" t="str">
        <f t="shared" si="11"/>
        <v>令和8年3月1日届出済</v>
      </c>
    </row>
    <row r="321" spans="1:57">
      <c r="A321" t="str">
        <v>261C19900576</v>
      </c>
      <c r="B321" t="str">
        <v>AI-0000302745</v>
      </c>
      <c r="C321" t="str">
        <v>令和８年度奈良県医療機関等における賃上げ・物価上昇に対する支援事業交付【診療所・訪問看護事業所】</v>
      </c>
      <c r="D321">
        <v>46142.956250000003</v>
      </c>
      <c r="E321" t="str">
        <v>本審査</v>
      </c>
      <c r="F321" t="str">
        <v>最終審査中</v>
      </c>
      <c r="G321" t="str">
        <v>無床診療所</v>
      </c>
      <c r="H321" t="str">
        <v>物価と賃上げの両方</v>
      </c>
      <c r="I321" t="str">
        <v/>
      </c>
      <c r="J321">
        <v>150000</v>
      </c>
      <c r="K321">
        <v>170000</v>
      </c>
      <c r="L321" t="str">
        <v>奈良県医療機関等における賃上げ・物価上昇に対する支援事業交付要綱第2条に基づき、別表1に規定された額(賃上げ支援事業分)（150,000円）を申請します。</v>
      </c>
      <c r="M3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1" t="str">
        <v>１．令和８年３月１日時点において、O100 外来・在宅ベースアップ評価料（Ⅰ）、P100 歯科外来・在宅ベースアップ評価料（Ⅰ）、訪問看護ベースアップ評価料（Ⅰ）のいずれかを届け出ている。</v>
      </c>
      <c r="O321" t="str">
        <v>P100 歯科外来・在宅ベースアップ評価料（Ⅰ）</v>
      </c>
      <c r="P321" t="str">
        <v/>
      </c>
      <c r="Q321" t="str">
        <v>Ａ．本事業の補助額を活用してベースアップを実施し、令和８年６月１日から当該ベースアップの水準を維持又は拡大する。</v>
      </c>
      <c r="R321" t="b">
        <v>1</v>
      </c>
      <c r="S321" t="b">
        <v>1</v>
      </c>
      <c r="T321" t="b">
        <v>1</v>
      </c>
      <c r="U321" t="b">
        <v>1</v>
      </c>
      <c r="V321" t="str">
        <v>0162</v>
      </c>
      <c r="W321" t="str">
        <v>155</v>
      </c>
      <c r="X321" t="str">
        <v>1.普通預金</v>
      </c>
      <c r="Y321" t="str">
        <v>0286126</v>
      </c>
      <c r="Z321" t="str">
        <v>イリョウホウジンセイリョウカイ</v>
      </c>
      <c r="AA321">
        <v>0</v>
      </c>
      <c r="AB321" t="str">
        <v>医療法人青稜会大谷歯科医院</v>
      </c>
      <c r="AC321" t="str">
        <v>0743754949</v>
      </c>
      <c r="AD321" t="b">
        <v>1</v>
      </c>
      <c r="AE321" t="b">
        <v>1</v>
      </c>
      <c r="AF321" t="b">
        <v>1</v>
      </c>
      <c r="AG321" t="b">
        <v>1</v>
      </c>
      <c r="AH321" t="b">
        <v>1</v>
      </c>
      <c r="AI321" t="str">
        <v>医療法人　青陵会　理事長　大谷　忠行</v>
      </c>
      <c r="AJ321" t="str">
        <v>6300213</v>
      </c>
      <c r="AK321" t="str">
        <v>大谷歯科医院(生駒市東生駒１－７７－７マティエールビル２階Ｂ)</v>
      </c>
      <c r="AL321" t="str">
        <v>0743754949</v>
      </c>
      <c r="AM321">
        <v>1</v>
      </c>
      <c r="AN321" t="str">
        <v>261C199005761</v>
      </c>
      <c r="AO321" t="str">
        <v>261C19900576AI-0000302745</v>
      </c>
      <c r="AP321" t="str">
        <v>P100</v>
      </c>
      <c r="AQ321" t="str">
        <v>P100</v>
      </c>
      <c r="AR321" t="str">
        <v>A</v>
      </c>
      <c r="AS321" t="str">
        <v>✓</v>
      </c>
      <c r="AT321" t="str">
        <v>✓</v>
      </c>
      <c r="AU321" t="str">
        <v>✓</v>
      </c>
      <c r="AV321" t="str">
        <v>✓</v>
      </c>
      <c r="AW321" t="str">
        <v>AI-0000302745_医療法人青稜会大谷歯科医院_口座情報写し.jpg</v>
      </c>
      <c r="AX321" t="str">
        <v/>
      </c>
      <c r="AY321" t="str">
        <v/>
      </c>
      <c r="AZ321" t="str">
        <v>賃上げ</v>
      </c>
      <c r="BA321" t="str">
        <v>物価</v>
      </c>
      <c r="BB321" t="str">
        <v>TRUE</v>
      </c>
      <c r="BC321" t="str">
        <v>2026/04/30 22:57</v>
      </c>
      <c r="BD321" t="str">
        <f t="shared" si="10"/>
        <v>大谷歯科医院</v>
      </c>
      <c r="BE321" t="str">
        <f t="shared" si="11"/>
        <v>令和8年3月1日届出済</v>
      </c>
    </row>
    <row r="322" spans="1:57">
      <c r="A322" t="str">
        <v>261C16210628</v>
      </c>
      <c r="B322" t="str">
        <v>AI-0000303037</v>
      </c>
      <c r="C322" t="str">
        <v>令和８年度奈良県医療機関等における賃上げ・物価上昇に対する支援事業交付【診療所・訪問看護事業所】</v>
      </c>
      <c r="D322">
        <v>46142.97152777778</v>
      </c>
      <c r="E322" t="str">
        <v>本審査</v>
      </c>
      <c r="F322" t="str">
        <v>最終審査中</v>
      </c>
      <c r="G322" t="str">
        <v>無床診療所</v>
      </c>
      <c r="H322" t="str">
        <v>物価と賃上げの両方</v>
      </c>
      <c r="I322" t="str">
        <v/>
      </c>
      <c r="J322">
        <v>150000</v>
      </c>
      <c r="K322">
        <v>170000</v>
      </c>
      <c r="L322" t="str">
        <v>奈良県医療機関等における賃上げ・物価上昇に対する支援事業交付要綱第2条に基づき、別表1に規定された額(賃上げ支援事業分)（150,000円）を申請します。</v>
      </c>
      <c r="M3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2" t="str">
        <v>１．令和８年３月１日時点において、O100 外来・在宅ベースアップ評価料（Ⅰ）、P100 歯科外来・在宅ベースアップ評価料（Ⅰ）、訪問看護ベースアップ評価料（Ⅰ）のいずれかを届け出ている。</v>
      </c>
      <c r="O322" t="str">
        <v>O100 外来・在宅ベースアップ評価料（Ⅰ）</v>
      </c>
      <c r="P322" t="str">
        <v/>
      </c>
      <c r="Q322" t="str">
        <v>Ａ．本事業の補助額を活用してベースアップを実施し、令和８年６月１日から当該ベースアップの水準を維持又は拡大する。</v>
      </c>
      <c r="R322" t="b">
        <v>1</v>
      </c>
      <c r="S322" t="b">
        <v>1</v>
      </c>
      <c r="T322" t="b">
        <v>1</v>
      </c>
      <c r="U322" t="b">
        <v>1</v>
      </c>
      <c r="V322" t="str">
        <v>0162</v>
      </c>
      <c r="W322" t="str">
        <v>546</v>
      </c>
      <c r="X322" t="str">
        <v>1.普通預金</v>
      </c>
      <c r="Y322" t="str">
        <v>2043731</v>
      </c>
      <c r="Z322" t="str">
        <v>イリヨウホウジン　ミマツガオカクリニツク　リジチヨウ　マスイカズヒロ</v>
      </c>
      <c r="AA322">
        <v>0</v>
      </c>
      <c r="AB322" t="str">
        <v>令和８年度奈良県医療機関等における賃上げ・物価上昇に対する支援事業について</v>
      </c>
      <c r="AC322" t="str">
        <v>0745730707</v>
      </c>
      <c r="AD322" t="b">
        <v>1</v>
      </c>
      <c r="AE322" t="b">
        <v>1</v>
      </c>
      <c r="AF322" t="b">
        <v>1</v>
      </c>
      <c r="AG322" t="b">
        <v>1</v>
      </c>
      <c r="AH322" t="b">
        <v>1</v>
      </c>
      <c r="AI322" t="str">
        <v>医療法人　美松ヶ丘クリニック　理事長　増井　一弘</v>
      </c>
      <c r="AJ322" t="str">
        <v>6360805</v>
      </c>
      <c r="AK322" t="str">
        <v>美松ヶ丘クリニック(生駒郡三郷町美松ケ丘東１丁目１－４)</v>
      </c>
      <c r="AL322" t="str">
        <v>0745730707</v>
      </c>
      <c r="AM322">
        <v>1</v>
      </c>
      <c r="AN322" t="str">
        <v>261C162106281</v>
      </c>
      <c r="AO322" t="str">
        <v>261C16210628AI-0000303037</v>
      </c>
      <c r="AP322" t="str">
        <v>O100</v>
      </c>
      <c r="AQ322" t="str">
        <v>O100</v>
      </c>
      <c r="AR322" t="str">
        <v>A</v>
      </c>
      <c r="AS322" t="str">
        <v>✓</v>
      </c>
      <c r="AT322" t="str">
        <v>✓</v>
      </c>
      <c r="AU322" t="str">
        <v>✓</v>
      </c>
      <c r="AV322" t="str">
        <v>✓</v>
      </c>
      <c r="AW322" t="str">
        <v>AI-0000303037_美松ヶ丘クリニック_口座情報写し.jpeg</v>
      </c>
      <c r="AX322" t="str">
        <v/>
      </c>
      <c r="AY322" t="str">
        <v/>
      </c>
      <c r="AZ322" t="str">
        <v>賃上げ</v>
      </c>
      <c r="BA322" t="str">
        <v>物価</v>
      </c>
      <c r="BB322" t="str">
        <v>TRUE</v>
      </c>
      <c r="BC322" t="str">
        <v>2026/04/30 23:19</v>
      </c>
      <c r="BD322" t="str">
        <f t="shared" si="10"/>
        <v>美松ヶ丘クリニック</v>
      </c>
      <c r="BE322" t="str">
        <f t="shared" si="11"/>
        <v>令和8年3月1日届出済</v>
      </c>
    </row>
    <row r="323" spans="1:57">
      <c r="A323" t="str">
        <v>261C12556547</v>
      </c>
      <c r="B323" t="str">
        <v>AI-0000303068</v>
      </c>
      <c r="C323" t="str">
        <v>令和８年度奈良県医療機関等における賃上げ・物価上昇に対する支援事業交付【診療所・訪問看護事業所】</v>
      </c>
      <c r="D323">
        <v>46143.338888888888</v>
      </c>
      <c r="E323" t="str">
        <v>本審査</v>
      </c>
      <c r="F323" t="str">
        <v>最終審査中</v>
      </c>
      <c r="G323" t="str">
        <v>無床診療所</v>
      </c>
      <c r="H323" t="str">
        <v>物価と賃上げの両方</v>
      </c>
      <c r="I323" t="str">
        <v/>
      </c>
      <c r="J323">
        <v>150000</v>
      </c>
      <c r="K323">
        <v>170000</v>
      </c>
      <c r="L323" t="str">
        <v>奈良県医療機関等における賃上げ・物価上昇に対する支援事業交付要綱第2条に基づき、別表1に規定された額(賃上げ支援事業分)（150,000円）を申請します。</v>
      </c>
      <c r="M3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3" t="str">
        <v>１．令和８年３月１日時点において、O100 外来・在宅ベースアップ評価料（Ⅰ）、P100 歯科外来・在宅ベースアップ評価料（Ⅰ）、訪問看護ベースアップ評価料（Ⅰ）のいずれかを届け出ている。</v>
      </c>
      <c r="O323" t="str">
        <v>P100 歯科外来・在宅ベースアップ評価料（Ⅰ）</v>
      </c>
      <c r="P323" t="str">
        <v/>
      </c>
      <c r="Q3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23" t="b">
        <v>1</v>
      </c>
      <c r="S323" t="b">
        <v>1</v>
      </c>
      <c r="T323" t="b">
        <v>1</v>
      </c>
      <c r="U323" t="b">
        <v>1</v>
      </c>
      <c r="V323" t="str">
        <v>0162</v>
      </c>
      <c r="W323" t="str">
        <v>060</v>
      </c>
      <c r="X323" t="str">
        <v>1.普通預金</v>
      </c>
      <c r="Y323" t="str">
        <v>2059338</v>
      </c>
      <c r="Z323" t="str">
        <v>ヒガシウラマサヤ</v>
      </c>
      <c r="AA323">
        <v>0</v>
      </c>
      <c r="AB323" t="str">
        <v>ひがしうら歯科</v>
      </c>
      <c r="AC323" t="str">
        <v>0742222664</v>
      </c>
      <c r="AD323" t="b">
        <v>1</v>
      </c>
      <c r="AE323" t="b">
        <v>1</v>
      </c>
      <c r="AF323" t="b">
        <v>1</v>
      </c>
      <c r="AG323" t="b">
        <v>1</v>
      </c>
      <c r="AH323" t="b">
        <v>1</v>
      </c>
      <c r="AI323" t="str">
        <v>東浦　正也</v>
      </c>
      <c r="AJ323" t="str">
        <v>6308233</v>
      </c>
      <c r="AK323" t="str">
        <v>ひがしうら歯科(奈良市小川町５番地の４)</v>
      </c>
      <c r="AL323" t="str">
        <v>0742222664</v>
      </c>
      <c r="AM323">
        <v>1</v>
      </c>
      <c r="AN323" t="str">
        <v>261C125565471</v>
      </c>
      <c r="AO323" t="str">
        <v>261C12556547AI-0000303068</v>
      </c>
      <c r="AP323" t="str">
        <v>P100</v>
      </c>
      <c r="AQ323" t="str">
        <v>P100</v>
      </c>
      <c r="AR323" t="str">
        <v>ABC</v>
      </c>
      <c r="AS323" t="str">
        <v>✓</v>
      </c>
      <c r="AT323" t="str">
        <v>✓</v>
      </c>
      <c r="AU323" t="str">
        <v>✓</v>
      </c>
      <c r="AV323" t="str">
        <v>✓</v>
      </c>
      <c r="AW323" t="str">
        <v>AI-0000303068_ひがしうら歯科_口座情報写し.jpg</v>
      </c>
      <c r="AX323" t="str">
        <v/>
      </c>
      <c r="AY323" t="str">
        <v/>
      </c>
      <c r="AZ323" t="str">
        <v>賃上げ</v>
      </c>
      <c r="BA323" t="str">
        <v>物価</v>
      </c>
      <c r="BB323" t="str">
        <v>TRUE</v>
      </c>
      <c r="BC323" t="str">
        <v>2026/05/01 8:08</v>
      </c>
      <c r="BD323" t="str">
        <f t="shared" si="10"/>
        <v>ひがしうら歯科</v>
      </c>
      <c r="BE323" t="str">
        <f t="shared" si="11"/>
        <v>令和8年3月1日届出済</v>
      </c>
    </row>
    <row r="324" spans="1:57">
      <c r="A324" t="str">
        <v>261C11351305</v>
      </c>
      <c r="B324" t="str">
        <v>AI-0000303094</v>
      </c>
      <c r="C324" t="str">
        <v>令和８年度奈良県医療機関等における賃上げ・物価上昇に対する支援事業交付【診療所・訪問看護事業所】</v>
      </c>
      <c r="D324">
        <v>46143.373611111114</v>
      </c>
      <c r="E324" t="str">
        <v>本審査</v>
      </c>
      <c r="F324" t="str">
        <v>最終審査中</v>
      </c>
      <c r="G324" t="str">
        <v>無床診療所</v>
      </c>
      <c r="H324" t="str">
        <v>物価と賃上げの両方</v>
      </c>
      <c r="I324" t="str">
        <v/>
      </c>
      <c r="J324">
        <v>150000</v>
      </c>
      <c r="K324">
        <v>170000</v>
      </c>
      <c r="L324" t="str">
        <v>奈良県医療機関等における賃上げ・物価上昇に対する支援事業交付要綱第2条に基づき、別表1に規定された額(賃上げ支援事業分)（150,000円）を申請します。</v>
      </c>
      <c r="M3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4" t="str">
        <v>１．令和８年３月１日時点において、O100 外来・在宅ベースアップ評価料（Ⅰ）、P100 歯科外来・在宅ベースアップ評価料（Ⅰ）、訪問看護ベースアップ評価料（Ⅰ）のいずれかを届け出ている。</v>
      </c>
      <c r="O324" t="str">
        <v>P100 歯科外来・在宅ベースアップ評価料（Ⅰ）</v>
      </c>
      <c r="P324" t="str">
        <v/>
      </c>
      <c r="Q3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24" t="b">
        <v>1</v>
      </c>
      <c r="S324" t="b">
        <v>1</v>
      </c>
      <c r="T324" t="b">
        <v>1</v>
      </c>
      <c r="U324" t="b">
        <v>1</v>
      </c>
      <c r="V324" t="str">
        <v>0001</v>
      </c>
      <c r="W324" t="str">
        <v>486</v>
      </c>
      <c r="X324" t="str">
        <v>1.普通預金</v>
      </c>
      <c r="Y324" t="str">
        <v>1413370</v>
      </c>
      <c r="Z324" t="str">
        <v>ササキ　ノボル</v>
      </c>
      <c r="AA324">
        <v>0</v>
      </c>
      <c r="AB324" t="str">
        <v>ささき歯科</v>
      </c>
      <c r="AC324" t="str">
        <v>0743730070</v>
      </c>
      <c r="AD324" t="b">
        <v>1</v>
      </c>
      <c r="AE324" t="b">
        <v>1</v>
      </c>
      <c r="AF324" t="b">
        <v>1</v>
      </c>
      <c r="AG324" t="b">
        <v>1</v>
      </c>
      <c r="AH324" t="b">
        <v>1</v>
      </c>
      <c r="AI324" t="str">
        <v>佐々木　昇</v>
      </c>
      <c r="AJ324" t="str">
        <v>6300243</v>
      </c>
      <c r="AK324" t="str">
        <v>ささき歯科(生駒市俵口町４５４－１)</v>
      </c>
      <c r="AL324" t="str">
        <v>0743730070</v>
      </c>
      <c r="AM324">
        <v>1</v>
      </c>
      <c r="AN324" t="str">
        <v>261C113513051</v>
      </c>
      <c r="AO324" t="str">
        <v>261C11351305AI-0000303094</v>
      </c>
      <c r="AP324" t="str">
        <v>P100</v>
      </c>
      <c r="AQ324" t="str">
        <v>P100</v>
      </c>
      <c r="AR324" t="str">
        <v>AB</v>
      </c>
      <c r="AS324" t="str">
        <v>✓</v>
      </c>
      <c r="AT324" t="str">
        <v>✓</v>
      </c>
      <c r="AU324" t="str">
        <v>✓</v>
      </c>
      <c r="AV324" t="str">
        <v>✓</v>
      </c>
      <c r="AW324" t="str">
        <v>AI-0000303094_ささき歯科_口座情報写し.jpg</v>
      </c>
      <c r="AX324" t="str">
        <v/>
      </c>
      <c r="AY324" t="str">
        <v/>
      </c>
      <c r="AZ324" t="str">
        <v>賃上げ</v>
      </c>
      <c r="BA324" t="str">
        <v>物価</v>
      </c>
      <c r="BB324" t="str">
        <v>TRUE</v>
      </c>
      <c r="BC324" t="str">
        <v>2026/05/01 8:58</v>
      </c>
      <c r="BD324" t="str">
        <f t="shared" si="10"/>
        <v>ささき歯科</v>
      </c>
      <c r="BE324" t="str">
        <f t="shared" si="11"/>
        <v>令和8年3月1日届出済</v>
      </c>
    </row>
    <row r="325" spans="1:57">
      <c r="A325" t="str">
        <v>261D15338733</v>
      </c>
      <c r="B325" t="str">
        <v>AI-0000303099</v>
      </c>
      <c r="C325" t="str">
        <v>令和８年度奈良県医療機関等における賃上げ・物価上昇に対する支援事業交付【診療所・訪問看護事業所】</v>
      </c>
      <c r="D325">
        <v>46143.379166666666</v>
      </c>
      <c r="E325" t="str">
        <v>本審査</v>
      </c>
      <c r="F325" t="str">
        <v>最終審査中</v>
      </c>
      <c r="G325" t="str">
        <v>訪問看護事業所</v>
      </c>
      <c r="H325" t="str">
        <v>賃上げのみ</v>
      </c>
      <c r="I325" t="str">
        <v/>
      </c>
      <c r="J325">
        <v>228000</v>
      </c>
      <c r="K325" t="str">
        <v/>
      </c>
      <c r="L325" t="str">
        <v>奈良県医療機関等における賃上げ・物価上昇に対する支援事業交付要綱第2条に基づき、別表1に規定された額(賃上げ支援事業分)（228,000円）を申請します。</v>
      </c>
      <c r="M325" t="str">
        <v/>
      </c>
      <c r="N325" t="str">
        <v>１．令和８年３月１日時点において、O100 外来・在宅ベースアップ評価料（Ⅰ）、P100 歯科外来・在宅ベースアップ評価料（Ⅰ）、訪問看護ベースアップ評価料（Ⅰ）のいずれかを届け出ている。</v>
      </c>
      <c r="O325" t="str">
        <v>訪問看護ベースアップ評価料（Ⅰ）</v>
      </c>
      <c r="P325" t="str">
        <v/>
      </c>
      <c r="Q325" t="str">
        <v>Ｂ．賃金表等や給与規程等の変更に時間を要するため、本事業の補助額を活用して一時金又は特別手当を支給し、令和８年６月１日から支給した対象職員のベースアップを実施する。</v>
      </c>
      <c r="R325" t="b">
        <v>1</v>
      </c>
      <c r="S325" t="b">
        <v>1</v>
      </c>
      <c r="T325" t="b">
        <v>1</v>
      </c>
      <c r="U325" t="b">
        <v>1</v>
      </c>
      <c r="V325" t="str">
        <v>0162</v>
      </c>
      <c r="W325" t="str">
        <v>115</v>
      </c>
      <c r="X325" t="str">
        <v>1.普通預金</v>
      </c>
      <c r="Y325" t="str">
        <v>0007669</v>
      </c>
      <c r="Z325" t="str">
        <v>イリョウホウジン　ケンセイカイ</v>
      </c>
      <c r="AA325">
        <v>0</v>
      </c>
      <c r="AB325" t="str">
        <v>吉田病院訪問看護ステーションひだまり</v>
      </c>
      <c r="AC325" t="str">
        <v>0742719070</v>
      </c>
      <c r="AD325" t="b">
        <v>1</v>
      </c>
      <c r="AE325" t="b">
        <v>1</v>
      </c>
      <c r="AF325" t="b">
        <v>1</v>
      </c>
      <c r="AG325" t="b">
        <v>1</v>
      </c>
      <c r="AH325" t="b">
        <v>1</v>
      </c>
      <c r="AI325" t="str">
        <v>社会医療法人健生会　理事長　横山　知司</v>
      </c>
      <c r="AJ325">
        <v>6310805</v>
      </c>
      <c r="AK325" t="str">
        <v>吉田病院訪問看護ステーションひだまり(奈良市右京三丁目2-2)</v>
      </c>
      <c r="AL325" t="str">
        <v>0742719070</v>
      </c>
      <c r="AM325">
        <v>1</v>
      </c>
      <c r="AN325" t="str">
        <v>261D153387331</v>
      </c>
      <c r="AO325" t="str">
        <v>261D15338733AI-0000303099</v>
      </c>
      <c r="AP325" t="str">
        <v>訪問看護</v>
      </c>
      <c r="AQ325" t="str">
        <v>訪問看護</v>
      </c>
      <c r="AR325" t="str">
        <v>B</v>
      </c>
      <c r="AS325" t="str">
        <v>✓</v>
      </c>
      <c r="AT325" t="str">
        <v>✓</v>
      </c>
      <c r="AU325" t="str">
        <v>✓</v>
      </c>
      <c r="AV325" t="str">
        <v>✓</v>
      </c>
      <c r="AW325" t="str">
        <v>AI-0000303099_吉田病院訪問看護ステーションひだまり_口座情報写し.jpg</v>
      </c>
      <c r="AX325" t="str">
        <v/>
      </c>
      <c r="AY325" t="str">
        <v/>
      </c>
      <c r="AZ325" t="str">
        <v>賃上げ</v>
      </c>
      <c r="BA325" t="str">
        <v/>
      </c>
      <c r="BB325" t="str">
        <v>TRUE</v>
      </c>
      <c r="BC325" t="str">
        <v>2026/05/01 9:06</v>
      </c>
      <c r="BD325" t="str">
        <f t="shared" si="10"/>
        <v>吉田病院訪問看護ステーションひだまり</v>
      </c>
      <c r="BE325" t="str">
        <f t="shared" si="11"/>
        <v>令和8年3月1日届出済</v>
      </c>
    </row>
    <row r="326" spans="1:57">
      <c r="A326" t="str">
        <v>261C18129770</v>
      </c>
      <c r="B326" t="str">
        <v>AI-0000301189</v>
      </c>
      <c r="C326" t="str">
        <v>令和８年度奈良県医療機関等における賃上げ・物価上昇に対する支援事業交付【診療所・訪問看護事業所】</v>
      </c>
      <c r="D326">
        <v>46143.388194444444</v>
      </c>
      <c r="E326" t="str">
        <v>本審査</v>
      </c>
      <c r="F326" t="str">
        <v>最終審査中</v>
      </c>
      <c r="G326" t="str">
        <v>無床診療所</v>
      </c>
      <c r="H326" t="str">
        <v>物価と賃上げの両方</v>
      </c>
      <c r="I326" t="str">
        <v/>
      </c>
      <c r="J326">
        <v>150000</v>
      </c>
      <c r="K326">
        <v>170000</v>
      </c>
      <c r="L326" t="str">
        <v>奈良県医療機関等における賃上げ・物価上昇に対する支援事業交付要綱第2条に基づき、別表1に規定された額(賃上げ支援事業分)（150,000円）を申請します。</v>
      </c>
      <c r="M3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6" t="str">
        <v>１．令和８年３月１日時点において、O100 外来・在宅ベースアップ評価料（Ⅰ）、P100 歯科外来・在宅ベースアップ評価料（Ⅰ）、訪問看護ベースアップ評価料（Ⅰ）のいずれかを届け出ている。</v>
      </c>
      <c r="O326" t="str">
        <v>P100 歯科外来・在宅ベースアップ評価料（Ⅰ）</v>
      </c>
      <c r="P326" t="str">
        <v/>
      </c>
      <c r="Q326" t="str">
        <v>Ｃ．令和７年度の対象職員のベースアップが令和７年３月31日時点の賃金水準と比較して2.0％を上回って実施しており、令和７年12月から令和８年５月までの間の当該2.0％を上回る部分に充てる。</v>
      </c>
      <c r="R326" t="b">
        <v>1</v>
      </c>
      <c r="S326" t="b">
        <v>1</v>
      </c>
      <c r="T326" t="b">
        <v>1</v>
      </c>
      <c r="U326" t="b">
        <v>1</v>
      </c>
      <c r="V326" t="str">
        <v>0162</v>
      </c>
      <c r="W326" t="str">
        <v>240</v>
      </c>
      <c r="X326" t="str">
        <v>1.普通預金</v>
      </c>
      <c r="Y326" t="str">
        <v>2392285</v>
      </c>
      <c r="Z326" t="str">
        <v>コンドウ　ミツシゲ</v>
      </c>
      <c r="AA326">
        <v>0</v>
      </c>
      <c r="AB326" t="str">
        <v>近藤歯科医院</v>
      </c>
      <c r="AC326" t="str">
        <v>0744437188</v>
      </c>
      <c r="AD326" t="b">
        <v>1</v>
      </c>
      <c r="AE326" t="b">
        <v>1</v>
      </c>
      <c r="AF326" t="b">
        <v>1</v>
      </c>
      <c r="AG326" t="b">
        <v>1</v>
      </c>
      <c r="AH326" t="b">
        <v>1</v>
      </c>
      <c r="AI326" t="str">
        <v>近藤　充茂</v>
      </c>
      <c r="AJ326" t="str">
        <v>6330062</v>
      </c>
      <c r="AK326" t="str">
        <v>近藤歯科医院(桜井市粟殿４５３－３)</v>
      </c>
      <c r="AL326" t="str">
        <v>0744437188</v>
      </c>
      <c r="AM326">
        <v>1</v>
      </c>
      <c r="AN326" t="str">
        <v>261C181297701</v>
      </c>
      <c r="AO326" t="str">
        <v>261C18129770AI-0000301189</v>
      </c>
      <c r="AP326" t="str">
        <v>P100</v>
      </c>
      <c r="AQ326" t="str">
        <v>P100</v>
      </c>
      <c r="AR326" t="str">
        <v>C</v>
      </c>
      <c r="AS326" t="str">
        <v>✓</v>
      </c>
      <c r="AT326" t="str">
        <v>✓</v>
      </c>
      <c r="AU326" t="str">
        <v>✓</v>
      </c>
      <c r="AV326" t="str">
        <v>✓</v>
      </c>
      <c r="AW326" t="str">
        <v>AI-0000301189_近藤歯科医院_口座情報写し.jpg</v>
      </c>
      <c r="AX326" t="str">
        <v/>
      </c>
      <c r="AY326" t="str">
        <v/>
      </c>
      <c r="AZ326" t="str">
        <v>賃上げ</v>
      </c>
      <c r="BA326" t="str">
        <v>物価</v>
      </c>
      <c r="BB326" t="str">
        <v>TRUE</v>
      </c>
      <c r="BC326" t="str">
        <v>2026/05/01 9:19</v>
      </c>
      <c r="BD326" t="str">
        <f t="shared" si="10"/>
        <v>近藤歯科医院</v>
      </c>
      <c r="BE326" t="str">
        <f t="shared" si="11"/>
        <v>令和8年3月1日届出済</v>
      </c>
    </row>
    <row r="327" spans="1:57">
      <c r="A327" t="str">
        <v>261C19359073</v>
      </c>
      <c r="B327" t="str">
        <v>AI-0000302934</v>
      </c>
      <c r="C327" t="str">
        <v>令和８年度奈良県医療機関等における賃上げ・物価上昇に対する支援事業交付【診療所・訪問看護事業所】</v>
      </c>
      <c r="D327">
        <v>46143.395833333336</v>
      </c>
      <c r="E327" t="str">
        <v>本審査</v>
      </c>
      <c r="F327" t="str">
        <v>最終審査中</v>
      </c>
      <c r="G327" t="str">
        <v>無床診療所</v>
      </c>
      <c r="H327" t="str">
        <v>物価と賃上げの両方</v>
      </c>
      <c r="I327" t="str">
        <v/>
      </c>
      <c r="J327">
        <v>150000</v>
      </c>
      <c r="K327">
        <v>170000</v>
      </c>
      <c r="L327" t="str">
        <v>奈良県医療機関等における賃上げ・物価上昇に対する支援事業交付要綱第2条に基づき、別表1に規定された額(賃上げ支援事業分)（150,000円）を申請します。</v>
      </c>
      <c r="M3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7" t="str">
        <v>１．令和８年３月１日時点において、O100 外来・在宅ベースアップ評価料（Ⅰ）、P100 歯科外来・在宅ベースアップ評価料（Ⅰ）、訪問看護ベースアップ評価料（Ⅰ）のいずれかを届け出ている。</v>
      </c>
      <c r="O327" t="str">
        <v>O100 外来・在宅ベースアップ評価料（Ⅰ）</v>
      </c>
      <c r="P327" t="str">
        <v/>
      </c>
      <c r="Q327" t="str">
        <v>Ａ．本事業の補助額を活用してベースアップを実施し、令和８年６月１日から当該ベースアップの水準を維持又は拡大する。</v>
      </c>
      <c r="R327" t="b">
        <v>1</v>
      </c>
      <c r="S327" t="b">
        <v>1</v>
      </c>
      <c r="T327" t="b">
        <v>1</v>
      </c>
      <c r="U327" t="b">
        <v>1</v>
      </c>
      <c r="V327" t="str">
        <v>0162</v>
      </c>
      <c r="W327" t="str">
        <v>130</v>
      </c>
      <c r="X327" t="str">
        <v>1.普通預金</v>
      </c>
      <c r="Y327" t="str">
        <v>0473956</v>
      </c>
      <c r="Z327" t="str">
        <v>マツムラ　ヒロオミ</v>
      </c>
      <c r="AA327">
        <v>0</v>
      </c>
      <c r="AB327" t="str">
        <v>眼科松村医院</v>
      </c>
      <c r="AC327" t="str">
        <v>0742457412</v>
      </c>
      <c r="AD327" t="b">
        <v>1</v>
      </c>
      <c r="AE327" t="b">
        <v>1</v>
      </c>
      <c r="AF327" t="b">
        <v>1</v>
      </c>
      <c r="AG327" t="b">
        <v>1</v>
      </c>
      <c r="AH327" t="b">
        <v>1</v>
      </c>
      <c r="AI327" t="str">
        <v>松村　洋臣</v>
      </c>
      <c r="AJ327" t="str">
        <v>6310076</v>
      </c>
      <c r="AK327" t="str">
        <v>眼科松村医院(奈良市富雄北２－４－３)</v>
      </c>
      <c r="AL327" t="str">
        <v>0742457412</v>
      </c>
      <c r="AM327">
        <v>1</v>
      </c>
      <c r="AN327" t="str">
        <v>261C193590731</v>
      </c>
      <c r="AO327" t="str">
        <v>261C19359073AI-0000302934</v>
      </c>
      <c r="AP327" t="str">
        <v>O100</v>
      </c>
      <c r="AQ327" t="str">
        <v>O100</v>
      </c>
      <c r="AR327" t="str">
        <v>A</v>
      </c>
      <c r="AS327" t="str">
        <v>✓</v>
      </c>
      <c r="AT327" t="str">
        <v>✓</v>
      </c>
      <c r="AU327" t="str">
        <v>✓</v>
      </c>
      <c r="AV327" t="str">
        <v>✓</v>
      </c>
      <c r="AW327" t="str">
        <v>AI-0000302934_眼科松村医院_口座情報写し.jpeg</v>
      </c>
      <c r="AX327" t="str">
        <v/>
      </c>
      <c r="AY327" t="str">
        <v/>
      </c>
      <c r="AZ327" t="str">
        <v>賃上げ</v>
      </c>
      <c r="BA327" t="str">
        <v>物価</v>
      </c>
      <c r="BB327" t="str">
        <v>TRUE</v>
      </c>
      <c r="BC327" t="str">
        <v>2026/05/01 9:30</v>
      </c>
      <c r="BD327" t="str">
        <f t="shared" si="10"/>
        <v>眼科松村医院</v>
      </c>
      <c r="BE327" t="str">
        <f t="shared" si="11"/>
        <v>令和8年3月1日届出済</v>
      </c>
    </row>
    <row r="328" spans="1:57">
      <c r="A328" t="str">
        <v>261C18615686</v>
      </c>
      <c r="B328" t="str">
        <v>AI-0000302960</v>
      </c>
      <c r="C328" t="str">
        <v>令和８年度奈良県医療機関等における賃上げ・物価上昇に対する支援事業交付【診療所・訪問看護事業所】</v>
      </c>
      <c r="D328">
        <v>46143.40625</v>
      </c>
      <c r="E328" t="str">
        <v>本審査</v>
      </c>
      <c r="F328" t="str">
        <v>最終審査中</v>
      </c>
      <c r="G328" t="str">
        <v>無床診療所</v>
      </c>
      <c r="H328" t="str">
        <v>物価と賃上げの両方</v>
      </c>
      <c r="I328" t="str">
        <v/>
      </c>
      <c r="J328">
        <v>150000</v>
      </c>
      <c r="K328">
        <v>170000</v>
      </c>
      <c r="L328" t="str">
        <v>奈良県医療機関等における賃上げ・物価上昇に対する支援事業交付要綱第2条に基づき、別表1に規定された額(賃上げ支援事業分)（150,000円）を申請します。</v>
      </c>
      <c r="M3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8" t="str">
        <v>１．令和８年３月１日時点において、O100 外来・在宅ベースアップ評価料（Ⅰ）、P100 歯科外来・在宅ベースアップ評価料（Ⅰ）、訪問看護ベースアップ評価料（Ⅰ）のいずれかを届け出ている。</v>
      </c>
      <c r="O328" t="str">
        <v>O100 外来・在宅ベースアップ評価料（Ⅰ）</v>
      </c>
      <c r="P328" t="str">
        <v/>
      </c>
      <c r="Q32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28" t="b">
        <v>1</v>
      </c>
      <c r="S328" t="b">
        <v>1</v>
      </c>
      <c r="T328" t="b">
        <v>1</v>
      </c>
      <c r="U328" t="b">
        <v>1</v>
      </c>
      <c r="V328" t="str">
        <v>1666</v>
      </c>
      <c r="W328" t="str">
        <v>001</v>
      </c>
      <c r="X328" t="str">
        <v>1.普通預金</v>
      </c>
      <c r="Y328" t="str">
        <v>0090729</v>
      </c>
      <c r="Z328" t="str">
        <v>ｼｬｶｲｲﾘｮｳﾎｳｼﾞﾝｹﾝｾｲｶｲｶﾀｷﾞﾘﾐﾝｼｭｼﾝﾘｮｳｼｮﾘｼﾞﾁｮｳﾖｺﾔﾏﾄﾓｼﾞ</v>
      </c>
      <c r="AA328">
        <v>0</v>
      </c>
      <c r="AB328" t="str">
        <v>社会医療法人健生会片桐民主診療所</v>
      </c>
      <c r="AC328" t="str">
        <v>0743537550</v>
      </c>
      <c r="AD328" t="b">
        <v>1</v>
      </c>
      <c r="AE328" t="b">
        <v>1</v>
      </c>
      <c r="AF328" t="b">
        <v>1</v>
      </c>
      <c r="AG328" t="b">
        <v>1</v>
      </c>
      <c r="AH328" t="b">
        <v>1</v>
      </c>
      <c r="AI328" t="str">
        <v>社会医療法人健生会　理事長　横山　知司</v>
      </c>
      <c r="AJ328" t="str">
        <v>6391054</v>
      </c>
      <c r="AK328" t="str">
        <v>片桐民主診療所(大和郡山市新町３０５－９２)</v>
      </c>
      <c r="AL328" t="str">
        <v>0743537550</v>
      </c>
      <c r="AM328">
        <v>1</v>
      </c>
      <c r="AN328" t="str">
        <v>261C186156861</v>
      </c>
      <c r="AO328" t="str">
        <v>261C18615686AI-0000302960</v>
      </c>
      <c r="AP328" t="str">
        <v>O100</v>
      </c>
      <c r="AQ328" t="str">
        <v>O100</v>
      </c>
      <c r="AR328" t="str">
        <v>AB</v>
      </c>
      <c r="AS328" t="str">
        <v>✓</v>
      </c>
      <c r="AT328" t="str">
        <v>✓</v>
      </c>
      <c r="AU328" t="str">
        <v>✓</v>
      </c>
      <c r="AV328" t="str">
        <v>✓</v>
      </c>
      <c r="AW328" t="str">
        <v>AI-0000302960_片桐民主診療所_口座情写し.png</v>
      </c>
      <c r="AX328" t="str">
        <v/>
      </c>
      <c r="AY328" t="str">
        <v/>
      </c>
      <c r="AZ328" t="str">
        <v>賃上げ</v>
      </c>
      <c r="BA328" t="str">
        <v>物価</v>
      </c>
      <c r="BB328" t="str">
        <v>TRUE</v>
      </c>
      <c r="BC328" t="str">
        <v>2026/05/01 9:45</v>
      </c>
      <c r="BD328" t="str">
        <f t="shared" si="10"/>
        <v>片桐民主診療所</v>
      </c>
      <c r="BE328" t="str">
        <f t="shared" si="11"/>
        <v>令和8年3月1日届出済</v>
      </c>
    </row>
    <row r="329" spans="1:57">
      <c r="A329" t="str">
        <v>261C19139363</v>
      </c>
      <c r="B329" t="str">
        <v>AI-0000303092</v>
      </c>
      <c r="C329" t="str">
        <v>令和８年度奈良県医療機関等における賃上げ・物価上昇に対する支援事業交付【診療所・訪問看護事業所】</v>
      </c>
      <c r="D329">
        <v>46143.406944444447</v>
      </c>
      <c r="E329" t="str">
        <v>本審査</v>
      </c>
      <c r="F329" t="str">
        <v>最終審査中</v>
      </c>
      <c r="G329" t="str">
        <v>無床診療所</v>
      </c>
      <c r="H329" t="str">
        <v>物価と賃上げの両方</v>
      </c>
      <c r="I329" t="str">
        <v/>
      </c>
      <c r="J329">
        <v>150000</v>
      </c>
      <c r="K329">
        <v>170000</v>
      </c>
      <c r="L329" t="str">
        <v>奈良県医療機関等における賃上げ・物価上昇に対する支援事業交付要綱第2条に基づき、別表1に規定された額(賃上げ支援事業分)（150,000円）を申請します。</v>
      </c>
      <c r="M3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29" t="str">
        <v>１．令和８年３月１日時点において、O100 外来・在宅ベースアップ評価料（Ⅰ）、P100 歯科外来・在宅ベースアップ評価料（Ⅰ）、訪問看護ベースアップ評価料（Ⅰ）のいずれかを届け出ている。</v>
      </c>
      <c r="O329" t="str">
        <v>O100 外来・在宅ベースアップ評価料（Ⅰ）</v>
      </c>
      <c r="P329" t="str">
        <v/>
      </c>
      <c r="Q32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29" t="b">
        <v>1</v>
      </c>
      <c r="S329" t="b">
        <v>1</v>
      </c>
      <c r="T329" t="b">
        <v>1</v>
      </c>
      <c r="U329" t="b">
        <v>1</v>
      </c>
      <c r="V329" t="str">
        <v>0009</v>
      </c>
      <c r="W329" t="str">
        <v>773</v>
      </c>
      <c r="X329" t="str">
        <v>1.普通預金</v>
      </c>
      <c r="Y329" t="str">
        <v>3651744</v>
      </c>
      <c r="Z329" t="str">
        <v>イリョウホウジンマツイショウニカ</v>
      </c>
      <c r="AA329">
        <v>0</v>
      </c>
      <c r="AB329" t="str">
        <v>医療法人松井小児科</v>
      </c>
      <c r="AC329" t="str">
        <v>0743742705</v>
      </c>
      <c r="AD329" t="b">
        <v>1</v>
      </c>
      <c r="AE329" t="b">
        <v>1</v>
      </c>
      <c r="AF329" t="b">
        <v>1</v>
      </c>
      <c r="AG329" t="b">
        <v>1</v>
      </c>
      <c r="AH329" t="b">
        <v>1</v>
      </c>
      <c r="AI329" t="str">
        <v>医療法人　松井小児科　理事長　松井　賀世子</v>
      </c>
      <c r="AJ329" t="str">
        <v>6300261</v>
      </c>
      <c r="AK329" t="str">
        <v>医療法人　松井小児科(生駒市西旭ケ丘１３番１８号)</v>
      </c>
      <c r="AL329" t="str">
        <v>0743742705</v>
      </c>
      <c r="AM329">
        <v>1</v>
      </c>
      <c r="AN329" t="str">
        <v>261C191393631</v>
      </c>
      <c r="AO329" t="str">
        <v>261C19139363AI-0000303092</v>
      </c>
      <c r="AP329" t="str">
        <v>O100</v>
      </c>
      <c r="AQ329" t="str">
        <v>O100</v>
      </c>
      <c r="AR329" t="str">
        <v>AB</v>
      </c>
      <c r="AS329" t="str">
        <v>✓</v>
      </c>
      <c r="AT329" t="str">
        <v>✓</v>
      </c>
      <c r="AU329" t="str">
        <v>✓</v>
      </c>
      <c r="AV329" t="str">
        <v>✓</v>
      </c>
      <c r="AW329" t="str">
        <v>AI-0000303092_松井小児科_口座情報写し.jpeg</v>
      </c>
      <c r="AX329" t="str">
        <v/>
      </c>
      <c r="AY329" t="str">
        <v/>
      </c>
      <c r="AZ329" t="str">
        <v>賃上げ</v>
      </c>
      <c r="BA329" t="str">
        <v>物価</v>
      </c>
      <c r="BB329" t="str">
        <v>TRUE</v>
      </c>
      <c r="BC329" t="str">
        <v>2026/05/01 9:46</v>
      </c>
      <c r="BD329" t="str">
        <f t="shared" si="10"/>
        <v>医療法人　松井小児科</v>
      </c>
      <c r="BE329" t="str">
        <f t="shared" si="11"/>
        <v>令和8年3月1日届出済</v>
      </c>
    </row>
    <row r="330" spans="1:57">
      <c r="A330" t="str">
        <v>261C12591981</v>
      </c>
      <c r="B330" t="str">
        <v>AI-0000302752</v>
      </c>
      <c r="C330" t="str">
        <v>令和８年度奈良県医療機関等における賃上げ・物価上昇に対する支援事業交付【診療所・訪問看護事業所】</v>
      </c>
      <c r="D330">
        <v>46143.432638888888</v>
      </c>
      <c r="E330" t="str">
        <v>本審査</v>
      </c>
      <c r="F330" t="str">
        <v>最終審査中</v>
      </c>
      <c r="G330" t="str">
        <v>無床診療所</v>
      </c>
      <c r="H330" t="str">
        <v>物価と賃上げの両方</v>
      </c>
      <c r="I330" t="str">
        <v/>
      </c>
      <c r="J330">
        <v>150000</v>
      </c>
      <c r="K330">
        <v>170000</v>
      </c>
      <c r="L330" t="str">
        <v>奈良県医療機関等における賃上げ・物価上昇に対する支援事業交付要綱第2条に基づき、別表1に規定された額(賃上げ支援事業分)（150,000円）を申請します。</v>
      </c>
      <c r="M3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0" t="str">
        <v>１．令和８年３月１日時点において、O100 外来・在宅ベースアップ評価料（Ⅰ）、P100 歯科外来・在宅ベースアップ評価料（Ⅰ）、訪問看護ベースアップ評価料（Ⅰ）のいずれかを届け出ている。</v>
      </c>
      <c r="O330" t="str">
        <v>O100 外来・在宅ベースアップ評価料（Ⅰ）</v>
      </c>
      <c r="P330" t="str">
        <v/>
      </c>
      <c r="Q330" t="str">
        <v>Ｃ．令和７年度の対象職員のベースアップが令和７年３月31日時点の賃金水準と比較して2.0％を上回って実施しており、令和７年12月から令和８年５月までの間の当該2.0％を上回る部分に充てる。</v>
      </c>
      <c r="R330" t="b">
        <v>1</v>
      </c>
      <c r="S330" t="b">
        <v>1</v>
      </c>
      <c r="T330" t="b">
        <v>1</v>
      </c>
      <c r="U330" t="b">
        <v>1</v>
      </c>
      <c r="V330" t="str">
        <v>0162</v>
      </c>
      <c r="W330" t="str">
        <v>160</v>
      </c>
      <c r="X330" t="str">
        <v>1.普通預金</v>
      </c>
      <c r="Y330" t="str">
        <v>0515951</v>
      </c>
      <c r="Z330" t="str">
        <v>マツモト　ミツヒロ</v>
      </c>
      <c r="AA330">
        <v>0</v>
      </c>
      <c r="AB330" t="str">
        <v>松本内科クリニック</v>
      </c>
      <c r="AC330" t="str">
        <v>0743538174</v>
      </c>
      <c r="AD330" t="b">
        <v>1</v>
      </c>
      <c r="AE330" t="b">
        <v>1</v>
      </c>
      <c r="AF330" t="b">
        <v>1</v>
      </c>
      <c r="AG330" t="b">
        <v>1</v>
      </c>
      <c r="AH330" t="b">
        <v>1</v>
      </c>
      <c r="AI330" t="str">
        <v>松本　光弘</v>
      </c>
      <c r="AJ330" t="str">
        <v>6391132</v>
      </c>
      <c r="AK330" t="str">
        <v>松本内科クリニック(大和郡山市高田町９２－１４ハーベス２Ｆ)</v>
      </c>
      <c r="AL330" t="str">
        <v>0743538174</v>
      </c>
      <c r="AM330">
        <v>1</v>
      </c>
      <c r="AN330" t="str">
        <v>261C125919811</v>
      </c>
      <c r="AO330" t="str">
        <v>261C12591981AI-0000302752</v>
      </c>
      <c r="AP330" t="str">
        <v>O100</v>
      </c>
      <c r="AQ330" t="str">
        <v>O100</v>
      </c>
      <c r="AR330" t="str">
        <v>C</v>
      </c>
      <c r="AS330" t="str">
        <v>✓</v>
      </c>
      <c r="AT330" t="str">
        <v>✓</v>
      </c>
      <c r="AU330" t="str">
        <v>✓</v>
      </c>
      <c r="AV330" t="str">
        <v>✓</v>
      </c>
      <c r="AW330" t="str">
        <v>AI-0000302752_松本内科クリニック_口座情報写し.jpg</v>
      </c>
      <c r="AX330" t="str">
        <v/>
      </c>
      <c r="AY330" t="str">
        <v/>
      </c>
      <c r="AZ330" t="str">
        <v>賃上げ</v>
      </c>
      <c r="BA330" t="str">
        <v>物価</v>
      </c>
      <c r="BB330" t="str">
        <v>TRUE</v>
      </c>
      <c r="BC330" t="str">
        <v>2026/05/01 10:23</v>
      </c>
      <c r="BD330" t="str">
        <f t="shared" si="10"/>
        <v>松本内科クリニック</v>
      </c>
      <c r="BE330" t="str">
        <f t="shared" si="11"/>
        <v>令和8年3月1日届出済</v>
      </c>
    </row>
    <row r="331" spans="1:57">
      <c r="A331" t="str">
        <v>261C17827169</v>
      </c>
      <c r="B331" t="str">
        <v>AI-0000303168</v>
      </c>
      <c r="C331" t="str">
        <v>令和８年度奈良県医療機関等における賃上げ・物価上昇に対する支援事業交付【診療所・訪問看護事業所】</v>
      </c>
      <c r="D331">
        <v>46143.445833333331</v>
      </c>
      <c r="E331" t="str">
        <v>本審査</v>
      </c>
      <c r="F331" t="str">
        <v>最終審査中</v>
      </c>
      <c r="G331" t="str">
        <v>無床診療所</v>
      </c>
      <c r="H331" t="str">
        <v>物価と賃上げの両方</v>
      </c>
      <c r="I331" t="str">
        <v/>
      </c>
      <c r="J331">
        <v>150000</v>
      </c>
      <c r="K331">
        <v>170000</v>
      </c>
      <c r="L331" t="str">
        <v>奈良県医療機関等における賃上げ・物価上昇に対する支援事業交付要綱第2条に基づき、別表1に規定された額(賃上げ支援事業分)（150,000円）を申請します。</v>
      </c>
      <c r="M3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1" t="str">
        <v>１．令和８年３月１日時点において、O100 外来・在宅ベースアップ評価料（Ⅰ）、P100 歯科外来・在宅ベースアップ評価料（Ⅰ）、訪問看護ベースアップ評価料（Ⅰ）のいずれかを届け出ている。</v>
      </c>
      <c r="O331" t="str">
        <v>O100 外来・在宅ベースアップ評価料（Ⅰ）</v>
      </c>
      <c r="P331" t="str">
        <v/>
      </c>
      <c r="Q331" t="str">
        <v>Ａ．本事業の補助額を活用してベースアップを実施し、令和８年６月１日から当該ベースアップの水準を維持又は拡大する。</v>
      </c>
      <c r="R331" t="b">
        <v>1</v>
      </c>
      <c r="S331" t="b">
        <v>1</v>
      </c>
      <c r="T331" t="b">
        <v>1</v>
      </c>
      <c r="U331" t="b">
        <v>1</v>
      </c>
      <c r="V331" t="str">
        <v>0162</v>
      </c>
      <c r="W331" t="str">
        <v>240</v>
      </c>
      <c r="X331" t="str">
        <v>1.普通預金</v>
      </c>
      <c r="Y331" t="str">
        <v>0447058</v>
      </c>
      <c r="Z331" t="str">
        <v>オオスミカンジ</v>
      </c>
      <c r="AA331">
        <v>0</v>
      </c>
      <c r="AB331" t="str">
        <v>大住診療所</v>
      </c>
      <c r="AC331" t="str">
        <v>0744421858</v>
      </c>
      <c r="AD331" t="b">
        <v>1</v>
      </c>
      <c r="AE331" t="b">
        <v>1</v>
      </c>
      <c r="AF331" t="b">
        <v>1</v>
      </c>
      <c r="AG331" t="b">
        <v>1</v>
      </c>
      <c r="AH331" t="b">
        <v>1</v>
      </c>
      <c r="AI331" t="str">
        <v>大住　寛二</v>
      </c>
      <c r="AJ331" t="str">
        <v>6330091</v>
      </c>
      <c r="AK331" t="str">
        <v>大住診療所(桜井市桜井９８７番地)</v>
      </c>
      <c r="AL331" t="str">
        <v>0744421858</v>
      </c>
      <c r="AM331">
        <v>1</v>
      </c>
      <c r="AN331" t="str">
        <v>261C178271691</v>
      </c>
      <c r="AO331" t="str">
        <v>261C17827169AI-0000303168</v>
      </c>
      <c r="AP331" t="str">
        <v>O100</v>
      </c>
      <c r="AQ331" t="str">
        <v>O100</v>
      </c>
      <c r="AR331" t="str">
        <v>A</v>
      </c>
      <c r="AS331" t="str">
        <v>✓</v>
      </c>
      <c r="AT331" t="str">
        <v>✓</v>
      </c>
      <c r="AU331" t="str">
        <v>✓</v>
      </c>
      <c r="AV331" t="str">
        <v>✓</v>
      </c>
      <c r="AW331" t="str">
        <v>AI-0000303168_大住診療所_口座情報写し.jpg</v>
      </c>
      <c r="AX331" t="str">
        <v/>
      </c>
      <c r="AY331" t="str">
        <v/>
      </c>
      <c r="AZ331" t="str">
        <v>賃上げ</v>
      </c>
      <c r="BA331" t="str">
        <v>物価</v>
      </c>
      <c r="BB331" t="str">
        <v>TRUE</v>
      </c>
      <c r="BC331" t="str">
        <v>2026/05/01 10:42</v>
      </c>
      <c r="BD331" t="str">
        <f t="shared" si="10"/>
        <v>大住診療所</v>
      </c>
      <c r="BE331" t="str">
        <f t="shared" si="11"/>
        <v>令和8年3月1日届出済</v>
      </c>
    </row>
    <row r="332" spans="1:57">
      <c r="A332" t="str">
        <v>261C12323612</v>
      </c>
      <c r="B332" t="str">
        <v>AI-0000301824</v>
      </c>
      <c r="C332" t="str">
        <v>令和８年度奈良県医療機関等における賃上げ・物価上昇に対する支援事業交付【診療所・訪問看護事業所】</v>
      </c>
      <c r="D332">
        <v>46143.451388888891</v>
      </c>
      <c r="E332" t="str">
        <v>本審査</v>
      </c>
      <c r="F332" t="str">
        <v>最終審査中</v>
      </c>
      <c r="G332" t="str">
        <v>無床診療所</v>
      </c>
      <c r="H332" t="str">
        <v>物価と賃上げの両方</v>
      </c>
      <c r="I332" t="str">
        <v/>
      </c>
      <c r="J332">
        <v>150000</v>
      </c>
      <c r="K332">
        <v>170000</v>
      </c>
      <c r="L332" t="str">
        <v>奈良県医療機関等における賃上げ・物価上昇に対する支援事業交付要綱第2条に基づき、別表1に規定された額(賃上げ支援事業分)（150,000円）を申請します。</v>
      </c>
      <c r="M3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2" t="str">
        <v>１．令和８年３月１日時点において、O100 外来・在宅ベースアップ評価料（Ⅰ）、P100 歯科外来・在宅ベースアップ評価料（Ⅰ）、訪問看護ベースアップ評価料（Ⅰ）のいずれかを届け出ている。</v>
      </c>
      <c r="O332" t="str">
        <v>O100 外来・在宅ベースアップ評価料（Ⅰ）</v>
      </c>
      <c r="P332" t="str">
        <v/>
      </c>
      <c r="Q33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32" t="b">
        <v>1</v>
      </c>
      <c r="S332" t="b">
        <v>1</v>
      </c>
      <c r="T332" t="b">
        <v>1</v>
      </c>
      <c r="U332" t="b">
        <v>1</v>
      </c>
      <c r="V332" t="str">
        <v>0158</v>
      </c>
      <c r="W332" t="str">
        <v>545</v>
      </c>
      <c r="X332" t="str">
        <v>1.普通預金</v>
      </c>
      <c r="Y332" t="str">
        <v>1113761</v>
      </c>
      <c r="Z332" t="str">
        <v>ﾖｼﾀﾞﾏｻﾉﾘ</v>
      </c>
      <c r="AA332">
        <v>0</v>
      </c>
      <c r="AB332" t="str">
        <v>よしだクリニック</v>
      </c>
      <c r="AC332" t="str">
        <v>0745698071</v>
      </c>
      <c r="AD332" t="b">
        <v>1</v>
      </c>
      <c r="AE332" t="b">
        <v>1</v>
      </c>
      <c r="AF332" t="b">
        <v>1</v>
      </c>
      <c r="AG332" t="b">
        <v>1</v>
      </c>
      <c r="AH332" t="b">
        <v>1</v>
      </c>
      <c r="AI332" t="str">
        <v>吉田　真教</v>
      </c>
      <c r="AJ332" t="str">
        <v>6392103</v>
      </c>
      <c r="AK332" t="str">
        <v>よしだクリニック(葛城市西室１９１－２)</v>
      </c>
      <c r="AL332" t="str">
        <v>0745698071</v>
      </c>
      <c r="AM332">
        <v>1</v>
      </c>
      <c r="AN332" t="str">
        <v>261C123236121</v>
      </c>
      <c r="AO332" t="str">
        <v>261C12323612AI-0000301824</v>
      </c>
      <c r="AP332" t="str">
        <v>O100</v>
      </c>
      <c r="AQ332" t="str">
        <v>O100</v>
      </c>
      <c r="AR332" t="str">
        <v>AB</v>
      </c>
      <c r="AS332" t="str">
        <v>✓</v>
      </c>
      <c r="AT332" t="str">
        <v>✓</v>
      </c>
      <c r="AU332" t="str">
        <v>✓</v>
      </c>
      <c r="AV332" t="str">
        <v>✓</v>
      </c>
      <c r="AW332" t="str">
        <v>AI-0000301824_よしだクリニック_口座情報写し.jpeg</v>
      </c>
      <c r="AX332" t="str">
        <v/>
      </c>
      <c r="AY332" t="str">
        <v/>
      </c>
      <c r="AZ332" t="str">
        <v>賃上げ</v>
      </c>
      <c r="BA332" t="str">
        <v>物価</v>
      </c>
      <c r="BB332" t="str">
        <v>TRUE</v>
      </c>
      <c r="BC332" t="str">
        <v>2026/05/01 10:50</v>
      </c>
      <c r="BD332" t="str">
        <f t="shared" si="10"/>
        <v>よしだクリニック</v>
      </c>
      <c r="BE332" t="str">
        <f t="shared" si="11"/>
        <v>令和8年3月1日届出済</v>
      </c>
    </row>
    <row r="333" spans="1:57">
      <c r="A333" t="str">
        <v>261C14054376</v>
      </c>
      <c r="B333" t="str">
        <v>AI-0000301732</v>
      </c>
      <c r="C333" t="str">
        <v>令和８年度奈良県医療機関等における賃上げ・物価上昇に対する支援事業交付【診療所・訪問看護事業所】</v>
      </c>
      <c r="D333">
        <v>46143.457638888889</v>
      </c>
      <c r="E333" t="str">
        <v>本審査</v>
      </c>
      <c r="F333" t="str">
        <v>最終審査中</v>
      </c>
      <c r="G333" t="str">
        <v>無床診療所</v>
      </c>
      <c r="H333" t="str">
        <v>物価と賃上げの両方</v>
      </c>
      <c r="I333" t="str">
        <v/>
      </c>
      <c r="J333">
        <v>150000</v>
      </c>
      <c r="K333">
        <v>170000</v>
      </c>
      <c r="L333" t="str">
        <v>奈良県医療機関等における賃上げ・物価上昇に対する支援事業交付要綱第2条に基づき、別表1に規定された額(賃上げ支援事業分)（150,000円）を申請します。</v>
      </c>
      <c r="M3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3" t="str">
        <v>１．令和８年３月１日時点において、O100 外来・在宅ベースアップ評価料（Ⅰ）、P100 歯科外来・在宅ベースアップ評価料（Ⅰ）、訪問看護ベースアップ評価料（Ⅰ）のいずれかを届け出ている。</v>
      </c>
      <c r="O333" t="str">
        <v>O100 外来・在宅ベースアップ評価料（Ⅰ）</v>
      </c>
      <c r="P333" t="str">
        <v/>
      </c>
      <c r="Q333" t="str">
        <v>Ａ．本事業の補助額を活用してベースアップを実施し、令和８年６月１日から当該ベースアップの水準を維持又は拡大する。</v>
      </c>
      <c r="R333" t="b">
        <v>1</v>
      </c>
      <c r="S333" t="b">
        <v>1</v>
      </c>
      <c r="T333" t="b">
        <v>1</v>
      </c>
      <c r="U333" t="b">
        <v>1</v>
      </c>
      <c r="V333" t="str">
        <v>0009</v>
      </c>
      <c r="W333" t="str">
        <v>546</v>
      </c>
      <c r="X333" t="str">
        <v>1.普通預金</v>
      </c>
      <c r="Y333" t="str">
        <v>3736791</v>
      </c>
      <c r="Z333" t="str">
        <v>ｲﾘｮｳﾎｳｼﾞﾝ ｴｲｼﾞﾝｶｲ ｵｵｻｶﾌﾞﾚｽﾄｸﾘﾆｯｸ ｶﾞｸｴﾝﾏｴ</v>
      </c>
      <c r="AA333">
        <v>0</v>
      </c>
      <c r="AB333" t="str">
        <v>医療法人　英仁会　大阪ブレストクリニック　学園前</v>
      </c>
      <c r="AC333" t="str">
        <v>0742534108</v>
      </c>
      <c r="AD333" t="b">
        <v>1</v>
      </c>
      <c r="AE333" t="b">
        <v>1</v>
      </c>
      <c r="AF333" t="b">
        <v>1</v>
      </c>
      <c r="AG333" t="b">
        <v>1</v>
      </c>
      <c r="AH333" t="b">
        <v>1</v>
      </c>
      <c r="AI333" t="str">
        <v>医療法人　英仁会　理事長　芝　英一</v>
      </c>
      <c r="AJ333" t="str">
        <v>6310034</v>
      </c>
      <c r="AK333" t="str">
        <v>医療法人　英仁会　大阪ブレストクリニック　学園前(奈良市学園南３丁目１番５号近鉄学園前駅南地区再開発ビル　１０３号室)</v>
      </c>
      <c r="AL333" t="str">
        <v>0742534108</v>
      </c>
      <c r="AM333">
        <v>1</v>
      </c>
      <c r="AN333" t="str">
        <v>261C140543761</v>
      </c>
      <c r="AO333" t="str">
        <v>261C14054376AI-0000301732</v>
      </c>
      <c r="AP333" t="str">
        <v>O100</v>
      </c>
      <c r="AQ333" t="str">
        <v>O100</v>
      </c>
      <c r="AR333" t="str">
        <v>A</v>
      </c>
      <c r="AS333" t="str">
        <v>✓</v>
      </c>
      <c r="AT333" t="str">
        <v>✓</v>
      </c>
      <c r="AU333" t="str">
        <v>✓</v>
      </c>
      <c r="AV333" t="str">
        <v>✓</v>
      </c>
      <c r="AW333" t="str">
        <v>AI-0000301732_医療法人　英仁会　大阪ブレストクリニック　学園前_口座情報写し.png</v>
      </c>
      <c r="AX333" t="str">
        <v/>
      </c>
      <c r="AY333" t="str">
        <v/>
      </c>
      <c r="AZ333" t="str">
        <v>賃上げ</v>
      </c>
      <c r="BA333" t="str">
        <v>物価</v>
      </c>
      <c r="BB333" t="str">
        <v>TRUE</v>
      </c>
      <c r="BC333" t="str">
        <v>2026/05/01 10:59</v>
      </c>
      <c r="BD333" t="str">
        <f t="shared" si="10"/>
        <v>医療法人　英仁会　大阪ブレストクリニック　学園前</v>
      </c>
      <c r="BE333" t="str">
        <f t="shared" si="11"/>
        <v>令和8年3月1日届出済</v>
      </c>
    </row>
    <row r="334" spans="1:57">
      <c r="A334" t="str">
        <v>261C17049949</v>
      </c>
      <c r="B334" t="str">
        <v>AI-0000303202</v>
      </c>
      <c r="C334" t="str">
        <v>令和８年度奈良県医療機関等における賃上げ・物価上昇に対する支援事業交付【診療所・訪問看護事業所】</v>
      </c>
      <c r="D334">
        <v>46143.472916666666</v>
      </c>
      <c r="E334" t="str">
        <v>本審査</v>
      </c>
      <c r="F334" t="str">
        <v>最終審査中</v>
      </c>
      <c r="G334" t="str">
        <v>無床診療所</v>
      </c>
      <c r="H334" t="str">
        <v>物価と賃上げの両方</v>
      </c>
      <c r="I334" t="str">
        <v/>
      </c>
      <c r="J334">
        <v>150000</v>
      </c>
      <c r="K334">
        <v>170000</v>
      </c>
      <c r="L334" t="str">
        <v>奈良県医療機関等における賃上げ・物価上昇に対する支援事業交付要綱第2条に基づき、別表1に規定された額(賃上げ支援事業分)（150,000円）を申請します。</v>
      </c>
      <c r="M3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4" t="str">
        <v>１．令和８年３月１日時点において、O100 外来・在宅ベースアップ評価料（Ⅰ）、P100 歯科外来・在宅ベースアップ評価料（Ⅰ）、訪問看護ベースアップ評価料（Ⅰ）のいずれかを届け出ている。</v>
      </c>
      <c r="O334" t="str">
        <v>P100 歯科外来・在宅ベースアップ評価料（Ⅰ）</v>
      </c>
      <c r="P334" t="str">
        <v/>
      </c>
      <c r="Q334" t="str">
        <v>Ａ．本事業の補助額を活用してベースアップを実施し、令和８年６月１日から当該ベースアップの水準を維持又は拡大する。</v>
      </c>
      <c r="R334" t="b">
        <v>1</v>
      </c>
      <c r="S334" t="b">
        <v>1</v>
      </c>
      <c r="T334" t="b">
        <v>1</v>
      </c>
      <c r="U334" t="b">
        <v>1</v>
      </c>
      <c r="V334" t="str">
        <v>0162</v>
      </c>
      <c r="W334" t="str">
        <v>530</v>
      </c>
      <c r="X334" t="str">
        <v>1.普通預金</v>
      </c>
      <c r="Y334" t="str">
        <v>0110534</v>
      </c>
      <c r="Z334" t="str">
        <v>ツジシカクリニック　ツジヒデオ</v>
      </c>
      <c r="AA334">
        <v>0</v>
      </c>
      <c r="AB334" t="str">
        <v>辻歯科クリニック</v>
      </c>
      <c r="AC334" t="str">
        <v>0744521022</v>
      </c>
      <c r="AD334" t="b">
        <v>1</v>
      </c>
      <c r="AE334" t="b">
        <v>1</v>
      </c>
      <c r="AF334" t="b">
        <v>1</v>
      </c>
      <c r="AG334" t="b">
        <v>1</v>
      </c>
      <c r="AH334" t="b">
        <v>1</v>
      </c>
      <c r="AI334" t="str">
        <v>辻　英男</v>
      </c>
      <c r="AJ334" t="str">
        <v>6350103</v>
      </c>
      <c r="AK334" t="str">
        <v>辻歯科クリニック(高市郡高取町清水谷３１１－１)</v>
      </c>
      <c r="AL334" t="str">
        <v>0744521022</v>
      </c>
      <c r="AM334">
        <v>1</v>
      </c>
      <c r="AN334" t="str">
        <v>261C170499491</v>
      </c>
      <c r="AO334" t="str">
        <v>261C17049949AI-0000303202</v>
      </c>
      <c r="AP334" t="str">
        <v>P100</v>
      </c>
      <c r="AQ334" t="str">
        <v>P100</v>
      </c>
      <c r="AR334" t="str">
        <v>A</v>
      </c>
      <c r="AS334" t="str">
        <v>✓</v>
      </c>
      <c r="AT334" t="str">
        <v>✓</v>
      </c>
      <c r="AU334" t="str">
        <v>✓</v>
      </c>
      <c r="AV334" t="str">
        <v>✓</v>
      </c>
      <c r="AW334" t="str">
        <v>AI-0000303202_辻歯科クリニック_口座情報写し.jpg</v>
      </c>
      <c r="AX334" t="str">
        <v/>
      </c>
      <c r="AY334" t="str">
        <v/>
      </c>
      <c r="AZ334" t="str">
        <v>賃上げ</v>
      </c>
      <c r="BA334" t="str">
        <v>物価</v>
      </c>
      <c r="BB334" t="str">
        <v>TRUE</v>
      </c>
      <c r="BC334" t="str">
        <v>2026/05/01 11:21</v>
      </c>
      <c r="BD334" t="str">
        <f t="shared" si="10"/>
        <v>辻歯科クリニック</v>
      </c>
      <c r="BE334" t="str">
        <f t="shared" si="11"/>
        <v>令和8年3月1日届出済</v>
      </c>
    </row>
    <row r="335" spans="1:57">
      <c r="A335" t="str">
        <v>261C18001468</v>
      </c>
      <c r="B335" t="str">
        <v>AI-0000303229</v>
      </c>
      <c r="C335" t="str">
        <v>令和８年度奈良県医療機関等における賃上げ・物価上昇に対する支援事業交付【診療所・訪問看護事業所】</v>
      </c>
      <c r="D335">
        <v>46143.506944444445</v>
      </c>
      <c r="E335" t="str">
        <v>本審査</v>
      </c>
      <c r="F335" t="str">
        <v>最終審査中</v>
      </c>
      <c r="G335" t="str">
        <v>無床診療所</v>
      </c>
      <c r="H335" t="str">
        <v>物価と賃上げの両方</v>
      </c>
      <c r="I335" t="str">
        <v/>
      </c>
      <c r="J335">
        <v>150000</v>
      </c>
      <c r="K335">
        <v>170000</v>
      </c>
      <c r="L335" t="str">
        <v>奈良県医療機関等における賃上げ・物価上昇に対する支援事業交付要綱第2条に基づき、別表1に規定された額(賃上げ支援事業分)（150,000円）を申請します。</v>
      </c>
      <c r="M3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5" t="str">
        <v>１．令和８年３月１日時点において、O100 外来・在宅ベースアップ評価料（Ⅰ）、P100 歯科外来・在宅ベースアップ評価料（Ⅰ）、訪問看護ベースアップ評価料（Ⅰ）のいずれかを届け出ている。</v>
      </c>
      <c r="O335" t="str">
        <v>P100 歯科外来・在宅ベースアップ評価料（Ⅰ）</v>
      </c>
      <c r="P335" t="str">
        <v/>
      </c>
      <c r="Q33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35" t="b">
        <v>1</v>
      </c>
      <c r="S335" t="b">
        <v>1</v>
      </c>
      <c r="T335" t="b">
        <v>1</v>
      </c>
      <c r="U335" t="b">
        <v>1</v>
      </c>
      <c r="V335" t="str">
        <v>0009</v>
      </c>
      <c r="W335" t="str">
        <v>773</v>
      </c>
      <c r="X335" t="str">
        <v>1.普通預金</v>
      </c>
      <c r="Y335" t="str">
        <v>0542539</v>
      </c>
      <c r="Z335" t="str">
        <v>マキタ　タダシ</v>
      </c>
      <c r="AA335">
        <v>0</v>
      </c>
      <c r="AB335" t="str">
        <v>牧田歯科医院</v>
      </c>
      <c r="AC335" t="str">
        <v>0743731700</v>
      </c>
      <c r="AD335" t="b">
        <v>1</v>
      </c>
      <c r="AE335" t="b">
        <v>1</v>
      </c>
      <c r="AF335" t="b">
        <v>1</v>
      </c>
      <c r="AG335" t="b">
        <v>1</v>
      </c>
      <c r="AH335" t="b">
        <v>1</v>
      </c>
      <c r="AI335" t="str">
        <v>牧田　正</v>
      </c>
      <c r="AJ335" t="str">
        <v>6300263</v>
      </c>
      <c r="AK335" t="str">
        <v>牧田歯科医院(生駒市中菜畑１丁目４９番１号　和州ビル２Ｆ　２０２)</v>
      </c>
      <c r="AL335" t="str">
        <v>0743731700</v>
      </c>
      <c r="AM335">
        <v>1</v>
      </c>
      <c r="AN335" t="str">
        <v>261C180014681</v>
      </c>
      <c r="AO335" t="str">
        <v>261C18001468AI-0000303229</v>
      </c>
      <c r="AP335" t="str">
        <v>P100</v>
      </c>
      <c r="AQ335" t="str">
        <v>P100</v>
      </c>
      <c r="AR335" t="str">
        <v>ABC</v>
      </c>
      <c r="AS335" t="str">
        <v>✓</v>
      </c>
      <c r="AT335" t="str">
        <v>✓</v>
      </c>
      <c r="AU335" t="str">
        <v>✓</v>
      </c>
      <c r="AV335" t="str">
        <v>✓</v>
      </c>
      <c r="AW335" t="str">
        <v>AI-0000303229_牧田歯科医院_口座情報写し.jpg</v>
      </c>
      <c r="AX335" t="str">
        <v/>
      </c>
      <c r="AY335" t="str">
        <v/>
      </c>
      <c r="AZ335" t="str">
        <v>賃上げ</v>
      </c>
      <c r="BA335" t="str">
        <v>物価</v>
      </c>
      <c r="BB335" t="str">
        <v>TRUE</v>
      </c>
      <c r="BC335" t="str">
        <v>2026/05/01 12:10</v>
      </c>
      <c r="BD335" t="str">
        <f t="shared" si="10"/>
        <v>牧田歯科医院</v>
      </c>
      <c r="BE335" t="str">
        <f t="shared" si="11"/>
        <v>令和8年3月1日届出済</v>
      </c>
    </row>
    <row r="336" spans="1:57">
      <c r="A336" t="str">
        <v>261C15481722</v>
      </c>
      <c r="B336" t="str">
        <v>AI-0000303235</v>
      </c>
      <c r="C336" t="str">
        <v>令和８年度奈良県医療機関等における賃上げ・物価上昇に対する支援事業交付【診療所・訪問看護事業所】</v>
      </c>
      <c r="D336">
        <v>46143.509722222225</v>
      </c>
      <c r="E336" t="str">
        <v>本審査</v>
      </c>
      <c r="F336" t="str">
        <v>最終審査中</v>
      </c>
      <c r="G336" t="str">
        <v>無床診療所</v>
      </c>
      <c r="H336" t="str">
        <v>物価と賃上げの両方</v>
      </c>
      <c r="I336" t="str">
        <v/>
      </c>
      <c r="J336">
        <v>150000</v>
      </c>
      <c r="K336">
        <v>170000</v>
      </c>
      <c r="L336" t="str">
        <v>奈良県医療機関等における賃上げ・物価上昇に対する支援事業交付要綱第2条に基づき、別表1に規定された額(賃上げ支援事業分)（150,000円）を申請します。</v>
      </c>
      <c r="M3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6" t="str">
        <v>１．令和８年３月１日時点において、O100 外来・在宅ベースアップ評価料（Ⅰ）、P100 歯科外来・在宅ベースアップ評価料（Ⅰ）、訪問看護ベースアップ評価料（Ⅰ）のいずれかを届け出ている。</v>
      </c>
      <c r="O336" t="str">
        <v>O100 外来・在宅ベースアップ評価料（Ⅰ）</v>
      </c>
      <c r="P336" t="str">
        <v/>
      </c>
      <c r="Q336" t="str">
        <v>Ａ．本事業の補助額を活用してベースアップを実施し、令和８年６月１日から当該ベースアップの水準を維持又は拡大する。</v>
      </c>
      <c r="R336" t="b">
        <v>1</v>
      </c>
      <c r="S336" t="b">
        <v>1</v>
      </c>
      <c r="T336" t="b">
        <v>1</v>
      </c>
      <c r="U336" t="b">
        <v>1</v>
      </c>
      <c r="V336" t="str">
        <v>0162</v>
      </c>
      <c r="W336" t="str">
        <v>090</v>
      </c>
      <c r="X336" t="str">
        <v>1.普通預金</v>
      </c>
      <c r="Y336" t="str">
        <v>2257467</v>
      </c>
      <c r="Z336" t="str">
        <v>ｲﾘｮｳﾎｳｼﾞﾝﾌｸｼﾏｶﾞﾝｶ</v>
      </c>
      <c r="AA336">
        <v>0</v>
      </c>
      <c r="AB336" t="str">
        <v>ふくしま眼科</v>
      </c>
      <c r="AC336" t="str">
        <v>0742362940</v>
      </c>
      <c r="AD336" t="b">
        <v>1</v>
      </c>
      <c r="AE336" t="b">
        <v>1</v>
      </c>
      <c r="AF336" t="b">
        <v>1</v>
      </c>
      <c r="AG336" t="b">
        <v>1</v>
      </c>
      <c r="AH336" t="b">
        <v>1</v>
      </c>
      <c r="AI336" t="str">
        <v>医療法人社団ふくしま眼科　理事長　福島　聡</v>
      </c>
      <c r="AJ336" t="str">
        <v>6310821</v>
      </c>
      <c r="AK336" t="str">
        <v>ふくしま眼科(奈良市西大寺東町二丁目４－１番地)</v>
      </c>
      <c r="AL336" t="str">
        <v>0742362940</v>
      </c>
      <c r="AM336">
        <v>1</v>
      </c>
      <c r="AN336" t="str">
        <v>261C154817221</v>
      </c>
      <c r="AO336" t="str">
        <v>261C15481722AI-0000303235</v>
      </c>
      <c r="AP336" t="str">
        <v>O100</v>
      </c>
      <c r="AQ336" t="str">
        <v>O100</v>
      </c>
      <c r="AR336" t="str">
        <v>A</v>
      </c>
      <c r="AS336" t="str">
        <v>✓</v>
      </c>
      <c r="AT336" t="str">
        <v>✓</v>
      </c>
      <c r="AU336" t="str">
        <v>✓</v>
      </c>
      <c r="AV336" t="str">
        <v>✓</v>
      </c>
      <c r="AW336" t="str">
        <v>AI-0000303235_ふくしま眼科_口座情報写し.JPG</v>
      </c>
      <c r="AX336" t="str">
        <v/>
      </c>
      <c r="AY336" t="str">
        <v/>
      </c>
      <c r="AZ336" t="str">
        <v>賃上げ</v>
      </c>
      <c r="BA336" t="str">
        <v>物価</v>
      </c>
      <c r="BB336" t="str">
        <v>TRUE</v>
      </c>
      <c r="BC336" t="str">
        <v>2026/05/01 12:14</v>
      </c>
      <c r="BD336" t="str">
        <f t="shared" si="10"/>
        <v>ふくしま眼科</v>
      </c>
      <c r="BE336" t="str">
        <f t="shared" si="11"/>
        <v>令和8年3月1日届出済</v>
      </c>
    </row>
    <row r="337" spans="1:57">
      <c r="A337" t="str">
        <v>261C11553700</v>
      </c>
      <c r="B337" t="str">
        <v>AI-0000303238</v>
      </c>
      <c r="C337" t="str">
        <v>令和８年度奈良県医療機関等における賃上げ・物価上昇に対する支援事業交付【診療所・訪問看護事業所】</v>
      </c>
      <c r="D337">
        <v>46143.515972222223</v>
      </c>
      <c r="E337" t="str">
        <v>本審査</v>
      </c>
      <c r="F337" t="str">
        <v>最終審査中</v>
      </c>
      <c r="G337" t="str">
        <v>無床診療所</v>
      </c>
      <c r="H337" t="str">
        <v>物価と賃上げの両方</v>
      </c>
      <c r="I337" t="str">
        <v/>
      </c>
      <c r="J337">
        <v>150000</v>
      </c>
      <c r="K337">
        <v>170000</v>
      </c>
      <c r="L337" t="str">
        <v>奈良県医療機関等における賃上げ・物価上昇に対する支援事業交付要綱第2条に基づき、別表1に規定された額(賃上げ支援事業分)（150,000円）を申請します。</v>
      </c>
      <c r="M3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7" t="str">
        <v>１．令和８年３月１日時点において、O100 外来・在宅ベースアップ評価料（Ⅰ）、P100 歯科外来・在宅ベースアップ評価料（Ⅰ）、訪問看護ベースアップ評価料（Ⅰ）のいずれかを届け出ている。</v>
      </c>
      <c r="O337" t="str">
        <v>O100 外来・在宅ベースアップ評価料（Ⅰ）</v>
      </c>
      <c r="P337" t="str">
        <v/>
      </c>
      <c r="Q33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37" t="b">
        <v>1</v>
      </c>
      <c r="S337" t="b">
        <v>1</v>
      </c>
      <c r="T337" t="b">
        <v>1</v>
      </c>
      <c r="U337" t="b">
        <v>1</v>
      </c>
      <c r="V337" t="str">
        <v>0162</v>
      </c>
      <c r="W337" t="str">
        <v>010</v>
      </c>
      <c r="X337" t="str">
        <v>1.普通預金</v>
      </c>
      <c r="Y337" t="str">
        <v>2344894</v>
      </c>
      <c r="Z337" t="str">
        <v>ｼｬｶｲｲﾘｮｳﾎｳｼﾞﾝｹﾝｾｲｶｲﾘｼﾞﾁｮｳﾖｺﾔﾏﾄﾓｼﾞ</v>
      </c>
      <c r="AA337">
        <v>0</v>
      </c>
      <c r="AB337" t="str">
        <v>高畑診療所</v>
      </c>
      <c r="AC337" t="str">
        <v>0742233202</v>
      </c>
      <c r="AD337" t="b">
        <v>1</v>
      </c>
      <c r="AE337" t="b">
        <v>1</v>
      </c>
      <c r="AF337" t="b">
        <v>1</v>
      </c>
      <c r="AG337" t="b">
        <v>1</v>
      </c>
      <c r="AH337" t="b">
        <v>1</v>
      </c>
      <c r="AI337" t="str">
        <v>社会医療法人健生会　理事長　横山　知司</v>
      </c>
      <c r="AJ337" t="str">
        <v>6308301</v>
      </c>
      <c r="AK337" t="str">
        <v>高畑診療所(奈良市高畑町９５－１)</v>
      </c>
      <c r="AL337" t="str">
        <v>0742233202</v>
      </c>
      <c r="AM337">
        <v>1</v>
      </c>
      <c r="AN337" t="str">
        <v>261C115537001</v>
      </c>
      <c r="AO337" t="str">
        <v>261C11553700AI-0000303238</v>
      </c>
      <c r="AP337" t="str">
        <v>O100</v>
      </c>
      <c r="AQ337" t="str">
        <v>O100</v>
      </c>
      <c r="AR337" t="str">
        <v>AB</v>
      </c>
      <c r="AS337" t="str">
        <v>✓</v>
      </c>
      <c r="AT337" t="str">
        <v>✓</v>
      </c>
      <c r="AU337" t="str">
        <v>✓</v>
      </c>
      <c r="AV337" t="str">
        <v>✓</v>
      </c>
      <c r="AW337" t="str">
        <v>AI-0000303238_高畑診療所_口座情報写し.png</v>
      </c>
      <c r="AX337" t="str">
        <v/>
      </c>
      <c r="AY337" t="str">
        <v/>
      </c>
      <c r="AZ337" t="str">
        <v>賃上げ</v>
      </c>
      <c r="BA337" t="str">
        <v>物価</v>
      </c>
      <c r="BB337" t="str">
        <v>TRUE</v>
      </c>
      <c r="BC337" t="str">
        <v>2026/05/01 12:23</v>
      </c>
      <c r="BD337" t="str">
        <f t="shared" si="10"/>
        <v>高畑診療所</v>
      </c>
      <c r="BE337" t="str">
        <f t="shared" si="11"/>
        <v>令和8年3月1日届出済</v>
      </c>
    </row>
    <row r="338" spans="1:57">
      <c r="A338" t="str">
        <v>261D14965658</v>
      </c>
      <c r="B338" t="str">
        <v>AI-0000303212</v>
      </c>
      <c r="C338" t="str">
        <v>令和８年度奈良県医療機関等における賃上げ・物価上昇に対する支援事業交付【診療所・訪問看護事業所】</v>
      </c>
      <c r="D338">
        <v>46143.521527777775</v>
      </c>
      <c r="E338" t="str">
        <v>本審査</v>
      </c>
      <c r="F338" t="str">
        <v>最終審査中</v>
      </c>
      <c r="G338" t="str">
        <v>訪問看護事業所</v>
      </c>
      <c r="H338" t="str">
        <v>賃上げのみ</v>
      </c>
      <c r="I338" t="str">
        <v/>
      </c>
      <c r="J338">
        <v>228000</v>
      </c>
      <c r="K338" t="str">
        <v/>
      </c>
      <c r="L338" t="str">
        <v>奈良県医療機関等における賃上げ・物価上昇に対する支援事業交付要綱第2条に基づき、別表1に規定された額(賃上げ支援事業分)（228,000円）を申請します。</v>
      </c>
      <c r="M338" t="str">
        <v/>
      </c>
      <c r="N338" t="str">
        <v>１．令和８年３月１日時点において、O100 外来・在宅ベースアップ評価料（Ⅰ）、P100 歯科外来・在宅ベースアップ評価料（Ⅰ）、訪問看護ベースアップ評価料（Ⅰ）のいずれかを届け出ている。</v>
      </c>
      <c r="O338" t="str">
        <v>訪問看護ベースアップ評価料（Ⅰ）</v>
      </c>
      <c r="P338" t="str">
        <v/>
      </c>
      <c r="Q338" t="str">
        <v>Ａ．本事業の補助額を活用してベースアップを実施し、令和８年６月１日から当該ベースアップの水準を維持又は拡大する。</v>
      </c>
      <c r="R338" t="b">
        <v>1</v>
      </c>
      <c r="S338" t="b">
        <v>1</v>
      </c>
      <c r="T338" t="b">
        <v>1</v>
      </c>
      <c r="U338" t="b">
        <v>1</v>
      </c>
      <c r="V338" t="str">
        <v>0162</v>
      </c>
      <c r="W338" t="str">
        <v>010</v>
      </c>
      <c r="X338" t="str">
        <v>1.普通預金</v>
      </c>
      <c r="Y338" t="str">
        <v>0983840</v>
      </c>
      <c r="Z338" t="str">
        <v>ｻﾞｲ)ｻﾜｲﾋﾞﾖｳｲﾝ</v>
      </c>
      <c r="AA338">
        <v>0</v>
      </c>
      <c r="AB338" t="str">
        <v>一般財団法人沢井病院訪問看護ステーション佐保</v>
      </c>
      <c r="AC338" t="str">
        <v>0742233086</v>
      </c>
      <c r="AD338" t="b">
        <v>1</v>
      </c>
      <c r="AE338" t="b">
        <v>1</v>
      </c>
      <c r="AF338" t="b">
        <v>1</v>
      </c>
      <c r="AG338" t="b">
        <v>1</v>
      </c>
      <c r="AH338" t="b">
        <v>1</v>
      </c>
      <c r="AI338" t="str">
        <v>一般財団法人沢井病院　代表理事　青山　信房</v>
      </c>
      <c r="AJ338">
        <v>6308261</v>
      </c>
      <c r="AK338" t="str">
        <v>一般財団法人沢井病院訪問看護ステーション佐保(奈良市北市町57-3)</v>
      </c>
      <c r="AL338" t="str">
        <v>0742268511</v>
      </c>
      <c r="AM338">
        <v>1</v>
      </c>
      <c r="AN338" t="str">
        <v>261D149656581</v>
      </c>
      <c r="AO338" t="str">
        <v>261D14965658AI-0000303212</v>
      </c>
      <c r="AP338" t="str">
        <v>訪問看護</v>
      </c>
      <c r="AQ338" t="str">
        <v>訪問看護</v>
      </c>
      <c r="AR338" t="str">
        <v>A</v>
      </c>
      <c r="AS338" t="str">
        <v>✓</v>
      </c>
      <c r="AT338" t="str">
        <v>✓</v>
      </c>
      <c r="AU338" t="str">
        <v>✓</v>
      </c>
      <c r="AV338" t="str">
        <v>✓</v>
      </c>
      <c r="AW338" t="str">
        <v>AI-0000303212_一般財団法人沢井病院訪問看護ステーション佐保_口座情報写し.jpg</v>
      </c>
      <c r="AX338" t="str">
        <v/>
      </c>
      <c r="AY338" t="str">
        <v/>
      </c>
      <c r="AZ338" t="str">
        <v>賃上げ</v>
      </c>
      <c r="BA338" t="str">
        <v/>
      </c>
      <c r="BB338" t="str">
        <v>TRUE</v>
      </c>
      <c r="BC338" t="str">
        <v>2026/05/01 12:31</v>
      </c>
      <c r="BD338" t="str">
        <f t="shared" si="10"/>
        <v>一般財団法人沢井病院訪問看護ステーション佐保</v>
      </c>
      <c r="BE338" t="str">
        <f t="shared" si="11"/>
        <v>令和8年3月1日届出済</v>
      </c>
    </row>
    <row r="339" spans="1:57">
      <c r="A339" t="str">
        <v>261C16106641</v>
      </c>
      <c r="B339" t="str">
        <v>AI-0000303244</v>
      </c>
      <c r="C339" t="str">
        <v>令和８年度奈良県医療機関等における賃上げ・物価上昇に対する支援事業交付【診療所・訪問看護事業所】</v>
      </c>
      <c r="D339">
        <v>46143.525000000001</v>
      </c>
      <c r="E339" t="str">
        <v>本審査</v>
      </c>
      <c r="F339" t="str">
        <v>最終審査中</v>
      </c>
      <c r="G339" t="str">
        <v>無床診療所</v>
      </c>
      <c r="H339" t="str">
        <v>物価と賃上げの両方</v>
      </c>
      <c r="I339" t="str">
        <v/>
      </c>
      <c r="J339">
        <v>150000</v>
      </c>
      <c r="K339">
        <v>170000</v>
      </c>
      <c r="L339" t="str">
        <v>奈良県医療機関等における賃上げ・物価上昇に対する支援事業交付要綱第2条に基づき、別表1に規定された額(賃上げ支援事業分)（150,000円）を申請します。</v>
      </c>
      <c r="M3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39" t="str">
        <v>１．令和８年３月１日時点において、O100 外来・在宅ベースアップ評価料（Ⅰ）、P100 歯科外来・在宅ベースアップ評価料（Ⅰ）、訪問看護ベースアップ評価料（Ⅰ）のいずれかを届け出ている。</v>
      </c>
      <c r="O339" t="str">
        <v>P100 歯科外来・在宅ベースアップ評価料（Ⅰ）</v>
      </c>
      <c r="P339" t="str">
        <v/>
      </c>
      <c r="Q339" t="str">
        <v>Ｃ．令和７年度の対象職員のベースアップが令和７年３月31日時点の賃金水準と比較して2.0％を上回って実施しており、令和７年12月から令和８年５月までの間の当該2.0％を上回る部分に充てる。</v>
      </c>
      <c r="R339" t="b">
        <v>1</v>
      </c>
      <c r="S339" t="b">
        <v>1</v>
      </c>
      <c r="T339" t="b">
        <v>1</v>
      </c>
      <c r="U339" t="b">
        <v>1</v>
      </c>
      <c r="V339" t="str">
        <v>0162</v>
      </c>
      <c r="W339" t="str">
        <v>395</v>
      </c>
      <c r="X339" t="str">
        <v>1.普通預金</v>
      </c>
      <c r="Y339" t="str">
        <v>2109266</v>
      </c>
      <c r="Z339" t="str">
        <v>イリヨウホウジン　ケンランカイ</v>
      </c>
      <c r="AA339">
        <v>0</v>
      </c>
      <c r="AB339" t="str">
        <v>医療法人賢藍会　やまもと歯科</v>
      </c>
      <c r="AC339" t="str">
        <v>0745236480</v>
      </c>
      <c r="AD339" t="b">
        <v>1</v>
      </c>
      <c r="AE339" t="b">
        <v>1</v>
      </c>
      <c r="AF339" t="b">
        <v>1</v>
      </c>
      <c r="AG339" t="b">
        <v>1</v>
      </c>
      <c r="AH339" t="b">
        <v>1</v>
      </c>
      <c r="AI339" t="str">
        <v>医療法人　賢藍会　理事長　山本　伸介</v>
      </c>
      <c r="AJ339" t="str">
        <v>6350015</v>
      </c>
      <c r="AK339" t="str">
        <v>医療法人賢藍会　やまもと歯科(大和高田市幸町３番１８号　トナリエ大和高田３階)</v>
      </c>
      <c r="AL339" t="str">
        <v>0745236480</v>
      </c>
      <c r="AM339">
        <v>1</v>
      </c>
      <c r="AN339" t="str">
        <v>261C161066411</v>
      </c>
      <c r="AO339" t="str">
        <v>261C16106641AI-0000303244</v>
      </c>
      <c r="AP339" t="str">
        <v>P100</v>
      </c>
      <c r="AQ339" t="str">
        <v>P100</v>
      </c>
      <c r="AR339" t="str">
        <v>C</v>
      </c>
      <c r="AS339" t="str">
        <v>✓</v>
      </c>
      <c r="AT339" t="str">
        <v>✓</v>
      </c>
      <c r="AU339" t="str">
        <v>✓</v>
      </c>
      <c r="AV339" t="str">
        <v>✓</v>
      </c>
      <c r="AW339" t="str">
        <v>AI-0000303244_医療法人賢藍会　やまもと歯科_口座情報写し.jpg</v>
      </c>
      <c r="AX339" t="str">
        <v/>
      </c>
      <c r="AY339" t="str">
        <v/>
      </c>
      <c r="AZ339" t="str">
        <v>賃上げ</v>
      </c>
      <c r="BA339" t="str">
        <v>物価</v>
      </c>
      <c r="BB339" t="str">
        <v>TRUE</v>
      </c>
      <c r="BC339" t="str">
        <v>2026/05/01 12:36</v>
      </c>
      <c r="BD339" t="str">
        <f t="shared" si="10"/>
        <v>医療法人賢藍会　やまもと歯科</v>
      </c>
      <c r="BE339" t="str">
        <f t="shared" si="11"/>
        <v>令和8年3月1日届出済</v>
      </c>
    </row>
    <row r="340" spans="1:57">
      <c r="A340" t="str">
        <v>261C15218300</v>
      </c>
      <c r="B340" t="str">
        <v>AI-0000303258</v>
      </c>
      <c r="C340" t="str">
        <v>令和８年度奈良県医療機関等における賃上げ・物価上昇に対する支援事業交付【診療所・訪問看護事業所】</v>
      </c>
      <c r="D340">
        <v>46143.55</v>
      </c>
      <c r="E340" t="str">
        <v>本審査</v>
      </c>
      <c r="F340" t="str">
        <v>最終審査中</v>
      </c>
      <c r="G340" t="str">
        <v>無床診療所</v>
      </c>
      <c r="H340" t="str">
        <v>物価と賃上げの両方</v>
      </c>
      <c r="I340" t="str">
        <v/>
      </c>
      <c r="J340">
        <v>150000</v>
      </c>
      <c r="K340">
        <v>170000</v>
      </c>
      <c r="L340" t="str">
        <v>奈良県医療機関等における賃上げ・物価上昇に対する支援事業交付要綱第2条に基づき、別表1に規定された額(賃上げ支援事業分)（150,000円）を申請します。</v>
      </c>
      <c r="M3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0" t="str">
        <v>１．令和８年３月１日時点において、O100 外来・在宅ベースアップ評価料（Ⅰ）、P100 歯科外来・在宅ベースアップ評価料（Ⅰ）、訪問看護ベースアップ評価料（Ⅰ）のいずれかを届け出ている。</v>
      </c>
      <c r="O340" t="str">
        <v>O100 外来・在宅ベースアップ評価料（Ⅰ）</v>
      </c>
      <c r="P340" t="str">
        <v/>
      </c>
      <c r="Q34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40" t="b">
        <v>1</v>
      </c>
      <c r="S340" t="b">
        <v>1</v>
      </c>
      <c r="T340" t="b">
        <v>1</v>
      </c>
      <c r="U340" t="b">
        <v>1</v>
      </c>
      <c r="V340" t="str">
        <v>0162</v>
      </c>
      <c r="W340" t="str">
        <v>010</v>
      </c>
      <c r="X340" t="str">
        <v>1.普通預金</v>
      </c>
      <c r="Y340" t="str">
        <v>0656597</v>
      </c>
      <c r="Z340" t="str">
        <v>シャカイイリョウホウジンケンセイカイ</v>
      </c>
      <c r="AA340">
        <v>0</v>
      </c>
      <c r="AB340" t="str">
        <v>佐保川診療所</v>
      </c>
      <c r="AC340" t="str">
        <v>0742223201</v>
      </c>
      <c r="AD340" t="b">
        <v>1</v>
      </c>
      <c r="AE340" t="b">
        <v>1</v>
      </c>
      <c r="AF340" t="b">
        <v>1</v>
      </c>
      <c r="AG340" t="b">
        <v>1</v>
      </c>
      <c r="AH340" t="b">
        <v>1</v>
      </c>
      <c r="AI340" t="str">
        <v>社会医療法人健生会　理事長　横山　知司</v>
      </c>
      <c r="AJ340" t="str">
        <v>6308205</v>
      </c>
      <c r="AK340" t="str">
        <v>佐保川診療所(奈良市今在家町３８番地)</v>
      </c>
      <c r="AL340" t="str">
        <v>0742223201</v>
      </c>
      <c r="AM340">
        <v>1</v>
      </c>
      <c r="AN340" t="str">
        <v>261C152183001</v>
      </c>
      <c r="AO340" t="str">
        <v>261C15218300AI-0000303258</v>
      </c>
      <c r="AP340" t="str">
        <v>O100</v>
      </c>
      <c r="AQ340" t="str">
        <v>O100</v>
      </c>
      <c r="AR340" t="str">
        <v>AB</v>
      </c>
      <c r="AS340" t="str">
        <v>✓</v>
      </c>
      <c r="AT340" t="str">
        <v>✓</v>
      </c>
      <c r="AU340" t="str">
        <v>✓</v>
      </c>
      <c r="AV340" t="str">
        <v>✓</v>
      </c>
      <c r="AW340" t="str">
        <v>AI-0000303258_社会医療法人健生会佐保川診療所_口座情報写し.png</v>
      </c>
      <c r="AX340" t="str">
        <v/>
      </c>
      <c r="AY340" t="str">
        <v/>
      </c>
      <c r="AZ340" t="str">
        <v>賃上げ</v>
      </c>
      <c r="BA340" t="str">
        <v>物価</v>
      </c>
      <c r="BB340" t="str">
        <v>TRUE</v>
      </c>
      <c r="BC340" t="str">
        <v>2026/05/01 13:12</v>
      </c>
      <c r="BD340" t="str">
        <f t="shared" ref="BD340:BD403" si="12">LEFT(AK340,SEARCH("(",AK340)-1)</f>
        <v>佐保川診療所</v>
      </c>
      <c r="BE340" t="str">
        <f t="shared" ref="BE340:BE403" si="13">IF(LEFT(N340,1)="１","令和8年3月1日届出済","令和8年6月1日届出る")</f>
        <v>令和8年3月1日届出済</v>
      </c>
    </row>
    <row r="341" spans="1:57">
      <c r="A341" t="str">
        <v>261C13042088</v>
      </c>
      <c r="B341" t="str">
        <v>AI-0000303279</v>
      </c>
      <c r="C341" t="str">
        <v>令和８年度奈良県医療機関等における賃上げ・物価上昇に対する支援事業交付【診療所・訪問看護事業所】</v>
      </c>
      <c r="D341">
        <v>46143.575694444444</v>
      </c>
      <c r="E341" t="str">
        <v>本審査</v>
      </c>
      <c r="F341" t="str">
        <v>最終審査中</v>
      </c>
      <c r="G341" t="str">
        <v>無床診療所</v>
      </c>
      <c r="H341" t="str">
        <v>物価と賃上げの両方</v>
      </c>
      <c r="I341" t="str">
        <v/>
      </c>
      <c r="J341">
        <v>150000</v>
      </c>
      <c r="K341">
        <v>170000</v>
      </c>
      <c r="L341" t="str">
        <v>奈良県医療機関等における賃上げ・物価上昇に対する支援事業交付要綱第2条に基づき、別表1に規定された額(賃上げ支援事業分)（150,000円）を申請します。</v>
      </c>
      <c r="M3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1" t="str">
        <v>１．令和８年３月１日時点において、O100 外来・在宅ベースアップ評価料（Ⅰ）、P100 歯科外来・在宅ベースアップ評価料（Ⅰ）、訪問看護ベースアップ評価料（Ⅰ）のいずれかを届け出ている。</v>
      </c>
      <c r="O341" t="str">
        <v>P100 歯科外来・在宅ベースアップ評価料（Ⅰ）</v>
      </c>
      <c r="P341" t="str">
        <v/>
      </c>
      <c r="Q341" t="str">
        <v>Ａ．本事業の補助額を活用してベースアップを実施し、令和８年６月１日から当該ベースアップの水準を維持又は拡大する。</v>
      </c>
      <c r="R341" t="b">
        <v>1</v>
      </c>
      <c r="S341" t="b">
        <v>1</v>
      </c>
      <c r="T341" t="b">
        <v>1</v>
      </c>
      <c r="U341" t="b">
        <v>1</v>
      </c>
      <c r="V341" t="str">
        <v>0162</v>
      </c>
      <c r="W341" t="str">
        <v>440</v>
      </c>
      <c r="X341" t="str">
        <v>1.普通預金</v>
      </c>
      <c r="Y341" t="str">
        <v>0113177</v>
      </c>
      <c r="Z341" t="str">
        <v>ﾊﾗﾀﾞ ﾏｻﾋｺ</v>
      </c>
      <c r="AA341">
        <v>0</v>
      </c>
      <c r="AB341" t="str">
        <v>原田歯科医院</v>
      </c>
      <c r="AC341" t="str">
        <v>0745651350</v>
      </c>
      <c r="AD341" t="b">
        <v>1</v>
      </c>
      <c r="AE341" t="b">
        <v>1</v>
      </c>
      <c r="AF341" t="b">
        <v>1</v>
      </c>
      <c r="AG341" t="b">
        <v>1</v>
      </c>
      <c r="AH341" t="b">
        <v>1</v>
      </c>
      <c r="AI341" t="str">
        <v>原田　昌彦</v>
      </c>
      <c r="AJ341" t="str">
        <v>6392123</v>
      </c>
      <c r="AK341" t="str">
        <v>原田歯科医院(葛城市忍海４３７番地２３)</v>
      </c>
      <c r="AL341" t="str">
        <v>0745651350</v>
      </c>
      <c r="AM341">
        <v>1</v>
      </c>
      <c r="AN341" t="str">
        <v>261C130420881</v>
      </c>
      <c r="AO341" t="str">
        <v>261C13042088AI-0000303279</v>
      </c>
      <c r="AP341" t="str">
        <v>P100</v>
      </c>
      <c r="AQ341" t="str">
        <v>P100</v>
      </c>
      <c r="AR341" t="str">
        <v>A</v>
      </c>
      <c r="AS341" t="str">
        <v>✓</v>
      </c>
      <c r="AT341" t="str">
        <v>✓</v>
      </c>
      <c r="AU341" t="str">
        <v>✓</v>
      </c>
      <c r="AV341" t="str">
        <v>✓</v>
      </c>
      <c r="AW341" t="str">
        <v>AI-0000303279_原田歯科医院_口座情報写し.jpg</v>
      </c>
      <c r="AX341" t="str">
        <v/>
      </c>
      <c r="AY341" t="str">
        <v/>
      </c>
      <c r="AZ341" t="str">
        <v>賃上げ</v>
      </c>
      <c r="BA341" t="str">
        <v>物価</v>
      </c>
      <c r="BB341" t="str">
        <v>TRUE</v>
      </c>
      <c r="BC341" t="str">
        <v>2026/05/01 13:49</v>
      </c>
      <c r="BD341" t="str">
        <f t="shared" si="12"/>
        <v>原田歯科医院</v>
      </c>
      <c r="BE341" t="str">
        <f t="shared" si="13"/>
        <v>令和8年3月1日届出済</v>
      </c>
    </row>
    <row r="342" spans="1:57">
      <c r="A342" t="str">
        <v>261D15367665</v>
      </c>
      <c r="B342" t="str">
        <v>AI-0000303318</v>
      </c>
      <c r="C342" t="str">
        <v>令和８年度奈良県医療機関等における賃上げ・物価上昇に対する支援事業交付【診療所・訪問看護事業所】</v>
      </c>
      <c r="D342">
        <v>46143.609722222223</v>
      </c>
      <c r="E342" t="str">
        <v>本審査</v>
      </c>
      <c r="F342" t="str">
        <v>最終審査中</v>
      </c>
      <c r="G342" t="str">
        <v>訪問看護事業所</v>
      </c>
      <c r="H342" t="str">
        <v>賃上げのみ</v>
      </c>
      <c r="I342" t="str">
        <v/>
      </c>
      <c r="J342">
        <v>228000</v>
      </c>
      <c r="K342" t="str">
        <v/>
      </c>
      <c r="L342" t="str">
        <v>奈良県医療機関等における賃上げ・物価上昇に対する支援事業交付要綱第2条に基づき、別表1に規定された額(賃上げ支援事業分)（228,000円）を申請します。</v>
      </c>
      <c r="M342" t="str">
        <v/>
      </c>
      <c r="N342" t="str">
        <v>１．令和８年３月１日時点において、O100 外来・在宅ベースアップ評価料（Ⅰ）、P100 歯科外来・在宅ベースアップ評価料（Ⅰ）、訪問看護ベースアップ評価料（Ⅰ）のいずれかを届け出ている。</v>
      </c>
      <c r="O342" t="str">
        <v>訪問看護ベースアップ評価料（Ⅰ）</v>
      </c>
      <c r="P342" t="str">
        <v/>
      </c>
      <c r="Q342" t="str">
        <v>Ａ．本事業の補助額を活用してベースアップを実施し、令和８年６月１日から当該ベースアップの水準を維持又は拡大する。</v>
      </c>
      <c r="R342" t="b">
        <v>1</v>
      </c>
      <c r="S342" t="b">
        <v>1</v>
      </c>
      <c r="T342" t="b">
        <v>1</v>
      </c>
      <c r="U342" t="b">
        <v>1</v>
      </c>
      <c r="V342" t="str">
        <v>0162</v>
      </c>
      <c r="W342" t="str">
        <v>070</v>
      </c>
      <c r="X342" t="str">
        <v>1.普通預金</v>
      </c>
      <c r="Y342" t="str">
        <v>0151213</v>
      </c>
      <c r="Z342" t="str">
        <v>ｲﾘﾖｳﾎｳｼﾞﾝｼﾝｼﾞﾝｶｲﾅﾗｶｽｶﾞﾋﾞﾖｳｲﾝ</v>
      </c>
      <c r="AA342">
        <v>0</v>
      </c>
      <c r="AB342" t="str">
        <v>医療法人新仁会奈良春日病院訪問看護ステーションこまどり</v>
      </c>
      <c r="AC342" t="str">
        <v>0742244771</v>
      </c>
      <c r="AD342" t="b">
        <v>1</v>
      </c>
      <c r="AE342" t="b">
        <v>1</v>
      </c>
      <c r="AF342" t="b">
        <v>1</v>
      </c>
      <c r="AG342" t="b">
        <v>1</v>
      </c>
      <c r="AH342" t="b">
        <v>1</v>
      </c>
      <c r="AI342" t="str">
        <v>医療法人新仁会　理事長　鹿島　洋一</v>
      </c>
      <c r="AJ342">
        <v>6308425</v>
      </c>
      <c r="AK342" t="str">
        <v>医療法人新仁会奈良春日病院訪問看護ステーションこまどり(奈良市鹿野園町1212-1)</v>
      </c>
      <c r="AL342" t="str">
        <v>0742236599</v>
      </c>
      <c r="AM342">
        <v>1</v>
      </c>
      <c r="AN342" t="str">
        <v>261D153676651</v>
      </c>
      <c r="AO342" t="str">
        <v>261D15367665AI-0000303318</v>
      </c>
      <c r="AP342" t="str">
        <v>訪問看護</v>
      </c>
      <c r="AQ342" t="str">
        <v>訪問看護</v>
      </c>
      <c r="AR342" t="str">
        <v>A</v>
      </c>
      <c r="AS342" t="str">
        <v>✓</v>
      </c>
      <c r="AT342" t="str">
        <v>✓</v>
      </c>
      <c r="AU342" t="str">
        <v>✓</v>
      </c>
      <c r="AV342" t="str">
        <v>✓</v>
      </c>
      <c r="AW342" t="str">
        <v>AI-0000303318_医療法人新仁会奈良春日病院訪問看護ステーションこまどり_口座情報写し.png</v>
      </c>
      <c r="AX342" t="str">
        <v/>
      </c>
      <c r="AY342" t="str">
        <v/>
      </c>
      <c r="AZ342" t="str">
        <v>賃上げ</v>
      </c>
      <c r="BA342" t="str">
        <v/>
      </c>
      <c r="BB342" t="str">
        <v>TRUE</v>
      </c>
      <c r="BC342" t="str">
        <v>2026/05/01 14:38</v>
      </c>
      <c r="BD342" t="str">
        <f t="shared" si="12"/>
        <v>医療法人新仁会奈良春日病院訪問看護ステーションこまどり</v>
      </c>
      <c r="BE342" t="str">
        <f t="shared" si="13"/>
        <v>令和8年3月1日届出済</v>
      </c>
    </row>
    <row r="343" spans="1:57">
      <c r="A343" t="str">
        <v>261C12561505</v>
      </c>
      <c r="B343" t="str">
        <v>AI-0000303333</v>
      </c>
      <c r="C343" t="str">
        <v>令和８年度奈良県医療機関等における賃上げ・物価上昇に対する支援事業交付【診療所・訪問看護事業所】</v>
      </c>
      <c r="D343">
        <v>46143.622916666667</v>
      </c>
      <c r="E343" t="str">
        <v>本審査</v>
      </c>
      <c r="F343" t="str">
        <v>最終審査中</v>
      </c>
      <c r="G343" t="str">
        <v>無床診療所</v>
      </c>
      <c r="H343" t="str">
        <v>物価と賃上げの両方</v>
      </c>
      <c r="I343" t="str">
        <v/>
      </c>
      <c r="J343">
        <v>150000</v>
      </c>
      <c r="K343">
        <v>170000</v>
      </c>
      <c r="L343" t="str">
        <v>奈良県医療機関等における賃上げ・物価上昇に対する支援事業交付要綱第2条に基づき、別表1に規定された額(賃上げ支援事業分)（150,000円）を申請します。</v>
      </c>
      <c r="M3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3" t="str">
        <v>２．令和８年３月１日時点において、１に掲げる診療報酬の対象外だが、令和８年６月１日時点で令和８年度診療報酬改定による見直し後のベースアップ評価料を届け出る。</v>
      </c>
      <c r="O343" t="str">
        <v/>
      </c>
      <c r="P343" t="b">
        <v>1</v>
      </c>
      <c r="Q343" t="str">
        <v>Ａ．本事業の補助額を活用してベースアップを実施し、令和８年６月１日から当該ベースアップの水準を維持又は拡大する。</v>
      </c>
      <c r="R343" t="b">
        <v>1</v>
      </c>
      <c r="S343" t="b">
        <v>1</v>
      </c>
      <c r="T343" t="b">
        <v>1</v>
      </c>
      <c r="U343" t="b">
        <v>1</v>
      </c>
      <c r="V343" t="str">
        <v>0162</v>
      </c>
      <c r="W343" t="str">
        <v>152</v>
      </c>
      <c r="X343" t="str">
        <v>1.普通預金</v>
      </c>
      <c r="Y343" t="str">
        <v>0005783</v>
      </c>
      <c r="Z343" t="str">
        <v>キムラ　トシヤ</v>
      </c>
      <c r="AA343">
        <v>0</v>
      </c>
      <c r="AB343" t="str">
        <v>きむら歯科</v>
      </c>
      <c r="AC343" t="str">
        <v>0743711184</v>
      </c>
      <c r="AD343" t="b">
        <v>1</v>
      </c>
      <c r="AE343" t="b">
        <v>1</v>
      </c>
      <c r="AF343" t="b">
        <v>1</v>
      </c>
      <c r="AG343" t="b">
        <v>1</v>
      </c>
      <c r="AH343" t="b">
        <v>1</v>
      </c>
      <c r="AI343" t="str">
        <v>木村　敏也</v>
      </c>
      <c r="AJ343" t="str">
        <v>6300122</v>
      </c>
      <c r="AK343" t="str">
        <v>きむら歯科(生駒市真弓４－４－５)</v>
      </c>
      <c r="AL343" t="str">
        <v>0743711184</v>
      </c>
      <c r="AM343">
        <v>1</v>
      </c>
      <c r="AN343" t="str">
        <v>261C125615051</v>
      </c>
      <c r="AO343" t="str">
        <v>261C12561505AI-0000303333</v>
      </c>
      <c r="AP343" t="str">
        <v/>
      </c>
      <c r="AQ343" t="str">
        <v>今後届出（職種構成OK)</v>
      </c>
      <c r="AR343" t="str">
        <v>A</v>
      </c>
      <c r="AS343" t="str">
        <v>✓</v>
      </c>
      <c r="AT343" t="str">
        <v>✓</v>
      </c>
      <c r="AU343" t="str">
        <v>✓</v>
      </c>
      <c r="AV343" t="str">
        <v>✓</v>
      </c>
      <c r="AW343" t="str">
        <v>AI-0000303333_きむら歯科_口座情報写し.jpeg</v>
      </c>
      <c r="AX343" t="str">
        <v/>
      </c>
      <c r="AY343" t="str">
        <v/>
      </c>
      <c r="AZ343" t="str">
        <v>賃上げ</v>
      </c>
      <c r="BA343" t="str">
        <v>物価</v>
      </c>
      <c r="BB343" t="str">
        <v>TRUE</v>
      </c>
      <c r="BC343" t="str">
        <v>2026/05/01 14:57</v>
      </c>
      <c r="BD343" t="str">
        <f t="shared" si="12"/>
        <v>きむら歯科</v>
      </c>
      <c r="BE343" t="str">
        <f t="shared" si="13"/>
        <v>令和8年6月1日届出る</v>
      </c>
    </row>
    <row r="344" spans="1:57">
      <c r="A344" t="str">
        <v>261C18849063</v>
      </c>
      <c r="B344" t="str">
        <v>AI-0000303354</v>
      </c>
      <c r="C344" t="str">
        <v>令和８年度奈良県医療機関等における賃上げ・物価上昇に対する支援事業交付【診療所・訪問看護事業所】</v>
      </c>
      <c r="D344">
        <v>46143.647222222222</v>
      </c>
      <c r="E344" t="str">
        <v>本審査</v>
      </c>
      <c r="F344" t="str">
        <v>最終審査中</v>
      </c>
      <c r="G344" t="str">
        <v>無床診療所</v>
      </c>
      <c r="H344" t="str">
        <v>物価と賃上げの両方</v>
      </c>
      <c r="I344" t="str">
        <v/>
      </c>
      <c r="J344">
        <v>150000</v>
      </c>
      <c r="K344">
        <v>170000</v>
      </c>
      <c r="L344" t="str">
        <v>奈良県医療機関等における賃上げ・物価上昇に対する支援事業交付要綱第2条に基づき、別表1に規定された額(賃上げ支援事業分)（150,000円）を申請します。</v>
      </c>
      <c r="M3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4" t="str">
        <v>１．令和８年３月１日時点において、O100 外来・在宅ベースアップ評価料（Ⅰ）、P100 歯科外来・在宅ベースアップ評価料（Ⅰ）、訪問看護ベースアップ評価料（Ⅰ）のいずれかを届け出ている。</v>
      </c>
      <c r="O344" t="str">
        <v>O100 外来・在宅ベースアップ評価料（Ⅰ）</v>
      </c>
      <c r="P344" t="str">
        <v/>
      </c>
      <c r="Q34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44" t="b">
        <v>1</v>
      </c>
      <c r="S344" t="b">
        <v>1</v>
      </c>
      <c r="T344" t="b">
        <v>1</v>
      </c>
      <c r="U344" t="b">
        <v>1</v>
      </c>
      <c r="V344" t="str">
        <v>0162</v>
      </c>
      <c r="W344" t="str">
        <v>160</v>
      </c>
      <c r="X344" t="str">
        <v>1.普通預金</v>
      </c>
      <c r="Y344" t="str">
        <v>1039608</v>
      </c>
      <c r="Z344" t="str">
        <v>マツオカ　ヒロキ</v>
      </c>
      <c r="AA344">
        <v>0</v>
      </c>
      <c r="AB344" t="str">
        <v>松岡内科医院</v>
      </c>
      <c r="AC344" t="str">
        <v>0743536056</v>
      </c>
      <c r="AD344" t="b">
        <v>1</v>
      </c>
      <c r="AE344" t="b">
        <v>1</v>
      </c>
      <c r="AF344" t="b">
        <v>1</v>
      </c>
      <c r="AG344" t="b">
        <v>1</v>
      </c>
      <c r="AH344" t="b">
        <v>1</v>
      </c>
      <c r="AI344" t="str">
        <v>松岡　弘樹</v>
      </c>
      <c r="AJ344" t="str">
        <v>6391056</v>
      </c>
      <c r="AK344" t="str">
        <v>松岡内科医院(大和郡山市泉原町１－１３４)</v>
      </c>
      <c r="AL344" t="str">
        <v>0743536056</v>
      </c>
      <c r="AM344">
        <v>1</v>
      </c>
      <c r="AN344" t="str">
        <v>261C188490631</v>
      </c>
      <c r="AO344" t="str">
        <v>261C18849063AI-0000303354</v>
      </c>
      <c r="AP344" t="str">
        <v>O100</v>
      </c>
      <c r="AQ344" t="str">
        <v>O100</v>
      </c>
      <c r="AR344" t="str">
        <v>AB</v>
      </c>
      <c r="AS344" t="str">
        <v>✓</v>
      </c>
      <c r="AT344" t="str">
        <v>✓</v>
      </c>
      <c r="AU344" t="str">
        <v>✓</v>
      </c>
      <c r="AV344" t="str">
        <v>✓</v>
      </c>
      <c r="AW344" t="str">
        <v>AI-0000303354_松岡内科医院_口座情報写し.jpg</v>
      </c>
      <c r="AX344" t="str">
        <v/>
      </c>
      <c r="AY344" t="str">
        <v/>
      </c>
      <c r="AZ344" t="str">
        <v>賃上げ</v>
      </c>
      <c r="BA344" t="str">
        <v>物価</v>
      </c>
      <c r="BB344" t="str">
        <v>TRUE</v>
      </c>
      <c r="BC344" t="str">
        <v>2026/05/01 15:32</v>
      </c>
      <c r="BD344" t="str">
        <f t="shared" si="12"/>
        <v>松岡内科医院</v>
      </c>
      <c r="BE344" t="str">
        <f t="shared" si="13"/>
        <v>令和8年3月1日届出済</v>
      </c>
    </row>
    <row r="345" spans="1:57">
      <c r="A345" t="str">
        <v>261C17433346</v>
      </c>
      <c r="B345" t="str">
        <v>AI-0000303362</v>
      </c>
      <c r="C345" t="str">
        <v>令和８年度奈良県医療機関等における賃上げ・物価上昇に対する支援事業交付【診療所・訪問看護事業所】</v>
      </c>
      <c r="D345">
        <v>46143.658333333333</v>
      </c>
      <c r="E345" t="str">
        <v>本審査</v>
      </c>
      <c r="F345" t="str">
        <v>最終審査中</v>
      </c>
      <c r="G345" t="str">
        <v>無床診療所</v>
      </c>
      <c r="H345" t="str">
        <v>物価と賃上げの両方</v>
      </c>
      <c r="I345" t="str">
        <v/>
      </c>
      <c r="J345">
        <v>150000</v>
      </c>
      <c r="K345">
        <v>170000</v>
      </c>
      <c r="L345" t="str">
        <v>奈良県医療機関等における賃上げ・物価上昇に対する支援事業交付要綱第2条に基づき、別表1に規定された額(賃上げ支援事業分)（150,000円）を申請します。</v>
      </c>
      <c r="M3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5" t="str">
        <v>１．令和８年３月１日時点において、O100 外来・在宅ベースアップ評価料（Ⅰ）、P100 歯科外来・在宅ベースアップ評価料（Ⅰ）、訪問看護ベースアップ評価料（Ⅰ）のいずれかを届け出ている。</v>
      </c>
      <c r="O345" t="str">
        <v>O100 外来・在宅ベースアップ評価料（Ⅰ）</v>
      </c>
      <c r="P345" t="str">
        <v/>
      </c>
      <c r="Q34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45" t="b">
        <v>1</v>
      </c>
      <c r="S345" t="b">
        <v>1</v>
      </c>
      <c r="T345" t="b">
        <v>1</v>
      </c>
      <c r="U345" t="b">
        <v>1</v>
      </c>
      <c r="V345" t="str">
        <v>1667</v>
      </c>
      <c r="W345" t="str">
        <v>012</v>
      </c>
      <c r="X345" t="str">
        <v>1.普通預金</v>
      </c>
      <c r="Y345" t="str">
        <v>2088038</v>
      </c>
      <c r="Z345" t="str">
        <v>イリョウホウジンユウセイカイ</v>
      </c>
      <c r="AA345">
        <v>0</v>
      </c>
      <c r="AB345" t="str">
        <v>にしで整形外科</v>
      </c>
      <c r="AC345" t="str">
        <v>0742632500</v>
      </c>
      <c r="AD345" t="b">
        <v>1</v>
      </c>
      <c r="AE345" t="b">
        <v>1</v>
      </c>
      <c r="AF345" t="b">
        <v>1</v>
      </c>
      <c r="AG345" t="b">
        <v>1</v>
      </c>
      <c r="AH345" t="b">
        <v>1</v>
      </c>
      <c r="AI345" t="str">
        <v>医療法人侑生会　理事長　西出　正人</v>
      </c>
      <c r="AJ345" t="str">
        <v>6308141</v>
      </c>
      <c r="AK345" t="str">
        <v>にしで整形外科(奈良市南京終町二丁目１２０１番１４エービスビル１階)</v>
      </c>
      <c r="AL345" t="str">
        <v>0742632500</v>
      </c>
      <c r="AM345">
        <v>1</v>
      </c>
      <c r="AN345" t="str">
        <v>261C174333461</v>
      </c>
      <c r="AO345" t="str">
        <v>261C17433346AI-0000303362</v>
      </c>
      <c r="AP345" t="str">
        <v>O100</v>
      </c>
      <c r="AQ345" t="str">
        <v>O100</v>
      </c>
      <c r="AR345" t="str">
        <v>ABC</v>
      </c>
      <c r="AS345" t="str">
        <v>✓</v>
      </c>
      <c r="AT345" t="str">
        <v>✓</v>
      </c>
      <c r="AU345" t="str">
        <v>✓</v>
      </c>
      <c r="AV345" t="str">
        <v>✓</v>
      </c>
      <c r="AW345" t="str">
        <v>AI-0000303362_にしで整形外科_口座情報写し.jpg</v>
      </c>
      <c r="AX345" t="str">
        <v/>
      </c>
      <c r="AY345" t="str">
        <v/>
      </c>
      <c r="AZ345" t="str">
        <v>賃上げ</v>
      </c>
      <c r="BA345" t="str">
        <v>物価</v>
      </c>
      <c r="BB345" t="str">
        <v>TRUE</v>
      </c>
      <c r="BC345" t="str">
        <v>2026/05/01 15:48</v>
      </c>
      <c r="BD345" t="str">
        <f t="shared" si="12"/>
        <v>にしで整形外科</v>
      </c>
      <c r="BE345" t="str">
        <f t="shared" si="13"/>
        <v>令和8年3月1日届出済</v>
      </c>
    </row>
    <row r="346" spans="1:57">
      <c r="A346" t="str">
        <v>261C12276757</v>
      </c>
      <c r="B346" t="str">
        <v>AI-0000303365</v>
      </c>
      <c r="C346" t="str">
        <v>令和８年度奈良県医療機関等における賃上げ・物価上昇に対する支援事業交付【診療所・訪問看護事業所】</v>
      </c>
      <c r="D346">
        <v>46143.662499999999</v>
      </c>
      <c r="E346" t="str">
        <v>本審査</v>
      </c>
      <c r="F346" t="str">
        <v>最終審査中</v>
      </c>
      <c r="G346" t="str">
        <v>無床診療所</v>
      </c>
      <c r="H346" t="str">
        <v>物価と賃上げの両方</v>
      </c>
      <c r="I346" t="str">
        <v/>
      </c>
      <c r="J346">
        <v>150000</v>
      </c>
      <c r="K346">
        <v>170000</v>
      </c>
      <c r="L346" t="str">
        <v>奈良県医療機関等における賃上げ・物価上昇に対する支援事業交付要綱第2条に基づき、別表1に規定された額(賃上げ支援事業分)（150,000円）を申請します。</v>
      </c>
      <c r="M3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6" t="str">
        <v>１．令和８年３月１日時点において、O100 外来・在宅ベースアップ評価料（Ⅰ）、P100 歯科外来・在宅ベースアップ評価料（Ⅰ）、訪問看護ベースアップ評価料（Ⅰ）のいずれかを届け出ている。</v>
      </c>
      <c r="O346" t="str">
        <v>P100 歯科外来・在宅ベースアップ評価料（Ⅰ）</v>
      </c>
      <c r="P346" t="str">
        <v/>
      </c>
      <c r="Q34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46" t="b">
        <v>1</v>
      </c>
      <c r="S346" t="b">
        <v>1</v>
      </c>
      <c r="T346" t="b">
        <v>1</v>
      </c>
      <c r="U346" t="b">
        <v>1</v>
      </c>
      <c r="V346" t="str">
        <v>0162</v>
      </c>
      <c r="W346" t="str">
        <v>090</v>
      </c>
      <c r="X346" t="str">
        <v>1.普通預金</v>
      </c>
      <c r="Y346" t="str">
        <v>1042781</v>
      </c>
      <c r="Z346" t="str">
        <v>カシワギツトム</v>
      </c>
      <c r="AA346">
        <v>0</v>
      </c>
      <c r="AB346" t="str">
        <v>かしわぎ歯科</v>
      </c>
      <c r="AC346" t="str">
        <v>0742817840</v>
      </c>
      <c r="AD346" t="b">
        <v>1</v>
      </c>
      <c r="AE346" t="b">
        <v>1</v>
      </c>
      <c r="AF346" t="b">
        <v>1</v>
      </c>
      <c r="AG346" t="b">
        <v>1</v>
      </c>
      <c r="AH346" t="b">
        <v>1</v>
      </c>
      <c r="AI346" t="str">
        <v>柏木　勉</v>
      </c>
      <c r="AJ346" t="str">
        <v>6310824</v>
      </c>
      <c r="AK346" t="str">
        <v>かしわぎ歯科(奈良市西大寺南町１７番２号)</v>
      </c>
      <c r="AL346" t="str">
        <v>0742817840</v>
      </c>
      <c r="AM346">
        <v>1</v>
      </c>
      <c r="AN346" t="str">
        <v>261C122767571</v>
      </c>
      <c r="AO346" t="str">
        <v>261C12276757AI-0000303365</v>
      </c>
      <c r="AP346" t="str">
        <v>P100</v>
      </c>
      <c r="AQ346" t="str">
        <v>P100</v>
      </c>
      <c r="AR346" t="str">
        <v>ABC</v>
      </c>
      <c r="AS346" t="str">
        <v>✓</v>
      </c>
      <c r="AT346" t="str">
        <v>✓</v>
      </c>
      <c r="AU346" t="str">
        <v>✓</v>
      </c>
      <c r="AV346" t="str">
        <v>✓</v>
      </c>
      <c r="AW346" t="str">
        <v>AI-0000303365_かしわぎ歯科_口座情報写し.jpg</v>
      </c>
      <c r="AX346" t="str">
        <v/>
      </c>
      <c r="AY346" t="str">
        <v/>
      </c>
      <c r="AZ346" t="str">
        <v>賃上げ</v>
      </c>
      <c r="BA346" t="str">
        <v>物価</v>
      </c>
      <c r="BB346" t="str">
        <v>TRUE</v>
      </c>
      <c r="BC346" t="str">
        <v>2026/05/01 15:54</v>
      </c>
      <c r="BD346" t="str">
        <f t="shared" si="12"/>
        <v>かしわぎ歯科</v>
      </c>
      <c r="BE346" t="str">
        <f t="shared" si="13"/>
        <v>令和8年3月1日届出済</v>
      </c>
    </row>
    <row r="347" spans="1:57">
      <c r="A347" t="str">
        <v>261C11283577</v>
      </c>
      <c r="B347" t="str">
        <v>AI-0000303367</v>
      </c>
      <c r="C347" t="str">
        <v>令和８年度奈良県医療機関等における賃上げ・物価上昇に対する支援事業交付【診療所・訪問看護事業所】</v>
      </c>
      <c r="D347">
        <v>46143.664583333331</v>
      </c>
      <c r="E347" t="str">
        <v>本審査</v>
      </c>
      <c r="F347" t="str">
        <v>最終審査中</v>
      </c>
      <c r="G347" t="str">
        <v>無床診療所</v>
      </c>
      <c r="H347" t="str">
        <v>物価と賃上げの両方</v>
      </c>
      <c r="I347" t="str">
        <v/>
      </c>
      <c r="J347">
        <v>150000</v>
      </c>
      <c r="K347">
        <v>170000</v>
      </c>
      <c r="L347" t="str">
        <v>奈良県医療機関等における賃上げ・物価上昇に対する支援事業交付要綱第2条に基づき、別表1に規定された額(賃上げ支援事業分)（150,000円）を申請します。</v>
      </c>
      <c r="M3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7" t="str">
        <v>１．令和８年３月１日時点において、O100 外来・在宅ベースアップ評価料（Ⅰ）、P100 歯科外来・在宅ベースアップ評価料（Ⅰ）、訪問看護ベースアップ評価料（Ⅰ）のいずれかを届け出ている。</v>
      </c>
      <c r="O347" t="str">
        <v>P100 歯科外来・在宅ベースアップ評価料（Ⅰ）</v>
      </c>
      <c r="P347" t="str">
        <v/>
      </c>
      <c r="Q347" t="str">
        <v>Ａ．本事業の補助額を活用してベースアップを実施し、令和８年６月１日から当該ベースアップの水準を維持又は拡大する。</v>
      </c>
      <c r="R347" t="b">
        <v>1</v>
      </c>
      <c r="S347" t="b">
        <v>1</v>
      </c>
      <c r="T347" t="b">
        <v>1</v>
      </c>
      <c r="U347" t="b">
        <v>1</v>
      </c>
      <c r="V347" t="str">
        <v>1666</v>
      </c>
      <c r="W347" t="str">
        <v>002</v>
      </c>
      <c r="X347" t="str">
        <v>1.普通預金</v>
      </c>
      <c r="Y347" t="str">
        <v>0297367</v>
      </c>
      <c r="Z347" t="str">
        <v>ｲﾘｮｳﾎｳｼﾞﾝﾅｺﾞﾐｶｲﾘｼﾞﾁｮｳﾊﾔｼﾏｻｼ</v>
      </c>
      <c r="AA347">
        <v>0</v>
      </c>
      <c r="AB347" t="str">
        <v>林小児歯科</v>
      </c>
      <c r="AC347" t="str">
        <v>0742271182</v>
      </c>
      <c r="AD347" t="b">
        <v>1</v>
      </c>
      <c r="AE347" t="b">
        <v>1</v>
      </c>
      <c r="AF347" t="b">
        <v>1</v>
      </c>
      <c r="AG347" t="b">
        <v>1</v>
      </c>
      <c r="AH347" t="b">
        <v>1</v>
      </c>
      <c r="AI347" t="str">
        <v>医療法人なごみ会　理事長　林　昌司</v>
      </c>
      <c r="AJ347" t="str">
        <v>6308122</v>
      </c>
      <c r="AK347" t="str">
        <v>林小児歯科(奈良市三条本町３番２４号)</v>
      </c>
      <c r="AL347" t="str">
        <v>0742271182</v>
      </c>
      <c r="AM347">
        <v>1</v>
      </c>
      <c r="AN347" t="str">
        <v>261C112835771</v>
      </c>
      <c r="AO347" t="str">
        <v>261C11283577AI-0000303367</v>
      </c>
      <c r="AP347" t="str">
        <v>P100</v>
      </c>
      <c r="AQ347" t="str">
        <v>P100</v>
      </c>
      <c r="AR347" t="str">
        <v>A</v>
      </c>
      <c r="AS347" t="str">
        <v>✓</v>
      </c>
      <c r="AT347" t="str">
        <v>✓</v>
      </c>
      <c r="AU347" t="str">
        <v>✓</v>
      </c>
      <c r="AV347" t="str">
        <v>✓</v>
      </c>
      <c r="AW347" t="str">
        <v>AI-0000303367_林小児歯科_口座情報写し.jpg</v>
      </c>
      <c r="AX347" t="str">
        <v/>
      </c>
      <c r="AY347" t="str">
        <v/>
      </c>
      <c r="AZ347" t="str">
        <v>賃上げ</v>
      </c>
      <c r="BA347" t="str">
        <v>物価</v>
      </c>
      <c r="BB347" t="str">
        <v>TRUE</v>
      </c>
      <c r="BC347" t="str">
        <v>2026/05/01 15:57</v>
      </c>
      <c r="BD347" t="str">
        <f t="shared" si="12"/>
        <v>林小児歯科</v>
      </c>
      <c r="BE347" t="str">
        <f t="shared" si="13"/>
        <v>令和8年3月1日届出済</v>
      </c>
    </row>
    <row r="348" spans="1:57">
      <c r="A348" t="str">
        <v>261C14282192</v>
      </c>
      <c r="B348" t="str">
        <v>AI-0000303373</v>
      </c>
      <c r="C348" t="str">
        <v>令和８年度奈良県医療機関等における賃上げ・物価上昇に対する支援事業交付【診療所・訪問看護事業所】</v>
      </c>
      <c r="D348">
        <v>46143.668749999997</v>
      </c>
      <c r="E348" t="str">
        <v>本審査</v>
      </c>
      <c r="F348" t="str">
        <v>最終審査中</v>
      </c>
      <c r="G348" t="str">
        <v>無床診療所</v>
      </c>
      <c r="H348" t="str">
        <v>物価と賃上げの両方</v>
      </c>
      <c r="I348" t="str">
        <v/>
      </c>
      <c r="J348">
        <v>150000</v>
      </c>
      <c r="K348">
        <v>170000</v>
      </c>
      <c r="L348" t="str">
        <v>奈良県医療機関等における賃上げ・物価上昇に対する支援事業交付要綱第2条に基づき、別表1に規定された額(賃上げ支援事業分)（150,000円）を申請します。</v>
      </c>
      <c r="M3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8" t="str">
        <v>１．令和８年３月１日時点において、O100 外来・在宅ベースアップ評価料（Ⅰ）、P100 歯科外来・在宅ベースアップ評価料（Ⅰ）、訪問看護ベースアップ評価料（Ⅰ）のいずれかを届け出ている。</v>
      </c>
      <c r="O348" t="str">
        <v>O100 外来・在宅ベースアップ評価料（Ⅰ）</v>
      </c>
      <c r="P348" t="str">
        <v/>
      </c>
      <c r="Q3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48" t="b">
        <v>1</v>
      </c>
      <c r="S348" t="b">
        <v>1</v>
      </c>
      <c r="T348" t="b">
        <v>1</v>
      </c>
      <c r="U348" t="b">
        <v>1</v>
      </c>
      <c r="V348" t="str">
        <v>0009</v>
      </c>
      <c r="W348" t="str">
        <v>541</v>
      </c>
      <c r="X348" t="str">
        <v>1.普通預金</v>
      </c>
      <c r="Y348" t="str">
        <v>1429813</v>
      </c>
      <c r="Z348" t="str">
        <v>コマキタ　ユキ</v>
      </c>
      <c r="AA348">
        <v>0</v>
      </c>
      <c r="AB348" t="str">
        <v>九条こまどりクリニック</v>
      </c>
      <c r="AC348" t="str">
        <v>0743555005</v>
      </c>
      <c r="AD348" t="b">
        <v>1</v>
      </c>
      <c r="AE348" t="b">
        <v>1</v>
      </c>
      <c r="AF348" t="b">
        <v>1</v>
      </c>
      <c r="AG348" t="b">
        <v>1</v>
      </c>
      <c r="AH348" t="b">
        <v>1</v>
      </c>
      <c r="AI348" t="str">
        <v>駒喜多　由紀</v>
      </c>
      <c r="AJ348" t="str">
        <v>6391001</v>
      </c>
      <c r="AK348" t="str">
        <v>九条こまどりクリニック(大和郡山市九条町２９７－１　ＫＹビル３Ｆ)</v>
      </c>
      <c r="AL348" t="str">
        <v>0743555005</v>
      </c>
      <c r="AM348">
        <v>1</v>
      </c>
      <c r="AN348" t="str">
        <v>261C142821921</v>
      </c>
      <c r="AO348" t="str">
        <v>261C14282192AI-0000303373</v>
      </c>
      <c r="AP348" t="str">
        <v>O100</v>
      </c>
      <c r="AQ348" t="str">
        <v>O100</v>
      </c>
      <c r="AR348" t="str">
        <v>ABC</v>
      </c>
      <c r="AS348" t="str">
        <v>✓</v>
      </c>
      <c r="AT348" t="str">
        <v>✓</v>
      </c>
      <c r="AU348" t="str">
        <v>✓</v>
      </c>
      <c r="AV348" t="str">
        <v>✓</v>
      </c>
      <c r="AW348" t="str">
        <v>AI-0000303373_九条こまどりクリニック_口座情報写し.jpg</v>
      </c>
      <c r="AX348" t="str">
        <v/>
      </c>
      <c r="AY348" t="str">
        <v/>
      </c>
      <c r="AZ348" t="str">
        <v>賃上げ</v>
      </c>
      <c r="BA348" t="str">
        <v>物価</v>
      </c>
      <c r="BB348" t="str">
        <v>TRUE</v>
      </c>
      <c r="BC348" t="str">
        <v>2026/05/01 16:03</v>
      </c>
      <c r="BD348" t="str">
        <f t="shared" si="12"/>
        <v>九条こまどりクリニック</v>
      </c>
      <c r="BE348" t="str">
        <f t="shared" si="13"/>
        <v>令和8年3月1日届出済</v>
      </c>
    </row>
    <row r="349" spans="1:57">
      <c r="A349" t="str">
        <v>261C14514243</v>
      </c>
      <c r="B349" t="str">
        <v>AI-0000301784</v>
      </c>
      <c r="C349" t="str">
        <v>令和８年度奈良県医療機関等における賃上げ・物価上昇に対する支援事業交付【診療所・訪問看護事業所】</v>
      </c>
      <c r="D349">
        <v>46143.682638888888</v>
      </c>
      <c r="E349" t="str">
        <v>本審査</v>
      </c>
      <c r="F349" t="str">
        <v>最終審査中</v>
      </c>
      <c r="G349" t="str">
        <v>無床診療所</v>
      </c>
      <c r="H349" t="str">
        <v>物価と賃上げの両方</v>
      </c>
      <c r="I349" t="str">
        <v/>
      </c>
      <c r="J349">
        <v>150000</v>
      </c>
      <c r="K349">
        <v>170000</v>
      </c>
      <c r="L349" t="str">
        <v>奈良県医療機関等における賃上げ・物価上昇に対する支援事業交付要綱第2条に基づき、別表1に規定された額(賃上げ支援事業分)（150,000円）を申請します。</v>
      </c>
      <c r="M3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49" t="str">
        <v>１．令和８年３月１日時点において、O100 外来・在宅ベースアップ評価料（Ⅰ）、P100 歯科外来・在宅ベースアップ評価料（Ⅰ）、訪問看護ベースアップ評価料（Ⅰ）のいずれかを届け出ている。</v>
      </c>
      <c r="O349" t="str">
        <v>O100 外来・在宅ベースアップ評価料（Ⅰ）</v>
      </c>
      <c r="P349" t="str">
        <v/>
      </c>
      <c r="Q349" t="str">
        <v>Ｂ．賃金表等や給与規程等の変更に時間を要するため、本事業の補助額を活用して一時金又は特別手当を支給し、令和８年６月１日から支給した対象職員のベースアップを実施する。</v>
      </c>
      <c r="R349" t="b">
        <v>1</v>
      </c>
      <c r="S349" t="b">
        <v>1</v>
      </c>
      <c r="T349" t="b">
        <v>1</v>
      </c>
      <c r="U349" t="b">
        <v>1</v>
      </c>
      <c r="V349" t="str">
        <v>0162</v>
      </c>
      <c r="W349" t="str">
        <v>030</v>
      </c>
      <c r="X349" t="str">
        <v>1.普通預金</v>
      </c>
      <c r="Y349" t="str">
        <v>0363371</v>
      </c>
      <c r="Z349" t="str">
        <v>ｳﾒﾔﾏ ﾋﾃﾞｷ</v>
      </c>
      <c r="AA349">
        <v>0</v>
      </c>
      <c r="AB349" t="str">
        <v>新大宮眼科</v>
      </c>
      <c r="AC349" t="str">
        <v>0742355600</v>
      </c>
      <c r="AD349" t="b">
        <v>1</v>
      </c>
      <c r="AE349" t="b">
        <v>1</v>
      </c>
      <c r="AF349" t="b">
        <v>1</v>
      </c>
      <c r="AG349" t="b">
        <v>1</v>
      </c>
      <c r="AH349" t="b">
        <v>1</v>
      </c>
      <c r="AI349" t="str">
        <v>梅山　秀樹</v>
      </c>
      <c r="AJ349" t="str">
        <v>6308115</v>
      </c>
      <c r="AK349" t="str">
        <v>新大宮眼科(奈良市大宮町３－５－３０)</v>
      </c>
      <c r="AL349" t="str">
        <v>0742355066</v>
      </c>
      <c r="AM349">
        <v>1</v>
      </c>
      <c r="AN349" t="str">
        <v>261C145142431</v>
      </c>
      <c r="AO349" t="str">
        <v>261C14514243AI-0000301784</v>
      </c>
      <c r="AP349" t="str">
        <v>O100</v>
      </c>
      <c r="AQ349" t="str">
        <v>O100</v>
      </c>
      <c r="AR349" t="str">
        <v>B</v>
      </c>
      <c r="AS349" t="str">
        <v>✓</v>
      </c>
      <c r="AT349" t="str">
        <v>✓</v>
      </c>
      <c r="AU349" t="str">
        <v>✓</v>
      </c>
      <c r="AV349" t="str">
        <v>✓</v>
      </c>
      <c r="AW349" t="str">
        <v>AI-0000301784_新大宮眼科_口座情報写し.jpeg</v>
      </c>
      <c r="AX349" t="str">
        <v/>
      </c>
      <c r="AY349" t="str">
        <v/>
      </c>
      <c r="AZ349" t="str">
        <v>賃上げ</v>
      </c>
      <c r="BA349" t="str">
        <v>物価</v>
      </c>
      <c r="BB349" t="str">
        <v>TRUE</v>
      </c>
      <c r="BC349" t="str">
        <v>2026/05/01 16:23</v>
      </c>
      <c r="BD349" t="str">
        <f t="shared" si="12"/>
        <v>新大宮眼科</v>
      </c>
      <c r="BE349" t="str">
        <f t="shared" si="13"/>
        <v>令和8年3月1日届出済</v>
      </c>
    </row>
    <row r="350" spans="1:57">
      <c r="A350" t="str">
        <v>261C14512623</v>
      </c>
      <c r="B350" t="str">
        <v>AI-0000303393</v>
      </c>
      <c r="C350" t="str">
        <v>令和８年度奈良県医療機関等における賃上げ・物価上昇に対する支援事業交付【診療所・訪問看護事業所】</v>
      </c>
      <c r="D350">
        <v>46143.685416666667</v>
      </c>
      <c r="E350" t="str">
        <v>本審査</v>
      </c>
      <c r="F350" t="str">
        <v>最終審査中</v>
      </c>
      <c r="G350" t="str">
        <v>無床診療所</v>
      </c>
      <c r="H350" t="str">
        <v>物価と賃上げの両方</v>
      </c>
      <c r="I350" t="str">
        <v/>
      </c>
      <c r="J350">
        <v>150000</v>
      </c>
      <c r="K350">
        <v>170000</v>
      </c>
      <c r="L350" t="str">
        <v>奈良県医療機関等における賃上げ・物価上昇に対する支援事業交付要綱第2条に基づき、別表1に規定された額(賃上げ支援事業分)（150,000円）を申請します。</v>
      </c>
      <c r="M3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0" t="str">
        <v>１．令和８年３月１日時点において、O100 外来・在宅ベースアップ評価料（Ⅰ）、P100 歯科外来・在宅ベースアップ評価料（Ⅰ）、訪問看護ベースアップ評価料（Ⅰ）のいずれかを届け出ている。</v>
      </c>
      <c r="O350" t="str">
        <v>O100 外来・在宅ベースアップ評価料（Ⅰ）</v>
      </c>
      <c r="P350" t="str">
        <v/>
      </c>
      <c r="Q35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350" t="b">
        <v>1</v>
      </c>
      <c r="S350" t="b">
        <v>1</v>
      </c>
      <c r="T350" t="b">
        <v>1</v>
      </c>
      <c r="U350" t="b">
        <v>1</v>
      </c>
      <c r="V350" t="str">
        <v>0010</v>
      </c>
      <c r="W350" t="str">
        <v>521</v>
      </c>
      <c r="X350" t="str">
        <v>1.普通預金</v>
      </c>
      <c r="Y350" t="str">
        <v>1109434</v>
      </c>
      <c r="Z350" t="str">
        <v>ｵﾘﾊｼｼﾝﾘﾖｳｼﾖ ｵﾘﾊｼ ﾄｵﾙ</v>
      </c>
      <c r="AA350">
        <v>0</v>
      </c>
      <c r="AB350" t="str">
        <v>折橋診療所</v>
      </c>
      <c r="AC350" t="str">
        <v>0742454777</v>
      </c>
      <c r="AD350" t="b">
        <v>1</v>
      </c>
      <c r="AE350" t="b">
        <v>1</v>
      </c>
      <c r="AF350" t="b">
        <v>1</v>
      </c>
      <c r="AG350" t="b">
        <v>1</v>
      </c>
      <c r="AH350" t="b">
        <v>1</v>
      </c>
      <c r="AI350" t="str">
        <v>折橋　透</v>
      </c>
      <c r="AJ350" t="str">
        <v>6310065</v>
      </c>
      <c r="AK350" t="str">
        <v>折橋診療所(奈良市鳥見町３－１１－１)</v>
      </c>
      <c r="AL350" t="str">
        <v>0742454777</v>
      </c>
      <c r="AM350">
        <v>1</v>
      </c>
      <c r="AN350" t="str">
        <v>261C145126231</v>
      </c>
      <c r="AO350" t="str">
        <v>261C14512623AI-0000303393</v>
      </c>
      <c r="AP350" t="str">
        <v>O100</v>
      </c>
      <c r="AQ350" t="str">
        <v>O100</v>
      </c>
      <c r="AR350" t="str">
        <v>AC</v>
      </c>
      <c r="AS350" t="str">
        <v>✓</v>
      </c>
      <c r="AT350" t="str">
        <v>✓</v>
      </c>
      <c r="AU350" t="str">
        <v>✓</v>
      </c>
      <c r="AV350" t="str">
        <v>✓</v>
      </c>
      <c r="AW350" t="str">
        <v>AI-0000303393_折橋診療所_口座情報写し.jpg</v>
      </c>
      <c r="AX350" t="str">
        <v/>
      </c>
      <c r="AY350" t="str">
        <v/>
      </c>
      <c r="AZ350" t="str">
        <v>賃上げ</v>
      </c>
      <c r="BA350" t="str">
        <v>物価</v>
      </c>
      <c r="BB350" t="str">
        <v>TRUE</v>
      </c>
      <c r="BC350" t="str">
        <v>2026/05/01 16:27</v>
      </c>
      <c r="BD350" t="str">
        <f t="shared" si="12"/>
        <v>折橋診療所</v>
      </c>
      <c r="BE350" t="str">
        <f t="shared" si="13"/>
        <v>令和8年3月1日届出済</v>
      </c>
    </row>
    <row r="351" spans="1:57">
      <c r="A351" t="str">
        <v>261C16957317</v>
      </c>
      <c r="B351" t="str">
        <v>AI-0000303412</v>
      </c>
      <c r="C351" t="str">
        <v>令和８年度奈良県医療機関等における賃上げ・物価上昇に対する支援事業交付【診療所・訪問看護事業所】</v>
      </c>
      <c r="D351">
        <v>46143.705555555556</v>
      </c>
      <c r="E351" t="str">
        <v>本審査</v>
      </c>
      <c r="F351" t="str">
        <v>最終審査中</v>
      </c>
      <c r="G351" t="str">
        <v>無床診療所</v>
      </c>
      <c r="H351" t="str">
        <v>物価と賃上げの両方</v>
      </c>
      <c r="I351" t="str">
        <v/>
      </c>
      <c r="J351">
        <v>150000</v>
      </c>
      <c r="K351">
        <v>170000</v>
      </c>
      <c r="L351" t="str">
        <v>奈良県医療機関等における賃上げ・物価上昇に対する支援事業交付要綱第2条に基づき、別表1に規定された額(賃上げ支援事業分)（150,000円）を申請します。</v>
      </c>
      <c r="M3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1" t="str">
        <v>１．令和８年３月１日時点において、O100 外来・在宅ベースアップ評価料（Ⅰ）、P100 歯科外来・在宅ベースアップ評価料（Ⅰ）、訪問看護ベースアップ評価料（Ⅰ）のいずれかを届け出ている。</v>
      </c>
      <c r="O351" t="str">
        <v>O100 外来・在宅ベースアップ評価料（Ⅰ）</v>
      </c>
      <c r="P351" t="str">
        <v/>
      </c>
      <c r="Q351" t="str">
        <v>Ａ．本事業の補助額を活用してベースアップを実施し、令和８年６月１日から当該ベースアップの水準を維持又は拡大する。</v>
      </c>
      <c r="R351" t="b">
        <v>1</v>
      </c>
      <c r="S351" t="b">
        <v>1</v>
      </c>
      <c r="T351" t="b">
        <v>1</v>
      </c>
      <c r="U351" t="b">
        <v>1</v>
      </c>
      <c r="V351" t="str">
        <v>0162</v>
      </c>
      <c r="W351" t="str">
        <v>250</v>
      </c>
      <c r="X351" t="str">
        <v>1.普通預金</v>
      </c>
      <c r="Y351" t="str">
        <v>0190770</v>
      </c>
      <c r="Z351" t="str">
        <v>イリョウホウジンイシンカイ</v>
      </c>
      <c r="AA351">
        <v>0</v>
      </c>
      <c r="AB351" t="str">
        <v>医療法人医眞会植田医院</v>
      </c>
      <c r="AC351" t="str">
        <v>0744426107</v>
      </c>
      <c r="AD351" t="b">
        <v>1</v>
      </c>
      <c r="AE351" t="b">
        <v>1</v>
      </c>
      <c r="AF351" t="b">
        <v>1</v>
      </c>
      <c r="AG351" t="b">
        <v>1</v>
      </c>
      <c r="AH351" t="b">
        <v>1</v>
      </c>
      <c r="AI351" t="str">
        <v>医療法人医眞会　理事長　植田　佳秀</v>
      </c>
      <c r="AJ351" t="str">
        <v>6330001</v>
      </c>
      <c r="AK351" t="str">
        <v>医療法人医眞会　植田医院(桜井市三輪４９６番地１)</v>
      </c>
      <c r="AL351" t="str">
        <v>0744426107</v>
      </c>
      <c r="AM351">
        <v>1</v>
      </c>
      <c r="AN351" t="str">
        <v>261C169573171</v>
      </c>
      <c r="AO351" t="str">
        <v>261C16957317AI-0000303412</v>
      </c>
      <c r="AP351" t="str">
        <v>O100</v>
      </c>
      <c r="AQ351" t="str">
        <v>O100</v>
      </c>
      <c r="AR351" t="str">
        <v>A</v>
      </c>
      <c r="AS351" t="str">
        <v>✓</v>
      </c>
      <c r="AT351" t="str">
        <v>✓</v>
      </c>
      <c r="AU351" t="str">
        <v>✓</v>
      </c>
      <c r="AV351" t="str">
        <v>✓</v>
      </c>
      <c r="AW351" t="str">
        <v>AI-0000303412_医療法人医眞会植田医院_口座情報写し.jpeg</v>
      </c>
      <c r="AX351" t="str">
        <v/>
      </c>
      <c r="AY351" t="str">
        <v/>
      </c>
      <c r="AZ351" t="str">
        <v>賃上げ</v>
      </c>
      <c r="BA351" t="str">
        <v>物価</v>
      </c>
      <c r="BB351" t="str">
        <v>TRUE</v>
      </c>
      <c r="BC351" t="str">
        <v>2026/05/01 16:56</v>
      </c>
      <c r="BD351" t="str">
        <f t="shared" si="12"/>
        <v>医療法人医眞会　植田医院</v>
      </c>
      <c r="BE351" t="str">
        <f t="shared" si="13"/>
        <v>令和8年3月1日届出済</v>
      </c>
    </row>
    <row r="352" spans="1:57">
      <c r="A352" t="str">
        <v>261D11851676</v>
      </c>
      <c r="B352" t="str">
        <v>AI-0000302734</v>
      </c>
      <c r="C352" t="str">
        <v>令和８年度奈良県医療機関等における賃上げ・物価上昇に対する支援事業交付【診療所・訪問看護事業所】</v>
      </c>
      <c r="D352">
        <v>46143.711805555555</v>
      </c>
      <c r="E352" t="str">
        <v>本審査</v>
      </c>
      <c r="F352" t="str">
        <v>最終審査中</v>
      </c>
      <c r="G352" t="str">
        <v>訪問看護事業所</v>
      </c>
      <c r="H352" t="str">
        <v>賃上げのみ</v>
      </c>
      <c r="I352" t="str">
        <v/>
      </c>
      <c r="J352">
        <v>228000</v>
      </c>
      <c r="K352" t="str">
        <v/>
      </c>
      <c r="L352" t="str">
        <v>奈良県医療機関等における賃上げ・物価上昇に対する支援事業交付要綱第2条に基づき、別表1に規定された額(賃上げ支援事業分)（228,000円）を申請します。</v>
      </c>
      <c r="M352" t="str">
        <v/>
      </c>
      <c r="N352" t="str">
        <v>１．令和８年３月１日時点において、O100 外来・在宅ベースアップ評価料（Ⅰ）、P100 歯科外来・在宅ベースアップ評価料（Ⅰ）、訪問看護ベースアップ評価料（Ⅰ）のいずれかを届け出ている。</v>
      </c>
      <c r="O352" t="str">
        <v>訪問看護ベースアップ評価料（Ⅰ）</v>
      </c>
      <c r="P352" t="str">
        <v/>
      </c>
      <c r="Q352" t="str">
        <v>Ｂ．賃金表等や給与規程等の変更に時間を要するため、本事業の補助額を活用して一時金又は特別手当を支給し、令和８年６月１日から支給した対象職員のベースアップを実施する。</v>
      </c>
      <c r="R352" t="b">
        <v>1</v>
      </c>
      <c r="S352" t="b">
        <v>1</v>
      </c>
      <c r="T352" t="b">
        <v>1</v>
      </c>
      <c r="U352" t="b">
        <v>1</v>
      </c>
      <c r="V352" t="str">
        <v>0162</v>
      </c>
      <c r="W352" t="str">
        <v>250</v>
      </c>
      <c r="X352" t="str">
        <v>1.普通預金</v>
      </c>
      <c r="Y352" t="str">
        <v>0156883</v>
      </c>
      <c r="Z352" t="str">
        <v>イリョウホウジンイシンカイ</v>
      </c>
      <c r="AA352">
        <v>0</v>
      </c>
      <c r="AB352" t="str">
        <v>医療法人医眞会訪問看護ステーションみわ</v>
      </c>
      <c r="AC352" t="str">
        <v>0744441122</v>
      </c>
      <c r="AD352" t="b">
        <v>1</v>
      </c>
      <c r="AE352" t="b">
        <v>1</v>
      </c>
      <c r="AF352" t="b">
        <v>1</v>
      </c>
      <c r="AG352" t="b">
        <v>1</v>
      </c>
      <c r="AH352" t="b">
        <v>1</v>
      </c>
      <c r="AI352" t="str">
        <v>医療法人医眞会　理事長　植田　佳秀</v>
      </c>
      <c r="AJ352">
        <v>6330001</v>
      </c>
      <c r="AK352" t="str">
        <v>医療法人医眞会訪問看護ステーションみわ(桜井市三輪496-1)</v>
      </c>
      <c r="AL352" t="str">
        <v>0744441122</v>
      </c>
      <c r="AM352">
        <v>1</v>
      </c>
      <c r="AN352" t="str">
        <v>261D118516761</v>
      </c>
      <c r="AO352" t="str">
        <v>261D11851676AI-0000302734</v>
      </c>
      <c r="AP352" t="str">
        <v>訪問看護</v>
      </c>
      <c r="AQ352" t="str">
        <v>訪問看護</v>
      </c>
      <c r="AR352" t="str">
        <v>B</v>
      </c>
      <c r="AS352" t="str">
        <v>✓</v>
      </c>
      <c r="AT352" t="str">
        <v>✓</v>
      </c>
      <c r="AU352" t="str">
        <v>✓</v>
      </c>
      <c r="AV352" t="str">
        <v>✓</v>
      </c>
      <c r="AW352" t="str">
        <v>AI-0000302734_医療法人医眞会訪問看護ステーションみわ_口座情報写し.jpeg</v>
      </c>
      <c r="AX352" t="str">
        <v/>
      </c>
      <c r="AY352" t="str">
        <v/>
      </c>
      <c r="AZ352" t="str">
        <v>賃上げ</v>
      </c>
      <c r="BA352" t="str">
        <v/>
      </c>
      <c r="BB352" t="str">
        <v>TRUE</v>
      </c>
      <c r="BC352" t="str">
        <v>2026/05/01 17:05</v>
      </c>
      <c r="BD352" t="str">
        <f t="shared" si="12"/>
        <v>医療法人医眞会訪問看護ステーションみわ</v>
      </c>
      <c r="BE352" t="str">
        <f t="shared" si="13"/>
        <v>令和8年3月1日届出済</v>
      </c>
    </row>
    <row r="353" spans="1:57">
      <c r="A353" t="str">
        <v>261C18369686</v>
      </c>
      <c r="B353" t="str">
        <v>AI-0000303386</v>
      </c>
      <c r="C353" t="str">
        <v>令和８年度奈良県医療機関等における賃上げ・物価上昇に対する支援事業交付【診療所・訪問看護事業所】</v>
      </c>
      <c r="D353">
        <v>46143.711805555555</v>
      </c>
      <c r="E353" t="str">
        <v>本審査</v>
      </c>
      <c r="F353" t="str">
        <v>最終審査中</v>
      </c>
      <c r="G353" t="str">
        <v>無床診療所</v>
      </c>
      <c r="H353" t="str">
        <v>物価と賃上げの両方</v>
      </c>
      <c r="I353" t="str">
        <v/>
      </c>
      <c r="J353">
        <v>150000</v>
      </c>
      <c r="K353">
        <v>170000</v>
      </c>
      <c r="L353" t="str">
        <v>奈良県医療機関等における賃上げ・物価上昇に対する支援事業交付要綱第2条に基づき、別表1に規定された額(賃上げ支援事業分)（150,000円）を申請します。</v>
      </c>
      <c r="M3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3" t="str">
        <v>１．令和８年３月１日時点において、O100 外来・在宅ベースアップ評価料（Ⅰ）、P100 歯科外来・在宅ベースアップ評価料（Ⅰ）、訪問看護ベースアップ評価料（Ⅰ）のいずれかを届け出ている。</v>
      </c>
      <c r="O353" t="str">
        <v>P100 歯科外来・在宅ベースアップ評価料（Ⅰ）</v>
      </c>
      <c r="P353" t="str">
        <v/>
      </c>
      <c r="Q353" t="str">
        <v>Ｃ．令和７年度の対象職員のベースアップが令和７年３月31日時点の賃金水準と比較して2.0％を上回って実施しており、令和７年12月から令和８年５月までの間の当該2.0％を上回る部分に充てる。</v>
      </c>
      <c r="R353" t="b">
        <v>1</v>
      </c>
      <c r="S353" t="b">
        <v>1</v>
      </c>
      <c r="T353" t="b">
        <v>1</v>
      </c>
      <c r="U353" t="b">
        <v>1</v>
      </c>
      <c r="V353" t="str">
        <v>0162</v>
      </c>
      <c r="W353" t="str">
        <v>180</v>
      </c>
      <c r="X353" t="str">
        <v>1.普通預金</v>
      </c>
      <c r="Y353" t="str">
        <v>1019762</v>
      </c>
      <c r="Z353" t="str">
        <v>ｶﾜﾊﾀ　ﾅｵﾂｸﾞ</v>
      </c>
      <c r="AA353">
        <v>0</v>
      </c>
      <c r="AB353" t="str">
        <v>川畑歯科医院</v>
      </c>
      <c r="AC353" t="str">
        <v>0743628241</v>
      </c>
      <c r="AD353" t="b">
        <v>1</v>
      </c>
      <c r="AE353" t="b">
        <v>1</v>
      </c>
      <c r="AF353" t="b">
        <v>1</v>
      </c>
      <c r="AG353" t="b">
        <v>1</v>
      </c>
      <c r="AH353" t="b">
        <v>1</v>
      </c>
      <c r="AI353" t="str">
        <v>川畑　直嗣</v>
      </c>
      <c r="AJ353" t="str">
        <v>6320016</v>
      </c>
      <c r="AK353" t="str">
        <v>川畑歯科医院(天理市川原城町３６１番地２)</v>
      </c>
      <c r="AL353" t="str">
        <v>0743628241</v>
      </c>
      <c r="AM353">
        <v>1</v>
      </c>
      <c r="AN353" t="str">
        <v>261C183696861</v>
      </c>
      <c r="AO353" t="str">
        <v>261C18369686AI-0000303386</v>
      </c>
      <c r="AP353" t="str">
        <v>P100</v>
      </c>
      <c r="AQ353" t="str">
        <v>P100</v>
      </c>
      <c r="AR353" t="str">
        <v>C</v>
      </c>
      <c r="AS353" t="str">
        <v>✓</v>
      </c>
      <c r="AT353" t="str">
        <v>✓</v>
      </c>
      <c r="AU353" t="str">
        <v>✓</v>
      </c>
      <c r="AV353" t="str">
        <v>✓</v>
      </c>
      <c r="AW353" t="str">
        <v>AI-0000303386_川畑歯科医院_口座情報写し.JPG</v>
      </c>
      <c r="AX353" t="str">
        <v/>
      </c>
      <c r="AY353" t="str">
        <v/>
      </c>
      <c r="AZ353" t="str">
        <v>賃上げ</v>
      </c>
      <c r="BA353" t="str">
        <v>物価</v>
      </c>
      <c r="BB353" t="str">
        <v>TRUE</v>
      </c>
      <c r="BC353" t="str">
        <v>2026/05/01 17:05</v>
      </c>
      <c r="BD353" t="str">
        <f t="shared" si="12"/>
        <v>川畑歯科医院</v>
      </c>
      <c r="BE353" t="str">
        <f t="shared" si="13"/>
        <v>令和8年3月1日届出済</v>
      </c>
    </row>
    <row r="354" spans="1:57">
      <c r="A354" t="str">
        <v>261C16615247</v>
      </c>
      <c r="B354" t="str">
        <v>AI-0000303422</v>
      </c>
      <c r="C354" t="str">
        <v>令和８年度奈良県医療機関等における賃上げ・物価上昇に対する支援事業交付【診療所・訪問看護事業所】</v>
      </c>
      <c r="D354">
        <v>46143.712500000001</v>
      </c>
      <c r="E354" t="str">
        <v>本審査</v>
      </c>
      <c r="F354" t="str">
        <v>最終審査中</v>
      </c>
      <c r="G354" t="str">
        <v>無床診療所</v>
      </c>
      <c r="H354" t="str">
        <v>物価と賃上げの両方</v>
      </c>
      <c r="I354" t="str">
        <v/>
      </c>
      <c r="J354">
        <v>150000</v>
      </c>
      <c r="K354">
        <v>170000</v>
      </c>
      <c r="L354" t="str">
        <v>奈良県医療機関等における賃上げ・物価上昇に対する支援事業交付要綱第2条に基づき、別表1に規定された額(賃上げ支援事業分)（150,000円）を申請します。</v>
      </c>
      <c r="M3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4" t="str">
        <v>１．令和８年３月１日時点において、O100 外来・在宅ベースアップ評価料（Ⅰ）、P100 歯科外来・在宅ベースアップ評価料（Ⅰ）、訪問看護ベースアップ評価料（Ⅰ）のいずれかを届け出ている。</v>
      </c>
      <c r="O354" t="str">
        <v>P100 歯科外来・在宅ベースアップ評価料（Ⅰ）</v>
      </c>
      <c r="P354" t="str">
        <v/>
      </c>
      <c r="Q354" t="str">
        <v>Ａ．本事業の補助額を活用してベースアップを実施し、令和８年６月１日から当該ベースアップの水準を維持又は拡大する。</v>
      </c>
      <c r="R354" t="b">
        <v>1</v>
      </c>
      <c r="S354" t="b">
        <v>1</v>
      </c>
      <c r="T354" t="b">
        <v>1</v>
      </c>
      <c r="U354" t="b">
        <v>1</v>
      </c>
      <c r="V354" t="str">
        <v>0162</v>
      </c>
      <c r="W354" t="str">
        <v>100</v>
      </c>
      <c r="X354" t="str">
        <v>1.普通預金</v>
      </c>
      <c r="Y354" t="str">
        <v>2106640</v>
      </c>
      <c r="Z354" t="str">
        <v>ｲﾘｮｳﾎｳｼﾞﾝﾅｺﾞﾐｶｲﾊﾔｼｼｮｳﾆｼｶ</v>
      </c>
      <c r="AA354">
        <v>0</v>
      </c>
      <c r="AB354" t="str">
        <v>林小児歯科学園前</v>
      </c>
      <c r="AC354" t="str">
        <v>0742441182</v>
      </c>
      <c r="AD354" t="b">
        <v>1</v>
      </c>
      <c r="AE354" t="b">
        <v>1</v>
      </c>
      <c r="AF354" t="b">
        <v>1</v>
      </c>
      <c r="AG354" t="b">
        <v>1</v>
      </c>
      <c r="AH354" t="b">
        <v>1</v>
      </c>
      <c r="AI354" t="str">
        <v>医療法人　なごみ会　理事長　林　昌司</v>
      </c>
      <c r="AJ354" t="str">
        <v>6310036</v>
      </c>
      <c r="AK354" t="str">
        <v>林小児歯科学園前(奈良市学園北１－７－１３)</v>
      </c>
      <c r="AL354" t="str">
        <v>0742441182</v>
      </c>
      <c r="AM354">
        <v>1</v>
      </c>
      <c r="AN354" t="str">
        <v>261C166152471</v>
      </c>
      <c r="AO354" t="str">
        <v>261C16615247AI-0000303422</v>
      </c>
      <c r="AP354" t="str">
        <v>P100</v>
      </c>
      <c r="AQ354" t="str">
        <v>P100</v>
      </c>
      <c r="AR354" t="str">
        <v>A</v>
      </c>
      <c r="AS354" t="str">
        <v>✓</v>
      </c>
      <c r="AT354" t="str">
        <v>✓</v>
      </c>
      <c r="AU354" t="str">
        <v>✓</v>
      </c>
      <c r="AV354" t="str">
        <v>✓</v>
      </c>
      <c r="AW354" t="str">
        <v>AI-0000303422_林小児歯科学園前_口座情報写し.jpg</v>
      </c>
      <c r="AX354" t="str">
        <v/>
      </c>
      <c r="AY354" t="str">
        <v/>
      </c>
      <c r="AZ354" t="str">
        <v>賃上げ</v>
      </c>
      <c r="BA354" t="str">
        <v>物価</v>
      </c>
      <c r="BB354" t="str">
        <v>TRUE</v>
      </c>
      <c r="BC354" t="str">
        <v>2026/05/01 17:06</v>
      </c>
      <c r="BD354" t="str">
        <f t="shared" si="12"/>
        <v>林小児歯科学園前</v>
      </c>
      <c r="BE354" t="str">
        <f t="shared" si="13"/>
        <v>令和8年3月1日届出済</v>
      </c>
    </row>
    <row r="355" spans="1:57">
      <c r="A355" t="str">
        <v>261C16230587</v>
      </c>
      <c r="B355" t="str">
        <v>AI-0000303157</v>
      </c>
      <c r="C355" t="str">
        <v>令和８年度奈良県医療機関等における賃上げ・物価上昇に対する支援事業交付【診療所・訪問看護事業所】</v>
      </c>
      <c r="D355">
        <v>46143.715277777781</v>
      </c>
      <c r="E355" t="str">
        <v>本審査</v>
      </c>
      <c r="F355" t="str">
        <v>最終審査中</v>
      </c>
      <c r="G355" t="str">
        <v>無床診療所</v>
      </c>
      <c r="H355" t="str">
        <v>物価と賃上げの両方</v>
      </c>
      <c r="I355" t="str">
        <v/>
      </c>
      <c r="J355">
        <v>150000</v>
      </c>
      <c r="K355">
        <v>170000</v>
      </c>
      <c r="L355" t="str">
        <v>奈良県医療機関等における賃上げ・物価上昇に対する支援事業交付要綱第2条に基づき、別表1に規定された額(賃上げ支援事業分)（150,000円）を申請します。</v>
      </c>
      <c r="M3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5" t="str">
        <v>１．令和８年３月１日時点において、O100 外来・在宅ベースアップ評価料（Ⅰ）、P100 歯科外来・在宅ベースアップ評価料（Ⅰ）、訪問看護ベースアップ評価料（Ⅰ）のいずれかを届け出ている。</v>
      </c>
      <c r="O355" t="str">
        <v>O100 外来・在宅ベースアップ評価料（Ⅰ）</v>
      </c>
      <c r="P355" t="str">
        <v/>
      </c>
      <c r="Q3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55" t="b">
        <v>1</v>
      </c>
      <c r="S355" t="b">
        <v>1</v>
      </c>
      <c r="T355" t="b">
        <v>1</v>
      </c>
      <c r="U355" t="b">
        <v>1</v>
      </c>
      <c r="V355" t="str">
        <v>1666</v>
      </c>
      <c r="W355" t="str">
        <v>008</v>
      </c>
      <c r="X355" t="str">
        <v>1.普通預金</v>
      </c>
      <c r="Y355" t="str">
        <v>0107633</v>
      </c>
      <c r="Z355" t="str">
        <v>ｼｬｶｲｲﾘｮｳﾎｳｼﾞﾝｹﾝｾｲｶｲ ｺｲｽﾞﾐｼﾝﾘｮｳｼｮ ﾘｼﾞﾁｮｳ ﾖｺﾔﾏ ﾄﾓｼﾞ</v>
      </c>
      <c r="AA355">
        <v>0</v>
      </c>
      <c r="AB355" t="str">
        <v>社会医療法人健生会　小泉診療所</v>
      </c>
      <c r="AC355" t="str">
        <v>0743523035</v>
      </c>
      <c r="AD355" t="b">
        <v>1</v>
      </c>
      <c r="AE355" t="b">
        <v>1</v>
      </c>
      <c r="AF355" t="b">
        <v>1</v>
      </c>
      <c r="AG355" t="b">
        <v>1</v>
      </c>
      <c r="AH355" t="b">
        <v>1</v>
      </c>
      <c r="AI355" t="str">
        <v>社会医療法人健生会　理事長　横山　知司</v>
      </c>
      <c r="AJ355" t="str">
        <v>6391042</v>
      </c>
      <c r="AK355" t="str">
        <v>小泉診療所(大和郡山市小泉町５５２)</v>
      </c>
      <c r="AL355" t="str">
        <v>0743523035</v>
      </c>
      <c r="AM355">
        <v>1</v>
      </c>
      <c r="AN355" t="str">
        <v>261C162305871</v>
      </c>
      <c r="AO355" t="str">
        <v>261C16230587AI-0000303157</v>
      </c>
      <c r="AP355" t="str">
        <v>O100</v>
      </c>
      <c r="AQ355" t="str">
        <v>O100</v>
      </c>
      <c r="AR355" t="str">
        <v>AB</v>
      </c>
      <c r="AS355" t="str">
        <v>✓</v>
      </c>
      <c r="AT355" t="str">
        <v>✓</v>
      </c>
      <c r="AU355" t="str">
        <v>✓</v>
      </c>
      <c r="AV355" t="str">
        <v>✓</v>
      </c>
      <c r="AW355" t="str">
        <v>AI-0000303157_社会医療法人健生会　小泉診療所_口座情報写し.jpeg</v>
      </c>
      <c r="AX355" t="str">
        <v/>
      </c>
      <c r="AY355" t="str">
        <v/>
      </c>
      <c r="AZ355" t="str">
        <v>賃上げ</v>
      </c>
      <c r="BA355" t="str">
        <v>物価</v>
      </c>
      <c r="BB355" t="str">
        <v>TRUE</v>
      </c>
      <c r="BC355" t="str">
        <v>2026/05/01 17:10</v>
      </c>
      <c r="BD355" t="str">
        <f t="shared" si="12"/>
        <v>小泉診療所</v>
      </c>
      <c r="BE355" t="str">
        <f t="shared" si="13"/>
        <v>令和8年3月1日届出済</v>
      </c>
    </row>
    <row r="356" spans="1:57">
      <c r="A356" t="str">
        <v>261C17640362</v>
      </c>
      <c r="B356" t="str">
        <v>AI-0000303399</v>
      </c>
      <c r="C356" t="str">
        <v>令和８年度奈良県医療機関等における賃上げ・物価上昇に対する支援事業交付【診療所・訪問看護事業所】</v>
      </c>
      <c r="D356">
        <v>46143.718055555553</v>
      </c>
      <c r="E356" t="str">
        <v>本審査</v>
      </c>
      <c r="F356" t="str">
        <v>最終審査中</v>
      </c>
      <c r="G356" t="str">
        <v>無床診療所</v>
      </c>
      <c r="H356" t="str">
        <v>物価と賃上げの両方</v>
      </c>
      <c r="I356" t="str">
        <v/>
      </c>
      <c r="J356">
        <v>150000</v>
      </c>
      <c r="K356">
        <v>170000</v>
      </c>
      <c r="L356" t="str">
        <v>奈良県医療機関等における賃上げ・物価上昇に対する支援事業交付要綱第2条に基づき、別表1に規定された額(賃上げ支援事業分)（150,000円）を申請します。</v>
      </c>
      <c r="M3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6" t="str">
        <v>１．令和８年３月１日時点において、O100 外来・在宅ベースアップ評価料（Ⅰ）、P100 歯科外来・在宅ベースアップ評価料（Ⅰ）、訪問看護ベースアップ評価料（Ⅰ）のいずれかを届け出ている。</v>
      </c>
      <c r="O356" t="str">
        <v>O100 外来・在宅ベースアップ評価料（Ⅰ）</v>
      </c>
      <c r="P356" t="str">
        <v/>
      </c>
      <c r="Q356" t="str">
        <v>Ａ．本事業の補助額を活用してベースアップを実施し、令和８年６月１日から当該ベースアップの水準を維持又は拡大する。</v>
      </c>
      <c r="R356" t="b">
        <v>1</v>
      </c>
      <c r="S356" t="b">
        <v>1</v>
      </c>
      <c r="T356" t="b">
        <v>1</v>
      </c>
      <c r="U356" t="b">
        <v>1</v>
      </c>
      <c r="V356" t="str">
        <v>1667</v>
      </c>
      <c r="W356" t="str">
        <v>003</v>
      </c>
      <c r="X356" t="str">
        <v>1.普通預金</v>
      </c>
      <c r="Y356" t="str">
        <v>2161091</v>
      </c>
      <c r="Z356" t="str">
        <v>ｼｬｶｲｲﾘｮｳﾎｳｼﾞﾝﾍｲｾｲｷﾈﾝｶｲ ﾘｼﾞﾁｮｳｱｵﾔﾏﾉﾌﾞﾌｻ</v>
      </c>
      <c r="AA356">
        <v>0</v>
      </c>
      <c r="AB356" t="str">
        <v>へいせいたかとりクリニック</v>
      </c>
      <c r="AC356" t="str">
        <v>0744483301</v>
      </c>
      <c r="AD356" t="b">
        <v>1</v>
      </c>
      <c r="AE356" t="b">
        <v>1</v>
      </c>
      <c r="AF356" t="b">
        <v>1</v>
      </c>
      <c r="AG356" t="b">
        <v>1</v>
      </c>
      <c r="AH356" t="b">
        <v>1</v>
      </c>
      <c r="AI356" t="str">
        <v>社会医療法人平成記念会　理事長　青山　信房</v>
      </c>
      <c r="AJ356" t="str">
        <v>6350136</v>
      </c>
      <c r="AK356" t="str">
        <v>へいせいたかとりクリニック(高市郡高取町大字兵庫２０２番地)</v>
      </c>
      <c r="AL356" t="str">
        <v>0744483301</v>
      </c>
      <c r="AM356">
        <v>1</v>
      </c>
      <c r="AN356" t="str">
        <v>261C176403621</v>
      </c>
      <c r="AO356" t="str">
        <v>261C17640362AI-0000303399</v>
      </c>
      <c r="AP356" t="str">
        <v>O100</v>
      </c>
      <c r="AQ356" t="str">
        <v>O100</v>
      </c>
      <c r="AR356" t="str">
        <v>A</v>
      </c>
      <c r="AS356" t="str">
        <v>✓</v>
      </c>
      <c r="AT356" t="str">
        <v>✓</v>
      </c>
      <c r="AU356" t="str">
        <v>✓</v>
      </c>
      <c r="AV356" t="str">
        <v>✓</v>
      </c>
      <c r="AW356" t="str">
        <v>AI-0000303399_へいせいたかとりクリニック_口座情報写し.jpg</v>
      </c>
      <c r="AX356" t="str">
        <v/>
      </c>
      <c r="AY356" t="str">
        <v/>
      </c>
      <c r="AZ356" t="str">
        <v>賃上げ</v>
      </c>
      <c r="BA356" t="str">
        <v>物価</v>
      </c>
      <c r="BB356" t="str">
        <v>TRUE</v>
      </c>
      <c r="BC356" t="str">
        <v>2026/05/01 17:14</v>
      </c>
      <c r="BD356" t="str">
        <f t="shared" si="12"/>
        <v>へいせいたかとりクリニック</v>
      </c>
      <c r="BE356" t="str">
        <f t="shared" si="13"/>
        <v>令和8年3月1日届出済</v>
      </c>
    </row>
    <row r="357" spans="1:57">
      <c r="A357" t="str">
        <v>261C12674121</v>
      </c>
      <c r="B357" t="str">
        <v>AI-0000303437</v>
      </c>
      <c r="C357" t="str">
        <v>令和８年度奈良県医療機関等における賃上げ・物価上昇に対する支援事業交付【診療所・訪問看護事業所】</v>
      </c>
      <c r="D357">
        <v>46143.722916666666</v>
      </c>
      <c r="E357" t="str">
        <v>本審査</v>
      </c>
      <c r="F357" t="str">
        <v>最終審査中</v>
      </c>
      <c r="G357" t="str">
        <v>無床診療所</v>
      </c>
      <c r="H357" t="str">
        <v>物価と賃上げの両方</v>
      </c>
      <c r="I357" t="str">
        <v/>
      </c>
      <c r="J357">
        <v>150000</v>
      </c>
      <c r="K357">
        <v>170000</v>
      </c>
      <c r="L357" t="str">
        <v>奈良県医療機関等における賃上げ・物価上昇に対する支援事業交付要綱第2条に基づき、別表1に規定された額(賃上げ支援事業分)（150,000円）を申請します。</v>
      </c>
      <c r="M3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7" t="str">
        <v>１．令和８年３月１日時点において、O100 外来・在宅ベースアップ評価料（Ⅰ）、P100 歯科外来・在宅ベースアップ評価料（Ⅰ）、訪問看護ベースアップ評価料（Ⅰ）のいずれかを届け出ている。</v>
      </c>
      <c r="O357" t="str">
        <v>O100 外来・在宅ベースアップ評価料（Ⅰ）</v>
      </c>
      <c r="P357" t="str">
        <v/>
      </c>
      <c r="Q35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57" t="b">
        <v>1</v>
      </c>
      <c r="S357" t="b">
        <v>1</v>
      </c>
      <c r="T357" t="b">
        <v>1</v>
      </c>
      <c r="U357" t="b">
        <v>1</v>
      </c>
      <c r="V357" t="str">
        <v>0162</v>
      </c>
      <c r="W357" t="str">
        <v>030</v>
      </c>
      <c r="X357" t="str">
        <v>1.普通預金</v>
      </c>
      <c r="Y357" t="str">
        <v>0121717</v>
      </c>
      <c r="Z357" t="str">
        <v>ｼｬｶｲｲﾘｮｳﾎｳｼﾞﾝｹﾝｾｲｶｲ</v>
      </c>
      <c r="AA357">
        <v>0</v>
      </c>
      <c r="AB357" t="str">
        <v>新大宮診療所</v>
      </c>
      <c r="AC357" t="str">
        <v>0742337800</v>
      </c>
      <c r="AD357" t="b">
        <v>1</v>
      </c>
      <c r="AE357" t="b">
        <v>1</v>
      </c>
      <c r="AF357" t="b">
        <v>1</v>
      </c>
      <c r="AG357" t="b">
        <v>1</v>
      </c>
      <c r="AH357" t="b">
        <v>1</v>
      </c>
      <c r="AI357" t="str">
        <v>社会医療法人健生会　理事長　横山　知司</v>
      </c>
      <c r="AJ357" t="str">
        <v>6308114</v>
      </c>
      <c r="AK357" t="str">
        <v>新大宮診療所(奈良市芝辻町４－７－２)</v>
      </c>
      <c r="AL357" t="str">
        <v>0742337800</v>
      </c>
      <c r="AM357">
        <v>1</v>
      </c>
      <c r="AN357" t="str">
        <v>261C126741211</v>
      </c>
      <c r="AO357" t="str">
        <v>261C12674121AI-0000303437</v>
      </c>
      <c r="AP357" t="str">
        <v>O100</v>
      </c>
      <c r="AQ357" t="str">
        <v>O100</v>
      </c>
      <c r="AR357" t="str">
        <v>AB</v>
      </c>
      <c r="AS357" t="str">
        <v>✓</v>
      </c>
      <c r="AT357" t="str">
        <v>✓</v>
      </c>
      <c r="AU357" t="str">
        <v>✓</v>
      </c>
      <c r="AV357" t="str">
        <v>✓</v>
      </c>
      <c r="AW357" t="str">
        <v>AI-0000303437_新大宮診療所_口座情報写し.jpg</v>
      </c>
      <c r="AX357" t="str">
        <v/>
      </c>
      <c r="AY357" t="str">
        <v/>
      </c>
      <c r="AZ357" t="str">
        <v>賃上げ</v>
      </c>
      <c r="BA357" t="str">
        <v>物価</v>
      </c>
      <c r="BB357" t="str">
        <v>TRUE</v>
      </c>
      <c r="BC357" t="str">
        <v>2026/05/01 17:21</v>
      </c>
      <c r="BD357" t="str">
        <f t="shared" si="12"/>
        <v>新大宮診療所</v>
      </c>
      <c r="BE357" t="str">
        <f t="shared" si="13"/>
        <v>令和8年3月1日届出済</v>
      </c>
    </row>
    <row r="358" spans="1:57">
      <c r="A358" t="str">
        <v>261C12081111</v>
      </c>
      <c r="B358" t="str">
        <v>AI-0000303444</v>
      </c>
      <c r="C358" t="str">
        <v>令和８年度奈良県医療機関等における賃上げ・物価上昇に対する支援事業交付【診療所・訪問看護事業所】</v>
      </c>
      <c r="D358">
        <v>46143.73333333333</v>
      </c>
      <c r="E358" t="str">
        <v>本審査</v>
      </c>
      <c r="F358" t="str">
        <v>最終審査中</v>
      </c>
      <c r="G358" t="str">
        <v>無床診療所</v>
      </c>
      <c r="H358" t="str">
        <v>物価と賃上げの両方</v>
      </c>
      <c r="I358" t="str">
        <v/>
      </c>
      <c r="J358">
        <v>150000</v>
      </c>
      <c r="K358">
        <v>170000</v>
      </c>
      <c r="L358" t="str">
        <v>奈良県医療機関等における賃上げ・物価上昇に対する支援事業交付要綱第2条に基づき、別表1に規定された額(賃上げ支援事業分)（150,000円）を申請します。</v>
      </c>
      <c r="M3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8" t="str">
        <v>１．令和８年３月１日時点において、O100 外来・在宅ベースアップ評価料（Ⅰ）、P100 歯科外来・在宅ベースアップ評価料（Ⅰ）、訪問看護ベースアップ評価料（Ⅰ）のいずれかを届け出ている。</v>
      </c>
      <c r="O358" t="str">
        <v>P100 歯科外来・在宅ベースアップ評価料（Ⅰ）</v>
      </c>
      <c r="P358" t="str">
        <v/>
      </c>
      <c r="Q35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58" t="b">
        <v>1</v>
      </c>
      <c r="S358" t="b">
        <v>1</v>
      </c>
      <c r="T358" t="b">
        <v>1</v>
      </c>
      <c r="U358" t="b">
        <v>1</v>
      </c>
      <c r="V358" t="str">
        <v>0162</v>
      </c>
      <c r="W358" t="str">
        <v>130</v>
      </c>
      <c r="X358" t="str">
        <v>1.普通預金</v>
      </c>
      <c r="Y358" t="str">
        <v>0018311</v>
      </c>
      <c r="Z358" t="str">
        <v>ﾅｶﾑﾗｱｷﾗ</v>
      </c>
      <c r="AA358">
        <v>0</v>
      </c>
      <c r="AB358" t="str">
        <v>奈良西デンタルクリニック</v>
      </c>
      <c r="AC358" t="str">
        <v>07424579799</v>
      </c>
      <c r="AD358" t="b">
        <v>1</v>
      </c>
      <c r="AE358" t="b">
        <v>1</v>
      </c>
      <c r="AF358" t="b">
        <v>1</v>
      </c>
      <c r="AG358" t="b">
        <v>1</v>
      </c>
      <c r="AH358" t="b">
        <v>1</v>
      </c>
      <c r="AI358" t="str">
        <v>中村　明</v>
      </c>
      <c r="AJ358" t="str">
        <v>6310078</v>
      </c>
      <c r="AK358" t="str">
        <v>奈良西デンタルクリニック(奈良市富雄元町２－２－１富雄駅前木村ビル２Ｆ)</v>
      </c>
      <c r="AL358" t="str">
        <v>0742457977</v>
      </c>
      <c r="AM358">
        <v>1</v>
      </c>
      <c r="AN358" t="str">
        <v>261C120811111</v>
      </c>
      <c r="AO358" t="str">
        <v>261C12081111AI-0000303444</v>
      </c>
      <c r="AP358" t="str">
        <v>P100</v>
      </c>
      <c r="AQ358" t="str">
        <v>P100</v>
      </c>
      <c r="AR358" t="str">
        <v>ABC</v>
      </c>
      <c r="AS358" t="str">
        <v>✓</v>
      </c>
      <c r="AT358" t="str">
        <v>✓</v>
      </c>
      <c r="AU358" t="str">
        <v>✓</v>
      </c>
      <c r="AV358" t="str">
        <v>✓</v>
      </c>
      <c r="AW358" t="str">
        <v>AI-0000303444_奈良西デンタルクリニック_口座情報写し.jpg</v>
      </c>
      <c r="AX358" t="str">
        <v/>
      </c>
      <c r="AY358" t="str">
        <v/>
      </c>
      <c r="AZ358" t="str">
        <v>賃上げ</v>
      </c>
      <c r="BA358" t="str">
        <v>物価</v>
      </c>
      <c r="BB358" t="str">
        <v>TRUE</v>
      </c>
      <c r="BC358" t="str">
        <v>2026/05/01 17:36</v>
      </c>
      <c r="BD358" t="str">
        <f t="shared" si="12"/>
        <v>奈良西デンタルクリニック</v>
      </c>
      <c r="BE358" t="str">
        <f t="shared" si="13"/>
        <v>令和8年3月1日届出済</v>
      </c>
    </row>
    <row r="359" spans="1:57">
      <c r="A359" t="str">
        <v>261C11115868</v>
      </c>
      <c r="B359" t="str">
        <v>AI-0000303233</v>
      </c>
      <c r="C359" t="str">
        <v>令和８年度奈良県医療機関等における賃上げ・物価上昇に対する支援事業交付【診療所・訪問看護事業所】</v>
      </c>
      <c r="D359">
        <v>46143.745138888888</v>
      </c>
      <c r="E359" t="str">
        <v>本審査</v>
      </c>
      <c r="F359" t="str">
        <v>最終審査中</v>
      </c>
      <c r="G359" t="str">
        <v>無床診療所</v>
      </c>
      <c r="H359" t="str">
        <v>物価と賃上げの両方</v>
      </c>
      <c r="I359" t="str">
        <v/>
      </c>
      <c r="J359">
        <v>150000</v>
      </c>
      <c r="K359">
        <v>170000</v>
      </c>
      <c r="L359" t="str">
        <v>奈良県医療機関等における賃上げ・物価上昇に対する支援事業交付要綱第2条に基づき、別表1に規定された額(賃上げ支援事業分)（150,000円）を申請します。</v>
      </c>
      <c r="M3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59" t="str">
        <v>１．令和８年３月１日時点において、O100 外来・在宅ベースアップ評価料（Ⅰ）、P100 歯科外来・在宅ベースアップ評価料（Ⅰ）、訪問看護ベースアップ評価料（Ⅰ）のいずれかを届け出ている。</v>
      </c>
      <c r="O359" t="str">
        <v>O100 外来・在宅ベースアップ評価料（Ⅰ）</v>
      </c>
      <c r="P359" t="str">
        <v/>
      </c>
      <c r="Q359" t="str">
        <v>Ａ．本事業の補助額を活用してベースアップを実施し、令和８年６月１日から当該ベースアップの水準を維持又は拡大する。</v>
      </c>
      <c r="R359" t="b">
        <v>1</v>
      </c>
      <c r="S359" t="b">
        <v>1</v>
      </c>
      <c r="T359" t="b">
        <v>1</v>
      </c>
      <c r="U359" t="b">
        <v>1</v>
      </c>
      <c r="V359" t="str">
        <v>0010</v>
      </c>
      <c r="W359" t="str">
        <v>526</v>
      </c>
      <c r="X359" t="str">
        <v>1.普通預金</v>
      </c>
      <c r="Y359" t="str">
        <v>0214316</v>
      </c>
      <c r="Z359" t="str">
        <v>イリョウホウジン　シンシンカイ</v>
      </c>
      <c r="AA359">
        <v>0</v>
      </c>
      <c r="AB359" t="str">
        <v>医療法人　新進会　新進会眼科</v>
      </c>
      <c r="AC359" t="str">
        <v>0744240030</v>
      </c>
      <c r="AD359" t="b">
        <v>1</v>
      </c>
      <c r="AE359" t="b">
        <v>1</v>
      </c>
      <c r="AF359" t="b">
        <v>1</v>
      </c>
      <c r="AG359" t="b">
        <v>1</v>
      </c>
      <c r="AH359" t="b">
        <v>1</v>
      </c>
      <c r="AI359" t="str">
        <v>医療法人　新進会　理事長　新田　進人</v>
      </c>
      <c r="AJ359" t="str">
        <v>6340804</v>
      </c>
      <c r="AK359" t="str">
        <v>医療法人　新進会　新進会眼科(橿原市内膳町１－１－４３)</v>
      </c>
      <c r="AL359" t="str">
        <v>0744240030</v>
      </c>
      <c r="AM359">
        <v>1</v>
      </c>
      <c r="AN359" t="str">
        <v>261C111158681</v>
      </c>
      <c r="AO359" t="str">
        <v>261C11115868AI-0000303233</v>
      </c>
      <c r="AP359" t="str">
        <v>O100</v>
      </c>
      <c r="AQ359" t="str">
        <v>O100</v>
      </c>
      <c r="AR359" t="str">
        <v>A</v>
      </c>
      <c r="AS359" t="str">
        <v>✓</v>
      </c>
      <c r="AT359" t="str">
        <v>✓</v>
      </c>
      <c r="AU359" t="str">
        <v>✓</v>
      </c>
      <c r="AV359" t="str">
        <v>✓</v>
      </c>
      <c r="AW359" t="str">
        <v>AI-0000303233_医療法人新進会_口座情報写し.jpeg</v>
      </c>
      <c r="AX359" t="str">
        <v/>
      </c>
      <c r="AY359" t="str">
        <v/>
      </c>
      <c r="AZ359" t="str">
        <v>賃上げ</v>
      </c>
      <c r="BA359" t="str">
        <v>物価</v>
      </c>
      <c r="BB359" t="str">
        <v>TRUE</v>
      </c>
      <c r="BC359" t="str">
        <v>2026/05/01 17:53</v>
      </c>
      <c r="BD359" t="str">
        <f t="shared" si="12"/>
        <v>医療法人　新進会　新進会眼科</v>
      </c>
      <c r="BE359" t="str">
        <f t="shared" si="13"/>
        <v>令和8年3月1日届出済</v>
      </c>
    </row>
    <row r="360" spans="1:57">
      <c r="A360" t="str">
        <v>261C16696081</v>
      </c>
      <c r="B360" t="str">
        <v>AI-0000303464</v>
      </c>
      <c r="C360" t="str">
        <v>令和８年度奈良県医療機関等における賃上げ・物価上昇に対する支援事業交付【診療所・訪問看護事業所】</v>
      </c>
      <c r="D360">
        <v>46143.763194444444</v>
      </c>
      <c r="E360" t="str">
        <v>本審査</v>
      </c>
      <c r="F360" t="str">
        <v>最終審査中</v>
      </c>
      <c r="G360" t="str">
        <v>無床診療所</v>
      </c>
      <c r="H360" t="str">
        <v>物価と賃上げの両方</v>
      </c>
      <c r="I360" t="str">
        <v/>
      </c>
      <c r="J360">
        <v>150000</v>
      </c>
      <c r="K360">
        <v>170000</v>
      </c>
      <c r="L360" t="str">
        <v>奈良県医療機関等における賃上げ・物価上昇に対する支援事業交付要綱第2条に基づき、別表1に規定された額(賃上げ支援事業分)（150,000円）を申請します。</v>
      </c>
      <c r="M3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0" t="str">
        <v>２．令和８年３月１日時点において、１に掲げる診療報酬の対象外だが、令和８年６月１日時点で令和８年度診療報酬改定による見直し後のベースアップ評価料を届け出る。</v>
      </c>
      <c r="O360" t="str">
        <v/>
      </c>
      <c r="P360" t="b">
        <v>1</v>
      </c>
      <c r="Q360" t="str">
        <v>Ａ．本事業の補助額を活用してベースアップを実施し、令和８年６月１日から当該ベースアップの水準を維持又は拡大する。</v>
      </c>
      <c r="R360" t="b">
        <v>1</v>
      </c>
      <c r="S360" t="b">
        <v>1</v>
      </c>
      <c r="T360" t="b">
        <v>1</v>
      </c>
      <c r="U360" t="b">
        <v>1</v>
      </c>
      <c r="V360" t="str">
        <v>0159</v>
      </c>
      <c r="W360" t="str">
        <v>201</v>
      </c>
      <c r="X360" t="str">
        <v>1.普通預金</v>
      </c>
      <c r="Y360" t="str">
        <v>0015721</v>
      </c>
      <c r="Z360" t="str">
        <v>イ）コウケイカイ　ナラサンジョウシカクリニツク</v>
      </c>
      <c r="AA360">
        <v>0</v>
      </c>
      <c r="AB360" t="str">
        <v>なら三条歯科クリニック</v>
      </c>
      <c r="AC360" t="str">
        <v>0742348145</v>
      </c>
      <c r="AD360" t="b">
        <v>1</v>
      </c>
      <c r="AE360" t="b">
        <v>1</v>
      </c>
      <c r="AF360" t="b">
        <v>1</v>
      </c>
      <c r="AG360" t="b">
        <v>1</v>
      </c>
      <c r="AH360" t="b">
        <v>1</v>
      </c>
      <c r="AI360" t="str">
        <v>医療法人　高敬会　理事長　小山内　成日</v>
      </c>
      <c r="AJ360" t="str">
        <v>6308115</v>
      </c>
      <c r="AK360" t="str">
        <v>なら三条歯科クリニック(奈良市大宮町２丁目１－６)</v>
      </c>
      <c r="AL360" t="str">
        <v>0742348145</v>
      </c>
      <c r="AM360">
        <v>1</v>
      </c>
      <c r="AN360" t="str">
        <v>261C166960811</v>
      </c>
      <c r="AO360" t="str">
        <v>261C16696081AI-0000303464</v>
      </c>
      <c r="AP360" t="str">
        <v/>
      </c>
      <c r="AQ360" t="str">
        <v>今後届出（職種構成OK)</v>
      </c>
      <c r="AR360" t="str">
        <v>A</v>
      </c>
      <c r="AS360" t="str">
        <v>✓</v>
      </c>
      <c r="AT360" t="str">
        <v>✓</v>
      </c>
      <c r="AU360" t="str">
        <v>✓</v>
      </c>
      <c r="AV360" t="str">
        <v>✓</v>
      </c>
      <c r="AW360" t="str">
        <v>AI-0000303464_なら三条歯科クリニック_口座情報写し.jpg</v>
      </c>
      <c r="AX360" t="str">
        <v/>
      </c>
      <c r="AY360" t="str">
        <v/>
      </c>
      <c r="AZ360" t="str">
        <v>賃上げ</v>
      </c>
      <c r="BA360" t="str">
        <v>物価</v>
      </c>
      <c r="BB360" t="str">
        <v>TRUE</v>
      </c>
      <c r="BC360" t="str">
        <v>2026/05/01 18:19</v>
      </c>
      <c r="BD360" t="str">
        <f t="shared" si="12"/>
        <v>なら三条歯科クリニック</v>
      </c>
      <c r="BE360" t="str">
        <f t="shared" si="13"/>
        <v>令和8年6月1日届出る</v>
      </c>
    </row>
    <row r="361" spans="1:57">
      <c r="A361" t="str">
        <v>261C17307505</v>
      </c>
      <c r="B361" t="str">
        <v>AI-0000303467</v>
      </c>
      <c r="C361" t="str">
        <v>令和８年度奈良県医療機関等における賃上げ・物価上昇に対する支援事業交付【診療所・訪問看護事業所】</v>
      </c>
      <c r="D361">
        <v>46143.765277777777</v>
      </c>
      <c r="E361" t="str">
        <v>本審査</v>
      </c>
      <c r="F361" t="str">
        <v>最終審査中</v>
      </c>
      <c r="G361" t="str">
        <v>無床診療所</v>
      </c>
      <c r="H361" t="str">
        <v>物価と賃上げの両方</v>
      </c>
      <c r="I361" t="str">
        <v/>
      </c>
      <c r="J361">
        <v>150000</v>
      </c>
      <c r="K361">
        <v>170000</v>
      </c>
      <c r="L361" t="str">
        <v>奈良県医療機関等における賃上げ・物価上昇に対する支援事業交付要綱第2条に基づき、別表1に規定された額(賃上げ支援事業分)（150,000円）を申請します。</v>
      </c>
      <c r="M3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1" t="str">
        <v>１．令和８年３月１日時点において、O100 外来・在宅ベースアップ評価料（Ⅰ）、P100 歯科外来・在宅ベースアップ評価料（Ⅰ）、訪問看護ベースアップ評価料（Ⅰ）のいずれかを届け出ている。</v>
      </c>
      <c r="O361" t="str">
        <v>O100 外来・在宅ベースアップ評価料（Ⅰ）</v>
      </c>
      <c r="P361" t="str">
        <v/>
      </c>
      <c r="Q361" t="str">
        <v>Ａ．本事業の補助額を活用してベースアップを実施し、令和８年６月１日から当該ベースアップの水準を維持又は拡大する。</v>
      </c>
      <c r="R361" t="b">
        <v>1</v>
      </c>
      <c r="S361" t="b">
        <v>1</v>
      </c>
      <c r="T361" t="b">
        <v>1</v>
      </c>
      <c r="U361" t="b">
        <v>1</v>
      </c>
      <c r="V361" t="str">
        <v>0162</v>
      </c>
      <c r="W361" t="str">
        <v>433</v>
      </c>
      <c r="X361" t="str">
        <v>1.普通預金</v>
      </c>
      <c r="Y361" t="str">
        <v>2182180</v>
      </c>
      <c r="Z361" t="str">
        <v>ｵｵﾊﾀﾃﾙｶｽﾞ</v>
      </c>
      <c r="AA361">
        <v>0</v>
      </c>
      <c r="AB361" t="str">
        <v>おおはた耳鼻咽喉科</v>
      </c>
      <c r="AC361" t="str">
        <v>0745490331</v>
      </c>
      <c r="AD361" t="b">
        <v>1</v>
      </c>
      <c r="AE361" t="b">
        <v>1</v>
      </c>
      <c r="AF361" t="b">
        <v>1</v>
      </c>
      <c r="AG361" t="b">
        <v>1</v>
      </c>
      <c r="AH361" t="b">
        <v>1</v>
      </c>
      <c r="AI361" t="str">
        <v>大畑　輝和</v>
      </c>
      <c r="AJ361" t="str">
        <v>6350076</v>
      </c>
      <c r="AK361" t="str">
        <v>おおはた耳鼻咽喉科(大和高田市大谷７５８番８０)</v>
      </c>
      <c r="AL361" t="str">
        <v>0745490331</v>
      </c>
      <c r="AM361">
        <v>1</v>
      </c>
      <c r="AN361" t="str">
        <v>261C173075051</v>
      </c>
      <c r="AO361" t="str">
        <v>261C17307505AI-0000303467</v>
      </c>
      <c r="AP361" t="str">
        <v>O100</v>
      </c>
      <c r="AQ361" t="str">
        <v>O100</v>
      </c>
      <c r="AR361" t="str">
        <v>A</v>
      </c>
      <c r="AS361" t="str">
        <v>✓</v>
      </c>
      <c r="AT361" t="str">
        <v>✓</v>
      </c>
      <c r="AU361" t="str">
        <v>✓</v>
      </c>
      <c r="AV361" t="str">
        <v>✓</v>
      </c>
      <c r="AW361" t="str">
        <v>AI-0000303467_おおはた耳鼻咽喉科_口座情報写し.jpg</v>
      </c>
      <c r="AX361" t="str">
        <v/>
      </c>
      <c r="AY361" t="str">
        <v/>
      </c>
      <c r="AZ361" t="str">
        <v>賃上げ</v>
      </c>
      <c r="BA361" t="str">
        <v>物価</v>
      </c>
      <c r="BB361" t="str">
        <v>TRUE</v>
      </c>
      <c r="BC361" t="str">
        <v>2026/05/01 18:22</v>
      </c>
      <c r="BD361" t="str">
        <f t="shared" si="12"/>
        <v>おおはた耳鼻咽喉科</v>
      </c>
      <c r="BE361" t="str">
        <f t="shared" si="13"/>
        <v>令和8年3月1日届出済</v>
      </c>
    </row>
    <row r="362" spans="1:57">
      <c r="A362" t="str">
        <v>261C17521028</v>
      </c>
      <c r="B362" t="str">
        <v>AI-0000303507</v>
      </c>
      <c r="C362" t="str">
        <v>令和８年度奈良県医療機関等における賃上げ・物価上昇に対する支援事業交付【診療所・訪問看護事業所】</v>
      </c>
      <c r="D362">
        <v>46143.82916666667</v>
      </c>
      <c r="E362" t="str">
        <v>本審査</v>
      </c>
      <c r="F362" t="str">
        <v>最終審査中</v>
      </c>
      <c r="G362" t="str">
        <v>無床診療所</v>
      </c>
      <c r="H362" t="str">
        <v>物価と賃上げの両方</v>
      </c>
      <c r="I362" t="str">
        <v/>
      </c>
      <c r="J362">
        <v>150000</v>
      </c>
      <c r="K362">
        <v>170000</v>
      </c>
      <c r="L362" t="str">
        <v>奈良県医療機関等における賃上げ・物価上昇に対する支援事業交付要綱第2条に基づき、別表1に規定された額(賃上げ支援事業分)（150,000円）を申請します。</v>
      </c>
      <c r="M3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2" t="str">
        <v>２．令和８年３月１日時点において、１に掲げる診療報酬の対象外だが、令和８年６月１日時点で令和８年度診療報酬改定による見直し後のベースアップ評価料を届け出る。</v>
      </c>
      <c r="O362" t="str">
        <v/>
      </c>
      <c r="P362" t="b">
        <v>1</v>
      </c>
      <c r="Q362" t="str">
        <v>Ａ．本事業の補助額を活用してベースアップを実施し、令和８年６月１日から当該ベースアップの水準を維持又は拡大する。</v>
      </c>
      <c r="R362" t="b">
        <v>1</v>
      </c>
      <c r="S362" t="b">
        <v>1</v>
      </c>
      <c r="T362" t="b">
        <v>1</v>
      </c>
      <c r="U362" t="b">
        <v>1</v>
      </c>
      <c r="V362" t="str">
        <v>0162</v>
      </c>
      <c r="W362" t="str">
        <v>155</v>
      </c>
      <c r="X362" t="str">
        <v>1.普通預金</v>
      </c>
      <c r="Y362" t="str">
        <v>2035905</v>
      </c>
      <c r="Z362" t="str">
        <v>イリョウホウジンシャダンコウギカイリジチョウウヤマヒロカズ</v>
      </c>
      <c r="AA362">
        <v>0</v>
      </c>
      <c r="AB362" t="str">
        <v>医療法人社団　宏義会　宇山内科クリニック</v>
      </c>
      <c r="AC362" t="str">
        <v>0743847149</v>
      </c>
      <c r="AD362" t="b">
        <v>1</v>
      </c>
      <c r="AE362" t="b">
        <v>1</v>
      </c>
      <c r="AF362" t="b">
        <v>1</v>
      </c>
      <c r="AG362" t="b">
        <v>1</v>
      </c>
      <c r="AH362" t="b">
        <v>1</v>
      </c>
      <c r="AI362" t="str">
        <v>医療法人社団　宏義会　　理事長　宇山　宏和</v>
      </c>
      <c r="AJ362" t="str">
        <v>6300213</v>
      </c>
      <c r="AK362" t="str">
        <v>医療法人社団　宏義会　宇山内科クリニック(生駒市東生駒２－２０７－１２０)</v>
      </c>
      <c r="AL362" t="str">
        <v>0743847149</v>
      </c>
      <c r="AM362">
        <v>4</v>
      </c>
      <c r="AN362" t="str">
        <v>261C175210284</v>
      </c>
      <c r="AO362" t="str">
        <v>261C17521028AI-0000303507</v>
      </c>
      <c r="AP362" t="str">
        <v/>
      </c>
      <c r="AQ362" t="str">
        <v>今後届出（職種構成OK)</v>
      </c>
      <c r="AR362" t="str">
        <v>A</v>
      </c>
      <c r="AS362" t="str">
        <v>✓</v>
      </c>
      <c r="AT362" t="str">
        <v>✓</v>
      </c>
      <c r="AU362" t="str">
        <v>✓</v>
      </c>
      <c r="AV362" t="str">
        <v>✓</v>
      </c>
      <c r="AW362" t="str">
        <v>AI-0000303507_医療法人社団　宏義会　宇山内科クリニック_口座情報写し.jpeg</v>
      </c>
      <c r="AX362" t="str">
        <v/>
      </c>
      <c r="AY362" t="str">
        <v/>
      </c>
      <c r="AZ362" t="str">
        <v>賃上げ</v>
      </c>
      <c r="BA362" t="str">
        <v>物価</v>
      </c>
      <c r="BB362" t="str">
        <v>TRUE</v>
      </c>
      <c r="BC362" t="str">
        <v>2026/05/01 19:54</v>
      </c>
      <c r="BD362" t="str">
        <f t="shared" si="12"/>
        <v>医療法人社団　宏義会　宇山内科クリニック</v>
      </c>
      <c r="BE362" t="str">
        <f t="shared" si="13"/>
        <v>令和8年6月1日届出る</v>
      </c>
    </row>
    <row r="363" spans="1:57">
      <c r="A363" t="str">
        <v>261C18403401</v>
      </c>
      <c r="B363" t="str">
        <v>AI-0000303509</v>
      </c>
      <c r="C363" t="str">
        <v>令和８年度奈良県医療機関等における賃上げ・物価上昇に対する支援事業交付【診療所・訪問看護事業所】</v>
      </c>
      <c r="D363">
        <v>46143.830555555556</v>
      </c>
      <c r="E363" t="str">
        <v>本審査</v>
      </c>
      <c r="F363" t="str">
        <v>最終審査中</v>
      </c>
      <c r="G363" t="str">
        <v>無床診療所</v>
      </c>
      <c r="H363" t="str">
        <v>物価と賃上げの両方</v>
      </c>
      <c r="I363" t="str">
        <v/>
      </c>
      <c r="J363">
        <v>150000</v>
      </c>
      <c r="K363">
        <v>170000</v>
      </c>
      <c r="L363" t="str">
        <v>奈良県医療機関等における賃上げ・物価上昇に対する支援事業交付要綱第2条に基づき、別表1に規定された額(賃上げ支援事業分)（150,000円）を申請します。</v>
      </c>
      <c r="M3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3" t="str">
        <v>１．令和８年３月１日時点において、O100 外来・在宅ベースアップ評価料（Ⅰ）、P100 歯科外来・在宅ベースアップ評価料（Ⅰ）、訪問看護ベースアップ評価料（Ⅰ）のいずれかを届け出ている。</v>
      </c>
      <c r="O363" t="str">
        <v>P100 歯科外来・在宅ベースアップ評価料（Ⅰ）</v>
      </c>
      <c r="P363" t="str">
        <v/>
      </c>
      <c r="Q363" t="str">
        <v>Ａ．本事業の補助額を活用してベースアップを実施し、令和８年６月１日から当該ベースアップの水準を維持又は拡大する。</v>
      </c>
      <c r="R363" t="b">
        <v>1</v>
      </c>
      <c r="S363" t="b">
        <v>1</v>
      </c>
      <c r="T363" t="b">
        <v>1</v>
      </c>
      <c r="U363" t="b">
        <v>1</v>
      </c>
      <c r="V363" t="str">
        <v>0162</v>
      </c>
      <c r="W363" t="str">
        <v>436</v>
      </c>
      <c r="X363" t="str">
        <v>1.普通預金</v>
      </c>
      <c r="Y363" t="str">
        <v>2030384</v>
      </c>
      <c r="Z363" t="str">
        <v>ﾂﾊﾞｷﾓﾄ ﾀｶｱｷ</v>
      </c>
      <c r="AA363">
        <v>0</v>
      </c>
      <c r="AB363" t="str">
        <v>椿本歯科医院</v>
      </c>
      <c r="AC363" t="str">
        <v>0745482063</v>
      </c>
      <c r="AD363" t="b">
        <v>1</v>
      </c>
      <c r="AE363" t="b">
        <v>1</v>
      </c>
      <c r="AF363" t="b">
        <v>1</v>
      </c>
      <c r="AG363" t="b">
        <v>1</v>
      </c>
      <c r="AH363" t="b">
        <v>1</v>
      </c>
      <c r="AI363" t="str">
        <v>椿本　貴昭</v>
      </c>
      <c r="AJ363" t="str">
        <v>6392164</v>
      </c>
      <c r="AK363" t="str">
        <v>椿本歯科医院(葛城市長尾１０１－１)</v>
      </c>
      <c r="AL363" t="str">
        <v>0745482063</v>
      </c>
      <c r="AM363">
        <v>1</v>
      </c>
      <c r="AN363" t="str">
        <v>261C184034011</v>
      </c>
      <c r="AO363" t="str">
        <v>261C18403401AI-0000303509</v>
      </c>
      <c r="AP363" t="str">
        <v>P100</v>
      </c>
      <c r="AQ363" t="str">
        <v>P100</v>
      </c>
      <c r="AR363" t="str">
        <v>A</v>
      </c>
      <c r="AS363" t="str">
        <v>✓</v>
      </c>
      <c r="AT363" t="str">
        <v>✓</v>
      </c>
      <c r="AU363" t="str">
        <v>✓</v>
      </c>
      <c r="AV363" t="str">
        <v>✓</v>
      </c>
      <c r="AW363" t="str">
        <v>AI-0000303509_椿本歯科医院_口座情報写し.png</v>
      </c>
      <c r="AX363" t="str">
        <v/>
      </c>
      <c r="AY363" t="str">
        <v/>
      </c>
      <c r="AZ363" t="str">
        <v>賃上げ</v>
      </c>
      <c r="BA363" t="str">
        <v>物価</v>
      </c>
      <c r="BB363" t="str">
        <v>TRUE</v>
      </c>
      <c r="BC363" t="str">
        <v>2026/05/01 19:56</v>
      </c>
      <c r="BD363" t="str">
        <f t="shared" si="12"/>
        <v>椿本歯科医院</v>
      </c>
      <c r="BE363" t="str">
        <f t="shared" si="13"/>
        <v>令和8年3月1日届出済</v>
      </c>
    </row>
    <row r="364" spans="1:57">
      <c r="A364" t="str">
        <v>261C17059904</v>
      </c>
      <c r="B364" t="str">
        <v>AI-0000303531</v>
      </c>
      <c r="C364" t="str">
        <v>令和８年度奈良県医療機関等における賃上げ・物価上昇に対する支援事業交付【診療所・訪問看護事業所】</v>
      </c>
      <c r="D364">
        <v>46143.90902777778</v>
      </c>
      <c r="E364" t="str">
        <v>本審査</v>
      </c>
      <c r="F364" t="str">
        <v>最終審査中</v>
      </c>
      <c r="G364" t="str">
        <v>無床診療所</v>
      </c>
      <c r="H364" t="str">
        <v>物価と賃上げの両方</v>
      </c>
      <c r="I364" t="str">
        <v/>
      </c>
      <c r="J364">
        <v>150000</v>
      </c>
      <c r="K364">
        <v>170000</v>
      </c>
      <c r="L364" t="str">
        <v>奈良県医療機関等における賃上げ・物価上昇に対する支援事業交付要綱第2条に基づき、別表1に規定された額(賃上げ支援事業分)（150,000円）を申請します。</v>
      </c>
      <c r="M3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4" t="str">
        <v>１．令和８年３月１日時点において、O100 外来・在宅ベースアップ評価料（Ⅰ）、P100 歯科外来・在宅ベースアップ評価料（Ⅰ）、訪問看護ベースアップ評価料（Ⅰ）のいずれかを届け出ている。</v>
      </c>
      <c r="O364" t="str">
        <v>P100 歯科外来・在宅ベースアップ評価料（Ⅰ）</v>
      </c>
      <c r="P364" t="str">
        <v/>
      </c>
      <c r="Q364" t="str">
        <v>Ａ．本事業の補助額を活用してベースアップを実施し、令和８年６月１日から当該ベースアップの水準を維持又は拡大する。</v>
      </c>
      <c r="R364" t="b">
        <v>1</v>
      </c>
      <c r="S364" t="b">
        <v>1</v>
      </c>
      <c r="T364" t="b">
        <v>1</v>
      </c>
      <c r="U364" t="b">
        <v>1</v>
      </c>
      <c r="V364" t="str">
        <v>0010</v>
      </c>
      <c r="W364" t="str">
        <v>050</v>
      </c>
      <c r="X364" t="str">
        <v>1.普通預金</v>
      </c>
      <c r="Y364" t="str">
        <v>0134960</v>
      </c>
      <c r="Z364" t="str">
        <v>ﾔｸｼｼﾞｿｳﾀﾛｳ</v>
      </c>
      <c r="AA364">
        <v>0</v>
      </c>
      <c r="AB364" t="str">
        <v>薬師寺歯科・矯正歯科</v>
      </c>
      <c r="AC364" t="str">
        <v>0742265389</v>
      </c>
      <c r="AD364" t="b">
        <v>1</v>
      </c>
      <c r="AE364" t="b">
        <v>1</v>
      </c>
      <c r="AF364" t="b">
        <v>1</v>
      </c>
      <c r="AG364" t="b">
        <v>1</v>
      </c>
      <c r="AH364" t="b">
        <v>1</v>
      </c>
      <c r="AI364" t="str">
        <v>藥師寺　創太郎</v>
      </c>
      <c r="AJ364" t="str">
        <v>6308343</v>
      </c>
      <c r="AK364" t="str">
        <v>薬師寺歯科・矯正歯科(奈良市椿井町２９)</v>
      </c>
      <c r="AL364" t="str">
        <v>0742265389</v>
      </c>
      <c r="AM364">
        <v>1</v>
      </c>
      <c r="AN364" t="str">
        <v>261C170599041</v>
      </c>
      <c r="AO364" t="str">
        <v>261C17059904AI-0000303531</v>
      </c>
      <c r="AP364" t="str">
        <v>P100</v>
      </c>
      <c r="AQ364" t="str">
        <v>P100</v>
      </c>
      <c r="AR364" t="str">
        <v>A</v>
      </c>
      <c r="AS364" t="str">
        <v>✓</v>
      </c>
      <c r="AT364" t="str">
        <v>✓</v>
      </c>
      <c r="AU364" t="str">
        <v>✓</v>
      </c>
      <c r="AV364" t="str">
        <v>✓</v>
      </c>
      <c r="AW364" t="str">
        <v>AI-0000303531_薬師寺歯科・矯正歯科_口座情報写し.jpeg</v>
      </c>
      <c r="AX364" t="str">
        <v/>
      </c>
      <c r="AY364" t="str">
        <v/>
      </c>
      <c r="AZ364" t="str">
        <v>賃上げ</v>
      </c>
      <c r="BA364" t="str">
        <v>物価</v>
      </c>
      <c r="BB364" t="str">
        <v>TRUE</v>
      </c>
      <c r="BC364" t="str">
        <v>2026/05/01 21:49</v>
      </c>
      <c r="BD364" t="str">
        <f t="shared" si="12"/>
        <v>薬師寺歯科・矯正歯科</v>
      </c>
      <c r="BE364" t="str">
        <f t="shared" si="13"/>
        <v>令和8年3月1日届出済</v>
      </c>
    </row>
    <row r="365" spans="1:57">
      <c r="A365" t="str">
        <v>261C19657578</v>
      </c>
      <c r="B365" t="str">
        <v>AI-0000303535</v>
      </c>
      <c r="C365" t="str">
        <v>令和８年度奈良県医療機関等における賃上げ・物価上昇に対する支援事業交付【診療所・訪問看護事業所】</v>
      </c>
      <c r="D365">
        <v>46143.922222222223</v>
      </c>
      <c r="E365" t="str">
        <v>本審査</v>
      </c>
      <c r="F365" t="str">
        <v>最終審査中</v>
      </c>
      <c r="G365" t="str">
        <v>無床診療所</v>
      </c>
      <c r="H365" t="str">
        <v>物価と賃上げの両方</v>
      </c>
      <c r="I365" t="str">
        <v/>
      </c>
      <c r="J365">
        <v>150000</v>
      </c>
      <c r="K365">
        <v>170000</v>
      </c>
      <c r="L365" t="str">
        <v>奈良県医療機関等における賃上げ・物価上昇に対する支援事業交付要綱第2条に基づき、別表1に規定された額(賃上げ支援事業分)（150,000円）を申請します。</v>
      </c>
      <c r="M3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5" t="str">
        <v>１．令和８年３月１日時点において、O100 外来・在宅ベースアップ評価料（Ⅰ）、P100 歯科外来・在宅ベースアップ評価料（Ⅰ）、訪問看護ベースアップ評価料（Ⅰ）のいずれかを届け出ている。</v>
      </c>
      <c r="O365" t="str">
        <v>O100 外来・在宅ベースアップ評価料（Ⅰ）</v>
      </c>
      <c r="P365" t="str">
        <v/>
      </c>
      <c r="Q36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365" t="b">
        <v>1</v>
      </c>
      <c r="S365" t="b">
        <v>1</v>
      </c>
      <c r="T365" t="b">
        <v>1</v>
      </c>
      <c r="U365" t="b">
        <v>1</v>
      </c>
      <c r="V365" t="str">
        <v>0162</v>
      </c>
      <c r="W365" t="str">
        <v>030</v>
      </c>
      <c r="X365" t="str">
        <v>1.普通預金</v>
      </c>
      <c r="Y365" t="str">
        <v>0329991</v>
      </c>
      <c r="Z365" t="str">
        <v>ｲﾘｮｳﾎｳｼﾞﾝﾖｼﾓﾄｲｲﾝﾘｼﾞﾁｮｳﾖｼﾓﾄｼｭｳﾍｲ</v>
      </c>
      <c r="AA365">
        <v>0</v>
      </c>
      <c r="AB365" t="str">
        <v>医療法人吉本医院</v>
      </c>
      <c r="AC365" t="str">
        <v>0742335111</v>
      </c>
      <c r="AD365" t="b">
        <v>1</v>
      </c>
      <c r="AE365" t="b">
        <v>1</v>
      </c>
      <c r="AF365" t="b">
        <v>1</v>
      </c>
      <c r="AG365" t="b">
        <v>1</v>
      </c>
      <c r="AH365" t="b">
        <v>1</v>
      </c>
      <c r="AI365" t="str">
        <v>医療法人吉本医院　理事長　吉本　宗平</v>
      </c>
      <c r="AJ365" t="str">
        <v>6308115</v>
      </c>
      <c r="AK365" t="str">
        <v>医療法人吉本医院(奈良市大宮町６丁目５番地の５)</v>
      </c>
      <c r="AL365" t="str">
        <v>0742335111</v>
      </c>
      <c r="AM365">
        <v>1</v>
      </c>
      <c r="AN365" t="str">
        <v>261C196575781</v>
      </c>
      <c r="AO365" t="str">
        <v>261C19657578AI-0000303535</v>
      </c>
      <c r="AP365" t="str">
        <v>O100</v>
      </c>
      <c r="AQ365" t="str">
        <v>O100</v>
      </c>
      <c r="AR365" t="str">
        <v>AC</v>
      </c>
      <c r="AS365" t="str">
        <v>✓</v>
      </c>
      <c r="AT365" t="str">
        <v>✓</v>
      </c>
      <c r="AU365" t="str">
        <v>✓</v>
      </c>
      <c r="AV365" t="str">
        <v>✓</v>
      </c>
      <c r="AW365" t="str">
        <v>AI-0000303535_医療法人吉本医院_口座情報写し.jpeg</v>
      </c>
      <c r="AX365" t="str">
        <v/>
      </c>
      <c r="AY365" t="str">
        <v/>
      </c>
      <c r="AZ365" t="str">
        <v>賃上げ</v>
      </c>
      <c r="BA365" t="str">
        <v>物価</v>
      </c>
      <c r="BB365" t="str">
        <v>TRUE</v>
      </c>
      <c r="BC365" t="str">
        <v>2026/05/01 22:08</v>
      </c>
      <c r="BD365" t="str">
        <f t="shared" si="12"/>
        <v>医療法人吉本医院</v>
      </c>
      <c r="BE365" t="str">
        <f t="shared" si="13"/>
        <v>令和8年3月1日届出済</v>
      </c>
    </row>
    <row r="366" spans="1:57">
      <c r="A366" t="str">
        <v>261D18714686</v>
      </c>
      <c r="B366" t="str">
        <v>AI-0000303542</v>
      </c>
      <c r="C366" t="str">
        <v>令和８年度奈良県医療機関等における賃上げ・物価上昇に対する支援事業交付【診療所・訪問看護事業所】</v>
      </c>
      <c r="D366">
        <v>46143.943749999999</v>
      </c>
      <c r="E366" t="str">
        <v>本審査</v>
      </c>
      <c r="F366" t="str">
        <v>最終審査中</v>
      </c>
      <c r="G366" t="str">
        <v>訪問看護事業所</v>
      </c>
      <c r="H366" t="str">
        <v>賃上げのみ</v>
      </c>
      <c r="I366" t="str">
        <v/>
      </c>
      <c r="J366">
        <v>228000</v>
      </c>
      <c r="K366" t="str">
        <v/>
      </c>
      <c r="L366" t="str">
        <v>奈良県医療機関等における賃上げ・物価上昇に対する支援事業交付要綱第2条に基づき、別表1に規定された額(賃上げ支援事業分)（228,000円）を申請します。</v>
      </c>
      <c r="M366" t="str">
        <v/>
      </c>
      <c r="N366" t="str">
        <v>１．令和８年３月１日時点において、O100 外来・在宅ベースアップ評価料（Ⅰ）、P100 歯科外来・在宅ベースアップ評価料（Ⅰ）、訪問看護ベースアップ評価料（Ⅰ）のいずれかを届け出ている。</v>
      </c>
      <c r="O366" t="str">
        <v>訪問看護ベースアップ評価料（Ⅰ）</v>
      </c>
      <c r="P366" t="str">
        <v/>
      </c>
      <c r="Q366" t="str">
        <v>Ａ．本事業の補助額を活用してベースアップを実施し、令和８年６月１日から当該ベースアップの水準を維持又は拡大する。</v>
      </c>
      <c r="R366" t="b">
        <v>1</v>
      </c>
      <c r="S366" t="b">
        <v>1</v>
      </c>
      <c r="T366" t="b">
        <v>1</v>
      </c>
      <c r="U366" t="b">
        <v>1</v>
      </c>
      <c r="V366" t="str">
        <v>0005</v>
      </c>
      <c r="W366" t="str">
        <v>001</v>
      </c>
      <c r="X366" t="str">
        <v>1.普通預金</v>
      </c>
      <c r="Y366" t="str">
        <v>2026808</v>
      </c>
      <c r="Z366" t="str">
        <v>ｶ)ｼｰﾕｰｼｰ ﾎｽﾋﾟｽ</v>
      </c>
      <c r="AA366">
        <v>0</v>
      </c>
      <c r="AB366" t="str">
        <v>看護クラーク奈良</v>
      </c>
      <c r="AC366" t="str">
        <v>0742936957</v>
      </c>
      <c r="AD366" t="b">
        <v>1</v>
      </c>
      <c r="AE366" t="b">
        <v>1</v>
      </c>
      <c r="AF366" t="b">
        <v>1</v>
      </c>
      <c r="AG366" t="b">
        <v>1</v>
      </c>
      <c r="AH366" t="b">
        <v>1</v>
      </c>
      <c r="AI366" t="str">
        <v>株式会社シーユーシー・ホスピス　代表取締役　藪　康人</v>
      </c>
      <c r="AJ366">
        <v>6308131</v>
      </c>
      <c r="AK366" t="str">
        <v>看護クラーク奈良(奈良市大森町148番)</v>
      </c>
      <c r="AL366" t="str">
        <v>0742936957</v>
      </c>
      <c r="AM366">
        <v>1</v>
      </c>
      <c r="AN366" t="str">
        <v>261D187146861</v>
      </c>
      <c r="AO366" t="str">
        <v>261D18714686AI-0000303542</v>
      </c>
      <c r="AP366" t="str">
        <v>訪問看護</v>
      </c>
      <c r="AQ366" t="str">
        <v>訪問看護</v>
      </c>
      <c r="AR366" t="str">
        <v>A</v>
      </c>
      <c r="AS366" t="str">
        <v>✓</v>
      </c>
      <c r="AT366" t="str">
        <v>✓</v>
      </c>
      <c r="AU366" t="str">
        <v>✓</v>
      </c>
      <c r="AV366" t="str">
        <v>✓</v>
      </c>
      <c r="AW366" t="str">
        <v>AI-0000303542_看護クラーク奈良_口座情報写し.png</v>
      </c>
      <c r="AX366" t="str">
        <v/>
      </c>
      <c r="AY366" t="str">
        <v/>
      </c>
      <c r="AZ366" t="str">
        <v>賃上げ</v>
      </c>
      <c r="BA366" t="str">
        <v/>
      </c>
      <c r="BB366" t="str">
        <v>TRUE</v>
      </c>
      <c r="BC366" t="str">
        <v>2026/05/01 22:39</v>
      </c>
      <c r="BD366" t="str">
        <f t="shared" si="12"/>
        <v>看護クラーク奈良</v>
      </c>
      <c r="BE366" t="str">
        <f t="shared" si="13"/>
        <v>令和8年3月1日届出済</v>
      </c>
    </row>
    <row r="367" spans="1:57">
      <c r="A367" t="str">
        <v>261C11575117</v>
      </c>
      <c r="B367" t="str">
        <v>AI-0000303567</v>
      </c>
      <c r="C367" t="str">
        <v>令和８年度奈良県医療機関等における賃上げ・物価上昇に対する支援事業交付【診療所・訪問看護事業所】</v>
      </c>
      <c r="D367">
        <v>46144.356944444444</v>
      </c>
      <c r="E367" t="str">
        <v>本審査</v>
      </c>
      <c r="F367" t="str">
        <v>最終審査中</v>
      </c>
      <c r="G367" t="str">
        <v>無床診療所</v>
      </c>
      <c r="H367" t="str">
        <v>物価と賃上げの両方</v>
      </c>
      <c r="I367" t="str">
        <v/>
      </c>
      <c r="J367">
        <v>150000</v>
      </c>
      <c r="K367">
        <v>170000</v>
      </c>
      <c r="L367" t="str">
        <v>奈良県医療機関等における賃上げ・物価上昇に対する支援事業交付要綱第2条に基づき、別表1に規定された額(賃上げ支援事業分)（150,000円）を申請します。</v>
      </c>
      <c r="M3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7" t="str">
        <v>１．令和８年３月１日時点において、O100 外来・在宅ベースアップ評価料（Ⅰ）、P100 歯科外来・在宅ベースアップ評価料（Ⅰ）、訪問看護ベースアップ評価料（Ⅰ）のいずれかを届け出ている。</v>
      </c>
      <c r="O367" t="str">
        <v>P100 歯科外来・在宅ベースアップ評価料（Ⅰ）</v>
      </c>
      <c r="P367" t="str">
        <v/>
      </c>
      <c r="Q367" t="str">
        <v>Ｃ．令和７年度の対象職員のベースアップが令和７年３月31日時点の賃金水準と比較して2.0％を上回って実施しており、令和７年12月から令和８年５月までの間の当該2.0％を上回る部分に充てる。</v>
      </c>
      <c r="R367" t="b">
        <v>1</v>
      </c>
      <c r="S367" t="b">
        <v>1</v>
      </c>
      <c r="T367" t="b">
        <v>1</v>
      </c>
      <c r="U367" t="b">
        <v>1</v>
      </c>
      <c r="V367" t="str">
        <v>0162</v>
      </c>
      <c r="W367" t="str">
        <v>490</v>
      </c>
      <c r="X367" t="str">
        <v>1.普通預金</v>
      </c>
      <c r="Y367" t="str">
        <v>0185499</v>
      </c>
      <c r="Z367" t="str">
        <v>ﾋﾗｲｼｶｼﾝﾘｮｳｼｮ ﾋﾗｲ ｲﾔﾋｺ</v>
      </c>
      <c r="AA367">
        <v>0</v>
      </c>
      <c r="AB367" t="str">
        <v>平井歯科診療所</v>
      </c>
      <c r="AC367" t="str">
        <v>0744281222</v>
      </c>
      <c r="AD367" t="b">
        <v>1</v>
      </c>
      <c r="AE367" t="b">
        <v>1</v>
      </c>
      <c r="AF367" t="b">
        <v>1</v>
      </c>
      <c r="AG367" t="b">
        <v>1</v>
      </c>
      <c r="AH367" t="b">
        <v>1</v>
      </c>
      <c r="AI367" t="str">
        <v>平井　弥彦</v>
      </c>
      <c r="AJ367" t="str">
        <v>6340045</v>
      </c>
      <c r="AK367" t="str">
        <v>平井歯科診療所(橿原市石川町８１)</v>
      </c>
      <c r="AL367" t="str">
        <v>0744281222</v>
      </c>
      <c r="AM367">
        <v>1</v>
      </c>
      <c r="AN367" t="str">
        <v>261C115751171</v>
      </c>
      <c r="AO367" t="str">
        <v>261C11575117AI-0000303567</v>
      </c>
      <c r="AP367" t="str">
        <v>P100</v>
      </c>
      <c r="AQ367" t="str">
        <v>P100</v>
      </c>
      <c r="AR367" t="str">
        <v>C</v>
      </c>
      <c r="AS367" t="str">
        <v>✓</v>
      </c>
      <c r="AT367" t="str">
        <v>✓</v>
      </c>
      <c r="AU367" t="str">
        <v>✓</v>
      </c>
      <c r="AV367" t="str">
        <v>✓</v>
      </c>
      <c r="AW367" t="str">
        <v>AI-0000303567_平井歯科診療所_口座情報写し.jpeg</v>
      </c>
      <c r="AX367" t="str">
        <v/>
      </c>
      <c r="AY367" t="str">
        <v/>
      </c>
      <c r="AZ367" t="str">
        <v>賃上げ</v>
      </c>
      <c r="BA367" t="str">
        <v>物価</v>
      </c>
      <c r="BB367" t="str">
        <v>TRUE</v>
      </c>
      <c r="BC367" t="str">
        <v>2026/05/02 8:34</v>
      </c>
      <c r="BD367" t="str">
        <f t="shared" si="12"/>
        <v>平井歯科診療所</v>
      </c>
      <c r="BE367" t="str">
        <f t="shared" si="13"/>
        <v>令和8年3月1日届出済</v>
      </c>
    </row>
    <row r="368" spans="1:57">
      <c r="A368" t="str">
        <v>261C16493895</v>
      </c>
      <c r="B368" t="str">
        <v>AI-0000300965</v>
      </c>
      <c r="C368" t="str">
        <v>令和８年度奈良県医療機関等における賃上げ・物価上昇に対する支援事業交付【診療所・訪問看護事業所】</v>
      </c>
      <c r="D368">
        <v>46144.379861111112</v>
      </c>
      <c r="E368" t="str">
        <v>本審査</v>
      </c>
      <c r="F368" t="str">
        <v>最終審査中</v>
      </c>
      <c r="G368" t="str">
        <v>無床診療所</v>
      </c>
      <c r="H368" t="str">
        <v>物価と賃上げの両方</v>
      </c>
      <c r="I368" t="str">
        <v/>
      </c>
      <c r="J368">
        <v>150000</v>
      </c>
      <c r="K368">
        <v>170000</v>
      </c>
      <c r="L368" t="str">
        <v>奈良県医療機関等における賃上げ・物価上昇に対する支援事業交付要綱第2条に基づき、別表1に規定された額(賃上げ支援事業分)（150,000円）を申請します。</v>
      </c>
      <c r="M3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8" t="str">
        <v>１．令和８年３月１日時点において、O100 外来・在宅ベースアップ評価料（Ⅰ）、P100 歯科外来・在宅ベースアップ評価料（Ⅰ）、訪問看護ベースアップ評価料（Ⅰ）のいずれかを届け出ている。</v>
      </c>
      <c r="O368" t="str">
        <v>O100 外来・在宅ベースアップ評価料（Ⅰ）</v>
      </c>
      <c r="P368" t="str">
        <v/>
      </c>
      <c r="Q368" t="str">
        <v>Ａ．本事業の補助額を活用してベースアップを実施し、令和８年６月１日から当該ベースアップの水準を維持又は拡大する。</v>
      </c>
      <c r="R368" t="b">
        <v>1</v>
      </c>
      <c r="S368" t="b">
        <v>1</v>
      </c>
      <c r="T368" t="b">
        <v>1</v>
      </c>
      <c r="U368" t="b">
        <v>1</v>
      </c>
      <c r="V368" t="str">
        <v>0158</v>
      </c>
      <c r="W368" t="str">
        <v>540</v>
      </c>
      <c r="X368" t="str">
        <v>1.普通預金</v>
      </c>
      <c r="Y368" t="str">
        <v>0244725</v>
      </c>
      <c r="Z368" t="str">
        <v>ｲﾘｮｳﾎｳｼﾞﾝｹﾝｾｲｶｲ ｻｲﾀﾞｲｼﾞｴｷﾏｴｴｰﾋﾌｶ ﾘｼﾞﾁｮｳｵｵｿｱｵｲ</v>
      </c>
      <c r="AA368">
        <v>0</v>
      </c>
      <c r="AB368" t="str">
        <v>西大寺駅前A皮膚科</v>
      </c>
      <c r="AC368" t="str">
        <v>0742355678</v>
      </c>
      <c r="AD368" t="b">
        <v>1</v>
      </c>
      <c r="AE368" t="b">
        <v>1</v>
      </c>
      <c r="AF368" t="b">
        <v>1</v>
      </c>
      <c r="AG368" t="b">
        <v>1</v>
      </c>
      <c r="AH368" t="b">
        <v>1</v>
      </c>
      <c r="AI368" t="str">
        <v>医療法人　健晴会　　理事長　大曽　葵</v>
      </c>
      <c r="AJ368" t="str">
        <v>6310821</v>
      </c>
      <c r="AK368" t="str">
        <v>西大寺駅前Ａ皮膚科(奈良市西大寺東町二丁目１番６３号サンワシティ西大寺３階)</v>
      </c>
      <c r="AL368" t="str">
        <v>0742355678</v>
      </c>
      <c r="AM368">
        <v>1</v>
      </c>
      <c r="AN368" t="str">
        <v>261C164938951</v>
      </c>
      <c r="AO368" t="str">
        <v>261C16493895AI-0000300965</v>
      </c>
      <c r="AP368" t="str">
        <v>O100</v>
      </c>
      <c r="AQ368" t="str">
        <v>O100</v>
      </c>
      <c r="AR368" t="str">
        <v>A</v>
      </c>
      <c r="AS368" t="str">
        <v>✓</v>
      </c>
      <c r="AT368" t="str">
        <v>✓</v>
      </c>
      <c r="AU368" t="str">
        <v>✓</v>
      </c>
      <c r="AV368" t="str">
        <v>✓</v>
      </c>
      <c r="AW368" t="str">
        <v>AI-0000300965_西大寺駅前A皮膚科_口座情報写し.jpg</v>
      </c>
      <c r="AX368" t="str">
        <v/>
      </c>
      <c r="AY368" t="str">
        <v/>
      </c>
      <c r="AZ368" t="str">
        <v>賃上げ</v>
      </c>
      <c r="BA368" t="str">
        <v>物価</v>
      </c>
      <c r="BB368" t="str">
        <v>TRUE</v>
      </c>
      <c r="BC368" t="str">
        <v>2026/05/02 9:07</v>
      </c>
      <c r="BD368" t="str">
        <f t="shared" si="12"/>
        <v>西大寺駅前Ａ皮膚科</v>
      </c>
      <c r="BE368" t="str">
        <f t="shared" si="13"/>
        <v>令和8年3月1日届出済</v>
      </c>
    </row>
    <row r="369" spans="1:57">
      <c r="A369" t="str">
        <v>261C12868342</v>
      </c>
      <c r="B369" t="str">
        <v>AI-0000303572</v>
      </c>
      <c r="C369" t="str">
        <v>令和８年度奈良県医療機関等における賃上げ・物価上昇に対する支援事業交付【診療所・訪問看護事業所】</v>
      </c>
      <c r="D369">
        <v>46144.418055555558</v>
      </c>
      <c r="E369" t="str">
        <v>本審査</v>
      </c>
      <c r="F369" t="str">
        <v>最終審査中</v>
      </c>
      <c r="G369" t="str">
        <v>無床診療所</v>
      </c>
      <c r="H369" t="str">
        <v>物価と賃上げの両方</v>
      </c>
      <c r="I369" t="str">
        <v/>
      </c>
      <c r="J369">
        <v>150000</v>
      </c>
      <c r="K369">
        <v>170000</v>
      </c>
      <c r="L369" t="str">
        <v>奈良県医療機関等における賃上げ・物価上昇に対する支援事業交付要綱第2条に基づき、別表1に規定された額(賃上げ支援事業分)（150,000円）を申請します。</v>
      </c>
      <c r="M3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69" t="str">
        <v>２．令和８年３月１日時点において、１に掲げる診療報酬の対象外だが、令和８年６月１日時点で令和８年度診療報酬改定による見直し後のベースアップ評価料を届け出る。</v>
      </c>
      <c r="O369" t="str">
        <v/>
      </c>
      <c r="P369" t="b">
        <v>1</v>
      </c>
      <c r="Q36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69" t="b">
        <v>1</v>
      </c>
      <c r="S369" t="b">
        <v>1</v>
      </c>
      <c r="T369" t="b">
        <v>1</v>
      </c>
      <c r="U369" t="b">
        <v>1</v>
      </c>
      <c r="V369" t="str">
        <v>0162</v>
      </c>
      <c r="W369" t="str">
        <v>160</v>
      </c>
      <c r="X369" t="str">
        <v>1.普通預金</v>
      </c>
      <c r="Y369" t="str">
        <v>2459366</v>
      </c>
      <c r="Z369" t="str">
        <v>ヒライ　タク</v>
      </c>
      <c r="AA369">
        <v>0</v>
      </c>
      <c r="AB369" t="str">
        <v>ひらい内科クリニック</v>
      </c>
      <c r="AC369" t="str">
        <v>0743855568</v>
      </c>
      <c r="AD369" t="b">
        <v>1</v>
      </c>
      <c r="AE369" t="b">
        <v>1</v>
      </c>
      <c r="AF369" t="b">
        <v>1</v>
      </c>
      <c r="AG369" t="b">
        <v>1</v>
      </c>
      <c r="AH369" t="b">
        <v>1</v>
      </c>
      <c r="AI369" t="str">
        <v>平井　拓</v>
      </c>
      <c r="AJ369" t="str">
        <v>6391031</v>
      </c>
      <c r="AK369" t="str">
        <v>ひらい内科クリニック(大和郡山市今国府町３９０－１－１)</v>
      </c>
      <c r="AL369" t="str">
        <v>0743855568</v>
      </c>
      <c r="AM369">
        <v>1</v>
      </c>
      <c r="AN369" t="str">
        <v>261C128683421</v>
      </c>
      <c r="AO369" t="str">
        <v>261C12868342AI-0000303572</v>
      </c>
      <c r="AP369" t="str">
        <v/>
      </c>
      <c r="AQ369" t="str">
        <v>今後届出（職種構成OK)</v>
      </c>
      <c r="AR369" t="str">
        <v>ABC</v>
      </c>
      <c r="AS369" t="str">
        <v>✓</v>
      </c>
      <c r="AT369" t="str">
        <v>✓</v>
      </c>
      <c r="AU369" t="str">
        <v>✓</v>
      </c>
      <c r="AV369" t="str">
        <v>✓</v>
      </c>
      <c r="AW369" t="str">
        <v>AI-0000303572_ひらい内科クリニック_口座情報写し.JPG</v>
      </c>
      <c r="AX369" t="str">
        <v/>
      </c>
      <c r="AY369" t="str">
        <v/>
      </c>
      <c r="AZ369" t="str">
        <v>賃上げ</v>
      </c>
      <c r="BA369" t="str">
        <v>物価</v>
      </c>
      <c r="BB369" t="str">
        <v>TRUE</v>
      </c>
      <c r="BC369" t="str">
        <v>2026/05/02 10:02</v>
      </c>
      <c r="BD369" t="str">
        <f t="shared" si="12"/>
        <v>ひらい内科クリニック</v>
      </c>
      <c r="BE369" t="str">
        <f t="shared" si="13"/>
        <v>令和8年6月1日届出る</v>
      </c>
    </row>
    <row r="370" spans="1:57">
      <c r="A370" t="str">
        <v>261C19643805</v>
      </c>
      <c r="B370" t="str">
        <v>AI-0000303583</v>
      </c>
      <c r="C370" t="str">
        <v>令和８年度奈良県医療機関等における賃上げ・物価上昇に対する支援事業交付【診療所・訪問看護事業所】</v>
      </c>
      <c r="D370">
        <v>46144.429166666669</v>
      </c>
      <c r="E370" t="str">
        <v>本審査</v>
      </c>
      <c r="F370" t="str">
        <v>最終審査中</v>
      </c>
      <c r="G370" t="str">
        <v>無床診療所</v>
      </c>
      <c r="H370" t="str">
        <v>物価と賃上げの両方</v>
      </c>
      <c r="I370" t="str">
        <v/>
      </c>
      <c r="J370">
        <v>150000</v>
      </c>
      <c r="K370">
        <v>170000</v>
      </c>
      <c r="L370" t="str">
        <v>奈良県医療機関等における賃上げ・物価上昇に対する支援事業交付要綱第2条に基づき、別表1に規定された額(賃上げ支援事業分)（150,000円）を申請します。</v>
      </c>
      <c r="M3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0" t="str">
        <v>１．令和８年３月１日時点において、O100 外来・在宅ベースアップ評価料（Ⅰ）、P100 歯科外来・在宅ベースアップ評価料（Ⅰ）、訪問看護ベースアップ評価料（Ⅰ）のいずれかを届け出ている。</v>
      </c>
      <c r="O370" t="str">
        <v>O100 外来・在宅ベースアップ評価料（Ⅰ）</v>
      </c>
      <c r="P370" t="str">
        <v/>
      </c>
      <c r="Q370" t="str">
        <v>Ｂ．賃金表等や給与規程等の変更に時間を要するため、本事業の補助額を活用して一時金又は特別手当を支給し、令和８年６月１日から支給した対象職員のベースアップを実施する。</v>
      </c>
      <c r="R370" t="b">
        <v>1</v>
      </c>
      <c r="S370" t="b">
        <v>1</v>
      </c>
      <c r="T370" t="b">
        <v>1</v>
      </c>
      <c r="U370" t="b">
        <v>1</v>
      </c>
      <c r="V370" t="str">
        <v>0162</v>
      </c>
      <c r="W370" t="str">
        <v>090</v>
      </c>
      <c r="X370" t="str">
        <v>1.普通預金</v>
      </c>
      <c r="Y370" t="str">
        <v>2162094</v>
      </c>
      <c r="Z370" t="str">
        <v>ｽｸｽｸｺﾄﾞﾓｸﾘﾆｯｸ ﾆｼﾊﾗ ｼﾝ</v>
      </c>
      <c r="AA370">
        <v>0</v>
      </c>
      <c r="AB370" t="str">
        <v>すくすくこどもクリニック</v>
      </c>
      <c r="AC370" t="str">
        <v>0742403939</v>
      </c>
      <c r="AD370" t="b">
        <v>1</v>
      </c>
      <c r="AE370" t="b">
        <v>1</v>
      </c>
      <c r="AF370" t="b">
        <v>1</v>
      </c>
      <c r="AG370" t="b">
        <v>1</v>
      </c>
      <c r="AH370" t="b">
        <v>1</v>
      </c>
      <c r="AI370" t="str">
        <v>西原　信</v>
      </c>
      <c r="AJ370" t="str">
        <v>6310842</v>
      </c>
      <c r="AK370" t="str">
        <v>すくすくこどもクリニック(奈良市菅原町６４８－１)</v>
      </c>
      <c r="AL370" t="str">
        <v>0742403939</v>
      </c>
      <c r="AM370">
        <v>1</v>
      </c>
      <c r="AN370" t="str">
        <v>261C196438051</v>
      </c>
      <c r="AO370" t="str">
        <v>261C19643805AI-0000303583</v>
      </c>
      <c r="AP370" t="str">
        <v>O100</v>
      </c>
      <c r="AQ370" t="str">
        <v>O100</v>
      </c>
      <c r="AR370" t="str">
        <v>B</v>
      </c>
      <c r="AS370" t="str">
        <v>✓</v>
      </c>
      <c r="AT370" t="str">
        <v>✓</v>
      </c>
      <c r="AU370" t="str">
        <v>✓</v>
      </c>
      <c r="AV370" t="str">
        <v>✓</v>
      </c>
      <c r="AW370" t="str">
        <v>AI-0000303583_すくすくこどもクリニック_口座情報写し.jpeg</v>
      </c>
      <c r="AX370" t="str">
        <v/>
      </c>
      <c r="AY370" t="str">
        <v/>
      </c>
      <c r="AZ370" t="str">
        <v>賃上げ</v>
      </c>
      <c r="BA370" t="str">
        <v>物価</v>
      </c>
      <c r="BB370" t="str">
        <v>TRUE</v>
      </c>
      <c r="BC370" t="str">
        <v>2026/05/02 10:18</v>
      </c>
      <c r="BD370" t="str">
        <f t="shared" si="12"/>
        <v>すくすくこどもクリニック</v>
      </c>
      <c r="BE370" t="str">
        <f t="shared" si="13"/>
        <v>令和8年3月1日届出済</v>
      </c>
    </row>
    <row r="371" spans="1:57">
      <c r="A371" t="str">
        <v>261C11485941</v>
      </c>
      <c r="B371" t="str">
        <v>AI-0000303587</v>
      </c>
      <c r="C371" t="str">
        <v>令和８年度奈良県医療機関等における賃上げ・物価上昇に対する支援事業交付【診療所・訪問看護事業所】</v>
      </c>
      <c r="D371">
        <v>46144.439583333333</v>
      </c>
      <c r="E371" t="str">
        <v>本審査</v>
      </c>
      <c r="F371" t="str">
        <v>最終審査中</v>
      </c>
      <c r="G371" t="str">
        <v>無床診療所</v>
      </c>
      <c r="H371" t="str">
        <v>物価と賃上げの両方</v>
      </c>
      <c r="I371" t="str">
        <v/>
      </c>
      <c r="J371">
        <v>150000</v>
      </c>
      <c r="K371">
        <v>170000</v>
      </c>
      <c r="L371" t="str">
        <v>奈良県医療機関等における賃上げ・物価上昇に対する支援事業交付要綱第2条に基づき、別表1に規定された額(賃上げ支援事業分)（150,000円）を申請します。</v>
      </c>
      <c r="M3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1" t="str">
        <v>１．令和８年３月１日時点において、O100 外来・在宅ベースアップ評価料（Ⅰ）、P100 歯科外来・在宅ベースアップ評価料（Ⅰ）、訪問看護ベースアップ評価料（Ⅰ）のいずれかを届け出ている。</v>
      </c>
      <c r="O371" t="str">
        <v>P100 歯科外来・在宅ベースアップ評価料（Ⅰ）</v>
      </c>
      <c r="P371" t="str">
        <v/>
      </c>
      <c r="Q371" t="str">
        <v>Ｃ．令和７年度の対象職員のベースアップが令和７年３月31日時点の賃金水準と比較して2.0％を上回って実施しており、令和７年12月から令和８年５月までの間の当該2.0％を上回る部分に充てる。</v>
      </c>
      <c r="R371" t="b">
        <v>1</v>
      </c>
      <c r="S371" t="b">
        <v>1</v>
      </c>
      <c r="T371" t="b">
        <v>1</v>
      </c>
      <c r="U371" t="b">
        <v>1</v>
      </c>
      <c r="V371" t="str">
        <v>0162</v>
      </c>
      <c r="W371" t="str">
        <v>380</v>
      </c>
      <c r="X371" t="str">
        <v>1.普通預金</v>
      </c>
      <c r="Y371" t="str">
        <v>2113745</v>
      </c>
      <c r="Z371" t="str">
        <v>フクオカテツオ</v>
      </c>
      <c r="AA371">
        <v>0</v>
      </c>
      <c r="AB371" t="str">
        <v>ふくおか歯科</v>
      </c>
      <c r="AC371" t="str">
        <v>0745228891</v>
      </c>
      <c r="AD371" t="b">
        <v>1</v>
      </c>
      <c r="AE371" t="b">
        <v>1</v>
      </c>
      <c r="AF371" t="b">
        <v>1</v>
      </c>
      <c r="AG371" t="b">
        <v>1</v>
      </c>
      <c r="AH371" t="b">
        <v>1</v>
      </c>
      <c r="AI371" t="str">
        <v>福岡　哲郎</v>
      </c>
      <c r="AJ371" t="str">
        <v>6350046</v>
      </c>
      <c r="AK371" t="str">
        <v>ふくおか歯科(大和高田市西三倉堂１－９－１０)</v>
      </c>
      <c r="AL371" t="str">
        <v>0745228891</v>
      </c>
      <c r="AM371">
        <v>1</v>
      </c>
      <c r="AN371" t="str">
        <v>261C114859411</v>
      </c>
      <c r="AO371" t="str">
        <v>261C11485941AI-0000303587</v>
      </c>
      <c r="AP371" t="str">
        <v>P100</v>
      </c>
      <c r="AQ371" t="str">
        <v>P100</v>
      </c>
      <c r="AR371" t="str">
        <v>C</v>
      </c>
      <c r="AS371" t="str">
        <v>✓</v>
      </c>
      <c r="AT371" t="str">
        <v>✓</v>
      </c>
      <c r="AU371" t="str">
        <v>✓</v>
      </c>
      <c r="AV371" t="str">
        <v>✓</v>
      </c>
      <c r="AW371" t="str">
        <v>AI-0000303587_ふくおか歯科_口座情報写し.jpeg</v>
      </c>
      <c r="AX371" t="str">
        <v/>
      </c>
      <c r="AY371" t="str">
        <v/>
      </c>
      <c r="AZ371" t="str">
        <v>賃上げ</v>
      </c>
      <c r="BA371" t="str">
        <v>物価</v>
      </c>
      <c r="BB371" t="str">
        <v>TRUE</v>
      </c>
      <c r="BC371" t="str">
        <v>2026/05/02 10:33</v>
      </c>
      <c r="BD371" t="str">
        <f t="shared" si="12"/>
        <v>ふくおか歯科</v>
      </c>
      <c r="BE371" t="str">
        <f t="shared" si="13"/>
        <v>令和8年3月1日届出済</v>
      </c>
    </row>
    <row r="372" spans="1:57">
      <c r="A372" t="str">
        <v>261C19905640</v>
      </c>
      <c r="B372" t="str">
        <v>AI-0000303599</v>
      </c>
      <c r="C372" t="str">
        <v>令和８年度奈良県医療機関等における賃上げ・物価上昇に対する支援事業交付【診療所・訪問看護事業所】</v>
      </c>
      <c r="D372">
        <v>46144.464583333334</v>
      </c>
      <c r="E372" t="str">
        <v>本審査</v>
      </c>
      <c r="F372" t="str">
        <v>最終審査中</v>
      </c>
      <c r="G372" t="str">
        <v>無床診療所</v>
      </c>
      <c r="H372" t="str">
        <v>物価と賃上げの両方</v>
      </c>
      <c r="I372" t="str">
        <v/>
      </c>
      <c r="J372">
        <v>150000</v>
      </c>
      <c r="K372">
        <v>170000</v>
      </c>
      <c r="L372" t="str">
        <v>奈良県医療機関等における賃上げ・物価上昇に対する支援事業交付要綱第2条に基づき、別表1に規定された額(賃上げ支援事業分)（150,000円）を申請します。</v>
      </c>
      <c r="M3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2" t="str">
        <v>２．令和８年３月１日時点において、１に掲げる診療報酬の対象外だが、令和８年６月１日時点で令和８年度診療報酬改定による見直し後のベースアップ評価料を届け出る。</v>
      </c>
      <c r="O372" t="str">
        <v/>
      </c>
      <c r="P372" t="b">
        <v>1</v>
      </c>
      <c r="Q3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72" t="b">
        <v>1</v>
      </c>
      <c r="S372" t="b">
        <v>1</v>
      </c>
      <c r="T372" t="b">
        <v>1</v>
      </c>
      <c r="U372" t="b">
        <v>1</v>
      </c>
      <c r="V372" t="str">
        <v>1668</v>
      </c>
      <c r="W372" t="str">
        <v>019</v>
      </c>
      <c r="X372" t="str">
        <v>1.普通預金</v>
      </c>
      <c r="Y372" t="str">
        <v>0182456</v>
      </c>
      <c r="Z372" t="str">
        <v>ヒメジマヨシマサ</v>
      </c>
      <c r="AA372">
        <v>0</v>
      </c>
      <c r="AB372" t="str">
        <v>ひめじま歯科</v>
      </c>
      <c r="AC372" t="str">
        <v>0744340010</v>
      </c>
      <c r="AD372" t="b">
        <v>1</v>
      </c>
      <c r="AE372" t="b">
        <v>1</v>
      </c>
      <c r="AF372" t="b">
        <v>1</v>
      </c>
      <c r="AG372" t="b">
        <v>1</v>
      </c>
      <c r="AH372" t="b">
        <v>1</v>
      </c>
      <c r="AI372" t="str">
        <v>姫嶋　良将</v>
      </c>
      <c r="AJ372" t="str">
        <v>6360304</v>
      </c>
      <c r="AK372" t="str">
        <v>ひめじま歯科(磯城郡田原本町十六面５１－１)</v>
      </c>
      <c r="AL372" t="str">
        <v>0744340010</v>
      </c>
      <c r="AM372">
        <v>1</v>
      </c>
      <c r="AN372" t="str">
        <v>261C199056401</v>
      </c>
      <c r="AO372" t="str">
        <v>261C19905640AI-0000303599</v>
      </c>
      <c r="AP372" t="str">
        <v/>
      </c>
      <c r="AQ372" t="str">
        <v>今後届出（職種構成OK)</v>
      </c>
      <c r="AR372" t="str">
        <v>ABC</v>
      </c>
      <c r="AS372" t="str">
        <v>✓</v>
      </c>
      <c r="AT372" t="str">
        <v>✓</v>
      </c>
      <c r="AU372" t="str">
        <v>✓</v>
      </c>
      <c r="AV372" t="str">
        <v>✓</v>
      </c>
      <c r="AW372" t="str">
        <v>AI-0000303599_ひめじま歯科_口座情報写し.jpg</v>
      </c>
      <c r="AX372" t="str">
        <v/>
      </c>
      <c r="AY372" t="str">
        <v/>
      </c>
      <c r="AZ372" t="str">
        <v>賃上げ</v>
      </c>
      <c r="BA372" t="str">
        <v>物価</v>
      </c>
      <c r="BB372" t="str">
        <v>TRUE</v>
      </c>
      <c r="BC372" t="str">
        <v>2026/05/02 11:09</v>
      </c>
      <c r="BD372" t="str">
        <f t="shared" si="12"/>
        <v>ひめじま歯科</v>
      </c>
      <c r="BE372" t="str">
        <f t="shared" si="13"/>
        <v>令和8年6月1日届出る</v>
      </c>
    </row>
    <row r="373" spans="1:57">
      <c r="A373" t="str">
        <v>261C14209276</v>
      </c>
      <c r="B373" t="str">
        <v>AI-0000303602</v>
      </c>
      <c r="C373" t="str">
        <v>令和８年度奈良県医療機関等における賃上げ・物価上昇に対する支援事業交付【診療所・訪問看護事業所】</v>
      </c>
      <c r="D373">
        <v>46144.469444444447</v>
      </c>
      <c r="E373" t="str">
        <v>本審査</v>
      </c>
      <c r="F373" t="str">
        <v>最終審査中</v>
      </c>
      <c r="G373" t="str">
        <v>無床診療所</v>
      </c>
      <c r="H373" t="str">
        <v>物価と賃上げの両方</v>
      </c>
      <c r="I373" t="str">
        <v/>
      </c>
      <c r="J373">
        <v>150000</v>
      </c>
      <c r="K373">
        <v>170000</v>
      </c>
      <c r="L373" t="str">
        <v>奈良県医療機関等における賃上げ・物価上昇に対する支援事業交付要綱第2条に基づき、別表1に規定された額(賃上げ支援事業分)（150,000円）を申請します。</v>
      </c>
      <c r="M3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3" t="str">
        <v>１．令和８年３月１日時点において、O100 外来・在宅ベースアップ評価料（Ⅰ）、P100 歯科外来・在宅ベースアップ評価料（Ⅰ）、訪問看護ベースアップ評価料（Ⅰ）のいずれかを届け出ている。</v>
      </c>
      <c r="O373" t="str">
        <v>O100 外来・在宅ベースアップ評価料（Ⅰ）</v>
      </c>
      <c r="P373" t="str">
        <v/>
      </c>
      <c r="Q373" t="str">
        <v>Ｃ．令和７年度の対象職員のベースアップが令和７年３月31日時点の賃金水準と比較して2.0％を上回って実施しており、令和７年12月から令和８年５月までの間の当該2.0％を上回る部分に充てる。</v>
      </c>
      <c r="R373" t="b">
        <v>1</v>
      </c>
      <c r="S373" t="b">
        <v>1</v>
      </c>
      <c r="T373" t="b">
        <v>1</v>
      </c>
      <c r="U373" t="b">
        <v>1</v>
      </c>
      <c r="V373" t="str">
        <v>0162</v>
      </c>
      <c r="W373" t="str">
        <v>097</v>
      </c>
      <c r="X373" t="str">
        <v>1.普通預金</v>
      </c>
      <c r="Y373" t="str">
        <v>0368338</v>
      </c>
      <c r="Z373" t="str">
        <v>イリョウホウジン　ケンエイカイ</v>
      </c>
      <c r="AA373">
        <v>0</v>
      </c>
      <c r="AB373" t="str">
        <v>医療法人健英会健英会　鍜治田クリニック</v>
      </c>
      <c r="AC373" t="str">
        <v>0742523001</v>
      </c>
      <c r="AD373" t="b">
        <v>1</v>
      </c>
      <c r="AE373" t="b">
        <v>1</v>
      </c>
      <c r="AF373" t="b">
        <v>1</v>
      </c>
      <c r="AG373" t="b">
        <v>1</v>
      </c>
      <c r="AH373" t="b">
        <v>1</v>
      </c>
      <c r="AI373" t="str">
        <v>医療法人健英会　理事長　鍜治田　英俊</v>
      </c>
      <c r="AJ373" t="str">
        <v>6310001</v>
      </c>
      <c r="AK373" t="str">
        <v>医療法人健英会　鍜治田クリニック(奈良市北登美ケ丘３－１２－１５)</v>
      </c>
      <c r="AL373" t="str">
        <v>0742523001</v>
      </c>
      <c r="AM373">
        <v>1</v>
      </c>
      <c r="AN373" t="str">
        <v>261C142092761</v>
      </c>
      <c r="AO373" t="str">
        <v>261C14209276AI-0000303602</v>
      </c>
      <c r="AP373" t="str">
        <v>O100</v>
      </c>
      <c r="AQ373" t="str">
        <v>O100</v>
      </c>
      <c r="AR373" t="str">
        <v>C</v>
      </c>
      <c r="AS373" t="str">
        <v>✓</v>
      </c>
      <c r="AT373" t="str">
        <v>✓</v>
      </c>
      <c r="AU373" t="str">
        <v>✓</v>
      </c>
      <c r="AV373" t="str">
        <v>✓</v>
      </c>
      <c r="AW373" t="str">
        <v>AI-0000303602_医療法人健英会_口座情報写し.jpeg</v>
      </c>
      <c r="AX373" t="str">
        <v/>
      </c>
      <c r="AY373" t="str">
        <v/>
      </c>
      <c r="AZ373" t="str">
        <v>賃上げ</v>
      </c>
      <c r="BA373" t="str">
        <v>物価</v>
      </c>
      <c r="BB373" t="str">
        <v>TRUE</v>
      </c>
      <c r="BC373" t="str">
        <v>2026/05/02 11:16</v>
      </c>
      <c r="BD373" t="str">
        <f t="shared" si="12"/>
        <v>医療法人健英会　鍜治田クリニック</v>
      </c>
      <c r="BE373" t="str">
        <f t="shared" si="13"/>
        <v>令和8年3月1日届出済</v>
      </c>
    </row>
    <row r="374" spans="1:57">
      <c r="A374" t="str">
        <v>261C17756189</v>
      </c>
      <c r="B374" t="str">
        <v>AI-0000303619</v>
      </c>
      <c r="C374" t="str">
        <v>令和８年度奈良県医療機関等における賃上げ・物価上昇に対する支援事業交付【診療所・訪問看護事業所】</v>
      </c>
      <c r="D374">
        <v>46144.525694444441</v>
      </c>
      <c r="E374" t="str">
        <v>本審査</v>
      </c>
      <c r="F374" t="str">
        <v>最終審査中</v>
      </c>
      <c r="G374" t="str">
        <v>無床診療所</v>
      </c>
      <c r="H374" t="str">
        <v>物価と賃上げの両方</v>
      </c>
      <c r="I374" t="str">
        <v/>
      </c>
      <c r="J374">
        <v>150000</v>
      </c>
      <c r="K374">
        <v>170000</v>
      </c>
      <c r="L374" t="str">
        <v>奈良県医療機関等における賃上げ・物価上昇に対する支援事業交付要綱第2条に基づき、別表1に規定された額(賃上げ支援事業分)（150,000円）を申請します。</v>
      </c>
      <c r="M3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4" t="str">
        <v>１．令和８年３月１日時点において、O100 外来・在宅ベースアップ評価料（Ⅰ）、P100 歯科外来・在宅ベースアップ評価料（Ⅰ）、訪問看護ベースアップ評価料（Ⅰ）のいずれかを届け出ている。</v>
      </c>
      <c r="O374" t="str">
        <v>O100 外来・在宅ベースアップ評価料（Ⅰ）</v>
      </c>
      <c r="P374" t="str">
        <v/>
      </c>
      <c r="Q37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374" t="b">
        <v>1</v>
      </c>
      <c r="S374" t="b">
        <v>1</v>
      </c>
      <c r="T374" t="b">
        <v>1</v>
      </c>
      <c r="U374" t="b">
        <v>1</v>
      </c>
      <c r="V374" t="str">
        <v>0005</v>
      </c>
      <c r="W374" t="str">
        <v>719</v>
      </c>
      <c r="X374" t="str">
        <v>1.普通預金</v>
      </c>
      <c r="Y374" t="str">
        <v>4572576</v>
      </c>
      <c r="Z374" t="str">
        <v>フクヤマイインフクヤママナブ</v>
      </c>
      <c r="AA374">
        <v>0</v>
      </c>
      <c r="AB374" t="str">
        <v>福山医院</v>
      </c>
      <c r="AC374" t="str">
        <v>0742335135</v>
      </c>
      <c r="AD374" t="b">
        <v>1</v>
      </c>
      <c r="AE374" t="b">
        <v>1</v>
      </c>
      <c r="AF374" t="b">
        <v>1</v>
      </c>
      <c r="AG374" t="b">
        <v>1</v>
      </c>
      <c r="AH374" t="b">
        <v>1</v>
      </c>
      <c r="AI374" t="str">
        <v>福山　学</v>
      </c>
      <c r="AJ374" t="str">
        <v>6308024</v>
      </c>
      <c r="AK374" t="str">
        <v>福山医院(奈良市尼辻中町１１－３)</v>
      </c>
      <c r="AL374" t="str">
        <v>0742335135</v>
      </c>
      <c r="AM374">
        <v>1</v>
      </c>
      <c r="AN374" t="str">
        <v>261C177561891</v>
      </c>
      <c r="AO374" t="str">
        <v>261C17756189AI-0000303619</v>
      </c>
      <c r="AP374" t="str">
        <v>O100</v>
      </c>
      <c r="AQ374" t="str">
        <v>O100</v>
      </c>
      <c r="AR374" t="str">
        <v>AC</v>
      </c>
      <c r="AS374" t="str">
        <v>✓</v>
      </c>
      <c r="AT374" t="str">
        <v>✓</v>
      </c>
      <c r="AU374" t="str">
        <v>✓</v>
      </c>
      <c r="AV374" t="str">
        <v>✓</v>
      </c>
      <c r="AW374" t="str">
        <v>AI-0000303619_福山医院_口座情報写し.jpg</v>
      </c>
      <c r="AX374" t="str">
        <v/>
      </c>
      <c r="AY374" t="str">
        <v/>
      </c>
      <c r="AZ374" t="str">
        <v>賃上げ</v>
      </c>
      <c r="BA374" t="str">
        <v>物価</v>
      </c>
      <c r="BB374" t="str">
        <v>TRUE</v>
      </c>
      <c r="BC374" t="str">
        <v>2026/05/02 12:37</v>
      </c>
      <c r="BD374" t="str">
        <f t="shared" si="12"/>
        <v>福山医院</v>
      </c>
      <c r="BE374" t="str">
        <f t="shared" si="13"/>
        <v>令和8年3月1日届出済</v>
      </c>
    </row>
    <row r="375" spans="1:57">
      <c r="A375" t="str">
        <v>261C17195222</v>
      </c>
      <c r="B375" t="str">
        <v>AI-0000303623</v>
      </c>
      <c r="C375" t="str">
        <v>令和８年度奈良県医療機関等における賃上げ・物価上昇に対する支援事業交付【診療所・訪問看護事業所】</v>
      </c>
      <c r="D375">
        <v>46144.526388888888</v>
      </c>
      <c r="E375" t="str">
        <v>本審査</v>
      </c>
      <c r="F375" t="str">
        <v>最終審査中</v>
      </c>
      <c r="G375" t="str">
        <v>無床診療所</v>
      </c>
      <c r="H375" t="str">
        <v>物価と賃上げの両方</v>
      </c>
      <c r="I375" t="str">
        <v/>
      </c>
      <c r="J375">
        <v>150000</v>
      </c>
      <c r="K375">
        <v>170000</v>
      </c>
      <c r="L375" t="str">
        <v>奈良県医療機関等における賃上げ・物価上昇に対する支援事業交付要綱第2条に基づき、別表1に規定された額(賃上げ支援事業分)（150,000円）を申請します。</v>
      </c>
      <c r="M3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5" t="str">
        <v>１．令和８年３月１日時点において、O100 外来・在宅ベースアップ評価料（Ⅰ）、P100 歯科外来・在宅ベースアップ評価料（Ⅰ）、訪問看護ベースアップ評価料（Ⅰ）のいずれかを届け出ている。</v>
      </c>
      <c r="O375" t="str">
        <v>P100 歯科外来・在宅ベースアップ評価料（Ⅰ）</v>
      </c>
      <c r="P375" t="str">
        <v/>
      </c>
      <c r="Q375" t="str">
        <v>Ｃ．令和７年度の対象職員のベースアップが令和７年３月31日時点の賃金水準と比較して2.0％を上回って実施しており、令和７年12月から令和８年５月までの間の当該2.0％を上回る部分に充てる。</v>
      </c>
      <c r="R375" t="b">
        <v>1</v>
      </c>
      <c r="S375" t="b">
        <v>1</v>
      </c>
      <c r="T375" t="b">
        <v>1</v>
      </c>
      <c r="U375" t="b">
        <v>1</v>
      </c>
      <c r="V375" t="str">
        <v>0162</v>
      </c>
      <c r="W375" t="str">
        <v>240</v>
      </c>
      <c r="X375" t="str">
        <v>1.普通預金</v>
      </c>
      <c r="Y375" t="str">
        <v>0710903</v>
      </c>
      <c r="Z375" t="str">
        <v>コヤマ　テツヒデ</v>
      </c>
      <c r="AA375">
        <v>0</v>
      </c>
      <c r="AB375" t="str">
        <v>小山歯科</v>
      </c>
      <c r="AC375" t="str">
        <v>0744460008</v>
      </c>
      <c r="AD375" t="b">
        <v>1</v>
      </c>
      <c r="AE375" t="b">
        <v>1</v>
      </c>
      <c r="AF375" t="b">
        <v>1</v>
      </c>
      <c r="AG375" t="b">
        <v>1</v>
      </c>
      <c r="AH375" t="b">
        <v>1</v>
      </c>
      <c r="AI375" t="str">
        <v>小山　哲秀</v>
      </c>
      <c r="AJ375" t="str">
        <v>6330005</v>
      </c>
      <c r="AK375" t="str">
        <v>小山歯科(桜井市忍阪１－１グランドール朝倉１Ｆ)</v>
      </c>
      <c r="AL375" t="str">
        <v>0744460008</v>
      </c>
      <c r="AM375">
        <v>1</v>
      </c>
      <c r="AN375" t="str">
        <v>261C171952221</v>
      </c>
      <c r="AO375" t="str">
        <v>261C17195222AI-0000303623</v>
      </c>
      <c r="AP375" t="str">
        <v>P100</v>
      </c>
      <c r="AQ375" t="str">
        <v>P100</v>
      </c>
      <c r="AR375" t="str">
        <v>C</v>
      </c>
      <c r="AS375" t="str">
        <v>✓</v>
      </c>
      <c r="AT375" t="str">
        <v>✓</v>
      </c>
      <c r="AU375" t="str">
        <v>✓</v>
      </c>
      <c r="AV375" t="str">
        <v>✓</v>
      </c>
      <c r="AW375" t="str">
        <v>AI-0000303623_小山歯科_口座情報写し.jpeg</v>
      </c>
      <c r="AX375" t="str">
        <v/>
      </c>
      <c r="AY375" t="str">
        <v/>
      </c>
      <c r="AZ375" t="str">
        <v>賃上げ</v>
      </c>
      <c r="BA375" t="str">
        <v>物価</v>
      </c>
      <c r="BB375" t="str">
        <v>TRUE</v>
      </c>
      <c r="BC375" t="str">
        <v>2026/05/02 12:38</v>
      </c>
      <c r="BD375" t="str">
        <f t="shared" si="12"/>
        <v>小山歯科</v>
      </c>
      <c r="BE375" t="str">
        <f t="shared" si="13"/>
        <v>令和8年3月1日届出済</v>
      </c>
    </row>
    <row r="376" spans="1:57">
      <c r="A376" t="str">
        <v>261C16697206</v>
      </c>
      <c r="B376" t="str">
        <v>AI-0000301860</v>
      </c>
      <c r="C376" t="str">
        <v>令和８年度奈良県医療機関等における賃上げ・物価上昇に対する支援事業交付【診療所・訪問看護事業所】</v>
      </c>
      <c r="D376">
        <v>46144.573611111111</v>
      </c>
      <c r="E376" t="str">
        <v>本審査</v>
      </c>
      <c r="F376" t="str">
        <v>最終審査中</v>
      </c>
      <c r="G376" t="str">
        <v>無床診療所</v>
      </c>
      <c r="H376" t="str">
        <v>物価と賃上げの両方</v>
      </c>
      <c r="I376" t="str">
        <v/>
      </c>
      <c r="J376">
        <v>150000</v>
      </c>
      <c r="K376">
        <v>170000</v>
      </c>
      <c r="L376" t="str">
        <v>奈良県医療機関等における賃上げ・物価上昇に対する支援事業交付要綱第2条に基づき、別表1に規定された額(賃上げ支援事業分)（150,000円）を申請します。</v>
      </c>
      <c r="M3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6" t="str">
        <v>１．令和８年３月１日時点において、O100 外来・在宅ベースアップ評価料（Ⅰ）、P100 歯科外来・在宅ベースアップ評価料（Ⅰ）、訪問看護ベースアップ評価料（Ⅰ）のいずれかを届け出ている。</v>
      </c>
      <c r="O376" t="str">
        <v>O100 外来・在宅ベースアップ評価料（Ⅰ）</v>
      </c>
      <c r="P376" t="str">
        <v/>
      </c>
      <c r="Q37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376" t="b">
        <v>1</v>
      </c>
      <c r="S376" t="b">
        <v>1</v>
      </c>
      <c r="T376" t="b">
        <v>1</v>
      </c>
      <c r="U376" t="b">
        <v>1</v>
      </c>
      <c r="V376" t="str">
        <v>0162</v>
      </c>
      <c r="W376" t="str">
        <v>270</v>
      </c>
      <c r="X376" t="str">
        <v>1.普通預金</v>
      </c>
      <c r="Y376" t="str">
        <v>0441834</v>
      </c>
      <c r="Z376" t="str">
        <v>タカシマ　タダヨシ</v>
      </c>
      <c r="AA376">
        <v>0</v>
      </c>
      <c r="AB376" t="str">
        <v>たかしま耳鼻咽喉科</v>
      </c>
      <c r="AC376" t="str">
        <v>0745828711</v>
      </c>
      <c r="AD376" t="b">
        <v>1</v>
      </c>
      <c r="AE376" t="b">
        <v>1</v>
      </c>
      <c r="AF376" t="b">
        <v>1</v>
      </c>
      <c r="AG376" t="b">
        <v>1</v>
      </c>
      <c r="AH376" t="b">
        <v>1</v>
      </c>
      <c r="AI376" t="str">
        <v>高島　忠義</v>
      </c>
      <c r="AJ376" t="str">
        <v>6330253</v>
      </c>
      <c r="AK376" t="str">
        <v>たかしま耳鼻咽喉科(宇陀市榛原萩原２８４３－２６)</v>
      </c>
      <c r="AL376" t="str">
        <v>0745828711</v>
      </c>
      <c r="AM376">
        <v>1</v>
      </c>
      <c r="AN376" t="str">
        <v>261C166972061</v>
      </c>
      <c r="AO376" t="str">
        <v>261C16697206AI-0000301860</v>
      </c>
      <c r="AP376" t="str">
        <v>O100</v>
      </c>
      <c r="AQ376" t="str">
        <v>O100</v>
      </c>
      <c r="AR376" t="str">
        <v>ABC</v>
      </c>
      <c r="AS376" t="str">
        <v>✓</v>
      </c>
      <c r="AT376" t="str">
        <v>✓</v>
      </c>
      <c r="AU376" t="str">
        <v>✓</v>
      </c>
      <c r="AV376" t="str">
        <v>✓</v>
      </c>
      <c r="AW376" t="str">
        <v>AI-0000301860_たかしま耳鼻咽喉科_口座情報写し.JPG</v>
      </c>
      <c r="AX376" t="str">
        <v/>
      </c>
      <c r="AY376" t="str">
        <v/>
      </c>
      <c r="AZ376" t="str">
        <v>賃上げ</v>
      </c>
      <c r="BA376" t="str">
        <v>物価</v>
      </c>
      <c r="BB376" t="str">
        <v>TRUE</v>
      </c>
      <c r="BC376" t="str">
        <v>2026/05/02 13:46</v>
      </c>
      <c r="BD376" t="str">
        <f t="shared" si="12"/>
        <v>たかしま耳鼻咽喉科</v>
      </c>
      <c r="BE376" t="str">
        <f t="shared" si="13"/>
        <v>令和8年3月1日届出済</v>
      </c>
    </row>
    <row r="377" spans="1:57">
      <c r="A377" t="str">
        <v>261C19632269</v>
      </c>
      <c r="B377" t="str">
        <v>AI-0000303665</v>
      </c>
      <c r="C377" t="str">
        <v>令和８年度奈良県医療機関等における賃上げ・物価上昇に対する支援事業交付【診療所・訪問看護事業所】</v>
      </c>
      <c r="D377">
        <v>46144.582638888889</v>
      </c>
      <c r="E377" t="str">
        <v>本審査</v>
      </c>
      <c r="F377" t="str">
        <v>最終審査中</v>
      </c>
      <c r="G377" t="str">
        <v>無床診療所</v>
      </c>
      <c r="H377" t="str">
        <v>物価と賃上げの両方</v>
      </c>
      <c r="I377" t="str">
        <v/>
      </c>
      <c r="J377">
        <v>150000</v>
      </c>
      <c r="K377">
        <v>170000</v>
      </c>
      <c r="L377" t="str">
        <v>奈良県医療機関等における賃上げ・物価上昇に対する支援事業交付要綱第2条に基づき、別表1に規定された額(賃上げ支援事業分)（150,000円）を申請します。</v>
      </c>
      <c r="M3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7" t="str">
        <v>１．令和８年３月１日時点において、O100 外来・在宅ベースアップ評価料（Ⅰ）、P100 歯科外来・在宅ベースアップ評価料（Ⅰ）、訪問看護ベースアップ評価料（Ⅰ）のいずれかを届け出ている。</v>
      </c>
      <c r="O377" t="str">
        <v>P100 歯科外来・在宅ベースアップ評価料（Ⅰ）</v>
      </c>
      <c r="P377" t="str">
        <v/>
      </c>
      <c r="Q377" t="str">
        <v>Ａ．本事業の補助額を活用してベースアップを実施し、令和８年６月１日から当該ベースアップの水準を維持又は拡大する。</v>
      </c>
      <c r="R377" t="b">
        <v>1</v>
      </c>
      <c r="S377" t="b">
        <v>1</v>
      </c>
      <c r="T377" t="b">
        <v>1</v>
      </c>
      <c r="U377" t="b">
        <v>1</v>
      </c>
      <c r="V377" t="str">
        <v>0162</v>
      </c>
      <c r="W377" t="str">
        <v>150</v>
      </c>
      <c r="X377" t="str">
        <v>1.普通預金</v>
      </c>
      <c r="Y377" t="str">
        <v>0035710</v>
      </c>
      <c r="Z377" t="str">
        <v>ｽｴｾｶｽﾞﾋｺ</v>
      </c>
      <c r="AA377">
        <v>0</v>
      </c>
      <c r="AB377" t="str">
        <v>末瀬歯科医院</v>
      </c>
      <c r="AC377" t="str">
        <v>0743746886</v>
      </c>
      <c r="AD377" t="b">
        <v>1</v>
      </c>
      <c r="AE377" t="b">
        <v>1</v>
      </c>
      <c r="AF377" t="b">
        <v>1</v>
      </c>
      <c r="AG377" t="b">
        <v>1</v>
      </c>
      <c r="AH377" t="b">
        <v>1</v>
      </c>
      <c r="AI377" t="str">
        <v>末瀬　一彦</v>
      </c>
      <c r="AJ377" t="str">
        <v>6300243</v>
      </c>
      <c r="AK377" t="str">
        <v>末瀬歯科医院(生駒市俵口町９５－２)</v>
      </c>
      <c r="AL377" t="str">
        <v>0743746886</v>
      </c>
      <c r="AM377">
        <v>1</v>
      </c>
      <c r="AN377" t="str">
        <v>261C196322691</v>
      </c>
      <c r="AO377" t="str">
        <v>261C19632269AI-0000303665</v>
      </c>
      <c r="AP377" t="str">
        <v>P100</v>
      </c>
      <c r="AQ377" t="str">
        <v>P100</v>
      </c>
      <c r="AR377" t="str">
        <v>A</v>
      </c>
      <c r="AS377" t="str">
        <v>✓</v>
      </c>
      <c r="AT377" t="str">
        <v>✓</v>
      </c>
      <c r="AU377" t="str">
        <v>✓</v>
      </c>
      <c r="AV377" t="str">
        <v>✓</v>
      </c>
      <c r="AW377" t="str">
        <v>AI-0000303665_末瀬歯科医院_口座情報写し.jpg</v>
      </c>
      <c r="AX377" t="str">
        <v/>
      </c>
      <c r="AY377" t="str">
        <v/>
      </c>
      <c r="AZ377" t="str">
        <v>賃上げ</v>
      </c>
      <c r="BA377" t="str">
        <v>物価</v>
      </c>
      <c r="BB377" t="str">
        <v>TRUE</v>
      </c>
      <c r="BC377" t="str">
        <v>2026/05/02 13:59</v>
      </c>
      <c r="BD377" t="str">
        <f t="shared" si="12"/>
        <v>末瀬歯科医院</v>
      </c>
      <c r="BE377" t="str">
        <f t="shared" si="13"/>
        <v>令和8年3月1日届出済</v>
      </c>
    </row>
    <row r="378" spans="1:57">
      <c r="A378" t="str">
        <v>261C12456377</v>
      </c>
      <c r="B378" t="str">
        <v>AI-0000303682</v>
      </c>
      <c r="C378" t="str">
        <v>令和８年度奈良県医療機関等における賃上げ・物価上昇に対する支援事業交付【診療所・訪問看護事業所】</v>
      </c>
      <c r="D378">
        <v>46144.625</v>
      </c>
      <c r="E378" t="str">
        <v>本審査</v>
      </c>
      <c r="F378" t="str">
        <v>最終審査中</v>
      </c>
      <c r="G378" t="str">
        <v>無床診療所</v>
      </c>
      <c r="H378" t="str">
        <v>物価と賃上げの両方</v>
      </c>
      <c r="I378" t="str">
        <v/>
      </c>
      <c r="J378">
        <v>150000</v>
      </c>
      <c r="K378">
        <v>170000</v>
      </c>
      <c r="L378" t="str">
        <v>奈良県医療機関等における賃上げ・物価上昇に対する支援事業交付要綱第2条に基づき、別表1に規定された額(賃上げ支援事業分)（150,000円）を申請します。</v>
      </c>
      <c r="M3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8" t="str">
        <v>１．令和８年３月１日時点において、O100 外来・在宅ベースアップ評価料（Ⅰ）、P100 歯科外来・在宅ベースアップ評価料（Ⅰ）、訪問看護ベースアップ評価料（Ⅰ）のいずれかを届け出ている。</v>
      </c>
      <c r="O378" t="str">
        <v>P100 歯科外来・在宅ベースアップ評価料（Ⅰ）</v>
      </c>
      <c r="P378" t="str">
        <v/>
      </c>
      <c r="Q378" t="str">
        <v>Ａ．本事業の補助額を活用してベースアップを実施し、令和８年６月１日から当該ベースアップの水準を維持又は拡大する。</v>
      </c>
      <c r="R378" t="b">
        <v>1</v>
      </c>
      <c r="S378" t="b">
        <v>1</v>
      </c>
      <c r="T378" t="b">
        <v>1</v>
      </c>
      <c r="U378" t="b">
        <v>1</v>
      </c>
      <c r="V378" t="str">
        <v>0162</v>
      </c>
      <c r="W378" t="str">
        <v>510</v>
      </c>
      <c r="X378" t="str">
        <v>1.普通預金</v>
      </c>
      <c r="Y378" t="str">
        <v>0011783</v>
      </c>
      <c r="Z378" t="str">
        <v>デンタルクリニックトクオカタカシ</v>
      </c>
      <c r="AA378">
        <v>0</v>
      </c>
      <c r="AB378" t="str">
        <v>サクラデンタルクリニック</v>
      </c>
      <c r="AC378" t="str">
        <v>0744285515</v>
      </c>
      <c r="AD378" t="b">
        <v>1</v>
      </c>
      <c r="AE378" t="b">
        <v>1</v>
      </c>
      <c r="AF378" t="b">
        <v>1</v>
      </c>
      <c r="AG378" t="b">
        <v>1</v>
      </c>
      <c r="AH378" t="b">
        <v>1</v>
      </c>
      <c r="AI378" t="str">
        <v>徳岡　隆</v>
      </c>
      <c r="AJ378" t="str">
        <v>6340051</v>
      </c>
      <c r="AK378" t="str">
        <v>サクラデンタルクリニック(橿原市白橿町１丁目３－７)</v>
      </c>
      <c r="AL378" t="str">
        <v>0744285515</v>
      </c>
      <c r="AM378">
        <v>1</v>
      </c>
      <c r="AN378" t="str">
        <v>261C124563771</v>
      </c>
      <c r="AO378" t="str">
        <v>261C12456377AI-0000303682</v>
      </c>
      <c r="AP378" t="str">
        <v>P100</v>
      </c>
      <c r="AQ378" t="str">
        <v>P100</v>
      </c>
      <c r="AR378" t="str">
        <v>A</v>
      </c>
      <c r="AS378" t="str">
        <v>✓</v>
      </c>
      <c r="AT378" t="str">
        <v>✓</v>
      </c>
      <c r="AU378" t="str">
        <v>✓</v>
      </c>
      <c r="AV378" t="str">
        <v>✓</v>
      </c>
      <c r="AW378" t="str">
        <v>AI-0000303682_サクラデンタルクリニック_口座情報写し.jpg</v>
      </c>
      <c r="AX378" t="str">
        <v/>
      </c>
      <c r="AY378" t="str">
        <v/>
      </c>
      <c r="AZ378" t="str">
        <v>賃上げ</v>
      </c>
      <c r="BA378" t="str">
        <v>物価</v>
      </c>
      <c r="BB378" t="str">
        <v>TRUE</v>
      </c>
      <c r="BC378" t="str">
        <v>2026/05/02 15:00</v>
      </c>
      <c r="BD378" t="str">
        <f t="shared" si="12"/>
        <v>サクラデンタルクリニック</v>
      </c>
      <c r="BE378" t="str">
        <f t="shared" si="13"/>
        <v>令和8年3月1日届出済</v>
      </c>
    </row>
    <row r="379" spans="1:57">
      <c r="A379" t="str">
        <v>261C13133824</v>
      </c>
      <c r="B379" t="str">
        <v>AI-0000303693</v>
      </c>
      <c r="C379" t="str">
        <v>令和８年度奈良県医療機関等における賃上げ・物価上昇に対する支援事業交付【診療所・訪問看護事業所】</v>
      </c>
      <c r="D379">
        <v>46144.64166666667</v>
      </c>
      <c r="E379" t="str">
        <v>本審査</v>
      </c>
      <c r="F379" t="str">
        <v>最終審査中</v>
      </c>
      <c r="G379" t="str">
        <v>無床診療所</v>
      </c>
      <c r="H379" t="str">
        <v>物価と賃上げの両方</v>
      </c>
      <c r="I379" t="str">
        <v/>
      </c>
      <c r="J379">
        <v>150000</v>
      </c>
      <c r="K379">
        <v>170000</v>
      </c>
      <c r="L379" t="str">
        <v>奈良県医療機関等における賃上げ・物価上昇に対する支援事業交付要綱第2条に基づき、別表1に規定された額(賃上げ支援事業分)（150,000円）を申請します。</v>
      </c>
      <c r="M3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79" t="str">
        <v>１．令和８年３月１日時点において、O100 外来・在宅ベースアップ評価料（Ⅰ）、P100 歯科外来・在宅ベースアップ評価料（Ⅰ）、訪問看護ベースアップ評価料（Ⅰ）のいずれかを届け出ている。</v>
      </c>
      <c r="O379" t="str">
        <v>P100 歯科外来・在宅ベースアップ評価料（Ⅰ）</v>
      </c>
      <c r="P379" t="str">
        <v/>
      </c>
      <c r="Q37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79" t="b">
        <v>1</v>
      </c>
      <c r="S379" t="b">
        <v>1</v>
      </c>
      <c r="T379" t="b">
        <v>1</v>
      </c>
      <c r="U379" t="b">
        <v>1</v>
      </c>
      <c r="V379" t="str">
        <v>0162</v>
      </c>
      <c r="W379" t="str">
        <v>130</v>
      </c>
      <c r="X379" t="str">
        <v>1.普通預金</v>
      </c>
      <c r="Y379" t="str">
        <v>2246983</v>
      </c>
      <c r="Z379" t="str">
        <v>キハラタカヒロ</v>
      </c>
      <c r="AA379">
        <v>0</v>
      </c>
      <c r="AB379" t="str">
        <v>登美ヶ丘木原歯科医院</v>
      </c>
      <c r="AC379" t="str">
        <v>0742933606</v>
      </c>
      <c r="AD379" t="b">
        <v>1</v>
      </c>
      <c r="AE379" t="b">
        <v>1</v>
      </c>
      <c r="AF379" t="b">
        <v>1</v>
      </c>
      <c r="AG379" t="b">
        <v>1</v>
      </c>
      <c r="AH379" t="b">
        <v>1</v>
      </c>
      <c r="AI379" t="str">
        <v>木原　崇博</v>
      </c>
      <c r="AJ379" t="str">
        <v>6310002</v>
      </c>
      <c r="AK379" t="str">
        <v>登美ケ丘木原歯科医院(奈良市東登美ケ丘一丁目１番１０号)</v>
      </c>
      <c r="AL379" t="str">
        <v>0742933606</v>
      </c>
      <c r="AM379">
        <v>1</v>
      </c>
      <c r="AN379" t="str">
        <v>261C131338241</v>
      </c>
      <c r="AO379" t="str">
        <v>261C13133824AI-0000303693</v>
      </c>
      <c r="AP379" t="str">
        <v>P100</v>
      </c>
      <c r="AQ379" t="str">
        <v>P100</v>
      </c>
      <c r="AR379" t="str">
        <v>AB</v>
      </c>
      <c r="AS379" t="str">
        <v>✓</v>
      </c>
      <c r="AT379" t="str">
        <v>✓</v>
      </c>
      <c r="AU379" t="str">
        <v>✓</v>
      </c>
      <c r="AV379" t="str">
        <v>✓</v>
      </c>
      <c r="AW379" t="str">
        <v>AI-0000303693_登美ヶ丘木原歯科医院_口座情報写し.jpg</v>
      </c>
      <c r="AX379" t="str">
        <v/>
      </c>
      <c r="AY379" t="str">
        <v/>
      </c>
      <c r="AZ379" t="str">
        <v>賃上げ</v>
      </c>
      <c r="BA379" t="str">
        <v>物価</v>
      </c>
      <c r="BB379" t="str">
        <v>TRUE</v>
      </c>
      <c r="BC379" t="str">
        <v>2026/05/02 15:24</v>
      </c>
      <c r="BD379" t="str">
        <f t="shared" si="12"/>
        <v>登美ケ丘木原歯科医院</v>
      </c>
      <c r="BE379" t="str">
        <f t="shared" si="13"/>
        <v>令和8年3月1日届出済</v>
      </c>
    </row>
    <row r="380" spans="1:57">
      <c r="A380" t="str">
        <v>261C15708134</v>
      </c>
      <c r="B380" t="str">
        <v>AI-0000303709</v>
      </c>
      <c r="C380" t="str">
        <v>令和８年度奈良県医療機関等における賃上げ・物価上昇に対する支援事業交付【診療所・訪問看護事業所】</v>
      </c>
      <c r="D380">
        <v>46144.67291666667</v>
      </c>
      <c r="E380" t="str">
        <v>本審査</v>
      </c>
      <c r="F380" t="str">
        <v>最終審査中</v>
      </c>
      <c r="G380" t="str">
        <v>無床診療所</v>
      </c>
      <c r="H380" t="str">
        <v>物価と賃上げの両方</v>
      </c>
      <c r="I380" t="str">
        <v/>
      </c>
      <c r="J380">
        <v>150000</v>
      </c>
      <c r="K380">
        <v>170000</v>
      </c>
      <c r="L380" t="str">
        <v>奈良県医療機関等における賃上げ・物価上昇に対する支援事業交付要綱第2条に基づき、別表1に規定された額(賃上げ支援事業分)（150,000円）を申請します。</v>
      </c>
      <c r="M3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0" t="str">
        <v>１．令和８年３月１日時点において、O100 外来・在宅ベースアップ評価料（Ⅰ）、P100 歯科外来・在宅ベースアップ評価料（Ⅰ）、訪問看護ベースアップ評価料（Ⅰ）のいずれかを届け出ている。</v>
      </c>
      <c r="O380" t="str">
        <v>P100 歯科外来・在宅ベースアップ評価料（Ⅰ）</v>
      </c>
      <c r="P380" t="str">
        <v/>
      </c>
      <c r="Q380" t="str">
        <v>Ａ．本事業の補助額を活用してベースアップを実施し、令和８年６月１日から当該ベースアップの水準を維持又は拡大する。</v>
      </c>
      <c r="R380" t="b">
        <v>1</v>
      </c>
      <c r="S380" t="b">
        <v>1</v>
      </c>
      <c r="T380" t="b">
        <v>1</v>
      </c>
      <c r="U380" t="b">
        <v>1</v>
      </c>
      <c r="V380" t="str">
        <v>0010</v>
      </c>
      <c r="W380" t="str">
        <v>557</v>
      </c>
      <c r="X380" t="str">
        <v>1.普通預金</v>
      </c>
      <c r="Y380" t="str">
        <v>4913288</v>
      </c>
      <c r="Z380" t="str">
        <v>カワニシ　ケイタ</v>
      </c>
      <c r="AA380">
        <v>0</v>
      </c>
      <c r="AB380" t="str">
        <v>川西歯科クリニック</v>
      </c>
      <c r="AC380" t="str">
        <v>0744561060</v>
      </c>
      <c r="AD380" t="b">
        <v>1</v>
      </c>
      <c r="AE380" t="b">
        <v>1</v>
      </c>
      <c r="AF380" t="b">
        <v>1</v>
      </c>
      <c r="AG380" t="b">
        <v>1</v>
      </c>
      <c r="AH380" t="b">
        <v>1</v>
      </c>
      <c r="AI380" t="str">
        <v>川西　啓太</v>
      </c>
      <c r="AJ380" t="str">
        <v>6350153</v>
      </c>
      <c r="AK380" t="str">
        <v>川西歯科クリニック(高市郡高取町下土佐２２０－１)</v>
      </c>
      <c r="AL380" t="str">
        <v>0744561060</v>
      </c>
      <c r="AM380">
        <v>1</v>
      </c>
      <c r="AN380" t="str">
        <v>261C157081341</v>
      </c>
      <c r="AO380" t="str">
        <v>261C15708134AI-0000303709</v>
      </c>
      <c r="AP380" t="str">
        <v>P100</v>
      </c>
      <c r="AQ380" t="str">
        <v>P100</v>
      </c>
      <c r="AR380" t="str">
        <v>A</v>
      </c>
      <c r="AS380" t="str">
        <v>✓</v>
      </c>
      <c r="AT380" t="str">
        <v>✓</v>
      </c>
      <c r="AU380" t="str">
        <v>✓</v>
      </c>
      <c r="AV380" t="str">
        <v>✓</v>
      </c>
      <c r="AW380" t="str">
        <v>AI-0000303709_川西歯科クリニック_口座情報写し.jpeg</v>
      </c>
      <c r="AX380" t="str">
        <v/>
      </c>
      <c r="AY380" t="str">
        <v/>
      </c>
      <c r="AZ380" t="str">
        <v>賃上げ</v>
      </c>
      <c r="BA380" t="str">
        <v>物価</v>
      </c>
      <c r="BB380" t="str">
        <v>TRUE</v>
      </c>
      <c r="BC380" t="str">
        <v>2026/05/02 16:09</v>
      </c>
      <c r="BD380" t="str">
        <f t="shared" si="12"/>
        <v>川西歯科クリニック</v>
      </c>
      <c r="BE380" t="str">
        <f t="shared" si="13"/>
        <v>令和8年3月1日届出済</v>
      </c>
    </row>
    <row r="381" spans="1:57">
      <c r="A381" t="str">
        <v>261C18518077</v>
      </c>
      <c r="B381" t="str">
        <v>AI-0000303712</v>
      </c>
      <c r="C381" t="str">
        <v>令和８年度奈良県医療機関等における賃上げ・物価上昇に対する支援事業交付【診療所・訪問看護事業所】</v>
      </c>
      <c r="D381">
        <v>46144.679861111108</v>
      </c>
      <c r="E381" t="str">
        <v>本審査</v>
      </c>
      <c r="F381" t="str">
        <v>最終審査中</v>
      </c>
      <c r="G381" t="str">
        <v>無床診療所</v>
      </c>
      <c r="H381" t="str">
        <v>物価と賃上げの両方</v>
      </c>
      <c r="I381" t="str">
        <v/>
      </c>
      <c r="J381">
        <v>150000</v>
      </c>
      <c r="K381">
        <v>170000</v>
      </c>
      <c r="L381" t="str">
        <v>奈良県医療機関等における賃上げ・物価上昇に対する支援事業交付要綱第2条に基づき、別表1に規定された額(賃上げ支援事業分)（150,000円）を申請します。</v>
      </c>
      <c r="M3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1" t="str">
        <v>１．令和８年３月１日時点において、O100 外来・在宅ベースアップ評価料（Ⅰ）、P100 歯科外来・在宅ベースアップ評価料（Ⅰ）、訪問看護ベースアップ評価料（Ⅰ）のいずれかを届け出ている。</v>
      </c>
      <c r="O381" t="str">
        <v>P100 歯科外来・在宅ベースアップ評価料（Ⅰ）</v>
      </c>
      <c r="P381" t="str">
        <v/>
      </c>
      <c r="Q381" t="str">
        <v>Ａ．本事業の補助額を活用してベースアップを実施し、令和８年６月１日から当該ベースアップの水準を維持又は拡大する。</v>
      </c>
      <c r="R381" t="b">
        <v>1</v>
      </c>
      <c r="S381" t="b">
        <v>1</v>
      </c>
      <c r="T381" t="b">
        <v>1</v>
      </c>
      <c r="U381" t="b">
        <v>1</v>
      </c>
      <c r="V381" t="str">
        <v>0162</v>
      </c>
      <c r="W381" t="str">
        <v>120</v>
      </c>
      <c r="X381" t="str">
        <v>1.普通預金</v>
      </c>
      <c r="Y381" t="str">
        <v>0216766</v>
      </c>
      <c r="Z381" t="str">
        <v>ﾄﾐｶﾞｵｶｼｶｲｲﾝｲﾝﾁｮｳﾉﾑﾗﾄﾓｺ</v>
      </c>
      <c r="AA381">
        <v>0</v>
      </c>
      <c r="AB381" t="str">
        <v>登美ケ丘歯科医院</v>
      </c>
      <c r="AC381" t="str">
        <v>0742456662</v>
      </c>
      <c r="AD381" t="b">
        <v>1</v>
      </c>
      <c r="AE381" t="b">
        <v>1</v>
      </c>
      <c r="AF381" t="b">
        <v>1</v>
      </c>
      <c r="AG381" t="b">
        <v>1</v>
      </c>
      <c r="AH381" t="b">
        <v>1</v>
      </c>
      <c r="AI381" t="str">
        <v>野村　知子</v>
      </c>
      <c r="AJ381" t="str">
        <v>6310006</v>
      </c>
      <c r="AK381" t="str">
        <v>登美ヶ丘歯科医院(奈良市西登美ヶ丘２丁目２番７号)</v>
      </c>
      <c r="AL381" t="str">
        <v>0742456662</v>
      </c>
      <c r="AM381">
        <v>1</v>
      </c>
      <c r="AN381" t="str">
        <v>261C185180771</v>
      </c>
      <c r="AO381" t="str">
        <v>261C18518077AI-0000303712</v>
      </c>
      <c r="AP381" t="str">
        <v>P100</v>
      </c>
      <c r="AQ381" t="str">
        <v>P100</v>
      </c>
      <c r="AR381" t="str">
        <v>A</v>
      </c>
      <c r="AS381" t="str">
        <v>✓</v>
      </c>
      <c r="AT381" t="str">
        <v>✓</v>
      </c>
      <c r="AU381" t="str">
        <v>✓</v>
      </c>
      <c r="AV381" t="str">
        <v>✓</v>
      </c>
      <c r="AW381" t="str">
        <v>AI-0000303712_登美ケ丘歯科医院_口座情報写し.jpg</v>
      </c>
      <c r="AX381" t="str">
        <v/>
      </c>
      <c r="AY381" t="str">
        <v/>
      </c>
      <c r="AZ381" t="str">
        <v>賃上げ</v>
      </c>
      <c r="BA381" t="str">
        <v>物価</v>
      </c>
      <c r="BB381" t="str">
        <v>TRUE</v>
      </c>
      <c r="BC381" t="str">
        <v>2026/05/02 16:19</v>
      </c>
      <c r="BD381" t="str">
        <f t="shared" si="12"/>
        <v>登美ヶ丘歯科医院</v>
      </c>
      <c r="BE381" t="str">
        <f t="shared" si="13"/>
        <v>令和8年3月1日届出済</v>
      </c>
    </row>
    <row r="382" spans="1:57">
      <c r="A382" t="str">
        <v>261C15552342</v>
      </c>
      <c r="B382" t="str">
        <v>AI-0000303714</v>
      </c>
      <c r="C382" t="str">
        <v>令和８年度奈良県医療機関等における賃上げ・物価上昇に対する支援事業交付【診療所・訪問看護事業所】</v>
      </c>
      <c r="D382">
        <v>46144.681944444441</v>
      </c>
      <c r="E382" t="str">
        <v>本審査</v>
      </c>
      <c r="F382" t="str">
        <v>最終審査中</v>
      </c>
      <c r="G382" t="str">
        <v>無床診療所</v>
      </c>
      <c r="H382" t="str">
        <v>物価と賃上げの両方</v>
      </c>
      <c r="I382" t="str">
        <v/>
      </c>
      <c r="J382">
        <v>150000</v>
      </c>
      <c r="K382">
        <v>170000</v>
      </c>
      <c r="L382" t="str">
        <v>奈良県医療機関等における賃上げ・物価上昇に対する支援事業交付要綱第2条に基づき、別表1に規定された額(賃上げ支援事業分)（150,000円）を申請します。</v>
      </c>
      <c r="M3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2" t="str">
        <v>１．令和８年３月１日時点において、O100 外来・在宅ベースアップ評価料（Ⅰ）、P100 歯科外来・在宅ベースアップ評価料（Ⅰ）、訪問看護ベースアップ評価料（Ⅰ）のいずれかを届け出ている。</v>
      </c>
      <c r="O382" t="str">
        <v>O100 外来・在宅ベースアップ評価料（Ⅰ）</v>
      </c>
      <c r="P382" t="str">
        <v/>
      </c>
      <c r="Q382" t="str">
        <v>Ａ．本事業の補助額を活用してベースアップを実施し、令和８年６月１日から当該ベースアップの水準を維持又は拡大する。</v>
      </c>
      <c r="R382" t="b">
        <v>1</v>
      </c>
      <c r="S382" t="b">
        <v>1</v>
      </c>
      <c r="T382" t="b">
        <v>1</v>
      </c>
      <c r="U382" t="b">
        <v>1</v>
      </c>
      <c r="V382" t="str">
        <v>0158</v>
      </c>
      <c r="W382" t="str">
        <v>544</v>
      </c>
      <c r="X382" t="str">
        <v>1.普通預金</v>
      </c>
      <c r="Y382" t="str">
        <v>1082798</v>
      </c>
      <c r="Z382" t="str">
        <v>ｲ)ｺｳﾜｶｲ</v>
      </c>
      <c r="AA382">
        <v>0</v>
      </c>
      <c r="AB382" t="str">
        <v>アイ・クリニック橿原きのした眼科</v>
      </c>
      <c r="AC382" t="str">
        <v>0744203177</v>
      </c>
      <c r="AD382" t="b">
        <v>1</v>
      </c>
      <c r="AE382" t="b">
        <v>1</v>
      </c>
      <c r="AF382" t="b">
        <v>1</v>
      </c>
      <c r="AG382" t="b">
        <v>1</v>
      </c>
      <c r="AH382" t="b">
        <v>1</v>
      </c>
      <c r="AI382" t="str">
        <v>医療法人　光和会　理事長　木下　雅己</v>
      </c>
      <c r="AJ382" t="str">
        <v>6340004</v>
      </c>
      <c r="AK382" t="str">
        <v>アイ・クリニック橿原きのした眼科(橿原市木原町２１３－７　Ｋ．ＭＥＤＩＣＡＬ　ＳＱＵＡＲＥ２Ａ)</v>
      </c>
      <c r="AL382" t="str">
        <v>0744203177</v>
      </c>
      <c r="AM382">
        <v>1</v>
      </c>
      <c r="AN382" t="str">
        <v>261C155523421</v>
      </c>
      <c r="AO382" t="str">
        <v>261C15552342AI-0000303714</v>
      </c>
      <c r="AP382" t="str">
        <v>O100</v>
      </c>
      <c r="AQ382" t="str">
        <v>O100</v>
      </c>
      <c r="AR382" t="str">
        <v>A</v>
      </c>
      <c r="AS382" t="str">
        <v>✓</v>
      </c>
      <c r="AT382" t="str">
        <v>✓</v>
      </c>
      <c r="AU382" t="str">
        <v>✓</v>
      </c>
      <c r="AV382" t="str">
        <v>✓</v>
      </c>
      <c r="AW382" t="str">
        <v>AI-0000303714_アイ・クリニック橿原きのした眼科_口座情報写し.png</v>
      </c>
      <c r="AX382" t="str">
        <v/>
      </c>
      <c r="AY382" t="str">
        <v/>
      </c>
      <c r="AZ382" t="str">
        <v>賃上げ</v>
      </c>
      <c r="BA382" t="str">
        <v>物価</v>
      </c>
      <c r="BB382" t="str">
        <v>TRUE</v>
      </c>
      <c r="BC382" t="str">
        <v>2026/05/02 16:22</v>
      </c>
      <c r="BD382" t="str">
        <f t="shared" si="12"/>
        <v>アイ・クリニック橿原きのした眼科</v>
      </c>
      <c r="BE382" t="str">
        <f t="shared" si="13"/>
        <v>令和8年3月1日届出済</v>
      </c>
    </row>
    <row r="383" spans="1:57">
      <c r="A383" t="str">
        <v>261C12663701</v>
      </c>
      <c r="B383" t="str">
        <v>AI-0000303663</v>
      </c>
      <c r="C383" t="str">
        <v>令和８年度奈良県医療機関等における賃上げ・物価上昇に対する支援事業交付【診療所・訪問看護事業所】</v>
      </c>
      <c r="D383">
        <v>46144.700694444444</v>
      </c>
      <c r="E383" t="str">
        <v>本審査</v>
      </c>
      <c r="F383" t="str">
        <v>最終審査中</v>
      </c>
      <c r="G383" t="str">
        <v>無床診療所</v>
      </c>
      <c r="H383" t="str">
        <v>物価と賃上げの両方</v>
      </c>
      <c r="I383" t="str">
        <v/>
      </c>
      <c r="J383">
        <v>150000</v>
      </c>
      <c r="K383">
        <v>170000</v>
      </c>
      <c r="L383" t="str">
        <v>奈良県医療機関等における賃上げ・物価上昇に対する支援事業交付要綱第2条に基づき、別表1に規定された額(賃上げ支援事業分)（150,000円）を申請します。</v>
      </c>
      <c r="M3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3" t="str">
        <v>１．令和８年３月１日時点において、O100 外来・在宅ベースアップ評価料（Ⅰ）、P100 歯科外来・在宅ベースアップ評価料（Ⅰ）、訪問看護ベースアップ評価料（Ⅰ）のいずれかを届け出ている。</v>
      </c>
      <c r="O383" t="str">
        <v>P100 歯科外来・在宅ベースアップ評価料（Ⅰ）</v>
      </c>
      <c r="P383" t="str">
        <v/>
      </c>
      <c r="Q383" t="str">
        <v>Ｂ．賃金表等や給与規程等の変更に時間を要するため、本事業の補助額を活用して一時金又は特別手当を支給し、令和８年６月１日から支給した対象職員のベースアップを実施する。</v>
      </c>
      <c r="R383" t="b">
        <v>1</v>
      </c>
      <c r="S383" t="b">
        <v>1</v>
      </c>
      <c r="T383" t="b">
        <v>1</v>
      </c>
      <c r="U383" t="b">
        <v>1</v>
      </c>
      <c r="V383" t="str">
        <v>1666</v>
      </c>
      <c r="W383" t="str">
        <v>005</v>
      </c>
      <c r="X383" t="str">
        <v>1.普通預金</v>
      </c>
      <c r="Y383" t="str">
        <v>0241051</v>
      </c>
      <c r="Z383" t="str">
        <v>クラタ　オサミ</v>
      </c>
      <c r="AA383">
        <v>0</v>
      </c>
      <c r="AB383" t="str">
        <v>倉田歯科医院</v>
      </c>
      <c r="AC383" t="str">
        <v>0742482864</v>
      </c>
      <c r="AD383" t="b">
        <v>1</v>
      </c>
      <c r="AE383" t="b">
        <v>1</v>
      </c>
      <c r="AF383" t="b">
        <v>1</v>
      </c>
      <c r="AG383" t="b">
        <v>1</v>
      </c>
      <c r="AH383" t="b">
        <v>1</v>
      </c>
      <c r="AI383" t="str">
        <v>倉田　修身</v>
      </c>
      <c r="AJ383" t="str">
        <v>6310061</v>
      </c>
      <c r="AK383" t="str">
        <v>倉田歯科医院(奈良市三碓２丁目２－８　弘徳ビル１Ｆ)</v>
      </c>
      <c r="AL383" t="str">
        <v>0742482864</v>
      </c>
      <c r="AM383">
        <v>1</v>
      </c>
      <c r="AN383" t="str">
        <v>261C126637011</v>
      </c>
      <c r="AO383" t="str">
        <v>261C12663701AI-0000303663</v>
      </c>
      <c r="AP383" t="str">
        <v>P100</v>
      </c>
      <c r="AQ383" t="str">
        <v>P100</v>
      </c>
      <c r="AR383" t="str">
        <v>B</v>
      </c>
      <c r="AS383" t="str">
        <v>✓</v>
      </c>
      <c r="AT383" t="str">
        <v>✓</v>
      </c>
      <c r="AU383" t="str">
        <v>✓</v>
      </c>
      <c r="AV383" t="str">
        <v>✓</v>
      </c>
      <c r="AW383" t="str">
        <v>AI-0000303663_倉田歯科医院_口座情報写し.jpg</v>
      </c>
      <c r="AX383" t="str">
        <v/>
      </c>
      <c r="AY383" t="str">
        <v/>
      </c>
      <c r="AZ383" t="str">
        <v>賃上げ</v>
      </c>
      <c r="BA383" t="str">
        <v>物価</v>
      </c>
      <c r="BB383" t="str">
        <v>TRUE</v>
      </c>
      <c r="BC383" t="str">
        <v>2026/05/02 16:49</v>
      </c>
      <c r="BD383" t="str">
        <f t="shared" si="12"/>
        <v>倉田歯科医院</v>
      </c>
      <c r="BE383" t="str">
        <f t="shared" si="13"/>
        <v>令和8年3月1日届出済</v>
      </c>
    </row>
    <row r="384" spans="1:57">
      <c r="A384" t="str">
        <v>261C13842703</v>
      </c>
      <c r="B384" t="str">
        <v>AI-0000303723</v>
      </c>
      <c r="C384" t="str">
        <v>令和８年度奈良県医療機関等における賃上げ・物価上昇に対する支援事業交付【診療所・訪問看護事業所】</v>
      </c>
      <c r="D384">
        <v>46144.712500000001</v>
      </c>
      <c r="E384" t="str">
        <v>本審査</v>
      </c>
      <c r="F384" t="str">
        <v>最終審査中</v>
      </c>
      <c r="G384" t="str">
        <v>無床診療所</v>
      </c>
      <c r="H384" t="str">
        <v>物価と賃上げの両方</v>
      </c>
      <c r="I384" t="str">
        <v/>
      </c>
      <c r="J384">
        <v>150000</v>
      </c>
      <c r="K384">
        <v>170000</v>
      </c>
      <c r="L384" t="str">
        <v>奈良県医療機関等における賃上げ・物価上昇に対する支援事業交付要綱第2条に基づき、別表1に規定された額(賃上げ支援事業分)（150,000円）を申請します。</v>
      </c>
      <c r="M3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4" t="str">
        <v>１．令和８年３月１日時点において、O100 外来・在宅ベースアップ評価料（Ⅰ）、P100 歯科外来・在宅ベースアップ評価料（Ⅰ）、訪問看護ベースアップ評価料（Ⅰ）のいずれかを届け出ている。</v>
      </c>
      <c r="O384" t="str">
        <v>O100 外来・在宅ベースアップ評価料（Ⅰ）</v>
      </c>
      <c r="P384" t="str">
        <v/>
      </c>
      <c r="Q38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84" t="b">
        <v>1</v>
      </c>
      <c r="S384" t="b">
        <v>1</v>
      </c>
      <c r="T384" t="b">
        <v>1</v>
      </c>
      <c r="U384" t="b">
        <v>1</v>
      </c>
      <c r="V384" t="str">
        <v>0163</v>
      </c>
      <c r="W384" t="str">
        <v>914</v>
      </c>
      <c r="X384" t="str">
        <v>1.普通預金</v>
      </c>
      <c r="Y384" t="str">
        <v>1097435</v>
      </c>
      <c r="Z384" t="str">
        <v>ﾌｸｲ ｼﾝｼﾞ</v>
      </c>
      <c r="AA384">
        <v>0</v>
      </c>
      <c r="AB384" t="str">
        <v>おとなとこどもの泌尿器科　ふくいクリニック</v>
      </c>
      <c r="AC384" t="str">
        <v>0745713571</v>
      </c>
      <c r="AD384" t="b">
        <v>1</v>
      </c>
      <c r="AE384" t="b">
        <v>1</v>
      </c>
      <c r="AF384" t="b">
        <v>1</v>
      </c>
      <c r="AG384" t="b">
        <v>1</v>
      </c>
      <c r="AH384" t="b">
        <v>1</v>
      </c>
      <c r="AI384" t="str">
        <v>福井　真二</v>
      </c>
      <c r="AJ384" t="str">
        <v>6390225</v>
      </c>
      <c r="AK384" t="str">
        <v>おとなとこどもの泌尿器科　ふくいクリニック(香芝市瓦口２２５３番クリニックステーション五位堂２階)</v>
      </c>
      <c r="AL384" t="str">
        <v>0745713571</v>
      </c>
      <c r="AM384">
        <v>1</v>
      </c>
      <c r="AN384" t="str">
        <v>261C138427031</v>
      </c>
      <c r="AO384" t="str">
        <v>261C13842703AI-0000303723</v>
      </c>
      <c r="AP384" t="str">
        <v>O100</v>
      </c>
      <c r="AQ384" t="str">
        <v>O100</v>
      </c>
      <c r="AR384" t="str">
        <v>AB</v>
      </c>
      <c r="AS384" t="str">
        <v>✓</v>
      </c>
      <c r="AT384" t="str">
        <v>✓</v>
      </c>
      <c r="AU384" t="str">
        <v>✓</v>
      </c>
      <c r="AV384" t="str">
        <v>✓</v>
      </c>
      <c r="AW384" t="str">
        <v>AI-0000303723_おとなとこどもの泌尿器科　ふくいクリニック_口座情報写し.jpg</v>
      </c>
      <c r="AX384" t="str">
        <v/>
      </c>
      <c r="AY384" t="str">
        <v/>
      </c>
      <c r="AZ384" t="str">
        <v>賃上げ</v>
      </c>
      <c r="BA384" t="str">
        <v>物価</v>
      </c>
      <c r="BB384" t="str">
        <v>TRUE</v>
      </c>
      <c r="BC384" t="str">
        <v>2026/05/02 17:06</v>
      </c>
      <c r="BD384" t="str">
        <f t="shared" si="12"/>
        <v>おとなとこどもの泌尿器科　ふくいクリニック</v>
      </c>
      <c r="BE384" t="str">
        <f t="shared" si="13"/>
        <v>令和8年3月1日届出済</v>
      </c>
    </row>
    <row r="385" spans="1:57">
      <c r="A385" t="str">
        <v>261C16880575</v>
      </c>
      <c r="B385" t="str">
        <v>AI-0000303727</v>
      </c>
      <c r="C385" t="str">
        <v>令和８年度奈良県医療機関等における賃上げ・物価上昇に対する支援事業交付【診療所・訪問看護事業所】</v>
      </c>
      <c r="D385">
        <v>46144.729166666664</v>
      </c>
      <c r="E385" t="str">
        <v>本審査</v>
      </c>
      <c r="F385" t="str">
        <v>最終審査中</v>
      </c>
      <c r="G385" t="str">
        <v>無床診療所</v>
      </c>
      <c r="H385" t="str">
        <v>物価と賃上げの両方</v>
      </c>
      <c r="I385" t="str">
        <v/>
      </c>
      <c r="J385">
        <v>150000</v>
      </c>
      <c r="K385">
        <v>170000</v>
      </c>
      <c r="L385" t="str">
        <v>奈良県医療機関等における賃上げ・物価上昇に対する支援事業交付要綱第2条に基づき、別表1に規定された額(賃上げ支援事業分)（150,000円）を申請します。</v>
      </c>
      <c r="M3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5" t="str">
        <v>１．令和８年３月１日時点において、O100 外来・在宅ベースアップ評価料（Ⅰ）、P100 歯科外来・在宅ベースアップ評価料（Ⅰ）、訪問看護ベースアップ評価料（Ⅰ）のいずれかを届け出ている。</v>
      </c>
      <c r="O385" t="str">
        <v>O100 外来・在宅ベースアップ評価料（Ⅰ）</v>
      </c>
      <c r="P385" t="str">
        <v/>
      </c>
      <c r="Q385" t="str">
        <v>Ａ．本事業の補助額を活用してベースアップを実施し、令和８年６月１日から当該ベースアップの水準を維持又は拡大する。</v>
      </c>
      <c r="R385" t="b">
        <v>1</v>
      </c>
      <c r="S385" t="b">
        <v>1</v>
      </c>
      <c r="T385" t="b">
        <v>1</v>
      </c>
      <c r="U385" t="b">
        <v>1</v>
      </c>
      <c r="V385" t="str">
        <v>1667</v>
      </c>
      <c r="W385" t="str">
        <v>001</v>
      </c>
      <c r="X385" t="str">
        <v>1.普通預金</v>
      </c>
      <c r="Y385" t="str">
        <v>2127104</v>
      </c>
      <c r="Z385" t="str">
        <v>イリョウホウジンハクヨウカイ　リジチョウオオツキヒデアキ</v>
      </c>
      <c r="AA385">
        <v>0</v>
      </c>
      <c r="AB385" t="str">
        <v>医療法人白陽会大月診療所</v>
      </c>
      <c r="AC385" t="str">
        <v>0744434976</v>
      </c>
      <c r="AD385" t="b">
        <v>1</v>
      </c>
      <c r="AE385" t="b">
        <v>1</v>
      </c>
      <c r="AF385" t="b">
        <v>1</v>
      </c>
      <c r="AG385" t="b">
        <v>1</v>
      </c>
      <c r="AH385" t="b">
        <v>1</v>
      </c>
      <c r="AI385" t="str">
        <v>医療法人白陽会　理事長　大月　秀昭</v>
      </c>
      <c r="AJ385" t="str">
        <v>6330053</v>
      </c>
      <c r="AK385" t="str">
        <v>大月診療所(桜井市大字谷９７番地・９８番地合併６)</v>
      </c>
      <c r="AL385" t="str">
        <v>0744434976</v>
      </c>
      <c r="AM385">
        <v>1</v>
      </c>
      <c r="AN385" t="str">
        <v>261C168805751</v>
      </c>
      <c r="AO385" t="str">
        <v>261C16880575AI-0000303727</v>
      </c>
      <c r="AP385" t="str">
        <v>O100</v>
      </c>
      <c r="AQ385" t="str">
        <v>O100</v>
      </c>
      <c r="AR385" t="str">
        <v>A</v>
      </c>
      <c r="AS385" t="str">
        <v>✓</v>
      </c>
      <c r="AT385" t="str">
        <v>✓</v>
      </c>
      <c r="AU385" t="str">
        <v>✓</v>
      </c>
      <c r="AV385" t="str">
        <v>✓</v>
      </c>
      <c r="AW385" t="str">
        <v>AI-0000303727_医療法人白陽会大月診療所_口座情報写し.JPG</v>
      </c>
      <c r="AX385" t="str">
        <v/>
      </c>
      <c r="AY385" t="str">
        <v/>
      </c>
      <c r="AZ385" t="str">
        <v>賃上げ</v>
      </c>
      <c r="BA385" t="str">
        <v>物価</v>
      </c>
      <c r="BB385" t="str">
        <v>TRUE</v>
      </c>
      <c r="BC385" t="str">
        <v>2026/05/02 17:30</v>
      </c>
      <c r="BD385" t="str">
        <f t="shared" si="12"/>
        <v>大月診療所</v>
      </c>
      <c r="BE385" t="str">
        <f t="shared" si="13"/>
        <v>令和8年3月1日届出済</v>
      </c>
    </row>
    <row r="386" spans="1:57">
      <c r="A386" t="str">
        <v>261C17016567</v>
      </c>
      <c r="B386" t="str">
        <v>AI-0000303726</v>
      </c>
      <c r="C386" t="str">
        <v>令和８年度奈良県医療機関等における賃上げ・物価上昇に対する支援事業交付【診療所・訪問看護事業所】</v>
      </c>
      <c r="D386">
        <v>46144.820833333331</v>
      </c>
      <c r="E386" t="str">
        <v>本審査</v>
      </c>
      <c r="F386" t="str">
        <v>最終審査中</v>
      </c>
      <c r="G386" t="str">
        <v>無床診療所</v>
      </c>
      <c r="H386" t="str">
        <v>物価と賃上げの両方</v>
      </c>
      <c r="I386" t="str">
        <v/>
      </c>
      <c r="J386">
        <v>150000</v>
      </c>
      <c r="K386">
        <v>170000</v>
      </c>
      <c r="L386" t="str">
        <v>奈良県医療機関等における賃上げ・物価上昇に対する支援事業交付要綱第2条に基づき、別表1に規定された額(賃上げ支援事業分)（150,000円）を申請します。</v>
      </c>
      <c r="M3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6" t="str">
        <v>１．令和８年３月１日時点において、O100 外来・在宅ベースアップ評価料（Ⅰ）、P100 歯科外来・在宅ベースアップ評価料（Ⅰ）、訪問看護ベースアップ評価料（Ⅰ）のいずれかを届け出ている。</v>
      </c>
      <c r="O386" t="str">
        <v>P100 歯科外来・在宅ベースアップ評価料（Ⅰ）</v>
      </c>
      <c r="P386" t="str">
        <v/>
      </c>
      <c r="Q386" t="str">
        <v>Ａ．本事業の補助額を活用してベースアップを実施し、令和８年６月１日から当該ベースアップの水準を維持又は拡大する。</v>
      </c>
      <c r="R386" t="b">
        <v>1</v>
      </c>
      <c r="S386" t="b">
        <v>1</v>
      </c>
      <c r="T386" t="b">
        <v>1</v>
      </c>
      <c r="U386" t="b">
        <v>1</v>
      </c>
      <c r="V386" t="str">
        <v>0162</v>
      </c>
      <c r="W386" t="str">
        <v>390</v>
      </c>
      <c r="X386" t="str">
        <v>1.普通預金</v>
      </c>
      <c r="Y386" t="str">
        <v>2186217</v>
      </c>
      <c r="Z386" t="str">
        <v>オオニシ　ミツ</v>
      </c>
      <c r="AA386">
        <v>0</v>
      </c>
      <c r="AB386" t="str">
        <v>松尾歯科医院</v>
      </c>
      <c r="AC386" t="str">
        <v>0745522090</v>
      </c>
      <c r="AD386" t="b">
        <v>1</v>
      </c>
      <c r="AE386" t="b">
        <v>1</v>
      </c>
      <c r="AF386" t="b">
        <v>1</v>
      </c>
      <c r="AG386" t="b">
        <v>1</v>
      </c>
      <c r="AH386" t="b">
        <v>1</v>
      </c>
      <c r="AI386" t="str">
        <v>大西　充</v>
      </c>
      <c r="AJ386" t="str">
        <v>6350097</v>
      </c>
      <c r="AK386" t="str">
        <v>松尾歯科医院(大和高田市北本町７－２７)</v>
      </c>
      <c r="AL386" t="str">
        <v>0745522090</v>
      </c>
      <c r="AM386">
        <v>1</v>
      </c>
      <c r="AN386" t="str">
        <v>261C170165671</v>
      </c>
      <c r="AO386" t="str">
        <v>261C17016567AI-0000303726</v>
      </c>
      <c r="AP386" t="str">
        <v>P100</v>
      </c>
      <c r="AQ386" t="str">
        <v>P100</v>
      </c>
      <c r="AR386" t="str">
        <v>A</v>
      </c>
      <c r="AS386" t="str">
        <v>✓</v>
      </c>
      <c r="AT386" t="str">
        <v>✓</v>
      </c>
      <c r="AU386" t="str">
        <v>✓</v>
      </c>
      <c r="AV386" t="str">
        <v>✓</v>
      </c>
      <c r="AW386" t="str">
        <v>AI-0000303726_松尾歯科医院_口座情報写し.png</v>
      </c>
      <c r="AX386" t="str">
        <v/>
      </c>
      <c r="AY386" t="str">
        <v/>
      </c>
      <c r="AZ386" t="str">
        <v>賃上げ</v>
      </c>
      <c r="BA386" t="str">
        <v>物価</v>
      </c>
      <c r="BB386" t="str">
        <v>TRUE</v>
      </c>
      <c r="BC386" t="str">
        <v>2026/05/02 19:42</v>
      </c>
      <c r="BD386" t="str">
        <f t="shared" si="12"/>
        <v>松尾歯科医院</v>
      </c>
      <c r="BE386" t="str">
        <f t="shared" si="13"/>
        <v>令和8年3月1日届出済</v>
      </c>
    </row>
    <row r="387" spans="1:57">
      <c r="A387" t="str">
        <v>261C18566845</v>
      </c>
      <c r="B387" t="str">
        <v>AI-0000303763</v>
      </c>
      <c r="C387" t="str">
        <v>令和８年度奈良県医療機関等における賃上げ・物価上昇に対する支援事業交付【診療所・訪問看護事業所】</v>
      </c>
      <c r="D387">
        <v>46144.874305555553</v>
      </c>
      <c r="E387" t="str">
        <v>本審査</v>
      </c>
      <c r="F387" t="str">
        <v>最終審査中</v>
      </c>
      <c r="G387" t="str">
        <v>無床診療所</v>
      </c>
      <c r="H387" t="str">
        <v>物価と賃上げの両方</v>
      </c>
      <c r="I387" t="str">
        <v/>
      </c>
      <c r="J387">
        <v>150000</v>
      </c>
      <c r="K387">
        <v>170000</v>
      </c>
      <c r="L387" t="str">
        <v>奈良県医療機関等における賃上げ・物価上昇に対する支援事業交付要綱第2条に基づき、別表1に規定された額(賃上げ支援事業分)（150,000円）を申請します。</v>
      </c>
      <c r="M3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7" t="str">
        <v>１．令和８年３月１日時点において、O100 外来・在宅ベースアップ評価料（Ⅰ）、P100 歯科外来・在宅ベースアップ評価料（Ⅰ）、訪問看護ベースアップ評価料（Ⅰ）のいずれかを届け出ている。</v>
      </c>
      <c r="O387" t="str">
        <v>P100 歯科外来・在宅ベースアップ評価料（Ⅰ）</v>
      </c>
      <c r="P387" t="str">
        <v/>
      </c>
      <c r="Q387" t="str">
        <v>Ｃ．令和７年度の対象職員のベースアップが令和７年３月31日時点の賃金水準と比較して2.0％を上回って実施しており、令和７年12月から令和８年５月までの間の当該2.0％を上回る部分に充てる。</v>
      </c>
      <c r="R387" t="b">
        <v>1</v>
      </c>
      <c r="S387" t="b">
        <v>1</v>
      </c>
      <c r="T387" t="b">
        <v>1</v>
      </c>
      <c r="U387" t="b">
        <v>1</v>
      </c>
      <c r="V387" t="str">
        <v>0009</v>
      </c>
      <c r="W387" t="str">
        <v>541</v>
      </c>
      <c r="X387" t="str">
        <v>1.普通預金</v>
      </c>
      <c r="Y387" t="str">
        <v>1764598</v>
      </c>
      <c r="Z387" t="str">
        <v>ｲ)ｴﾑｱﾝﾄﾞｴﾑ</v>
      </c>
      <c r="AA387">
        <v>0</v>
      </c>
      <c r="AB387" t="str">
        <v>西田歯科医院</v>
      </c>
      <c r="AC387" t="str">
        <v>0742348558</v>
      </c>
      <c r="AD387" t="b">
        <v>1</v>
      </c>
      <c r="AE387" t="b">
        <v>1</v>
      </c>
      <c r="AF387" t="b">
        <v>1</v>
      </c>
      <c r="AG387" t="b">
        <v>1</v>
      </c>
      <c r="AH387" t="b">
        <v>1</v>
      </c>
      <c r="AI387" t="str">
        <v>医療法人　Ｍ＆Ｍ　理事長　西田　眞男</v>
      </c>
      <c r="AJ387" t="str">
        <v>6308115</v>
      </c>
      <c r="AK387" t="str">
        <v>西田歯科医院(奈良市大宮町三丁目４番３４号青垣ビル２Ｆ)</v>
      </c>
      <c r="AL387" t="str">
        <v>0742348558</v>
      </c>
      <c r="AM387">
        <v>1</v>
      </c>
      <c r="AN387" t="str">
        <v>261C185668451</v>
      </c>
      <c r="AO387" t="str">
        <v>261C18566845AI-0000303763</v>
      </c>
      <c r="AP387" t="str">
        <v>P100</v>
      </c>
      <c r="AQ387" t="str">
        <v>P100</v>
      </c>
      <c r="AR387" t="str">
        <v>C</v>
      </c>
      <c r="AS387" t="str">
        <v>✓</v>
      </c>
      <c r="AT387" t="str">
        <v>✓</v>
      </c>
      <c r="AU387" t="str">
        <v>✓</v>
      </c>
      <c r="AV387" t="str">
        <v>✓</v>
      </c>
      <c r="AW387" t="str">
        <v>AI-0000303763_西田歯科医院_口座情報写し.jpg</v>
      </c>
      <c r="AX387" t="str">
        <v/>
      </c>
      <c r="AY387" t="str">
        <v/>
      </c>
      <c r="AZ387" t="str">
        <v>賃上げ</v>
      </c>
      <c r="BA387" t="str">
        <v>物価</v>
      </c>
      <c r="BB387" t="str">
        <v>TRUE</v>
      </c>
      <c r="BC387" t="str">
        <v>2026/05/02 20:59</v>
      </c>
      <c r="BD387" t="str">
        <f t="shared" si="12"/>
        <v>西田歯科医院</v>
      </c>
      <c r="BE387" t="str">
        <f t="shared" si="13"/>
        <v>令和8年3月1日届出済</v>
      </c>
    </row>
    <row r="388" spans="1:57">
      <c r="A388" t="str">
        <v>261C15928399</v>
      </c>
      <c r="B388" t="str">
        <v>AI-0000303765</v>
      </c>
      <c r="C388" t="str">
        <v>令和８年度奈良県医療機関等における賃上げ・物価上昇に対する支援事業交付【診療所・訪問看護事業所】</v>
      </c>
      <c r="D388">
        <v>46144.884027777778</v>
      </c>
      <c r="E388" t="str">
        <v>本審査</v>
      </c>
      <c r="F388" t="str">
        <v>最終審査中</v>
      </c>
      <c r="G388" t="str">
        <v>無床診療所</v>
      </c>
      <c r="H388" t="str">
        <v>物価と賃上げの両方</v>
      </c>
      <c r="I388" t="str">
        <v/>
      </c>
      <c r="J388">
        <v>150000</v>
      </c>
      <c r="K388">
        <v>170000</v>
      </c>
      <c r="L388" t="str">
        <v>奈良県医療機関等における賃上げ・物価上昇に対する支援事業交付要綱第2条に基づき、別表1に規定された額(賃上げ支援事業分)（150,000円）を申請します。</v>
      </c>
      <c r="M3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8" t="str">
        <v>１．令和８年３月１日時点において、O100 外来・在宅ベースアップ評価料（Ⅰ）、P100 歯科外来・在宅ベースアップ評価料（Ⅰ）、訪問看護ベースアップ評価料（Ⅰ）のいずれかを届け出ている。</v>
      </c>
      <c r="O388" t="str">
        <v>O100 外来・在宅ベースアップ評価料（Ⅰ）</v>
      </c>
      <c r="P388" t="str">
        <v/>
      </c>
      <c r="Q38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88" t="b">
        <v>1</v>
      </c>
      <c r="S388" t="b">
        <v>1</v>
      </c>
      <c r="T388" t="b">
        <v>1</v>
      </c>
      <c r="U388" t="b">
        <v>1</v>
      </c>
      <c r="V388" t="str">
        <v>0162</v>
      </c>
      <c r="W388" t="str">
        <v>152</v>
      </c>
      <c r="X388" t="str">
        <v>1.普通預金</v>
      </c>
      <c r="Y388" t="str">
        <v>0010146</v>
      </c>
      <c r="Z388" t="str">
        <v>ｴﾄｳ ﾕｷｵ</v>
      </c>
      <c r="AA388">
        <v>0</v>
      </c>
      <c r="AB388" t="str">
        <v>衞藤耳鼻咽喉科</v>
      </c>
      <c r="AC388" t="str">
        <v>0743784030</v>
      </c>
      <c r="AD388" t="b">
        <v>1</v>
      </c>
      <c r="AE388" t="b">
        <v>1</v>
      </c>
      <c r="AF388" t="b">
        <v>1</v>
      </c>
      <c r="AG388" t="b">
        <v>1</v>
      </c>
      <c r="AH388" t="b">
        <v>1</v>
      </c>
      <c r="AI388" t="str">
        <v>衞藤　幸男</v>
      </c>
      <c r="AJ388" t="str">
        <v>6300122</v>
      </c>
      <c r="AK388" t="str">
        <v>衞藤耳鼻咽喉科(生駒市真弓４丁目４－５　２階)</v>
      </c>
      <c r="AL388" t="str">
        <v>0743784030</v>
      </c>
      <c r="AM388">
        <v>1</v>
      </c>
      <c r="AN388" t="str">
        <v>261C159283991</v>
      </c>
      <c r="AO388" t="str">
        <v>261C15928399AI-0000303765</v>
      </c>
      <c r="AP388" t="str">
        <v>O100</v>
      </c>
      <c r="AQ388" t="str">
        <v>O100</v>
      </c>
      <c r="AR388" t="str">
        <v>AB</v>
      </c>
      <c r="AS388" t="str">
        <v>✓</v>
      </c>
      <c r="AT388" t="str">
        <v>✓</v>
      </c>
      <c r="AU388" t="str">
        <v>✓</v>
      </c>
      <c r="AV388" t="str">
        <v>✓</v>
      </c>
      <c r="AW388" t="str">
        <v>AI-0000303765_衞藤耳鼻咽喉科_口座情報写し.jpeg</v>
      </c>
      <c r="AX388" t="str">
        <v/>
      </c>
      <c r="AY388" t="str">
        <v/>
      </c>
      <c r="AZ388" t="str">
        <v>賃上げ</v>
      </c>
      <c r="BA388" t="str">
        <v>物価</v>
      </c>
      <c r="BB388" t="str">
        <v>TRUE</v>
      </c>
      <c r="BC388" t="str">
        <v>2026/05/02 21:13</v>
      </c>
      <c r="BD388" t="str">
        <f t="shared" si="12"/>
        <v>衞藤耳鼻咽喉科</v>
      </c>
      <c r="BE388" t="str">
        <f t="shared" si="13"/>
        <v>令和8年3月1日届出済</v>
      </c>
    </row>
    <row r="389" spans="1:57">
      <c r="A389" t="str">
        <v>261C13439215</v>
      </c>
      <c r="B389" t="str">
        <v>AI-0000303778</v>
      </c>
      <c r="C389" t="str">
        <v>令和８年度奈良県医療機関等における賃上げ・物価上昇に対する支援事業交付【診療所・訪問看護事業所】</v>
      </c>
      <c r="D389">
        <v>46144.959027777775</v>
      </c>
      <c r="E389" t="str">
        <v>本審査</v>
      </c>
      <c r="F389" t="str">
        <v>最終審査中</v>
      </c>
      <c r="G389" t="str">
        <v>無床診療所</v>
      </c>
      <c r="H389" t="str">
        <v>物価と賃上げの両方</v>
      </c>
      <c r="I389" t="str">
        <v/>
      </c>
      <c r="J389">
        <v>150000</v>
      </c>
      <c r="K389">
        <v>170000</v>
      </c>
      <c r="L389" t="str">
        <v>奈良県医療機関等における賃上げ・物価上昇に対する支援事業交付要綱第2条に基づき、別表1に規定された額(賃上げ支援事業分)（150,000円）を申請します。</v>
      </c>
      <c r="M3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89" t="str">
        <v>１．令和８年３月１日時点において、O100 外来・在宅ベースアップ評価料（Ⅰ）、P100 歯科外来・在宅ベースアップ評価料（Ⅰ）、訪問看護ベースアップ評価料（Ⅰ）のいずれかを届け出ている。</v>
      </c>
      <c r="O389" t="str">
        <v>O100 外来・在宅ベースアップ評価料（Ⅰ）</v>
      </c>
      <c r="P389" t="str">
        <v/>
      </c>
      <c r="Q38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89" t="b">
        <v>1</v>
      </c>
      <c r="S389" t="b">
        <v>1</v>
      </c>
      <c r="T389" t="b">
        <v>1</v>
      </c>
      <c r="U389" t="b">
        <v>1</v>
      </c>
      <c r="V389" t="str">
        <v>0162</v>
      </c>
      <c r="W389" t="str">
        <v>540</v>
      </c>
      <c r="X389" t="str">
        <v>1.普通預金</v>
      </c>
      <c r="Y389" t="str">
        <v>2073680</v>
      </c>
      <c r="Z389" t="str">
        <v>タケダ　ヤスヒロ</v>
      </c>
      <c r="AA389">
        <v>0</v>
      </c>
      <c r="AB389" t="str">
        <v>竹田内科クリニック</v>
      </c>
      <c r="AC389" t="str">
        <v>0745321166</v>
      </c>
      <c r="AD389" t="b">
        <v>1</v>
      </c>
      <c r="AE389" t="b">
        <v>1</v>
      </c>
      <c r="AF389" t="b">
        <v>1</v>
      </c>
      <c r="AG389" t="b">
        <v>1</v>
      </c>
      <c r="AH389" t="b">
        <v>1</v>
      </c>
      <c r="AI389" t="str">
        <v>竹田　育弘</v>
      </c>
      <c r="AJ389" t="str">
        <v>6360003</v>
      </c>
      <c r="AK389" t="str">
        <v>竹田内科クリニック(北葛城郡王寺町久度２－３－１リーベル西館３０２)</v>
      </c>
      <c r="AL389" t="str">
        <v>0745321166</v>
      </c>
      <c r="AM389">
        <v>1</v>
      </c>
      <c r="AN389" t="str">
        <v>261C134392151</v>
      </c>
      <c r="AO389" t="str">
        <v>261C13439215AI-0000303778</v>
      </c>
      <c r="AP389" t="str">
        <v>O100</v>
      </c>
      <c r="AQ389" t="str">
        <v>O100</v>
      </c>
      <c r="AR389" t="str">
        <v>AB</v>
      </c>
      <c r="AS389" t="str">
        <v>✓</v>
      </c>
      <c r="AT389" t="str">
        <v>✓</v>
      </c>
      <c r="AU389" t="str">
        <v>✓</v>
      </c>
      <c r="AV389" t="str">
        <v>✓</v>
      </c>
      <c r="AW389" t="str">
        <v>AI-0000303778_竹田内科クリニック_口座情報写し.JPG</v>
      </c>
      <c r="AX389" t="str">
        <v/>
      </c>
      <c r="AY389" t="str">
        <v/>
      </c>
      <c r="AZ389" t="str">
        <v>賃上げ</v>
      </c>
      <c r="BA389" t="str">
        <v>物価</v>
      </c>
      <c r="BB389" t="str">
        <v>TRUE</v>
      </c>
      <c r="BC389" t="str">
        <v>2026/05/02 23:01</v>
      </c>
      <c r="BD389" t="str">
        <f t="shared" si="12"/>
        <v>竹田内科クリニック</v>
      </c>
      <c r="BE389" t="str">
        <f t="shared" si="13"/>
        <v>令和8年3月1日届出済</v>
      </c>
    </row>
    <row r="390" spans="1:57">
      <c r="A390" t="str">
        <v>261C12496362</v>
      </c>
      <c r="B390" t="str">
        <v>AI-0000303779</v>
      </c>
      <c r="C390" t="str">
        <v>令和８年度奈良県医療機関等における賃上げ・物価上昇に対する支援事業交付【診療所・訪問看護事業所】</v>
      </c>
      <c r="D390">
        <v>46144.970833333333</v>
      </c>
      <c r="E390" t="str">
        <v>本審査</v>
      </c>
      <c r="F390" t="str">
        <v>最終審査中</v>
      </c>
      <c r="G390" t="str">
        <v>無床診療所</v>
      </c>
      <c r="H390" t="str">
        <v>物価と賃上げの両方</v>
      </c>
      <c r="I390" t="str">
        <v/>
      </c>
      <c r="J390">
        <v>150000</v>
      </c>
      <c r="K390">
        <v>170000</v>
      </c>
      <c r="L390" t="str">
        <v>奈良県医療機関等における賃上げ・物価上昇に対する支援事業交付要綱第2条に基づき、別表1に規定された額(賃上げ支援事業分)（150,000円）を申請します。</v>
      </c>
      <c r="M3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0" t="str">
        <v>１．令和８年３月１日時点において、O100 外来・在宅ベースアップ評価料（Ⅰ）、P100 歯科外来・在宅ベースアップ評価料（Ⅰ）、訪問看護ベースアップ評価料（Ⅰ）のいずれかを届け出ている。</v>
      </c>
      <c r="O390" t="str">
        <v>P100 歯科外来・在宅ベースアップ評価料（Ⅰ）</v>
      </c>
      <c r="P390" t="str">
        <v/>
      </c>
      <c r="Q390" t="str">
        <v>Ａ．本事業の補助額を活用してベースアップを実施し、令和８年６月１日から当該ベースアップの水準を維持又は拡大する。</v>
      </c>
      <c r="R390" t="b">
        <v>1</v>
      </c>
      <c r="S390" t="b">
        <v>1</v>
      </c>
      <c r="T390" t="b">
        <v>1</v>
      </c>
      <c r="U390" t="b">
        <v>1</v>
      </c>
      <c r="V390" t="str">
        <v>0010</v>
      </c>
      <c r="W390" t="str">
        <v>526</v>
      </c>
      <c r="X390" t="str">
        <v>1.普通預金</v>
      </c>
      <c r="Y390" t="str">
        <v>0065007</v>
      </c>
      <c r="Z390" t="str">
        <v>トシカワチエ</v>
      </c>
      <c r="AA390">
        <v>0</v>
      </c>
      <c r="AB390" t="str">
        <v>としかわ歯科医院</v>
      </c>
      <c r="AC390" t="str">
        <v>0745714855</v>
      </c>
      <c r="AD390" t="b">
        <v>1</v>
      </c>
      <c r="AE390" t="b">
        <v>1</v>
      </c>
      <c r="AF390" t="b">
        <v>1</v>
      </c>
      <c r="AG390" t="b">
        <v>1</v>
      </c>
      <c r="AH390" t="b">
        <v>1</v>
      </c>
      <c r="AI390" t="str">
        <v>利川　千絵</v>
      </c>
      <c r="AJ390" t="str">
        <v>6390231</v>
      </c>
      <c r="AK390" t="str">
        <v>としかわ歯科医院(香芝市下田西４－１８７－１)</v>
      </c>
      <c r="AL390" t="str">
        <v>0745714855</v>
      </c>
      <c r="AM390">
        <v>1</v>
      </c>
      <c r="AN390" t="str">
        <v>261C124963621</v>
      </c>
      <c r="AO390" t="str">
        <v>261C12496362AI-0000303779</v>
      </c>
      <c r="AP390" t="str">
        <v>P100</v>
      </c>
      <c r="AQ390" t="str">
        <v>P100</v>
      </c>
      <c r="AR390" t="str">
        <v>A</v>
      </c>
      <c r="AS390" t="str">
        <v>✓</v>
      </c>
      <c r="AT390" t="str">
        <v>✓</v>
      </c>
      <c r="AU390" t="str">
        <v>✓</v>
      </c>
      <c r="AV390" t="str">
        <v>✓</v>
      </c>
      <c r="AW390" t="str">
        <v>AI-0000303779_としかわ歯科医院_口座情報写し.jpeg</v>
      </c>
      <c r="AX390" t="str">
        <v/>
      </c>
      <c r="AY390" t="str">
        <v/>
      </c>
      <c r="AZ390" t="str">
        <v>賃上げ</v>
      </c>
      <c r="BA390" t="str">
        <v>物価</v>
      </c>
      <c r="BB390" t="str">
        <v>TRUE</v>
      </c>
      <c r="BC390" t="str">
        <v>2026/05/02 23:18</v>
      </c>
      <c r="BD390" t="str">
        <f t="shared" si="12"/>
        <v>としかわ歯科医院</v>
      </c>
      <c r="BE390" t="str">
        <f t="shared" si="13"/>
        <v>令和8年3月1日届出済</v>
      </c>
    </row>
    <row r="391" spans="1:57">
      <c r="A391" t="str">
        <v>261C13307667</v>
      </c>
      <c r="B391" t="str">
        <v>AI-0000303781</v>
      </c>
      <c r="C391" t="str">
        <v>令和８年度奈良県医療機関等における賃上げ・物価上昇に対する支援事業交付【診療所・訪問看護事業所】</v>
      </c>
      <c r="D391">
        <v>46145.01458333333</v>
      </c>
      <c r="E391" t="str">
        <v>本審査</v>
      </c>
      <c r="F391" t="str">
        <v>最終審査中</v>
      </c>
      <c r="G391" t="str">
        <v>無床診療所</v>
      </c>
      <c r="H391" t="str">
        <v>物価と賃上げの両方</v>
      </c>
      <c r="I391" t="str">
        <v/>
      </c>
      <c r="J391">
        <v>150000</v>
      </c>
      <c r="K391">
        <v>170000</v>
      </c>
      <c r="L391" t="str">
        <v>奈良県医療機関等における賃上げ・物価上昇に対する支援事業交付要綱第2条に基づき、別表1に規定された額(賃上げ支援事業分)（150,000円）を申請します。</v>
      </c>
      <c r="M3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1" t="str">
        <v>１．令和８年３月１日時点において、O100 外来・在宅ベースアップ評価料（Ⅰ）、P100 歯科外来・在宅ベースアップ評価料（Ⅰ）、訪問看護ベースアップ評価料（Ⅰ）のいずれかを届け出ている。</v>
      </c>
      <c r="O391" t="str">
        <v>P100 歯科外来・在宅ベースアップ評価料（Ⅰ）</v>
      </c>
      <c r="P391" t="str">
        <v/>
      </c>
      <c r="Q391" t="str">
        <v>Ａ．本事業の補助額を活用してベースアップを実施し、令和８年６月１日から当該ベースアップの水準を維持又は拡大する。</v>
      </c>
      <c r="R391" t="b">
        <v>1</v>
      </c>
      <c r="S391" t="b">
        <v>1</v>
      </c>
      <c r="T391" t="b">
        <v>1</v>
      </c>
      <c r="U391" t="b">
        <v>1</v>
      </c>
      <c r="V391" t="str">
        <v>0162</v>
      </c>
      <c r="W391" t="str">
        <v>060</v>
      </c>
      <c r="X391" t="str">
        <v>1.普通預金</v>
      </c>
      <c r="Y391" t="str">
        <v>2021352</v>
      </c>
      <c r="Z391" t="str">
        <v>モリモトカズヒロ</v>
      </c>
      <c r="AA391">
        <v>0</v>
      </c>
      <c r="AB391" t="str">
        <v>もりもと歯科医院</v>
      </c>
      <c r="AC391" t="str">
        <v>0742613048</v>
      </c>
      <c r="AD391" t="b">
        <v>1</v>
      </c>
      <c r="AE391" t="b">
        <v>1</v>
      </c>
      <c r="AF391" t="b">
        <v>1</v>
      </c>
      <c r="AG391" t="b">
        <v>1</v>
      </c>
      <c r="AH391" t="b">
        <v>1</v>
      </c>
      <c r="AI391" t="str">
        <v>森本　一弘</v>
      </c>
      <c r="AJ391" t="str">
        <v>6308141</v>
      </c>
      <c r="AK391" t="str">
        <v>もりもと歯科医院(奈良市南京終町２－１２０１－１５)</v>
      </c>
      <c r="AL391" t="str">
        <v>0742613048</v>
      </c>
      <c r="AM391">
        <v>1</v>
      </c>
      <c r="AN391" t="str">
        <v>261C133076671</v>
      </c>
      <c r="AO391" t="str">
        <v>261C13307667AI-0000303781</v>
      </c>
      <c r="AP391" t="str">
        <v>P100</v>
      </c>
      <c r="AQ391" t="str">
        <v>P100</v>
      </c>
      <c r="AR391" t="str">
        <v>A</v>
      </c>
      <c r="AS391" t="str">
        <v>✓</v>
      </c>
      <c r="AT391" t="str">
        <v>✓</v>
      </c>
      <c r="AU391" t="str">
        <v>✓</v>
      </c>
      <c r="AV391" t="str">
        <v>✓</v>
      </c>
      <c r="AW391" t="str">
        <v>AI-0000303781_もりもと歯科医院_口座情報写し.jpeg</v>
      </c>
      <c r="AX391" t="str">
        <v/>
      </c>
      <c r="AY391" t="str">
        <v/>
      </c>
      <c r="AZ391" t="str">
        <v>賃上げ</v>
      </c>
      <c r="BA391" t="str">
        <v>物価</v>
      </c>
      <c r="BB391" t="str">
        <v>TRUE</v>
      </c>
      <c r="BC391" t="str">
        <v>2026/05/03 0:21</v>
      </c>
      <c r="BD391" t="str">
        <f t="shared" si="12"/>
        <v>もりもと歯科医院</v>
      </c>
      <c r="BE391" t="str">
        <f t="shared" si="13"/>
        <v>令和8年3月1日届出済</v>
      </c>
    </row>
    <row r="392" spans="1:57">
      <c r="A392" t="str">
        <v>261C18204187</v>
      </c>
      <c r="B392" t="str">
        <v>AI-0000303786</v>
      </c>
      <c r="C392" t="str">
        <v>令和８年度奈良県医療機関等における賃上げ・物価上昇に対する支援事業交付【診療所・訪問看護事業所】</v>
      </c>
      <c r="D392">
        <v>46145.018055555556</v>
      </c>
      <c r="E392" t="str">
        <v>本審査</v>
      </c>
      <c r="F392" t="str">
        <v>最終審査中</v>
      </c>
      <c r="G392" t="str">
        <v>無床診療所</v>
      </c>
      <c r="H392" t="str">
        <v>物価と賃上げの両方</v>
      </c>
      <c r="I392" t="str">
        <v/>
      </c>
      <c r="J392">
        <v>150000</v>
      </c>
      <c r="K392">
        <v>170000</v>
      </c>
      <c r="L392" t="str">
        <v>奈良県医療機関等における賃上げ・物価上昇に対する支援事業交付要綱第2条に基づき、別表1に規定された額(賃上げ支援事業分)（150,000円）を申請します。</v>
      </c>
      <c r="M3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2" t="str">
        <v>１．令和８年３月１日時点において、O100 外来・在宅ベースアップ評価料（Ⅰ）、P100 歯科外来・在宅ベースアップ評価料（Ⅰ）、訪問看護ベースアップ評価料（Ⅰ）のいずれかを届け出ている。</v>
      </c>
      <c r="O392" t="str">
        <v>O100 外来・在宅ベースアップ評価料（Ⅰ）</v>
      </c>
      <c r="P392" t="str">
        <v/>
      </c>
      <c r="Q392" t="str">
        <v>Ｂ．賃金表等や給与規程等の変更に時間を要するため、本事業の補助額を活用して一時金又は特別手当を支給し、令和８年６月１日から支給した対象職員のベースアップを実施する。</v>
      </c>
      <c r="R392" t="b">
        <v>1</v>
      </c>
      <c r="S392" t="b">
        <v>1</v>
      </c>
      <c r="T392" t="b">
        <v>1</v>
      </c>
      <c r="U392" t="b">
        <v>1</v>
      </c>
      <c r="V392" t="str">
        <v>0162</v>
      </c>
      <c r="W392" t="str">
        <v>480</v>
      </c>
      <c r="X392" t="str">
        <v>1.普通預金</v>
      </c>
      <c r="Y392" t="str">
        <v>2014313</v>
      </c>
      <c r="Z392" t="str">
        <v>ﾏﾂﾑﾗﾖｼﾋｻ</v>
      </c>
      <c r="AA392">
        <v>0</v>
      </c>
      <c r="AB392" t="str">
        <v>松村医院</v>
      </c>
      <c r="AC392" t="str">
        <v>0745670165</v>
      </c>
      <c r="AD392" t="b">
        <v>1</v>
      </c>
      <c r="AE392" t="b">
        <v>1</v>
      </c>
      <c r="AF392" t="b">
        <v>1</v>
      </c>
      <c r="AG392" t="b">
        <v>1</v>
      </c>
      <c r="AH392" t="b">
        <v>1</v>
      </c>
      <c r="AI392" t="str">
        <v>松村　栄久</v>
      </c>
      <c r="AJ392" t="str">
        <v>6392251</v>
      </c>
      <c r="AK392" t="str">
        <v>松村医院(御所市戸毛９９１)</v>
      </c>
      <c r="AL392" t="str">
        <v>0745670165</v>
      </c>
      <c r="AM392">
        <v>1</v>
      </c>
      <c r="AN392" t="str">
        <v>261C182041871</v>
      </c>
      <c r="AO392" t="str">
        <v>261C18204187AI-0000303786</v>
      </c>
      <c r="AP392" t="str">
        <v>O100</v>
      </c>
      <c r="AQ392" t="str">
        <v>O100</v>
      </c>
      <c r="AR392" t="str">
        <v>B</v>
      </c>
      <c r="AS392" t="str">
        <v>✓</v>
      </c>
      <c r="AT392" t="str">
        <v>✓</v>
      </c>
      <c r="AU392" t="str">
        <v>✓</v>
      </c>
      <c r="AV392" t="str">
        <v>✓</v>
      </c>
      <c r="AW392" t="str">
        <v>AI-0000303786_松村医院_口座情報写し.jpeg</v>
      </c>
      <c r="AX392" t="str">
        <v/>
      </c>
      <c r="AY392" t="str">
        <v/>
      </c>
      <c r="AZ392" t="str">
        <v>賃上げ</v>
      </c>
      <c r="BA392" t="str">
        <v>物価</v>
      </c>
      <c r="BB392" t="str">
        <v>TRUE</v>
      </c>
      <c r="BC392" t="str">
        <v>2026/05/03 0:26</v>
      </c>
      <c r="BD392" t="str">
        <f t="shared" si="12"/>
        <v>松村医院</v>
      </c>
      <c r="BE392" t="str">
        <f t="shared" si="13"/>
        <v>令和8年3月1日届出済</v>
      </c>
    </row>
    <row r="393" spans="1:57">
      <c r="A393" t="str">
        <v>261C17783192</v>
      </c>
      <c r="B393" t="str">
        <v>AI-0000303600</v>
      </c>
      <c r="C393" t="str">
        <v>令和８年度奈良県医療機関等における賃上げ・物価上昇に対する支援事業交付【診療所・訪問看護事業所】</v>
      </c>
      <c r="D393">
        <v>46145.356944444444</v>
      </c>
      <c r="E393" t="str">
        <v>本審査</v>
      </c>
      <c r="F393" t="str">
        <v>最終審査中</v>
      </c>
      <c r="G393" t="str">
        <v>無床診療所</v>
      </c>
      <c r="H393" t="str">
        <v>物価と賃上げの両方</v>
      </c>
      <c r="I393" t="str">
        <v/>
      </c>
      <c r="J393">
        <v>150000</v>
      </c>
      <c r="K393">
        <v>170000</v>
      </c>
      <c r="L393" t="str">
        <v>奈良県医療機関等における賃上げ・物価上昇に対する支援事業交付要綱第2条に基づき、別表1に規定された額(賃上げ支援事業分)（150,000円）を申請します。</v>
      </c>
      <c r="M3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3" t="str">
        <v>１．令和８年３月１日時点において、O100 外来・在宅ベースアップ評価料（Ⅰ）、P100 歯科外来・在宅ベースアップ評価料（Ⅰ）、訪問看護ベースアップ評価料（Ⅰ）のいずれかを届け出ている。</v>
      </c>
      <c r="O393" t="str">
        <v>O100 外来・在宅ベースアップ評価料（Ⅰ）</v>
      </c>
      <c r="P393" t="str">
        <v/>
      </c>
      <c r="Q393" t="str">
        <v>Ａ．本事業の補助額を活用してベースアップを実施し、令和８年６月１日から当該ベースアップの水準を維持又は拡大する。</v>
      </c>
      <c r="R393" t="b">
        <v>1</v>
      </c>
      <c r="S393" t="b">
        <v>1</v>
      </c>
      <c r="T393" t="b">
        <v>1</v>
      </c>
      <c r="U393" t="b">
        <v>1</v>
      </c>
      <c r="V393" t="str">
        <v>0162</v>
      </c>
      <c r="W393" t="str">
        <v>090</v>
      </c>
      <c r="X393" t="str">
        <v>1.普通預金</v>
      </c>
      <c r="Y393" t="str">
        <v>0331913</v>
      </c>
      <c r="Z393" t="str">
        <v>キタムライズミ</v>
      </c>
      <c r="AA393">
        <v>0</v>
      </c>
      <c r="AB393" t="str">
        <v>いずみクリニック</v>
      </c>
      <c r="AC393" t="str">
        <v>0742522601</v>
      </c>
      <c r="AD393" t="b">
        <v>1</v>
      </c>
      <c r="AE393" t="b">
        <v>1</v>
      </c>
      <c r="AF393" t="b">
        <v>1</v>
      </c>
      <c r="AG393" t="b">
        <v>1</v>
      </c>
      <c r="AH393" t="b">
        <v>1</v>
      </c>
      <c r="AI393" t="str">
        <v>北村　いずみ</v>
      </c>
      <c r="AJ393" t="str">
        <v>6310823</v>
      </c>
      <c r="AK393" t="str">
        <v>いずみクリニック(奈良市西大寺国見町１－１西大寺近鉄ビル１階)</v>
      </c>
      <c r="AL393" t="str">
        <v>0742522601</v>
      </c>
      <c r="AM393">
        <v>1</v>
      </c>
      <c r="AN393" t="str">
        <v>261C177831921</v>
      </c>
      <c r="AO393" t="str">
        <v>261C17783192AI-0000303600</v>
      </c>
      <c r="AP393" t="str">
        <v>O100</v>
      </c>
      <c r="AQ393" t="str">
        <v>O100</v>
      </c>
      <c r="AR393" t="str">
        <v>A</v>
      </c>
      <c r="AS393" t="str">
        <v>✓</v>
      </c>
      <c r="AT393" t="str">
        <v>✓</v>
      </c>
      <c r="AU393" t="str">
        <v>✓</v>
      </c>
      <c r="AV393" t="str">
        <v>✓</v>
      </c>
      <c r="AW393" t="str">
        <v>AI-0000303600_いす゛みクリニック_口座情報写し.jpeg</v>
      </c>
      <c r="AX393" t="str">
        <v/>
      </c>
      <c r="AY393" t="str">
        <v/>
      </c>
      <c r="AZ393" t="str">
        <v>賃上げ</v>
      </c>
      <c r="BA393" t="str">
        <v>物価</v>
      </c>
      <c r="BB393" t="str">
        <v>TRUE</v>
      </c>
      <c r="BC393" t="str">
        <v>2026/05/03 8:34</v>
      </c>
      <c r="BD393" t="str">
        <f t="shared" si="12"/>
        <v>いずみクリニック</v>
      </c>
      <c r="BE393" t="str">
        <f t="shared" si="13"/>
        <v>令和8年3月1日届出済</v>
      </c>
    </row>
    <row r="394" spans="1:57">
      <c r="A394" t="str">
        <v>261C17870781</v>
      </c>
      <c r="B394" t="str">
        <v>AI-0000303793</v>
      </c>
      <c r="C394" t="str">
        <v>令和８年度奈良県医療機関等における賃上げ・物価上昇に対する支援事業交付【診療所・訪問看護事業所】</v>
      </c>
      <c r="D394">
        <v>46145.367361111108</v>
      </c>
      <c r="E394" t="str">
        <v>本審査</v>
      </c>
      <c r="F394" t="str">
        <v>最終審査中</v>
      </c>
      <c r="G394" t="str">
        <v>無床診療所</v>
      </c>
      <c r="H394" t="str">
        <v>物価と賃上げの両方</v>
      </c>
      <c r="I394" t="str">
        <v/>
      </c>
      <c r="J394">
        <v>150000</v>
      </c>
      <c r="K394">
        <v>170000</v>
      </c>
      <c r="L394" t="str">
        <v>奈良県医療機関等における賃上げ・物価上昇に対する支援事業交付要綱第2条に基づき、別表1に規定された額(賃上げ支援事業分)（150,000円）を申請します。</v>
      </c>
      <c r="M3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4" t="str">
        <v>１．令和８年３月１日時点において、O100 外来・在宅ベースアップ評価料（Ⅰ）、P100 歯科外来・在宅ベースアップ評価料（Ⅰ）、訪問看護ベースアップ評価料（Ⅰ）のいずれかを届け出ている。</v>
      </c>
      <c r="O394" t="str">
        <v>O100 外来・在宅ベースアップ評価料（Ⅰ）</v>
      </c>
      <c r="P394" t="str">
        <v/>
      </c>
      <c r="Q394" t="str">
        <v>Ａ．本事業の補助額を活用してベースアップを実施し、令和８年６月１日から当該ベースアップの水準を維持又は拡大する。</v>
      </c>
      <c r="R394" t="b">
        <v>1</v>
      </c>
      <c r="S394" t="b">
        <v>1</v>
      </c>
      <c r="T394" t="b">
        <v>1</v>
      </c>
      <c r="U394" t="b">
        <v>1</v>
      </c>
      <c r="V394" t="str">
        <v>0010</v>
      </c>
      <c r="W394" t="str">
        <v>526</v>
      </c>
      <c r="X394" t="str">
        <v>1.普通預金</v>
      </c>
      <c r="Y394" t="str">
        <v>0283659</v>
      </c>
      <c r="Z394" t="str">
        <v>ｽｽﾞｷﾋﾛｼ</v>
      </c>
      <c r="AA394">
        <v>0</v>
      </c>
      <c r="AB394" t="str">
        <v>すずきこどもクリニック</v>
      </c>
      <c r="AC394" t="str">
        <v>0744486700</v>
      </c>
      <c r="AD394" t="b">
        <v>1</v>
      </c>
      <c r="AE394" t="b">
        <v>1</v>
      </c>
      <c r="AF394" t="b">
        <v>1</v>
      </c>
      <c r="AG394" t="b">
        <v>1</v>
      </c>
      <c r="AH394" t="b">
        <v>1</v>
      </c>
      <c r="AI394" t="str">
        <v>鈴木　博</v>
      </c>
      <c r="AJ394" t="str">
        <v>6330061</v>
      </c>
      <c r="AK394" t="str">
        <v>すずきこどもクリニック(桜井市上之庄７１０－１)</v>
      </c>
      <c r="AL394" t="str">
        <v>0744486700</v>
      </c>
      <c r="AM394">
        <v>1</v>
      </c>
      <c r="AN394" t="str">
        <v>261C178707811</v>
      </c>
      <c r="AO394" t="str">
        <v>261C17870781AI-0000303793</v>
      </c>
      <c r="AP394" t="str">
        <v>O100</v>
      </c>
      <c r="AQ394" t="str">
        <v>O100</v>
      </c>
      <c r="AR394" t="str">
        <v>A</v>
      </c>
      <c r="AS394" t="str">
        <v>✓</v>
      </c>
      <c r="AT394" t="str">
        <v>✓</v>
      </c>
      <c r="AU394" t="str">
        <v>✓</v>
      </c>
      <c r="AV394" t="str">
        <v>✓</v>
      </c>
      <c r="AW394" t="str">
        <v>AI-0000303793_すずきこどもクリニック_口座情報写し.jpg</v>
      </c>
      <c r="AX394" t="str">
        <v/>
      </c>
      <c r="AY394" t="str">
        <v/>
      </c>
      <c r="AZ394" t="str">
        <v>賃上げ</v>
      </c>
      <c r="BA394" t="str">
        <v>物価</v>
      </c>
      <c r="BB394" t="str">
        <v>TRUE</v>
      </c>
      <c r="BC394" t="str">
        <v>2026/05/03 8:49</v>
      </c>
      <c r="BD394" t="str">
        <f t="shared" si="12"/>
        <v>すずきこどもクリニック</v>
      </c>
      <c r="BE394" t="str">
        <f t="shared" si="13"/>
        <v>令和8年3月1日届出済</v>
      </c>
    </row>
    <row r="395" spans="1:57">
      <c r="A395" t="str">
        <v>261C12832240</v>
      </c>
      <c r="B395" t="str">
        <v>AI-0000303805</v>
      </c>
      <c r="C395" t="str">
        <v>令和８年度奈良県医療機関等における賃上げ・物価上昇に対する支援事業交付【診療所・訪問看護事業所】</v>
      </c>
      <c r="D395">
        <v>46145.426388888889</v>
      </c>
      <c r="E395" t="str">
        <v>本審査</v>
      </c>
      <c r="F395" t="str">
        <v>最終審査中</v>
      </c>
      <c r="G395" t="str">
        <v>無床診療所</v>
      </c>
      <c r="H395" t="str">
        <v>物価と賃上げの両方</v>
      </c>
      <c r="I395" t="str">
        <v/>
      </c>
      <c r="J395">
        <v>150000</v>
      </c>
      <c r="K395">
        <v>170000</v>
      </c>
      <c r="L395" t="str">
        <v>奈良県医療機関等における賃上げ・物価上昇に対する支援事業交付要綱第2条に基づき、別表1に規定された額(賃上げ支援事業分)（150,000円）を申請します。</v>
      </c>
      <c r="M3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5" t="str">
        <v>１．令和８年３月１日時点において、O100 外来・在宅ベースアップ評価料（Ⅰ）、P100 歯科外来・在宅ベースアップ評価料（Ⅰ）、訪問看護ベースアップ評価料（Ⅰ）のいずれかを届け出ている。</v>
      </c>
      <c r="O395" t="str">
        <v>O100 外来・在宅ベースアップ評価料（Ⅰ）</v>
      </c>
      <c r="P395" t="str">
        <v/>
      </c>
      <c r="Q395" t="str">
        <v>Ａ．本事業の補助額を活用してベースアップを実施し、令和８年６月１日から当該ベースアップの水準を維持又は拡大する。</v>
      </c>
      <c r="R395" t="b">
        <v>1</v>
      </c>
      <c r="S395" t="b">
        <v>1</v>
      </c>
      <c r="T395" t="b">
        <v>1</v>
      </c>
      <c r="U395" t="b">
        <v>1</v>
      </c>
      <c r="V395" t="str">
        <v>0162</v>
      </c>
      <c r="W395" t="str">
        <v>160</v>
      </c>
      <c r="X395" t="str">
        <v>1.普通預金</v>
      </c>
      <c r="Y395" t="str">
        <v>2429922</v>
      </c>
      <c r="Z395" t="str">
        <v>マツイ　ジュン</v>
      </c>
      <c r="AA395">
        <v>0</v>
      </c>
      <c r="AB395" t="str">
        <v>まつい赤ちゃんキッズクリニック</v>
      </c>
      <c r="AC395" t="str">
        <v>0743857250</v>
      </c>
      <c r="AD395" t="b">
        <v>1</v>
      </c>
      <c r="AE395" t="b">
        <v>1</v>
      </c>
      <c r="AF395" t="b">
        <v>1</v>
      </c>
      <c r="AG395" t="b">
        <v>1</v>
      </c>
      <c r="AH395" t="b">
        <v>1</v>
      </c>
      <c r="AI395" t="str">
        <v>松井　潤</v>
      </c>
      <c r="AJ395" t="str">
        <v>6391001</v>
      </c>
      <c r="AK395" t="str">
        <v>まつい赤ちゃんキッズクリニック(大和郡山市九条町２９１－１)</v>
      </c>
      <c r="AL395" t="str">
        <v>0743857250</v>
      </c>
      <c r="AM395">
        <v>1</v>
      </c>
      <c r="AN395" t="str">
        <v>261C128322401</v>
      </c>
      <c r="AO395" t="str">
        <v>261C12832240AI-0000303805</v>
      </c>
      <c r="AP395" t="str">
        <v>O100</v>
      </c>
      <c r="AQ395" t="str">
        <v>O100</v>
      </c>
      <c r="AR395" t="str">
        <v>A</v>
      </c>
      <c r="AS395" t="str">
        <v>✓</v>
      </c>
      <c r="AT395" t="str">
        <v>✓</v>
      </c>
      <c r="AU395" t="str">
        <v>✓</v>
      </c>
      <c r="AV395" t="str">
        <v>✓</v>
      </c>
      <c r="AW395" t="str">
        <v>AI-0000303805_まつい赤ちゃんキッズクリニック_口座情報写し.png</v>
      </c>
      <c r="AX395" t="str">
        <v/>
      </c>
      <c r="AY395" t="str">
        <v/>
      </c>
      <c r="AZ395" t="str">
        <v>賃上げ</v>
      </c>
      <c r="BA395" t="str">
        <v>物価</v>
      </c>
      <c r="BB395" t="str">
        <v>TRUE</v>
      </c>
      <c r="BC395" t="str">
        <v>2026/05/03 10:14</v>
      </c>
      <c r="BD395" t="str">
        <f t="shared" si="12"/>
        <v>まつい赤ちゃんキッズクリニック</v>
      </c>
      <c r="BE395" t="str">
        <f t="shared" si="13"/>
        <v>令和8年3月1日届出済</v>
      </c>
    </row>
    <row r="396" spans="1:57">
      <c r="A396" t="str">
        <v>261C13445503</v>
      </c>
      <c r="B396" t="str">
        <v>AI-0000303810</v>
      </c>
      <c r="C396" t="str">
        <v>令和８年度奈良県医療機関等における賃上げ・物価上昇に対する支援事業交付【診療所・訪問看護事業所】</v>
      </c>
      <c r="D396">
        <v>46145.444444444445</v>
      </c>
      <c r="E396" t="str">
        <v>本審査</v>
      </c>
      <c r="F396" t="str">
        <v>最終審査中</v>
      </c>
      <c r="G396" t="str">
        <v>無床診療所</v>
      </c>
      <c r="H396" t="str">
        <v>物価と賃上げの両方</v>
      </c>
      <c r="I396" t="str">
        <v/>
      </c>
      <c r="J396">
        <v>150000</v>
      </c>
      <c r="K396">
        <v>170000</v>
      </c>
      <c r="L396" t="str">
        <v>奈良県医療機関等における賃上げ・物価上昇に対する支援事業交付要綱第2条に基づき、別表1に規定された額(賃上げ支援事業分)（150,000円）を申請します。</v>
      </c>
      <c r="M3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6" t="str">
        <v>１．令和８年３月１日時点において、O100 外来・在宅ベースアップ評価料（Ⅰ）、P100 歯科外来・在宅ベースアップ評価料（Ⅰ）、訪問看護ベースアップ評価料（Ⅰ）のいずれかを届け出ている。</v>
      </c>
      <c r="O396" t="str">
        <v>P100 歯科外来・在宅ベースアップ評価料（Ⅰ）</v>
      </c>
      <c r="P396" t="str">
        <v/>
      </c>
      <c r="Q396" t="str">
        <v>Ｃ．令和７年度の対象職員のベースアップが令和７年３月31日時点の賃金水準と比較して2.0％を上回って実施しており、令和７年12月から令和８年５月までの間の当該2.0％を上回る部分に充てる。</v>
      </c>
      <c r="R396" t="b">
        <v>1</v>
      </c>
      <c r="S396" t="b">
        <v>1</v>
      </c>
      <c r="T396" t="b">
        <v>1</v>
      </c>
      <c r="U396" t="b">
        <v>1</v>
      </c>
      <c r="V396" t="str">
        <v>0154</v>
      </c>
      <c r="W396" t="str">
        <v>810</v>
      </c>
      <c r="X396" t="str">
        <v>1.普通預金</v>
      </c>
      <c r="Y396" t="str">
        <v>2138371</v>
      </c>
      <c r="Z396" t="str">
        <v>サイトウ　オサム</v>
      </c>
      <c r="AA396">
        <v>0</v>
      </c>
      <c r="AB396" t="str">
        <v>ならまちワンネス歯科</v>
      </c>
      <c r="AC396" t="str">
        <v>0742232200</v>
      </c>
      <c r="AD396" t="b">
        <v>1</v>
      </c>
      <c r="AE396" t="b">
        <v>1</v>
      </c>
      <c r="AF396" t="b">
        <v>1</v>
      </c>
      <c r="AG396" t="b">
        <v>1</v>
      </c>
      <c r="AH396" t="b">
        <v>1</v>
      </c>
      <c r="AI396" t="str">
        <v>西塔　治</v>
      </c>
      <c r="AJ396" t="str">
        <v>6308352</v>
      </c>
      <c r="AK396" t="str">
        <v>ならまちワンネス歯科(奈良市北風呂町３７－１)</v>
      </c>
      <c r="AL396" t="str">
        <v>0742232200</v>
      </c>
      <c r="AM396">
        <v>1</v>
      </c>
      <c r="AN396" t="str">
        <v>261C134455031</v>
      </c>
      <c r="AO396" t="str">
        <v>261C13445503AI-0000303810</v>
      </c>
      <c r="AP396" t="str">
        <v>P100</v>
      </c>
      <c r="AQ396" t="str">
        <v>P100</v>
      </c>
      <c r="AR396" t="str">
        <v>C</v>
      </c>
      <c r="AS396" t="str">
        <v>✓</v>
      </c>
      <c r="AT396" t="str">
        <v>✓</v>
      </c>
      <c r="AU396" t="str">
        <v>✓</v>
      </c>
      <c r="AV396" t="str">
        <v>✓</v>
      </c>
      <c r="AW396" t="str">
        <v>AI-0000303810_ならまちワンネス歯科_口座情報写し.jpeg</v>
      </c>
      <c r="AX396" t="str">
        <v/>
      </c>
      <c r="AY396" t="str">
        <v/>
      </c>
      <c r="AZ396" t="str">
        <v>賃上げ</v>
      </c>
      <c r="BA396" t="str">
        <v>物価</v>
      </c>
      <c r="BB396" t="str">
        <v>TRUE</v>
      </c>
      <c r="BC396" t="str">
        <v>2026/05/03 10:40</v>
      </c>
      <c r="BD396" t="str">
        <f t="shared" si="12"/>
        <v>ならまちワンネス歯科</v>
      </c>
      <c r="BE396" t="str">
        <f t="shared" si="13"/>
        <v>令和8年3月1日届出済</v>
      </c>
    </row>
    <row r="397" spans="1:57">
      <c r="A397" t="str">
        <v>261C13458590</v>
      </c>
      <c r="B397" t="str">
        <v>AI-0000302055</v>
      </c>
      <c r="C397" t="str">
        <v>令和８年度奈良県医療機関等における賃上げ・物価上昇に対する支援事業交付【診療所・訪問看護事業所】</v>
      </c>
      <c r="D397">
        <v>46145.446527777778</v>
      </c>
      <c r="E397" t="str">
        <v>本審査</v>
      </c>
      <c r="F397" t="str">
        <v>最終審査中</v>
      </c>
      <c r="G397" t="str">
        <v>無床診療所</v>
      </c>
      <c r="H397" t="str">
        <v>物価と賃上げの両方</v>
      </c>
      <c r="I397" t="str">
        <v/>
      </c>
      <c r="J397">
        <v>150000</v>
      </c>
      <c r="K397">
        <v>170000</v>
      </c>
      <c r="L397" t="str">
        <v>奈良県医療機関等における賃上げ・物価上昇に対する支援事業交付要綱第2条に基づき、別表1に規定された額(賃上げ支援事業分)（150,000円）を申請します。</v>
      </c>
      <c r="M3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7" t="str">
        <v>１．令和８年３月１日時点において、O100 外来・在宅ベースアップ評価料（Ⅰ）、P100 歯科外来・在宅ベースアップ評価料（Ⅰ）、訪問看護ベースアップ評価料（Ⅰ）のいずれかを届け出ている。</v>
      </c>
      <c r="O397" t="str">
        <v>P100 歯科外来・在宅ベースアップ評価料（Ⅰ）</v>
      </c>
      <c r="P397" t="str">
        <v/>
      </c>
      <c r="Q397" t="str">
        <v>Ｃ．令和７年度の対象職員のベースアップが令和７年３月31日時点の賃金水準と比較して2.0％を上回って実施しており、令和７年12月から令和８年５月までの間の当該2.0％を上回る部分に充てる。</v>
      </c>
      <c r="R397" t="b">
        <v>1</v>
      </c>
      <c r="S397" t="b">
        <v>1</v>
      </c>
      <c r="T397" t="b">
        <v>1</v>
      </c>
      <c r="U397" t="b">
        <v>1</v>
      </c>
      <c r="V397" t="str">
        <v>0162</v>
      </c>
      <c r="W397" t="str">
        <v>099</v>
      </c>
      <c r="X397" t="str">
        <v>1.普通預金</v>
      </c>
      <c r="Y397" t="str">
        <v>0050353</v>
      </c>
      <c r="Z397" t="str">
        <v>アクネシカ　アクネマサユキ</v>
      </c>
      <c r="AA397">
        <v>0</v>
      </c>
      <c r="AB397" t="str">
        <v>あくね歯科</v>
      </c>
      <c r="AC397" t="str">
        <v>0743526222</v>
      </c>
      <c r="AD397" t="b">
        <v>1</v>
      </c>
      <c r="AE397" t="b">
        <v>1</v>
      </c>
      <c r="AF397" t="b">
        <v>1</v>
      </c>
      <c r="AG397" t="b">
        <v>1</v>
      </c>
      <c r="AH397" t="b">
        <v>1</v>
      </c>
      <c r="AI397" t="str">
        <v>阿久根　正之</v>
      </c>
      <c r="AJ397" t="str">
        <v>6391042</v>
      </c>
      <c r="AK397" t="str">
        <v>あくね歯科(大和郡山市小泉町２１８２－５)</v>
      </c>
      <c r="AL397" t="str">
        <v>0743526222</v>
      </c>
      <c r="AM397">
        <v>1</v>
      </c>
      <c r="AN397" t="str">
        <v>261C134585901</v>
      </c>
      <c r="AO397" t="str">
        <v>261C13458590AI-0000302055</v>
      </c>
      <c r="AP397" t="str">
        <v>P100</v>
      </c>
      <c r="AQ397" t="str">
        <v>P100</v>
      </c>
      <c r="AR397" t="str">
        <v>C</v>
      </c>
      <c r="AS397" t="str">
        <v>✓</v>
      </c>
      <c r="AT397" t="str">
        <v>✓</v>
      </c>
      <c r="AU397" t="str">
        <v>✓</v>
      </c>
      <c r="AV397" t="str">
        <v>✓</v>
      </c>
      <c r="AW397" t="str">
        <v>AI-0000302055_あくね歯科_口座情報写し.jpg</v>
      </c>
      <c r="AX397" t="str">
        <v/>
      </c>
      <c r="AY397" t="str">
        <v/>
      </c>
      <c r="AZ397" t="str">
        <v>賃上げ</v>
      </c>
      <c r="BA397" t="str">
        <v>物価</v>
      </c>
      <c r="BB397" t="str">
        <v>TRUE</v>
      </c>
      <c r="BC397" t="str">
        <v>2026/05/03 10:43</v>
      </c>
      <c r="BD397" t="str">
        <f t="shared" si="12"/>
        <v>あくね歯科</v>
      </c>
      <c r="BE397" t="str">
        <f t="shared" si="13"/>
        <v>令和8年3月1日届出済</v>
      </c>
    </row>
    <row r="398" spans="1:57">
      <c r="A398" t="str">
        <v>261C12962003</v>
      </c>
      <c r="B398" t="str">
        <v>AI-0000303813</v>
      </c>
      <c r="C398" t="str">
        <v>令和８年度奈良県医療機関等における賃上げ・物価上昇に対する支援事業交付【診療所・訪問看護事業所】</v>
      </c>
      <c r="D398">
        <v>46145.459722222222</v>
      </c>
      <c r="E398" t="str">
        <v>本審査</v>
      </c>
      <c r="F398" t="str">
        <v>最終審査中</v>
      </c>
      <c r="G398" t="str">
        <v>無床診療所</v>
      </c>
      <c r="H398" t="str">
        <v>物価と賃上げの両方</v>
      </c>
      <c r="I398" t="str">
        <v/>
      </c>
      <c r="J398">
        <v>150000</v>
      </c>
      <c r="K398">
        <v>170000</v>
      </c>
      <c r="L398" t="str">
        <v>奈良県医療機関等における賃上げ・物価上昇に対する支援事業交付要綱第2条に基づき、別表1に規定された額(賃上げ支援事業分)（150,000円）を申請します。</v>
      </c>
      <c r="M3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8" t="str">
        <v>１．令和８年３月１日時点において、O100 外来・在宅ベースアップ評価料（Ⅰ）、P100 歯科外来・在宅ベースアップ評価料（Ⅰ）、訪問看護ベースアップ評価料（Ⅰ）のいずれかを届け出ている。</v>
      </c>
      <c r="O398" t="str">
        <v>O100 外来・在宅ベースアップ評価料（Ⅰ）</v>
      </c>
      <c r="P398" t="str">
        <v/>
      </c>
      <c r="Q398" t="str">
        <v>Ａ．本事業の補助額を活用してベースアップを実施し、令和８年６月１日から当該ベースアップの水準を維持又は拡大する。</v>
      </c>
      <c r="R398" t="b">
        <v>1</v>
      </c>
      <c r="S398" t="b">
        <v>1</v>
      </c>
      <c r="T398" t="b">
        <v>1</v>
      </c>
      <c r="U398" t="b">
        <v>1</v>
      </c>
      <c r="V398" t="str">
        <v>0162</v>
      </c>
      <c r="W398" t="str">
        <v>097</v>
      </c>
      <c r="X398" t="str">
        <v>1.普通預金</v>
      </c>
      <c r="Y398" t="str">
        <v>2237475</v>
      </c>
      <c r="Z398" t="str">
        <v>ｲﾘﾖｳﾎｳｼﾞﾝ ｼﾁﾕｳｶｲ</v>
      </c>
      <c r="AA398">
        <v>0</v>
      </c>
      <c r="AB398" t="str">
        <v>にしやまクリニック</v>
      </c>
      <c r="AC398" t="str">
        <v>0742721122</v>
      </c>
      <c r="AD398" t="b">
        <v>1</v>
      </c>
      <c r="AE398" t="b">
        <v>1</v>
      </c>
      <c r="AF398" t="b">
        <v>1</v>
      </c>
      <c r="AG398" t="b">
        <v>1</v>
      </c>
      <c r="AH398" t="b">
        <v>1</v>
      </c>
      <c r="AI398" t="str">
        <v>医療法人七夕会　理事長　西山　隆一</v>
      </c>
      <c r="AJ398" t="str">
        <v>6310805</v>
      </c>
      <c r="AK398" t="str">
        <v>にしやまクリニック(奈良市右京一丁目３番地の４サンタウンプラザすずらん南館２Ｆ)</v>
      </c>
      <c r="AL398" t="str">
        <v>0742721122</v>
      </c>
      <c r="AM398">
        <v>1</v>
      </c>
      <c r="AN398" t="str">
        <v>261C129620031</v>
      </c>
      <c r="AO398" t="str">
        <v>261C12962003AI-0000303813</v>
      </c>
      <c r="AP398" t="str">
        <v>O100</v>
      </c>
      <c r="AQ398" t="str">
        <v>O100</v>
      </c>
      <c r="AR398" t="str">
        <v>A</v>
      </c>
      <c r="AS398" t="str">
        <v>✓</v>
      </c>
      <c r="AT398" t="str">
        <v>✓</v>
      </c>
      <c r="AU398" t="str">
        <v>✓</v>
      </c>
      <c r="AV398" t="str">
        <v>✓</v>
      </c>
      <c r="AW398" t="str">
        <v>AI-0000303813_にしやまクリニック_口座情報写し.jpg</v>
      </c>
      <c r="AX398" t="str">
        <v/>
      </c>
      <c r="AY398" t="str">
        <v/>
      </c>
      <c r="AZ398" t="str">
        <v>賃上げ</v>
      </c>
      <c r="BA398" t="str">
        <v>物価</v>
      </c>
      <c r="BB398" t="str">
        <v>TRUE</v>
      </c>
      <c r="BC398" t="str">
        <v>2026/05/03 11:02</v>
      </c>
      <c r="BD398" t="str">
        <f t="shared" si="12"/>
        <v>にしやまクリニック</v>
      </c>
      <c r="BE398" t="str">
        <f t="shared" si="13"/>
        <v>令和8年3月1日届出済</v>
      </c>
    </row>
    <row r="399" spans="1:57">
      <c r="A399" t="str">
        <v>261C14807215</v>
      </c>
      <c r="B399" t="str">
        <v>AI-0000303822</v>
      </c>
      <c r="C399" t="str">
        <v>令和８年度奈良県医療機関等における賃上げ・物価上昇に対する支援事業交付【診療所・訪問看護事業所】</v>
      </c>
      <c r="D399">
        <v>46145.476388888892</v>
      </c>
      <c r="E399" t="str">
        <v>本審査</v>
      </c>
      <c r="F399" t="str">
        <v>最終審査中</v>
      </c>
      <c r="G399" t="str">
        <v>無床診療所</v>
      </c>
      <c r="H399" t="str">
        <v>物価と賃上げの両方</v>
      </c>
      <c r="I399" t="str">
        <v/>
      </c>
      <c r="J399">
        <v>150000</v>
      </c>
      <c r="K399">
        <v>170000</v>
      </c>
      <c r="L399" t="str">
        <v>奈良県医療機関等における賃上げ・物価上昇に対する支援事業交付要綱第2条に基づき、別表1に規定された額(賃上げ支援事業分)（150,000円）を申請します。</v>
      </c>
      <c r="M3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399" t="str">
        <v>１．令和８年３月１日時点において、O100 外来・在宅ベースアップ評価料（Ⅰ）、P100 歯科外来・在宅ベースアップ評価料（Ⅰ）、訪問看護ベースアップ評価料（Ⅰ）のいずれかを届け出ている。</v>
      </c>
      <c r="O399" t="str">
        <v>O100 外来・在宅ベースアップ評価料（Ⅰ）</v>
      </c>
      <c r="P399" t="str">
        <v/>
      </c>
      <c r="Q39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399" t="b">
        <v>1</v>
      </c>
      <c r="S399" t="b">
        <v>1</v>
      </c>
      <c r="T399" t="b">
        <v>1</v>
      </c>
      <c r="U399" t="b">
        <v>1</v>
      </c>
      <c r="V399" t="str">
        <v>0005</v>
      </c>
      <c r="W399" t="str">
        <v>134</v>
      </c>
      <c r="X399" t="str">
        <v>1.普通預金</v>
      </c>
      <c r="Y399" t="str">
        <v>1206720</v>
      </c>
      <c r="Z399" t="str">
        <v>ﾐﾅﾐ ﾖｼﾋｺ</v>
      </c>
      <c r="AA399">
        <v>0</v>
      </c>
      <c r="AB399" t="str">
        <v>みなみ医院</v>
      </c>
      <c r="AC399" t="str">
        <v>0744271115</v>
      </c>
      <c r="AD399" t="b">
        <v>1</v>
      </c>
      <c r="AE399" t="b">
        <v>1</v>
      </c>
      <c r="AF399" t="b">
        <v>1</v>
      </c>
      <c r="AG399" t="b">
        <v>1</v>
      </c>
      <c r="AH399" t="b">
        <v>1</v>
      </c>
      <c r="AI399" t="str">
        <v>南　義彦</v>
      </c>
      <c r="AJ399" t="str">
        <v>6340064</v>
      </c>
      <c r="AK399" t="str">
        <v>みなみ医院(橿原市見瀬町１１－１)</v>
      </c>
      <c r="AL399" t="str">
        <v>0744271115</v>
      </c>
      <c r="AM399">
        <v>1</v>
      </c>
      <c r="AN399" t="str">
        <v>261C148072151</v>
      </c>
      <c r="AO399" t="str">
        <v>261C14807215AI-0000303822</v>
      </c>
      <c r="AP399" t="str">
        <v>O100</v>
      </c>
      <c r="AQ399" t="str">
        <v>O100</v>
      </c>
      <c r="AR399" t="str">
        <v>AB</v>
      </c>
      <c r="AS399" t="str">
        <v>✓</v>
      </c>
      <c r="AT399" t="str">
        <v>✓</v>
      </c>
      <c r="AU399" t="str">
        <v>✓</v>
      </c>
      <c r="AV399" t="str">
        <v>✓</v>
      </c>
      <c r="AW399" t="str">
        <v>AI-0000303822_みなみ医院_口座情報写し.png</v>
      </c>
      <c r="AX399" t="str">
        <v/>
      </c>
      <c r="AY399" t="str">
        <v/>
      </c>
      <c r="AZ399" t="str">
        <v>賃上げ</v>
      </c>
      <c r="BA399" t="str">
        <v>物価</v>
      </c>
      <c r="BB399" t="str">
        <v>TRUE</v>
      </c>
      <c r="BC399" t="str">
        <v>2026/05/03 11:26</v>
      </c>
      <c r="BD399" t="str">
        <f t="shared" si="12"/>
        <v>みなみ医院</v>
      </c>
      <c r="BE399" t="str">
        <f t="shared" si="13"/>
        <v>令和8年3月1日届出済</v>
      </c>
    </row>
    <row r="400" spans="1:57">
      <c r="A400" t="str">
        <v>261C15441985</v>
      </c>
      <c r="B400" t="str">
        <v>AI-0000303826</v>
      </c>
      <c r="C400" t="str">
        <v>令和８年度奈良県医療機関等における賃上げ・物価上昇に対する支援事業交付【診療所・訪問看護事業所】</v>
      </c>
      <c r="D400">
        <v>46145.490972222222</v>
      </c>
      <c r="E400" t="str">
        <v>本審査</v>
      </c>
      <c r="F400" t="str">
        <v>最終審査中</v>
      </c>
      <c r="G400" t="str">
        <v>無床診療所</v>
      </c>
      <c r="H400" t="str">
        <v>物価と賃上げの両方</v>
      </c>
      <c r="I400" t="str">
        <v/>
      </c>
      <c r="J400">
        <v>150000</v>
      </c>
      <c r="K400">
        <v>170000</v>
      </c>
      <c r="L400" t="str">
        <v>奈良県医療機関等における賃上げ・物価上昇に対する支援事業交付要綱第2条に基づき、別表1に規定された額(賃上げ支援事業分)（150,000円）を申請します。</v>
      </c>
      <c r="M4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0" t="str">
        <v>１．令和８年３月１日時点において、O100 外来・在宅ベースアップ評価料（Ⅰ）、P100 歯科外来・在宅ベースアップ評価料（Ⅰ）、訪問看護ベースアップ評価料（Ⅰ）のいずれかを届け出ている。</v>
      </c>
      <c r="O400" t="str">
        <v>O100 外来・在宅ベースアップ評価料（Ⅰ）</v>
      </c>
      <c r="P400" t="str">
        <v/>
      </c>
      <c r="Q400" t="str">
        <v>Ａ．本事業の補助額を活用してベースアップを実施し、令和８年６月１日から当該ベースアップの水準を維持又は拡大する。</v>
      </c>
      <c r="R400" t="b">
        <v>1</v>
      </c>
      <c r="S400" t="b">
        <v>1</v>
      </c>
      <c r="T400" t="b">
        <v>1</v>
      </c>
      <c r="U400" t="b">
        <v>1</v>
      </c>
      <c r="V400" t="str">
        <v>0010</v>
      </c>
      <c r="W400" t="str">
        <v>050</v>
      </c>
      <c r="X400" t="str">
        <v>1.普通預金</v>
      </c>
      <c r="Y400" t="str">
        <v>0382817</v>
      </c>
      <c r="Z400" t="str">
        <v>ｲﾘｮｳﾎｳｼﾞﾝﾀﾆﾔﾏｼﾞﾋﾞｲﾝｺｳｶｸﾘﾆｯｸ</v>
      </c>
      <c r="AA400">
        <v>0</v>
      </c>
      <c r="AB400" t="str">
        <v>医療法人谷山耳鼻咽喉科クリニック</v>
      </c>
      <c r="AC400" t="str">
        <v>0745711133</v>
      </c>
      <c r="AD400" t="b">
        <v>1</v>
      </c>
      <c r="AE400" t="b">
        <v>1</v>
      </c>
      <c r="AF400" t="b">
        <v>1</v>
      </c>
      <c r="AG400" t="b">
        <v>1</v>
      </c>
      <c r="AH400" t="b">
        <v>1</v>
      </c>
      <c r="AI400" t="str">
        <v>医療法人谷山耳鼻咽喉科クリニック　理事長　谷山　岳司</v>
      </c>
      <c r="AJ400" t="str">
        <v>6390266</v>
      </c>
      <c r="AK400" t="str">
        <v>医療法人谷山耳鼻咽喉科クリニック(香芝市旭ケ丘五丁目３６番地１４)</v>
      </c>
      <c r="AL400" t="str">
        <v>0745711133</v>
      </c>
      <c r="AM400">
        <v>1</v>
      </c>
      <c r="AN400" t="str">
        <v>261C154419851</v>
      </c>
      <c r="AO400" t="str">
        <v>261C15441985AI-0000303826</v>
      </c>
      <c r="AP400" t="str">
        <v>O100</v>
      </c>
      <c r="AQ400" t="str">
        <v>O100</v>
      </c>
      <c r="AR400" t="str">
        <v>A</v>
      </c>
      <c r="AS400" t="str">
        <v>✓</v>
      </c>
      <c r="AT400" t="str">
        <v>✓</v>
      </c>
      <c r="AU400" t="str">
        <v>✓</v>
      </c>
      <c r="AV400" t="str">
        <v>✓</v>
      </c>
      <c r="AW400" t="str">
        <v>AI-0000303826_医療法人谷山耳鼻咽喉科クリニック_口座情報写し.JPG</v>
      </c>
      <c r="AX400" t="str">
        <v/>
      </c>
      <c r="AY400" t="str">
        <v/>
      </c>
      <c r="AZ400" t="str">
        <v>賃上げ</v>
      </c>
      <c r="BA400" t="str">
        <v>物価</v>
      </c>
      <c r="BB400" t="str">
        <v>TRUE</v>
      </c>
      <c r="BC400" t="str">
        <v>2026/05/03 11:47</v>
      </c>
      <c r="BD400" t="str">
        <f t="shared" si="12"/>
        <v>医療法人谷山耳鼻咽喉科クリニック</v>
      </c>
      <c r="BE400" t="str">
        <f t="shared" si="13"/>
        <v>令和8年3月1日届出済</v>
      </c>
    </row>
    <row r="401" spans="1:57">
      <c r="A401" t="str">
        <v>261C13833312</v>
      </c>
      <c r="B401" t="str">
        <v>AI-0000303835</v>
      </c>
      <c r="C401" t="str">
        <v>令和８年度奈良県医療機関等における賃上げ・物価上昇に対する支援事業交付【診療所・訪問看護事業所】</v>
      </c>
      <c r="D401">
        <v>46145.518055555556</v>
      </c>
      <c r="E401" t="str">
        <v>本審査</v>
      </c>
      <c r="F401" t="str">
        <v>最終審査中</v>
      </c>
      <c r="G401" t="str">
        <v>無床診療所</v>
      </c>
      <c r="H401" t="str">
        <v>物価と賃上げの両方</v>
      </c>
      <c r="I401" t="str">
        <v/>
      </c>
      <c r="J401">
        <v>150000</v>
      </c>
      <c r="K401">
        <v>170000</v>
      </c>
      <c r="L401" t="str">
        <v>奈良県医療機関等における賃上げ・物価上昇に対する支援事業交付要綱第2条に基づき、別表1に規定された額(賃上げ支援事業分)（150,000円）を申請します。</v>
      </c>
      <c r="M4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1" t="str">
        <v>２．令和８年３月１日時点において、１に掲げる診療報酬の対象外だが、令和８年６月１日時点で令和８年度診療報酬改定による見直し後のベースアップ評価料を届け出る。</v>
      </c>
      <c r="O401" t="str">
        <v/>
      </c>
      <c r="P401" t="b">
        <v>1</v>
      </c>
      <c r="Q401" t="str">
        <v>Ａ．本事業の補助額を活用してベースアップを実施し、令和８年６月１日から当該ベースアップの水準を維持又は拡大する。</v>
      </c>
      <c r="R401" t="b">
        <v>1</v>
      </c>
      <c r="S401" t="b">
        <v>1</v>
      </c>
      <c r="T401" t="b">
        <v>1</v>
      </c>
      <c r="U401" t="b">
        <v>1</v>
      </c>
      <c r="V401" t="str">
        <v>0162</v>
      </c>
      <c r="W401" t="str">
        <v>240</v>
      </c>
      <c r="X401" t="str">
        <v>1.普通預金</v>
      </c>
      <c r="Y401" t="str">
        <v>2385104</v>
      </c>
      <c r="Z401" t="str">
        <v>イリョウホウジンアサクラカイ</v>
      </c>
      <c r="AA401">
        <v>0</v>
      </c>
      <c r="AB401" t="str">
        <v>医療法人あさくら会　あさくらクリニック</v>
      </c>
      <c r="AC401" t="str">
        <v>0744461114</v>
      </c>
      <c r="AD401" t="b">
        <v>1</v>
      </c>
      <c r="AE401" t="b">
        <v>1</v>
      </c>
      <c r="AF401" t="b">
        <v>1</v>
      </c>
      <c r="AG401" t="b">
        <v>1</v>
      </c>
      <c r="AH401" t="b">
        <v>1</v>
      </c>
      <c r="AI401" t="str">
        <v>医療法人あさくら会　理事長　山本　浩治</v>
      </c>
      <c r="AJ401" t="str">
        <v>6330011</v>
      </c>
      <c r="AK401" t="str">
        <v>医療法人あさくら会　あさくらクリニック(桜井市黒崎６４６番地１)</v>
      </c>
      <c r="AL401" t="str">
        <v>0744461114</v>
      </c>
      <c r="AM401">
        <v>1</v>
      </c>
      <c r="AN401" t="str">
        <v>261C138333121</v>
      </c>
      <c r="AO401" t="str">
        <v>261C13833312AI-0000303835</v>
      </c>
      <c r="AP401" t="str">
        <v/>
      </c>
      <c r="AQ401" t="str">
        <v>今後届出（職種構成OK)</v>
      </c>
      <c r="AR401" t="str">
        <v>A</v>
      </c>
      <c r="AS401" t="str">
        <v>✓</v>
      </c>
      <c r="AT401" t="str">
        <v>✓</v>
      </c>
      <c r="AU401" t="str">
        <v>✓</v>
      </c>
      <c r="AV401" t="str">
        <v>✓</v>
      </c>
      <c r="AW401" t="str">
        <v>AI-0000303835_医療法人あさくら会　あさくらクリニック_口座情報写し.JPG</v>
      </c>
      <c r="AX401" t="str">
        <v/>
      </c>
      <c r="AY401" t="str">
        <v/>
      </c>
      <c r="AZ401" t="str">
        <v>賃上げ</v>
      </c>
      <c r="BA401" t="str">
        <v>物価</v>
      </c>
      <c r="BB401" t="str">
        <v>TRUE</v>
      </c>
      <c r="BC401" t="str">
        <v>2026/05/03 12:26</v>
      </c>
      <c r="BD401" t="str">
        <f t="shared" si="12"/>
        <v>医療法人あさくら会　あさくらクリニック</v>
      </c>
      <c r="BE401" t="str">
        <f t="shared" si="13"/>
        <v>令和8年6月1日届出る</v>
      </c>
    </row>
    <row r="402" spans="1:57">
      <c r="A402" t="str">
        <v>261C13173051</v>
      </c>
      <c r="B402" t="str">
        <v>AI-0000303841</v>
      </c>
      <c r="C402" t="str">
        <v>令和８年度奈良県医療機関等における賃上げ・物価上昇に対する支援事業交付【診療所・訪問看護事業所】</v>
      </c>
      <c r="D402">
        <v>46145.538194444445</v>
      </c>
      <c r="E402" t="str">
        <v>本審査</v>
      </c>
      <c r="F402" t="str">
        <v>最終審査中</v>
      </c>
      <c r="G402" t="str">
        <v>無床診療所</v>
      </c>
      <c r="H402" t="str">
        <v>物価と賃上げの両方</v>
      </c>
      <c r="I402" t="str">
        <v/>
      </c>
      <c r="J402">
        <v>150000</v>
      </c>
      <c r="K402">
        <v>170000</v>
      </c>
      <c r="L402" t="str">
        <v>奈良県医療機関等における賃上げ・物価上昇に対する支援事業交付要綱第2条に基づき、別表1に規定された額(賃上げ支援事業分)（150,000円）を申請します。</v>
      </c>
      <c r="M4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2" t="str">
        <v>１．令和８年３月１日時点において、O100 外来・在宅ベースアップ評価料（Ⅰ）、P100 歯科外来・在宅ベースアップ評価料（Ⅰ）、訪問看護ベースアップ評価料（Ⅰ）のいずれかを届け出ている。</v>
      </c>
      <c r="O402" t="str">
        <v>P100 歯科外来・在宅ベースアップ評価料（Ⅰ）</v>
      </c>
      <c r="P402" t="str">
        <v/>
      </c>
      <c r="Q402" t="str">
        <v>Ａ．本事業の補助額を活用してベースアップを実施し、令和８年６月１日から当該ベースアップの水準を維持又は拡大する。</v>
      </c>
      <c r="R402" t="b">
        <v>1</v>
      </c>
      <c r="S402" t="b">
        <v>1</v>
      </c>
      <c r="T402" t="b">
        <v>1</v>
      </c>
      <c r="U402" t="b">
        <v>1</v>
      </c>
      <c r="V402" t="str">
        <v>1666</v>
      </c>
      <c r="W402" t="str">
        <v>001</v>
      </c>
      <c r="X402" t="str">
        <v>1.普通預金</v>
      </c>
      <c r="Y402" t="str">
        <v>0502156</v>
      </c>
      <c r="Z402" t="str">
        <v>ミナミダ　ヤスヒロ</v>
      </c>
      <c r="AA402">
        <v>0</v>
      </c>
      <c r="AB402" t="str">
        <v>南田歯科医院</v>
      </c>
      <c r="AC402" t="str">
        <v>0743527667</v>
      </c>
      <c r="AD402" t="b">
        <v>1</v>
      </c>
      <c r="AE402" t="b">
        <v>1</v>
      </c>
      <c r="AF402" t="b">
        <v>1</v>
      </c>
      <c r="AG402" t="b">
        <v>1</v>
      </c>
      <c r="AH402" t="b">
        <v>1</v>
      </c>
      <c r="AI402" t="str">
        <v>南田　康弘</v>
      </c>
      <c r="AJ402" t="str">
        <v>6391132</v>
      </c>
      <c r="AK402" t="str">
        <v>南田歯科医院(大和郡山市高田町５１７－１ＭＭビル１階)</v>
      </c>
      <c r="AL402" t="str">
        <v>0743527667</v>
      </c>
      <c r="AM402">
        <v>1</v>
      </c>
      <c r="AN402" t="str">
        <v>261C131730511</v>
      </c>
      <c r="AO402" t="str">
        <v>261C13173051AI-0000303841</v>
      </c>
      <c r="AP402" t="str">
        <v>P100</v>
      </c>
      <c r="AQ402" t="str">
        <v>P100</v>
      </c>
      <c r="AR402" t="str">
        <v>A</v>
      </c>
      <c r="AS402" t="str">
        <v>✓</v>
      </c>
      <c r="AT402" t="str">
        <v>✓</v>
      </c>
      <c r="AU402" t="str">
        <v>✓</v>
      </c>
      <c r="AV402" t="str">
        <v>✓</v>
      </c>
      <c r="AW402" t="str">
        <v>AI-0000303841_南田歯科医院_口座情報写し.jpeg</v>
      </c>
      <c r="AX402" t="str">
        <v/>
      </c>
      <c r="AY402" t="str">
        <v/>
      </c>
      <c r="AZ402" t="str">
        <v>賃上げ</v>
      </c>
      <c r="BA402" t="str">
        <v>物価</v>
      </c>
      <c r="BB402" t="str">
        <v>TRUE</v>
      </c>
      <c r="BC402" t="str">
        <v>2026/05/03 12:55</v>
      </c>
      <c r="BD402" t="str">
        <f t="shared" si="12"/>
        <v>南田歯科医院</v>
      </c>
      <c r="BE402" t="str">
        <f t="shared" si="13"/>
        <v>令和8年3月1日届出済</v>
      </c>
    </row>
    <row r="403" spans="1:57">
      <c r="A403" t="str">
        <v>261C13320109</v>
      </c>
      <c r="B403" t="str">
        <v>AI-0000303846</v>
      </c>
      <c r="C403" t="str">
        <v>令和８年度奈良県医療機関等における賃上げ・物価上昇に対する支援事業交付【診療所・訪問看護事業所】</v>
      </c>
      <c r="D403">
        <v>46145.577777777777</v>
      </c>
      <c r="E403" t="str">
        <v>本審査</v>
      </c>
      <c r="F403" t="str">
        <v>最終審査中</v>
      </c>
      <c r="G403" t="str">
        <v>無床診療所</v>
      </c>
      <c r="H403" t="str">
        <v>物価と賃上げの両方</v>
      </c>
      <c r="I403" t="str">
        <v/>
      </c>
      <c r="J403">
        <v>150000</v>
      </c>
      <c r="K403">
        <v>170000</v>
      </c>
      <c r="L403" t="str">
        <v>奈良県医療機関等における賃上げ・物価上昇に対する支援事業交付要綱第2条に基づき、別表1に規定された額(賃上げ支援事業分)（150,000円）を申請します。</v>
      </c>
      <c r="M4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3" t="str">
        <v>２．令和８年３月１日時点において、１に掲げる診療報酬の対象外だが、令和８年６月１日時点で令和８年度診療報酬改定による見直し後のベースアップ評価料を届け出る。</v>
      </c>
      <c r="O403" t="str">
        <v/>
      </c>
      <c r="P403" t="b">
        <v>1</v>
      </c>
      <c r="Q403" t="str">
        <v>Ａ．本事業の補助額を活用してベースアップを実施し、令和８年６月１日から当該ベースアップの水準を維持又は拡大する。</v>
      </c>
      <c r="R403" t="b">
        <v>1</v>
      </c>
      <c r="S403" t="b">
        <v>1</v>
      </c>
      <c r="T403" t="b">
        <v>1</v>
      </c>
      <c r="U403" t="b">
        <v>1</v>
      </c>
      <c r="V403" t="str">
        <v>0158</v>
      </c>
      <c r="W403" t="str">
        <v>545</v>
      </c>
      <c r="X403" t="str">
        <v>1.普通預金</v>
      </c>
      <c r="Y403" t="str">
        <v>1074632</v>
      </c>
      <c r="Z403" t="str">
        <v>ヒラタ　ナオヤ</v>
      </c>
      <c r="AA403">
        <v>0</v>
      </c>
      <c r="AB403" t="str">
        <v>ひらた泌尿器科クリニック</v>
      </c>
      <c r="AC403" t="str">
        <v>0743531000</v>
      </c>
      <c r="AD403" t="b">
        <v>1</v>
      </c>
      <c r="AE403" t="b">
        <v>1</v>
      </c>
      <c r="AF403" t="b">
        <v>1</v>
      </c>
      <c r="AG403" t="b">
        <v>1</v>
      </c>
      <c r="AH403" t="b">
        <v>1</v>
      </c>
      <c r="AI403" t="str">
        <v>平田　直也</v>
      </c>
      <c r="AJ403" t="str">
        <v>6391134</v>
      </c>
      <c r="AK403" t="str">
        <v>ひらた泌尿器科クリニック(大和郡山市柳町１２８－９カイチビル４Ｆ)</v>
      </c>
      <c r="AL403" t="str">
        <v>0743531000</v>
      </c>
      <c r="AM403">
        <v>1</v>
      </c>
      <c r="AN403" t="str">
        <v>261C133201091</v>
      </c>
      <c r="AO403" t="str">
        <v>261C13320109AI-0000303846</v>
      </c>
      <c r="AP403" t="str">
        <v/>
      </c>
      <c r="AQ403" t="str">
        <v>今後届出（職種構成OK)</v>
      </c>
      <c r="AR403" t="str">
        <v>A</v>
      </c>
      <c r="AS403" t="str">
        <v>✓</v>
      </c>
      <c r="AT403" t="str">
        <v>✓</v>
      </c>
      <c r="AU403" t="str">
        <v>✓</v>
      </c>
      <c r="AV403" t="str">
        <v>✓</v>
      </c>
      <c r="AW403" t="str">
        <v>AI-0000303846_ひらた泌尿器科クリニック_口座情報写し.jpeg</v>
      </c>
      <c r="AX403" t="str">
        <v/>
      </c>
      <c r="AY403" t="str">
        <v/>
      </c>
      <c r="AZ403" t="str">
        <v>賃上げ</v>
      </c>
      <c r="BA403" t="str">
        <v>物価</v>
      </c>
      <c r="BB403" t="str">
        <v>TRUE</v>
      </c>
      <c r="BC403" t="str">
        <v>2026/05/03 13:52</v>
      </c>
      <c r="BD403" t="str">
        <f t="shared" si="12"/>
        <v>ひらた泌尿器科クリニック</v>
      </c>
      <c r="BE403" t="str">
        <f t="shared" si="13"/>
        <v>令和8年6月1日届出る</v>
      </c>
    </row>
    <row r="404" spans="1:57">
      <c r="A404" t="str">
        <v>261C19414571</v>
      </c>
      <c r="B404" t="str">
        <v>AI-0000303848</v>
      </c>
      <c r="C404" t="str">
        <v>令和８年度奈良県医療機関等における賃上げ・物価上昇に対する支援事業交付【診療所・訪問看護事業所】</v>
      </c>
      <c r="D404">
        <v>46145.589583333334</v>
      </c>
      <c r="E404" t="str">
        <v>本審査</v>
      </c>
      <c r="F404" t="str">
        <v>最終審査中</v>
      </c>
      <c r="G404" t="str">
        <v>無床診療所</v>
      </c>
      <c r="H404" t="str">
        <v>物価と賃上げの両方</v>
      </c>
      <c r="I404" t="str">
        <v/>
      </c>
      <c r="J404">
        <v>150000</v>
      </c>
      <c r="K404">
        <v>170000</v>
      </c>
      <c r="L404" t="str">
        <v>奈良県医療機関等における賃上げ・物価上昇に対する支援事業交付要綱第2条に基づき、別表1に規定された額(賃上げ支援事業分)（150,000円）を申請します。</v>
      </c>
      <c r="M4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4" t="str">
        <v>１．令和８年３月１日時点において、O100 外来・在宅ベースアップ評価料（Ⅰ）、P100 歯科外来・在宅ベースアップ評価料（Ⅰ）、訪問看護ベースアップ評価料（Ⅰ）のいずれかを届け出ている。</v>
      </c>
      <c r="O404" t="str">
        <v>P100 歯科外来・在宅ベースアップ評価料（Ⅰ）</v>
      </c>
      <c r="P404" t="str">
        <v/>
      </c>
      <c r="Q404" t="str">
        <v>Ａ．本事業の補助額を活用してベースアップを実施し、令和８年６月１日から当該ベースアップの水準を維持又は拡大する。</v>
      </c>
      <c r="R404" t="b">
        <v>1</v>
      </c>
      <c r="S404" t="b">
        <v>1</v>
      </c>
      <c r="T404" t="b">
        <v>1</v>
      </c>
      <c r="U404" t="b">
        <v>1</v>
      </c>
      <c r="V404" t="str">
        <v>0162</v>
      </c>
      <c r="W404" t="str">
        <v>410</v>
      </c>
      <c r="X404" t="str">
        <v>1.普通預金</v>
      </c>
      <c r="Y404" t="str">
        <v>0094555</v>
      </c>
      <c r="Z404" t="str">
        <v>ヨシオカシゲカズ</v>
      </c>
      <c r="AA404">
        <v>0</v>
      </c>
      <c r="AB404" t="str">
        <v>吉岡歯科</v>
      </c>
      <c r="AC404" t="str">
        <v>0744248650</v>
      </c>
      <c r="AD404" t="b">
        <v>1</v>
      </c>
      <c r="AE404" t="b">
        <v>1</v>
      </c>
      <c r="AF404" t="b">
        <v>1</v>
      </c>
      <c r="AG404" t="b">
        <v>1</v>
      </c>
      <c r="AH404" t="b">
        <v>1</v>
      </c>
      <c r="AI404" t="str">
        <v>吉岡　成和</v>
      </c>
      <c r="AJ404" t="str">
        <v>6340834</v>
      </c>
      <c r="AK404" t="str">
        <v>吉岡歯科(橿原市雲梯町字アラソ２４５－６)</v>
      </c>
      <c r="AL404" t="str">
        <v>0744248650</v>
      </c>
      <c r="AM404">
        <v>1</v>
      </c>
      <c r="AN404" t="str">
        <v>261C194145711</v>
      </c>
      <c r="AO404" t="str">
        <v>261C19414571AI-0000303848</v>
      </c>
      <c r="AP404" t="str">
        <v>P100</v>
      </c>
      <c r="AQ404" t="str">
        <v>P100</v>
      </c>
      <c r="AR404" t="str">
        <v>A</v>
      </c>
      <c r="AS404" t="str">
        <v>✓</v>
      </c>
      <c r="AT404" t="str">
        <v>✓</v>
      </c>
      <c r="AU404" t="str">
        <v>✓</v>
      </c>
      <c r="AV404" t="str">
        <v>✓</v>
      </c>
      <c r="AW404" t="str">
        <v>AI-0000303848_吉岡歯科_口座情報写し.jpeg</v>
      </c>
      <c r="AX404" t="str">
        <v/>
      </c>
      <c r="AY404" t="str">
        <v/>
      </c>
      <c r="AZ404" t="str">
        <v>賃上げ</v>
      </c>
      <c r="BA404" t="str">
        <v>物価</v>
      </c>
      <c r="BB404" t="str">
        <v>TRUE</v>
      </c>
      <c r="BC404" t="str">
        <v>2026/05/03 14:09</v>
      </c>
      <c r="BD404" t="str">
        <f t="shared" ref="BD404:BD467" si="14">LEFT(AK404,SEARCH("(",AK404)-1)</f>
        <v>吉岡歯科</v>
      </c>
      <c r="BE404" t="str">
        <f t="shared" ref="BE404:BE467" si="15">IF(LEFT(N404,1)="１","令和8年3月1日届出済","令和8年6月1日届出る")</f>
        <v>令和8年3月1日届出済</v>
      </c>
    </row>
    <row r="405" spans="1:57">
      <c r="A405" t="str">
        <v>261C11506131</v>
      </c>
      <c r="B405" t="str">
        <v>AI-0000303860</v>
      </c>
      <c r="C405" t="str">
        <v>令和８年度奈良県医療機関等における賃上げ・物価上昇に対する支援事業交付【診療所・訪問看護事業所】</v>
      </c>
      <c r="D405">
        <v>46145.644444444442</v>
      </c>
      <c r="E405" t="str">
        <v>本審査</v>
      </c>
      <c r="F405" t="str">
        <v>最終審査中</v>
      </c>
      <c r="G405" t="str">
        <v>無床診療所</v>
      </c>
      <c r="H405" t="str">
        <v>物価と賃上げの両方</v>
      </c>
      <c r="I405" t="str">
        <v/>
      </c>
      <c r="J405">
        <v>150000</v>
      </c>
      <c r="K405">
        <v>170000</v>
      </c>
      <c r="L405" t="str">
        <v>奈良県医療機関等における賃上げ・物価上昇に対する支援事業交付要綱第2条に基づき、別表1に規定された額(賃上げ支援事業分)（150,000円）を申請します。</v>
      </c>
      <c r="M4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5" t="str">
        <v>２．令和８年３月１日時点において、１に掲げる診療報酬の対象外だが、令和８年６月１日時点で令和８年度診療報酬改定による見直し後のベースアップ評価料を届け出る。</v>
      </c>
      <c r="O405" t="str">
        <v/>
      </c>
      <c r="P405" t="b">
        <v>1</v>
      </c>
      <c r="Q40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405" t="b">
        <v>1</v>
      </c>
      <c r="S405" t="b">
        <v>1</v>
      </c>
      <c r="T405" t="b">
        <v>1</v>
      </c>
      <c r="U405" t="b">
        <v>1</v>
      </c>
      <c r="V405" t="str">
        <v>0005</v>
      </c>
      <c r="W405" t="str">
        <v>719</v>
      </c>
      <c r="X405" t="str">
        <v>1.普通預金</v>
      </c>
      <c r="Y405" t="str">
        <v>3612472</v>
      </c>
      <c r="Z405" t="str">
        <v>イリョウホウジンイイダイインリジチョウイイダタカシ</v>
      </c>
      <c r="AA405">
        <v>0</v>
      </c>
      <c r="AB405" t="str">
        <v>医療法人飯田医院</v>
      </c>
      <c r="AC405" t="str">
        <v>0742230701</v>
      </c>
      <c r="AD405" t="b">
        <v>1</v>
      </c>
      <c r="AE405" t="b">
        <v>1</v>
      </c>
      <c r="AF405" t="b">
        <v>1</v>
      </c>
      <c r="AG405" t="b">
        <v>1</v>
      </c>
      <c r="AH405" t="b">
        <v>1</v>
      </c>
      <c r="AI405" t="str">
        <v>医療法人飯田医院　理事長　飯田　孝志</v>
      </c>
      <c r="AJ405" t="str">
        <v>6308261</v>
      </c>
      <c r="AK405" t="str">
        <v>医療法人飯田医院(奈良市北市町３６番地)</v>
      </c>
      <c r="AL405" t="str">
        <v>0742230701</v>
      </c>
      <c r="AM405">
        <v>1</v>
      </c>
      <c r="AN405" t="str">
        <v>261C115061311</v>
      </c>
      <c r="AO405" t="str">
        <v>261C11506131AI-0000303860</v>
      </c>
      <c r="AP405" t="str">
        <v/>
      </c>
      <c r="AQ405" t="str">
        <v>今後届出（職種構成OK)</v>
      </c>
      <c r="AR405" t="str">
        <v>ABC</v>
      </c>
      <c r="AS405" t="str">
        <v>✓</v>
      </c>
      <c r="AT405" t="str">
        <v>✓</v>
      </c>
      <c r="AU405" t="str">
        <v>✓</v>
      </c>
      <c r="AV405" t="str">
        <v>✓</v>
      </c>
      <c r="AW405" t="str">
        <v>AI-0000303860_医療法人飯田医院_口座情報写し.jpg</v>
      </c>
      <c r="AX405" t="str">
        <v/>
      </c>
      <c r="AY405" t="str">
        <v/>
      </c>
      <c r="AZ405" t="str">
        <v>賃上げ</v>
      </c>
      <c r="BA405" t="str">
        <v>物価</v>
      </c>
      <c r="BB405" t="str">
        <v>TRUE</v>
      </c>
      <c r="BC405" t="str">
        <v>2026/05/03 15:28</v>
      </c>
      <c r="BD405" t="str">
        <f t="shared" si="14"/>
        <v>医療法人飯田医院</v>
      </c>
      <c r="BE405" t="str">
        <f t="shared" si="15"/>
        <v>令和8年6月1日届出る</v>
      </c>
    </row>
    <row r="406" spans="1:57">
      <c r="A406" t="str">
        <v>261C13683488</v>
      </c>
      <c r="B406" t="str">
        <v>AI-0000303865</v>
      </c>
      <c r="C406" t="str">
        <v>令和８年度奈良県医療機関等における賃上げ・物価上昇に対する支援事業交付【診療所・訪問看護事業所】</v>
      </c>
      <c r="D406">
        <v>46145.673611111109</v>
      </c>
      <c r="E406" t="str">
        <v>本審査</v>
      </c>
      <c r="F406" t="str">
        <v>最終審査中</v>
      </c>
      <c r="G406" t="str">
        <v>無床診療所</v>
      </c>
      <c r="H406" t="str">
        <v>物価と賃上げの両方</v>
      </c>
      <c r="I406" t="str">
        <v/>
      </c>
      <c r="J406">
        <v>150000</v>
      </c>
      <c r="K406">
        <v>170000</v>
      </c>
      <c r="L406" t="str">
        <v>奈良県医療機関等における賃上げ・物価上昇に対する支援事業交付要綱第2条に基づき、別表1に規定された額(賃上げ支援事業分)（150,000円）を申請します。</v>
      </c>
      <c r="M4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6" t="str">
        <v>２．令和８年３月１日時点において、１に掲げる診療報酬の対象外だが、令和８年６月１日時点で令和８年度診療報酬改定による見直し後のベースアップ評価料を届け出る。</v>
      </c>
      <c r="O406" t="str">
        <v/>
      </c>
      <c r="P406" t="b">
        <v>1</v>
      </c>
      <c r="Q40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06" t="b">
        <v>1</v>
      </c>
      <c r="S406" t="b">
        <v>1</v>
      </c>
      <c r="T406" t="b">
        <v>1</v>
      </c>
      <c r="U406" t="b">
        <v>1</v>
      </c>
      <c r="V406" t="str">
        <v>0162</v>
      </c>
      <c r="W406" t="str">
        <v>096</v>
      </c>
      <c r="X406" t="str">
        <v>1.普通預金</v>
      </c>
      <c r="Y406" t="str">
        <v>0121135</v>
      </c>
      <c r="Z406" t="str">
        <v>ｲﾘｮｳﾎｳｼﾞﾝｲﾄｳｲｲﾝﾘｼﾞﾁｮｳｲﾄｳﾀｶｱｷ</v>
      </c>
      <c r="AA406">
        <v>0</v>
      </c>
      <c r="AB406" t="str">
        <v>医療法人伊藤医院</v>
      </c>
      <c r="AC406" t="str">
        <v>0742355557</v>
      </c>
      <c r="AD406" t="b">
        <v>1</v>
      </c>
      <c r="AE406" t="b">
        <v>1</v>
      </c>
      <c r="AF406" t="b">
        <v>1</v>
      </c>
      <c r="AG406" t="b">
        <v>1</v>
      </c>
      <c r="AH406" t="b">
        <v>1</v>
      </c>
      <c r="AI406" t="str">
        <v>医療法人　伊藤医院　理事長　伊藤　誉晃</v>
      </c>
      <c r="AJ406" t="str">
        <v>6308032</v>
      </c>
      <c r="AK406" t="str">
        <v>医療法人伊藤医院(奈良市五条町９番４３)</v>
      </c>
      <c r="AL406" t="str">
        <v>0742355557</v>
      </c>
      <c r="AM406">
        <v>1</v>
      </c>
      <c r="AN406" t="str">
        <v>261C136834881</v>
      </c>
      <c r="AO406" t="str">
        <v>261C13683488AI-0000303865</v>
      </c>
      <c r="AP406" t="str">
        <v/>
      </c>
      <c r="AQ406" t="str">
        <v>今後届出（職種構成OK)</v>
      </c>
      <c r="AR406" t="str">
        <v>AB</v>
      </c>
      <c r="AS406" t="str">
        <v>✓</v>
      </c>
      <c r="AT406" t="str">
        <v>✓</v>
      </c>
      <c r="AU406" t="str">
        <v>✓</v>
      </c>
      <c r="AV406" t="str">
        <v>✓</v>
      </c>
      <c r="AW406" t="str">
        <v>AI-0000303865_医療法人伊藤医院_口座情報写し.JPG</v>
      </c>
      <c r="AX406" t="str">
        <v/>
      </c>
      <c r="AY406" t="str">
        <v/>
      </c>
      <c r="AZ406" t="str">
        <v>賃上げ</v>
      </c>
      <c r="BA406" t="str">
        <v>物価</v>
      </c>
      <c r="BB406" t="str">
        <v>TRUE</v>
      </c>
      <c r="BC406" t="str">
        <v>2026/05/03 16:10</v>
      </c>
      <c r="BD406" t="str">
        <f t="shared" si="14"/>
        <v>医療法人伊藤医院</v>
      </c>
      <c r="BE406" t="str">
        <f t="shared" si="15"/>
        <v>令和8年6月1日届出る</v>
      </c>
    </row>
    <row r="407" spans="1:57">
      <c r="A407" t="str">
        <v>261C14864607</v>
      </c>
      <c r="B407" t="str">
        <v>AI-0000303867</v>
      </c>
      <c r="C407" t="str">
        <v>令和８年度奈良県医療機関等における賃上げ・物価上昇に対する支援事業交付【診療所・訪問看護事業所】</v>
      </c>
      <c r="D407">
        <v>46145.681944444441</v>
      </c>
      <c r="E407" t="str">
        <v>本審査</v>
      </c>
      <c r="F407" t="str">
        <v>最終審査中</v>
      </c>
      <c r="G407" t="str">
        <v>無床診療所</v>
      </c>
      <c r="H407" t="str">
        <v>物価と賃上げの両方</v>
      </c>
      <c r="I407" t="str">
        <v/>
      </c>
      <c r="J407">
        <v>150000</v>
      </c>
      <c r="K407">
        <v>170000</v>
      </c>
      <c r="L407" t="str">
        <v>奈良県医療機関等における賃上げ・物価上昇に対する支援事業交付要綱第2条に基づき、別表1に規定された額(賃上げ支援事業分)（150,000円）を申請します。</v>
      </c>
      <c r="M4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7" t="str">
        <v>２．令和８年３月１日時点において、１に掲げる診療報酬の対象外だが、令和８年６月１日時点で令和８年度診療報酬改定による見直し後のベースアップ評価料を届け出る。</v>
      </c>
      <c r="O407" t="str">
        <v/>
      </c>
      <c r="P407" t="b">
        <v>1</v>
      </c>
      <c r="Q407" t="str">
        <v>Ａ．本事業の補助額を活用してベースアップを実施し、令和８年６月１日から当該ベースアップの水準を維持又は拡大する。</v>
      </c>
      <c r="R407" t="b">
        <v>1</v>
      </c>
      <c r="S407" t="b">
        <v>1</v>
      </c>
      <c r="T407" t="b">
        <v>1</v>
      </c>
      <c r="U407" t="b">
        <v>1</v>
      </c>
      <c r="V407" t="str">
        <v>7387</v>
      </c>
      <c r="W407" t="str">
        <v>171</v>
      </c>
      <c r="X407" t="str">
        <v>1.普通預金</v>
      </c>
      <c r="Y407" t="str">
        <v>3179411</v>
      </c>
      <c r="Z407" t="str">
        <v>ｷｸﾔﾏｼｶｲｲﾝ　ｷｸﾔﾏﾔｽﾋｺ</v>
      </c>
      <c r="AA407">
        <v>0</v>
      </c>
      <c r="AB407" t="str">
        <v>菊山歯科医院</v>
      </c>
      <c r="AC407" t="str">
        <v>0745952255</v>
      </c>
      <c r="AD407" t="b">
        <v>1</v>
      </c>
      <c r="AE407" t="b">
        <v>1</v>
      </c>
      <c r="AF407" t="b">
        <v>1</v>
      </c>
      <c r="AG407" t="b">
        <v>1</v>
      </c>
      <c r="AH407" t="b">
        <v>1</v>
      </c>
      <c r="AI407" t="str">
        <v>菊山　康彦</v>
      </c>
      <c r="AJ407" t="str">
        <v>6331301</v>
      </c>
      <c r="AK407" t="str">
        <v>菊山歯科医院(宇陀郡御杖村神末３８８２)</v>
      </c>
      <c r="AL407" t="str">
        <v>0745952255</v>
      </c>
      <c r="AM407">
        <v>1</v>
      </c>
      <c r="AN407" t="str">
        <v>261C148646071</v>
      </c>
      <c r="AO407" t="str">
        <v>261C14864607AI-0000303867</v>
      </c>
      <c r="AP407" t="str">
        <v/>
      </c>
      <c r="AQ407" t="str">
        <v>今後届出（職種構成OK)</v>
      </c>
      <c r="AR407" t="str">
        <v>A</v>
      </c>
      <c r="AS407" t="str">
        <v>✓</v>
      </c>
      <c r="AT407" t="str">
        <v>✓</v>
      </c>
      <c r="AU407" t="str">
        <v>✓</v>
      </c>
      <c r="AV407" t="str">
        <v>✓</v>
      </c>
      <c r="AW407" t="str">
        <v>AI-0000303867_菊山歯科医院_口座情報写し.jpg</v>
      </c>
      <c r="AX407" t="str">
        <v/>
      </c>
      <c r="AY407" t="str">
        <v/>
      </c>
      <c r="AZ407" t="str">
        <v>賃上げ</v>
      </c>
      <c r="BA407" t="str">
        <v>物価</v>
      </c>
      <c r="BB407" t="str">
        <v>TRUE</v>
      </c>
      <c r="BC407" t="str">
        <v>2026/05/03 16:22</v>
      </c>
      <c r="BD407" t="str">
        <f t="shared" si="14"/>
        <v>菊山歯科医院</v>
      </c>
      <c r="BE407" t="str">
        <f t="shared" si="15"/>
        <v>令和8年6月1日届出る</v>
      </c>
    </row>
    <row r="408" spans="1:57">
      <c r="A408" t="str">
        <v>261C14280711</v>
      </c>
      <c r="B408" t="str">
        <v>AI-0000303884</v>
      </c>
      <c r="C408" t="str">
        <v>令和８年度奈良県医療機関等における賃上げ・物価上昇に対する支援事業交付【診療所・訪問看護事業所】</v>
      </c>
      <c r="D408">
        <v>46145.702777777777</v>
      </c>
      <c r="E408" t="str">
        <v>本審査</v>
      </c>
      <c r="F408" t="str">
        <v>最終審査中</v>
      </c>
      <c r="G408" t="str">
        <v>無床診療所</v>
      </c>
      <c r="H408" t="str">
        <v>物価と賃上げの両方</v>
      </c>
      <c r="I408" t="str">
        <v/>
      </c>
      <c r="J408">
        <v>150000</v>
      </c>
      <c r="K408">
        <v>170000</v>
      </c>
      <c r="L408" t="str">
        <v>奈良県医療機関等における賃上げ・物価上昇に対する支援事業交付要綱第2条に基づき、別表1に規定された額(賃上げ支援事業分)（150,000円）を申請します。</v>
      </c>
      <c r="M4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8" t="str">
        <v>１．令和８年３月１日時点において、O100 外来・在宅ベースアップ評価料（Ⅰ）、P100 歯科外来・在宅ベースアップ評価料（Ⅰ）、訪問看護ベースアップ評価料（Ⅰ）のいずれかを届け出ている。</v>
      </c>
      <c r="O408" t="str">
        <v>P100 歯科外来・在宅ベースアップ評価料（Ⅰ）</v>
      </c>
      <c r="P408" t="str">
        <v/>
      </c>
      <c r="Q40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08" t="b">
        <v>1</v>
      </c>
      <c r="S408" t="b">
        <v>1</v>
      </c>
      <c r="T408" t="b">
        <v>1</v>
      </c>
      <c r="U408" t="b">
        <v>1</v>
      </c>
      <c r="V408" t="str">
        <v>0162</v>
      </c>
      <c r="W408" t="str">
        <v>390</v>
      </c>
      <c r="X408" t="str">
        <v>1.普通預金</v>
      </c>
      <c r="Y408" t="str">
        <v>2078594</v>
      </c>
      <c r="Z408" t="str">
        <v>ﾋﾗﾀ ｶｽﾞﾔ</v>
      </c>
      <c r="AA408">
        <v>0</v>
      </c>
      <c r="AB408" t="str">
        <v>ひらた歯科クリニック</v>
      </c>
      <c r="AC408" t="str">
        <v>0745228228</v>
      </c>
      <c r="AD408" t="b">
        <v>1</v>
      </c>
      <c r="AE408" t="b">
        <v>1</v>
      </c>
      <c r="AF408" t="b">
        <v>1</v>
      </c>
      <c r="AG408" t="b">
        <v>1</v>
      </c>
      <c r="AH408" t="b">
        <v>1</v>
      </c>
      <c r="AI408" t="str">
        <v>平田　和也</v>
      </c>
      <c r="AJ408" t="str">
        <v>6350022</v>
      </c>
      <c r="AK408" t="str">
        <v>ひらた歯科クリニック(大和高田市高田１４５４－１)</v>
      </c>
      <c r="AL408" t="str">
        <v>0745228228</v>
      </c>
      <c r="AM408">
        <v>1</v>
      </c>
      <c r="AN408" t="str">
        <v>261C142807111</v>
      </c>
      <c r="AO408" t="str">
        <v>261C14280711AI-0000303884</v>
      </c>
      <c r="AP408" t="str">
        <v>P100</v>
      </c>
      <c r="AQ408" t="str">
        <v>P100</v>
      </c>
      <c r="AR408" t="str">
        <v>AC</v>
      </c>
      <c r="AS408" t="str">
        <v>✓</v>
      </c>
      <c r="AT408" t="str">
        <v>✓</v>
      </c>
      <c r="AU408" t="str">
        <v>✓</v>
      </c>
      <c r="AV408" t="str">
        <v>✓</v>
      </c>
      <c r="AW408" t="str">
        <v>AI-0000303884_ひらた歯科クリニック_口座情報写し.jpg..JPG</v>
      </c>
      <c r="AX408" t="str">
        <v/>
      </c>
      <c r="AY408" t="str">
        <v/>
      </c>
      <c r="AZ408" t="str">
        <v>賃上げ</v>
      </c>
      <c r="BA408" t="str">
        <v>物価</v>
      </c>
      <c r="BB408" t="str">
        <v>TRUE</v>
      </c>
      <c r="BC408" t="str">
        <v>2026/05/03 16:52</v>
      </c>
      <c r="BD408" t="str">
        <f t="shared" si="14"/>
        <v>ひらた歯科クリニック</v>
      </c>
      <c r="BE408" t="str">
        <f t="shared" si="15"/>
        <v>令和8年3月1日届出済</v>
      </c>
    </row>
    <row r="409" spans="1:57">
      <c r="A409" t="str">
        <v>261C15249297</v>
      </c>
      <c r="B409" t="str">
        <v>AI-0000303889</v>
      </c>
      <c r="C409" t="str">
        <v>令和８年度奈良県医療機関等における賃上げ・物価上昇に対する支援事業交付【診療所・訪問看護事業所】</v>
      </c>
      <c r="D409">
        <v>46145.728472222225</v>
      </c>
      <c r="E409" t="str">
        <v>本審査</v>
      </c>
      <c r="F409" t="str">
        <v>最終審査中</v>
      </c>
      <c r="G409" t="str">
        <v>無床診療所</v>
      </c>
      <c r="H409" t="str">
        <v>物価と賃上げの両方</v>
      </c>
      <c r="I409" t="str">
        <v/>
      </c>
      <c r="J409">
        <v>150000</v>
      </c>
      <c r="K409">
        <v>170000</v>
      </c>
      <c r="L409" t="str">
        <v>奈良県医療機関等における賃上げ・物価上昇に対する支援事業交付要綱第2条に基づき、別表1に規定された額(賃上げ支援事業分)（150,000円）を申請します。</v>
      </c>
      <c r="M4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09" t="str">
        <v>１．令和８年３月１日時点において、O100 外来・在宅ベースアップ評価料（Ⅰ）、P100 歯科外来・在宅ベースアップ評価料（Ⅰ）、訪問看護ベースアップ評価料（Ⅰ）のいずれかを届け出ている。</v>
      </c>
      <c r="O409" t="str">
        <v>P100 歯科外来・在宅ベースアップ評価料（Ⅰ）</v>
      </c>
      <c r="P409" t="str">
        <v/>
      </c>
      <c r="Q409" t="str">
        <v>Ａ．本事業の補助額を活用してベースアップを実施し、令和８年６月１日から当該ベースアップの水準を維持又は拡大する。</v>
      </c>
      <c r="R409" t="b">
        <v>1</v>
      </c>
      <c r="S409" t="b">
        <v>1</v>
      </c>
      <c r="T409" t="b">
        <v>1</v>
      </c>
      <c r="U409" t="b">
        <v>1</v>
      </c>
      <c r="V409" t="str">
        <v>0162</v>
      </c>
      <c r="W409" t="str">
        <v>390</v>
      </c>
      <c r="X409" t="str">
        <v>1.普通預金</v>
      </c>
      <c r="Y409" t="str">
        <v>0446264</v>
      </c>
      <c r="Z409" t="str">
        <v>ｼｶｲｲﾝ　ﾖｼｵｶ　ﾋﾃﾞｷ</v>
      </c>
      <c r="AA409">
        <v>0</v>
      </c>
      <c r="AB409" t="str">
        <v>吉岡歯科医院</v>
      </c>
      <c r="AC409" t="str">
        <v>0745241418</v>
      </c>
      <c r="AD409" t="b">
        <v>1</v>
      </c>
      <c r="AE409" t="b">
        <v>1</v>
      </c>
      <c r="AF409" t="b">
        <v>1</v>
      </c>
      <c r="AG409" t="b">
        <v>1</v>
      </c>
      <c r="AH409" t="b">
        <v>1</v>
      </c>
      <c r="AI409" t="str">
        <v>吉岡　秀樹</v>
      </c>
      <c r="AJ409" t="str">
        <v>6350071</v>
      </c>
      <c r="AK409" t="str">
        <v>吉岡歯科医院(大和高田市築山１１３－１)</v>
      </c>
      <c r="AL409" t="str">
        <v>0745241418</v>
      </c>
      <c r="AM409">
        <v>1</v>
      </c>
      <c r="AN409" t="str">
        <v>261C152492971</v>
      </c>
      <c r="AO409" t="str">
        <v>261C15249297AI-0000303889</v>
      </c>
      <c r="AP409" t="str">
        <v>P100</v>
      </c>
      <c r="AQ409" t="str">
        <v>P100</v>
      </c>
      <c r="AR409" t="str">
        <v>A</v>
      </c>
      <c r="AS409" t="str">
        <v>✓</v>
      </c>
      <c r="AT409" t="str">
        <v>✓</v>
      </c>
      <c r="AU409" t="str">
        <v>✓</v>
      </c>
      <c r="AV409" t="str">
        <v>✓</v>
      </c>
      <c r="AW409" t="str">
        <v>AI-0000303889_吉岡歯科医院_口座情報写し.jpg</v>
      </c>
      <c r="AX409" t="str">
        <v/>
      </c>
      <c r="AY409" t="str">
        <v/>
      </c>
      <c r="AZ409" t="str">
        <v>賃上げ</v>
      </c>
      <c r="BA409" t="str">
        <v>物価</v>
      </c>
      <c r="BB409" t="str">
        <v>TRUE</v>
      </c>
      <c r="BC409" t="str">
        <v>2026/05/03 17:29</v>
      </c>
      <c r="BD409" t="str">
        <f t="shared" si="14"/>
        <v>吉岡歯科医院</v>
      </c>
      <c r="BE409" t="str">
        <f t="shared" si="15"/>
        <v>令和8年3月1日届出済</v>
      </c>
    </row>
    <row r="410" spans="1:57">
      <c r="A410" t="str">
        <v>261C16336921</v>
      </c>
      <c r="B410" t="str">
        <v>AI-0000303926</v>
      </c>
      <c r="C410" t="str">
        <v>令和８年度奈良県医療機関等における賃上げ・物価上昇に対する支援事業交付【診療所・訪問看護事業所】</v>
      </c>
      <c r="D410">
        <v>46145.924305555556</v>
      </c>
      <c r="E410" t="str">
        <v>本審査</v>
      </c>
      <c r="F410" t="str">
        <v>最終審査中</v>
      </c>
      <c r="G410" t="str">
        <v>無床診療所</v>
      </c>
      <c r="H410" t="str">
        <v>物価と賃上げの両方</v>
      </c>
      <c r="I410" t="str">
        <v/>
      </c>
      <c r="J410">
        <v>150000</v>
      </c>
      <c r="K410">
        <v>170000</v>
      </c>
      <c r="L410" t="str">
        <v>奈良県医療機関等における賃上げ・物価上昇に対する支援事業交付要綱第2条に基づき、別表1に規定された額(賃上げ支援事業分)（150,000円）を申請します。</v>
      </c>
      <c r="M4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0" t="str">
        <v>２．令和８年３月１日時点において、１に掲げる診療報酬の対象外だが、令和８年６月１日時点で令和８年度診療報酬改定による見直し後のベースアップ評価料を届け出る。</v>
      </c>
      <c r="O410" t="str">
        <v/>
      </c>
      <c r="P410" t="b">
        <v>1</v>
      </c>
      <c r="Q410" t="str">
        <v>Ａ．本事業の補助額を活用してベースアップを実施し、令和８年６月１日から当該ベースアップの水準を維持又は拡大する。</v>
      </c>
      <c r="R410" t="b">
        <v>1</v>
      </c>
      <c r="S410" t="b">
        <v>1</v>
      </c>
      <c r="T410" t="b">
        <v>1</v>
      </c>
      <c r="U410" t="b">
        <v>1</v>
      </c>
      <c r="V410" t="str">
        <v>0158</v>
      </c>
      <c r="W410" t="str">
        <v>316</v>
      </c>
      <c r="X410" t="str">
        <v>1.普通預金</v>
      </c>
      <c r="Y410" t="str">
        <v>3865405</v>
      </c>
      <c r="Z410" t="str">
        <v>マツキ　ノブユキ</v>
      </c>
      <c r="AA410">
        <v>0</v>
      </c>
      <c r="AB410" t="str">
        <v>奈良西大寺まつき内科・内視鏡クリニック</v>
      </c>
      <c r="AC410" t="str">
        <v>0742943031</v>
      </c>
      <c r="AD410" t="b">
        <v>1</v>
      </c>
      <c r="AE410" t="b">
        <v>1</v>
      </c>
      <c r="AF410" t="b">
        <v>1</v>
      </c>
      <c r="AG410" t="b">
        <v>1</v>
      </c>
      <c r="AH410" t="b">
        <v>1</v>
      </c>
      <c r="AI410" t="str">
        <v>松木　信之</v>
      </c>
      <c r="AJ410" t="str">
        <v>6310821</v>
      </c>
      <c r="AK410" t="str">
        <v>奈良西大寺まつき内科・内視鏡クリニック(奈良市西大寺東町２丁目１番５１号西大寺スクエア４階２号室)</v>
      </c>
      <c r="AL410" t="str">
        <v>0742943031</v>
      </c>
      <c r="AM410">
        <v>1</v>
      </c>
      <c r="AN410" t="str">
        <v>261C163369211</v>
      </c>
      <c r="AO410" t="str">
        <v>261C16336921AI-0000303926</v>
      </c>
      <c r="AP410" t="str">
        <v/>
      </c>
      <c r="AQ410" t="str">
        <v>今後届出（職種構成OK)</v>
      </c>
      <c r="AR410" t="str">
        <v>A</v>
      </c>
      <c r="AS410" t="str">
        <v>✓</v>
      </c>
      <c r="AT410" t="str">
        <v>✓</v>
      </c>
      <c r="AU410" t="str">
        <v>✓</v>
      </c>
      <c r="AV410" t="str">
        <v>✓</v>
      </c>
      <c r="AW410" t="str">
        <v>AI-0000303926_奈良西大寺まつき内科・内視鏡クリニック_口座情報写し.jpeg</v>
      </c>
      <c r="AX410" t="str">
        <v/>
      </c>
      <c r="AY410" t="str">
        <v/>
      </c>
      <c r="AZ410" t="str">
        <v>賃上げ</v>
      </c>
      <c r="BA410" t="str">
        <v>物価</v>
      </c>
      <c r="BB410" t="str">
        <v>TRUE</v>
      </c>
      <c r="BC410" t="str">
        <v>2026/05/03 22:11</v>
      </c>
      <c r="BD410" t="str">
        <f t="shared" si="14"/>
        <v>奈良西大寺まつき内科・内視鏡クリニック</v>
      </c>
      <c r="BE410" t="str">
        <f t="shared" si="15"/>
        <v>令和8年6月1日届出る</v>
      </c>
    </row>
    <row r="411" spans="1:57">
      <c r="A411" t="str">
        <v>261C17033901</v>
      </c>
      <c r="B411" t="str">
        <v>AI-0000303931</v>
      </c>
      <c r="C411" t="str">
        <v>令和８年度奈良県医療機関等における賃上げ・物価上昇に対する支援事業交付【診療所・訪問看護事業所】</v>
      </c>
      <c r="D411">
        <v>46145.94027777778</v>
      </c>
      <c r="E411" t="str">
        <v>本審査</v>
      </c>
      <c r="F411" t="str">
        <v>最終審査中</v>
      </c>
      <c r="G411" t="str">
        <v>無床診療所</v>
      </c>
      <c r="H411" t="str">
        <v>物価と賃上げの両方</v>
      </c>
      <c r="I411" t="str">
        <v/>
      </c>
      <c r="J411">
        <v>150000</v>
      </c>
      <c r="K411">
        <v>170000</v>
      </c>
      <c r="L411" t="str">
        <v>奈良県医療機関等における賃上げ・物価上昇に対する支援事業交付要綱第2条に基づき、別表1に規定された額(賃上げ支援事業分)（150,000円）を申請します。</v>
      </c>
      <c r="M4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1" t="str">
        <v>２．令和８年３月１日時点において、１に掲げる診療報酬の対象外だが、令和８年６月１日時点で令和８年度診療報酬改定による見直し後のベースアップ評価料を届け出る。</v>
      </c>
      <c r="O411" t="str">
        <v/>
      </c>
      <c r="P411" t="b">
        <v>1</v>
      </c>
      <c r="Q411" t="str">
        <v>Ａ．本事業の補助額を活用してベースアップを実施し、令和８年６月１日から当該ベースアップの水準を維持又は拡大する。</v>
      </c>
      <c r="R411" t="b">
        <v>1</v>
      </c>
      <c r="S411" t="b">
        <v>1</v>
      </c>
      <c r="T411" t="b">
        <v>1</v>
      </c>
      <c r="U411" t="b">
        <v>1</v>
      </c>
      <c r="V411" t="str">
        <v>0162</v>
      </c>
      <c r="W411" t="str">
        <v>070</v>
      </c>
      <c r="X411" t="str">
        <v>1.普通預金</v>
      </c>
      <c r="Y411" t="str">
        <v>0363984</v>
      </c>
      <c r="Z411" t="str">
        <v>ﾓﾁﾂﾞｷｼｶｲｲﾝ ﾓﾁﾂﾞｷｼﾝｼﾞ</v>
      </c>
      <c r="AA411">
        <v>0</v>
      </c>
      <c r="AB411" t="str">
        <v>望月歯科医院</v>
      </c>
      <c r="AC411" t="str">
        <v>0742232191</v>
      </c>
      <c r="AD411" t="b">
        <v>1</v>
      </c>
      <c r="AE411" t="b">
        <v>1</v>
      </c>
      <c r="AF411" t="b">
        <v>1</v>
      </c>
      <c r="AG411" t="b">
        <v>1</v>
      </c>
      <c r="AH411" t="b">
        <v>1</v>
      </c>
      <c r="AI411" t="str">
        <v>望月　信二</v>
      </c>
      <c r="AJ411" t="str">
        <v>6308306</v>
      </c>
      <c r="AK411" t="str">
        <v>望月歯科医院(奈良市紀寺町６７３番地)</v>
      </c>
      <c r="AL411" t="str">
        <v>0742232191</v>
      </c>
      <c r="AM411">
        <v>1</v>
      </c>
      <c r="AN411" t="str">
        <v>261C170339011</v>
      </c>
      <c r="AO411" t="str">
        <v>261C17033901AI-0000303931</v>
      </c>
      <c r="AP411" t="str">
        <v/>
      </c>
      <c r="AQ411" t="str">
        <v>今後届出（職種構成OK)</v>
      </c>
      <c r="AR411" t="str">
        <v>A</v>
      </c>
      <c r="AS411" t="str">
        <v>✓</v>
      </c>
      <c r="AT411" t="str">
        <v>✓</v>
      </c>
      <c r="AU411" t="str">
        <v>✓</v>
      </c>
      <c r="AV411" t="str">
        <v>✓</v>
      </c>
      <c r="AW411" t="str">
        <v>AI-0000303931_望月歯科医院_口座情報写し.jpg</v>
      </c>
      <c r="AX411" t="str">
        <v/>
      </c>
      <c r="AY411" t="str">
        <v/>
      </c>
      <c r="AZ411" t="str">
        <v>賃上げ</v>
      </c>
      <c r="BA411" t="str">
        <v>物価</v>
      </c>
      <c r="BB411" t="str">
        <v>TRUE</v>
      </c>
      <c r="BC411" t="str">
        <v>2026/05/03 22:34</v>
      </c>
      <c r="BD411" t="str">
        <f t="shared" si="14"/>
        <v>望月歯科医院</v>
      </c>
      <c r="BE411" t="str">
        <f t="shared" si="15"/>
        <v>令和8年6月1日届出る</v>
      </c>
    </row>
    <row r="412" spans="1:57">
      <c r="A412" t="str">
        <v>261C13994223</v>
      </c>
      <c r="B412" t="str">
        <v>AI-0000303953</v>
      </c>
      <c r="C412" t="str">
        <v>令和８年度奈良県医療機関等における賃上げ・物価上昇に対する支援事業交付【診療所・訪問看護事業所】</v>
      </c>
      <c r="D412">
        <v>46146.327777777777</v>
      </c>
      <c r="E412" t="str">
        <v>本審査</v>
      </c>
      <c r="F412" t="str">
        <v>最終審査中</v>
      </c>
      <c r="G412" t="str">
        <v>無床診療所</v>
      </c>
      <c r="H412" t="str">
        <v>物価と賃上げの両方</v>
      </c>
      <c r="I412" t="str">
        <v/>
      </c>
      <c r="J412">
        <v>150000</v>
      </c>
      <c r="K412">
        <v>170000</v>
      </c>
      <c r="L412" t="str">
        <v>奈良県医療機関等における賃上げ・物価上昇に対する支援事業交付要綱第2条に基づき、別表1に規定された額(賃上げ支援事業分)（150,000円）を申請します。</v>
      </c>
      <c r="M4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2" t="str">
        <v>１．令和８年３月１日時点において、O100 外来・在宅ベースアップ評価料（Ⅰ）、P100 歯科外来・在宅ベースアップ評価料（Ⅰ）、訪問看護ベースアップ評価料（Ⅰ）のいずれかを届け出ている。</v>
      </c>
      <c r="O412" t="str">
        <v>O100 外来・在宅ベースアップ評価料（Ⅰ）</v>
      </c>
      <c r="P412" t="str">
        <v/>
      </c>
      <c r="Q412" t="str">
        <v>Ｃ．令和７年度の対象職員のベースアップが令和７年３月31日時点の賃金水準と比較して2.0％を上回って実施しており、令和７年12月から令和８年５月までの間の当該2.0％を上回る部分に充てる。</v>
      </c>
      <c r="R412" t="b">
        <v>1</v>
      </c>
      <c r="S412" t="b">
        <v>1</v>
      </c>
      <c r="T412" t="b">
        <v>1</v>
      </c>
      <c r="U412" t="b">
        <v>1</v>
      </c>
      <c r="V412" t="str">
        <v>0010</v>
      </c>
      <c r="W412" t="str">
        <v>524</v>
      </c>
      <c r="X412" t="str">
        <v>1.普通預金</v>
      </c>
      <c r="Y412" t="str">
        <v>0067362</v>
      </c>
      <c r="Z412" t="str">
        <v>ヨシモトナイカクリニック　ヨシモト　エイイチロウ</v>
      </c>
      <c r="AA412">
        <v>0</v>
      </c>
      <c r="AB412" t="str">
        <v>善本内科クリニック</v>
      </c>
      <c r="AC412" t="str">
        <v>0743537888</v>
      </c>
      <c r="AD412" t="b">
        <v>1</v>
      </c>
      <c r="AE412" t="b">
        <v>1</v>
      </c>
      <c r="AF412" t="b">
        <v>1</v>
      </c>
      <c r="AG412" t="b">
        <v>1</v>
      </c>
      <c r="AH412" t="b">
        <v>1</v>
      </c>
      <c r="AI412" t="str">
        <v>善本　英一郎</v>
      </c>
      <c r="AJ412" t="str">
        <v>6391131</v>
      </c>
      <c r="AK412" t="str">
        <v>善本内科クリニック(大和郡山市野垣内町２－２第７号棟第１２１号室)</v>
      </c>
      <c r="AL412" t="str">
        <v>0743537888</v>
      </c>
      <c r="AM412">
        <v>1</v>
      </c>
      <c r="AN412" t="str">
        <v>261C139942231</v>
      </c>
      <c r="AO412" t="str">
        <v>261C13994223AI-0000303953</v>
      </c>
      <c r="AP412" t="str">
        <v>O100</v>
      </c>
      <c r="AQ412" t="str">
        <v>O100</v>
      </c>
      <c r="AR412" t="str">
        <v>C</v>
      </c>
      <c r="AS412" t="str">
        <v>✓</v>
      </c>
      <c r="AT412" t="str">
        <v>✓</v>
      </c>
      <c r="AU412" t="str">
        <v>✓</v>
      </c>
      <c r="AV412" t="str">
        <v>✓</v>
      </c>
      <c r="AW412" t="str">
        <v>AI-0000303953_善本内科クリニック_口座情報写し.jpeg</v>
      </c>
      <c r="AX412" t="str">
        <v/>
      </c>
      <c r="AY412" t="str">
        <v/>
      </c>
      <c r="AZ412" t="str">
        <v>賃上げ</v>
      </c>
      <c r="BA412" t="str">
        <v>物価</v>
      </c>
      <c r="BB412" t="str">
        <v>TRUE</v>
      </c>
      <c r="BC412" t="str">
        <v>2026/05/04 7:52</v>
      </c>
      <c r="BD412" t="str">
        <f t="shared" si="14"/>
        <v>善本内科クリニック</v>
      </c>
      <c r="BE412" t="str">
        <f t="shared" si="15"/>
        <v>令和8年3月1日届出済</v>
      </c>
    </row>
    <row r="413" spans="1:57">
      <c r="A413" t="str">
        <v>261C11122532</v>
      </c>
      <c r="B413" t="str">
        <v>AI-0000303958</v>
      </c>
      <c r="C413" t="str">
        <v>令和８年度奈良県医療機関等における賃上げ・物価上昇に対する支援事業交付【診療所・訪問看護事業所】</v>
      </c>
      <c r="D413">
        <v>46146.371527777781</v>
      </c>
      <c r="E413" t="str">
        <v>本審査</v>
      </c>
      <c r="F413" t="str">
        <v>最終審査中</v>
      </c>
      <c r="G413" t="str">
        <v>無床診療所</v>
      </c>
      <c r="H413" t="str">
        <v>物価と賃上げの両方</v>
      </c>
      <c r="I413" t="str">
        <v/>
      </c>
      <c r="J413">
        <v>150000</v>
      </c>
      <c r="K413">
        <v>170000</v>
      </c>
      <c r="L413" t="str">
        <v>奈良県医療機関等における賃上げ・物価上昇に対する支援事業交付要綱第2条に基づき、別表1に規定された額(賃上げ支援事業分)（150,000円）を申請します。</v>
      </c>
      <c r="M4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3" t="str">
        <v>１．令和８年３月１日時点において、O100 外来・在宅ベースアップ評価料（Ⅰ）、P100 歯科外来・在宅ベースアップ評価料（Ⅰ）、訪問看護ベースアップ評価料（Ⅰ）のいずれかを届け出ている。</v>
      </c>
      <c r="O413" t="str">
        <v>P100 歯科外来・在宅ベースアップ評価料（Ⅰ）</v>
      </c>
      <c r="P413" t="str">
        <v/>
      </c>
      <c r="Q413" t="str">
        <v>Ｃ．令和７年度の対象職員のベースアップが令和７年３月31日時点の賃金水準と比較して2.0％を上回って実施しており、令和７年12月から令和８年５月までの間の当該2.0％を上回る部分に充てる。</v>
      </c>
      <c r="R413" t="b">
        <v>1</v>
      </c>
      <c r="S413" t="b">
        <v>1</v>
      </c>
      <c r="T413" t="b">
        <v>1</v>
      </c>
      <c r="U413" t="b">
        <v>1</v>
      </c>
      <c r="V413" t="str">
        <v>0162</v>
      </c>
      <c r="W413" t="str">
        <v>130</v>
      </c>
      <c r="X413" t="str">
        <v>1.普通預金</v>
      </c>
      <c r="Y413" t="str">
        <v>0193755</v>
      </c>
      <c r="Z413" t="str">
        <v>カワニシ　トシヤ</v>
      </c>
      <c r="AA413">
        <v>0</v>
      </c>
      <c r="AB413" t="str">
        <v>かわにし歯科医院</v>
      </c>
      <c r="AC413" t="str">
        <v>0742528841</v>
      </c>
      <c r="AD413" t="b">
        <v>1</v>
      </c>
      <c r="AE413" t="b">
        <v>1</v>
      </c>
      <c r="AF413" t="b">
        <v>1</v>
      </c>
      <c r="AG413" t="b">
        <v>1</v>
      </c>
      <c r="AH413" t="b">
        <v>1</v>
      </c>
      <c r="AI413" t="str">
        <v>川西　俊也</v>
      </c>
      <c r="AJ413" t="str">
        <v>6310076</v>
      </c>
      <c r="AK413" t="str">
        <v>かわにし歯科医院(奈良市富雄北１－１２－４アゴラハイム１Ｆ)</v>
      </c>
      <c r="AL413" t="str">
        <v>0742528841</v>
      </c>
      <c r="AM413">
        <v>1</v>
      </c>
      <c r="AN413" t="str">
        <v>261C111225321</v>
      </c>
      <c r="AO413" t="str">
        <v>261C11122532AI-0000303958</v>
      </c>
      <c r="AP413" t="str">
        <v>P100</v>
      </c>
      <c r="AQ413" t="str">
        <v>P100</v>
      </c>
      <c r="AR413" t="str">
        <v>C</v>
      </c>
      <c r="AS413" t="str">
        <v>✓</v>
      </c>
      <c r="AT413" t="str">
        <v>✓</v>
      </c>
      <c r="AU413" t="str">
        <v>✓</v>
      </c>
      <c r="AV413" t="str">
        <v>✓</v>
      </c>
      <c r="AW413" t="str">
        <v>AI-0000303958_かわにし歯科医院_口座情報写し.JPG</v>
      </c>
      <c r="AX413" t="str">
        <v/>
      </c>
      <c r="AY413" t="str">
        <v/>
      </c>
      <c r="AZ413" t="str">
        <v>賃上げ</v>
      </c>
      <c r="BA413" t="str">
        <v>物価</v>
      </c>
      <c r="BB413" t="str">
        <v>TRUE</v>
      </c>
      <c r="BC413" t="str">
        <v>2026/05/04 8:55</v>
      </c>
      <c r="BD413" t="str">
        <f t="shared" si="14"/>
        <v>かわにし歯科医院</v>
      </c>
      <c r="BE413" t="str">
        <f t="shared" si="15"/>
        <v>令和8年3月1日届出済</v>
      </c>
    </row>
    <row r="414" spans="1:57">
      <c r="A414" t="str">
        <v>261C12478107</v>
      </c>
      <c r="B414" t="str">
        <v>AI-0000303963</v>
      </c>
      <c r="C414" t="str">
        <v>令和８年度奈良県医療機関等における賃上げ・物価上昇に対する支援事業交付【診療所・訪問看護事業所】</v>
      </c>
      <c r="D414">
        <v>46146.385416666664</v>
      </c>
      <c r="E414" t="str">
        <v>本審査</v>
      </c>
      <c r="F414" t="str">
        <v>最終審査中</v>
      </c>
      <c r="G414" t="str">
        <v>無床診療所</v>
      </c>
      <c r="H414" t="str">
        <v>物価と賃上げの両方</v>
      </c>
      <c r="I414" t="str">
        <v/>
      </c>
      <c r="J414">
        <v>150000</v>
      </c>
      <c r="K414">
        <v>170000</v>
      </c>
      <c r="L414" t="str">
        <v>奈良県医療機関等における賃上げ・物価上昇に対する支援事業交付要綱第2条に基づき、別表1に規定された額(賃上げ支援事業分)（150,000円）を申請します。</v>
      </c>
      <c r="M4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4" t="str">
        <v>１．令和８年３月１日時点において、O100 外来・在宅ベースアップ評価料（Ⅰ）、P100 歯科外来・在宅ベースアップ評価料（Ⅰ）、訪問看護ベースアップ評価料（Ⅰ）のいずれかを届け出ている。</v>
      </c>
      <c r="O414" t="str">
        <v>O100 外来・在宅ベースアップ評価料（Ⅰ）</v>
      </c>
      <c r="P414" t="str">
        <v/>
      </c>
      <c r="Q414" t="str">
        <v>Ａ．本事業の補助額を活用してベースアップを実施し、令和８年６月１日から当該ベースアップの水準を維持又は拡大する。</v>
      </c>
      <c r="R414" t="b">
        <v>1</v>
      </c>
      <c r="S414" t="b">
        <v>1</v>
      </c>
      <c r="T414" t="b">
        <v>1</v>
      </c>
      <c r="U414" t="b">
        <v>1</v>
      </c>
      <c r="V414" t="str">
        <v>0162</v>
      </c>
      <c r="W414" t="str">
        <v>100</v>
      </c>
      <c r="X414" t="str">
        <v>1.普通預金</v>
      </c>
      <c r="Y414" t="str">
        <v>2256503</v>
      </c>
      <c r="Z414" t="str">
        <v>ｲﾘｮｳﾎｳｼﾞﾝﾕｳﾐｶｲ</v>
      </c>
      <c r="AA414">
        <v>0</v>
      </c>
      <c r="AB414" t="str">
        <v>なかざわ耳鼻咽喉科医院</v>
      </c>
      <c r="AC414" t="str">
        <v>0742537714</v>
      </c>
      <c r="AD414" t="b">
        <v>1</v>
      </c>
      <c r="AE414" t="b">
        <v>1</v>
      </c>
      <c r="AF414" t="b">
        <v>1</v>
      </c>
      <c r="AG414" t="b">
        <v>1</v>
      </c>
      <c r="AH414" t="b">
        <v>1</v>
      </c>
      <c r="AI414" t="str">
        <v>医療法人　優美会　理事長　中澤　雅哉</v>
      </c>
      <c r="AJ414" t="str">
        <v>6310003</v>
      </c>
      <c r="AK414" t="str">
        <v>なかざわ耳鼻咽喉科医院(奈良市中登美ケ丘六丁目３番３号　リコラス登美ヶ丘Ａ棟３Ｆ)</v>
      </c>
      <c r="AL414" t="str">
        <v>0742537714</v>
      </c>
      <c r="AM414">
        <v>1</v>
      </c>
      <c r="AN414" t="str">
        <v>261C124781071</v>
      </c>
      <c r="AO414" t="str">
        <v>261C12478107AI-0000303963</v>
      </c>
      <c r="AP414" t="str">
        <v>O100</v>
      </c>
      <c r="AQ414" t="str">
        <v>O100</v>
      </c>
      <c r="AR414" t="str">
        <v>A</v>
      </c>
      <c r="AS414" t="str">
        <v>✓</v>
      </c>
      <c r="AT414" t="str">
        <v>✓</v>
      </c>
      <c r="AU414" t="str">
        <v>✓</v>
      </c>
      <c r="AV414" t="str">
        <v>✓</v>
      </c>
      <c r="AW414" t="str">
        <v>AI-0000303963_なかざわ耳鼻咽喉科医院_口座情報写し.jpg</v>
      </c>
      <c r="AX414" t="str">
        <v/>
      </c>
      <c r="AY414" t="str">
        <v/>
      </c>
      <c r="AZ414" t="str">
        <v>賃上げ</v>
      </c>
      <c r="BA414" t="str">
        <v>物価</v>
      </c>
      <c r="BB414" t="str">
        <v>TRUE</v>
      </c>
      <c r="BC414" t="str">
        <v>2026/05/04 9:15</v>
      </c>
      <c r="BD414" t="str">
        <f t="shared" si="14"/>
        <v>なかざわ耳鼻咽喉科医院</v>
      </c>
      <c r="BE414" t="str">
        <f t="shared" si="15"/>
        <v>令和8年3月1日届出済</v>
      </c>
    </row>
    <row r="415" spans="1:57">
      <c r="A415" t="str">
        <v>261C11034056</v>
      </c>
      <c r="B415" t="str">
        <v>AI-0000303965</v>
      </c>
      <c r="C415" t="str">
        <v>令和８年度奈良県医療機関等における賃上げ・物価上昇に対する支援事業交付【診療所・訪問看護事業所】</v>
      </c>
      <c r="D415">
        <v>46146.38958333333</v>
      </c>
      <c r="E415" t="str">
        <v>本審査</v>
      </c>
      <c r="F415" t="str">
        <v>最終審査中</v>
      </c>
      <c r="G415" t="str">
        <v>無床診療所</v>
      </c>
      <c r="H415" t="str">
        <v>物価と賃上げの両方</v>
      </c>
      <c r="I415" t="str">
        <v/>
      </c>
      <c r="J415">
        <v>150000</v>
      </c>
      <c r="K415">
        <v>170000</v>
      </c>
      <c r="L415" t="str">
        <v>奈良県医療機関等における賃上げ・物価上昇に対する支援事業交付要綱第2条に基づき、別表1に規定された額(賃上げ支援事業分)（150,000円）を申請します。</v>
      </c>
      <c r="M4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5" t="str">
        <v>１．令和８年３月１日時点において、O100 外来・在宅ベースアップ評価料（Ⅰ）、P100 歯科外来・在宅ベースアップ評価料（Ⅰ）、訪問看護ベースアップ評価料（Ⅰ）のいずれかを届け出ている。</v>
      </c>
      <c r="O415" t="str">
        <v>P100 歯科外来・在宅ベースアップ評価料（Ⅰ）</v>
      </c>
      <c r="P415" t="str">
        <v/>
      </c>
      <c r="Q41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15" t="b">
        <v>1</v>
      </c>
      <c r="S415" t="b">
        <v>1</v>
      </c>
      <c r="T415" t="b">
        <v>1</v>
      </c>
      <c r="U415" t="b">
        <v>1</v>
      </c>
      <c r="V415" t="str">
        <v>0162</v>
      </c>
      <c r="W415" t="str">
        <v>520</v>
      </c>
      <c r="X415" t="str">
        <v>1.普通預金</v>
      </c>
      <c r="Y415" t="str">
        <v>2006065</v>
      </c>
      <c r="Z415" t="str">
        <v>ｼﾓｼﾞﾐｽｽﾞ</v>
      </c>
      <c r="AA415">
        <v>0</v>
      </c>
      <c r="AB415" t="str">
        <v>扇谷歯科医院</v>
      </c>
      <c r="AC415" t="str">
        <v>0744542288</v>
      </c>
      <c r="AD415" t="b">
        <v>1</v>
      </c>
      <c r="AE415" t="b">
        <v>1</v>
      </c>
      <c r="AF415" t="b">
        <v>1</v>
      </c>
      <c r="AG415" t="b">
        <v>1</v>
      </c>
      <c r="AH415" t="b">
        <v>1</v>
      </c>
      <c r="AI415" t="str">
        <v>下地　美鈴</v>
      </c>
      <c r="AJ415" t="str">
        <v>6340141</v>
      </c>
      <c r="AK415" t="str">
        <v>扇谷歯科医院(高市郡明日香村川原１８)</v>
      </c>
      <c r="AL415" t="str">
        <v>0744542288</v>
      </c>
      <c r="AM415">
        <v>1</v>
      </c>
      <c r="AN415" t="str">
        <v>261C110340561</v>
      </c>
      <c r="AO415" t="str">
        <v>261C11034056AI-0000303965</v>
      </c>
      <c r="AP415" t="str">
        <v>P100</v>
      </c>
      <c r="AQ415" t="str">
        <v>P100</v>
      </c>
      <c r="AR415" t="str">
        <v>AB</v>
      </c>
      <c r="AS415" t="str">
        <v>✓</v>
      </c>
      <c r="AT415" t="str">
        <v>✓</v>
      </c>
      <c r="AU415" t="str">
        <v>✓</v>
      </c>
      <c r="AV415" t="str">
        <v>✓</v>
      </c>
      <c r="AW415" t="str">
        <v>AI-0000303965_扇谷歯科医院_口座情報写し.jpg</v>
      </c>
      <c r="AX415" t="str">
        <v/>
      </c>
      <c r="AY415" t="str">
        <v/>
      </c>
      <c r="AZ415" t="str">
        <v>賃上げ</v>
      </c>
      <c r="BA415" t="str">
        <v>物価</v>
      </c>
      <c r="BB415" t="str">
        <v>TRUE</v>
      </c>
      <c r="BC415" t="str">
        <v>2026/05/04 9:21</v>
      </c>
      <c r="BD415" t="str">
        <f t="shared" si="14"/>
        <v>扇谷歯科医院</v>
      </c>
      <c r="BE415" t="str">
        <f t="shared" si="15"/>
        <v>令和8年3月1日届出済</v>
      </c>
    </row>
    <row r="416" spans="1:57">
      <c r="A416" t="str">
        <v>261C14441195</v>
      </c>
      <c r="B416" t="str">
        <v>AI-0000303970</v>
      </c>
      <c r="C416" t="str">
        <v>令和８年度奈良県医療機関等における賃上げ・物価上昇に対する支援事業交付【診療所・訪問看護事業所】</v>
      </c>
      <c r="D416">
        <v>46146.421527777777</v>
      </c>
      <c r="E416" t="str">
        <v>本審査</v>
      </c>
      <c r="F416" t="str">
        <v>最終審査中</v>
      </c>
      <c r="G416" t="str">
        <v>無床診療所</v>
      </c>
      <c r="H416" t="str">
        <v>物価と賃上げの両方</v>
      </c>
      <c r="I416" t="str">
        <v/>
      </c>
      <c r="J416">
        <v>150000</v>
      </c>
      <c r="K416">
        <v>170000</v>
      </c>
      <c r="L416" t="str">
        <v>奈良県医療機関等における賃上げ・物価上昇に対する支援事業交付要綱第2条に基づき、別表1に規定された額(賃上げ支援事業分)（150,000円）を申請します。</v>
      </c>
      <c r="M4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6" t="str">
        <v>１．令和８年３月１日時点において、O100 外来・在宅ベースアップ評価料（Ⅰ）、P100 歯科外来・在宅ベースアップ評価料（Ⅰ）、訪問看護ベースアップ評価料（Ⅰ）のいずれかを届け出ている。</v>
      </c>
      <c r="O416" t="str">
        <v>P100 歯科外来・在宅ベースアップ評価料（Ⅰ）</v>
      </c>
      <c r="P416" t="str">
        <v/>
      </c>
      <c r="Q416" t="str">
        <v>Ａ．本事業の補助額を活用してベースアップを実施し、令和８年６月１日から当該ベースアップの水準を維持又は拡大する。</v>
      </c>
      <c r="R416" t="b">
        <v>1</v>
      </c>
      <c r="S416" t="b">
        <v>1</v>
      </c>
      <c r="T416" t="b">
        <v>1</v>
      </c>
      <c r="U416" t="b">
        <v>1</v>
      </c>
      <c r="V416" t="str">
        <v>0162</v>
      </c>
      <c r="W416" t="str">
        <v>170</v>
      </c>
      <c r="X416" t="str">
        <v>1.普通預金</v>
      </c>
      <c r="Y416" t="str">
        <v>0140249</v>
      </c>
      <c r="Z416" t="str">
        <v>タケイヒデキ</v>
      </c>
      <c r="AA416">
        <v>0</v>
      </c>
      <c r="AB416" t="str">
        <v>たけい歯科医院</v>
      </c>
      <c r="AC416" t="str">
        <v>0743561847</v>
      </c>
      <c r="AD416" t="b">
        <v>1</v>
      </c>
      <c r="AE416" t="b">
        <v>1</v>
      </c>
      <c r="AF416" t="b">
        <v>1</v>
      </c>
      <c r="AG416" t="b">
        <v>1</v>
      </c>
      <c r="AH416" t="b">
        <v>1</v>
      </c>
      <c r="AI416" t="str">
        <v>竹井　秀樹</v>
      </c>
      <c r="AJ416" t="str">
        <v>6391123</v>
      </c>
      <c r="AK416" t="str">
        <v>たけい歯科医院(大和郡山市筒井町５１１－１)</v>
      </c>
      <c r="AL416" t="str">
        <v>0743561847</v>
      </c>
      <c r="AM416">
        <v>1</v>
      </c>
      <c r="AN416" t="str">
        <v>261C144411951</v>
      </c>
      <c r="AO416" t="str">
        <v>261C14441195AI-0000303970</v>
      </c>
      <c r="AP416" t="str">
        <v>P100</v>
      </c>
      <c r="AQ416" t="str">
        <v>P100</v>
      </c>
      <c r="AR416" t="str">
        <v>A</v>
      </c>
      <c r="AS416" t="str">
        <v>✓</v>
      </c>
      <c r="AT416" t="str">
        <v>✓</v>
      </c>
      <c r="AU416" t="str">
        <v>✓</v>
      </c>
      <c r="AV416" t="str">
        <v>✓</v>
      </c>
      <c r="AW416" t="str">
        <v>AI-0000303970_たけい歯科医院_口座情報写し.jpg</v>
      </c>
      <c r="AX416" t="str">
        <v/>
      </c>
      <c r="AY416" t="str">
        <v/>
      </c>
      <c r="AZ416" t="str">
        <v>賃上げ</v>
      </c>
      <c r="BA416" t="str">
        <v>物価</v>
      </c>
      <c r="BB416" t="str">
        <v>TRUE</v>
      </c>
      <c r="BC416" t="str">
        <v>2026/05/04 10:07</v>
      </c>
      <c r="BD416" t="str">
        <f t="shared" si="14"/>
        <v>たけい歯科医院</v>
      </c>
      <c r="BE416" t="str">
        <f t="shared" si="15"/>
        <v>令和8年3月1日届出済</v>
      </c>
    </row>
    <row r="417" spans="1:57">
      <c r="A417" t="str">
        <v>261C18917918</v>
      </c>
      <c r="B417" t="str">
        <v>AI-0000303979</v>
      </c>
      <c r="C417" t="str">
        <v>令和８年度奈良県医療機関等における賃上げ・物価上昇に対する支援事業交付【診療所・訪問看護事業所】</v>
      </c>
      <c r="D417">
        <v>46146.501388888886</v>
      </c>
      <c r="E417" t="str">
        <v>本審査</v>
      </c>
      <c r="F417" t="str">
        <v>最終審査中</v>
      </c>
      <c r="G417" t="str">
        <v>無床診療所</v>
      </c>
      <c r="H417" t="str">
        <v>物価と賃上げの両方</v>
      </c>
      <c r="I417" t="str">
        <v/>
      </c>
      <c r="J417">
        <v>150000</v>
      </c>
      <c r="K417">
        <v>170000</v>
      </c>
      <c r="L417" t="str">
        <v>奈良県医療機関等における賃上げ・物価上昇に対する支援事業交付要綱第2条に基づき、別表1に規定された額(賃上げ支援事業分)（150,000円）を申請します。</v>
      </c>
      <c r="M4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7" t="str">
        <v>１．令和８年３月１日時点において、O100 外来・在宅ベースアップ評価料（Ⅰ）、P100 歯科外来・在宅ベースアップ評価料（Ⅰ）、訪問看護ベースアップ評価料（Ⅰ）のいずれかを届け出ている。</v>
      </c>
      <c r="O417" t="str">
        <v>O100 外来・在宅ベースアップ評価料（Ⅰ）</v>
      </c>
      <c r="P417" t="str">
        <v/>
      </c>
      <c r="Q417" t="str">
        <v>Ｂ．賃金表等や給与規程等の変更に時間を要するため、本事業の補助額を活用して一時金又は特別手当を支給し、令和８年６月１日から支給した対象職員のベースアップを実施する。</v>
      </c>
      <c r="R417" t="b">
        <v>1</v>
      </c>
      <c r="S417" t="b">
        <v>1</v>
      </c>
      <c r="T417" t="b">
        <v>1</v>
      </c>
      <c r="U417" t="b">
        <v>1</v>
      </c>
      <c r="V417" t="str">
        <v>0010</v>
      </c>
      <c r="W417" t="str">
        <v>008</v>
      </c>
      <c r="X417" t="str">
        <v>1.普通預金</v>
      </c>
      <c r="Y417" t="str">
        <v>0073315</v>
      </c>
      <c r="Z417" t="str">
        <v>ｲﾘｮｳﾎｳｼﾞﾝﾐｿﾞｶﾐﾅｲｶ</v>
      </c>
      <c r="AA417">
        <v>0</v>
      </c>
      <c r="AB417" t="str">
        <v>医療法人みぞかみ内科</v>
      </c>
      <c r="AC417" t="str">
        <v>0747648728</v>
      </c>
      <c r="AD417" t="b">
        <v>1</v>
      </c>
      <c r="AE417" t="b">
        <v>1</v>
      </c>
      <c r="AF417" t="b">
        <v>1</v>
      </c>
      <c r="AG417" t="b">
        <v>1</v>
      </c>
      <c r="AH417" t="b">
        <v>1</v>
      </c>
      <c r="AI417" t="str">
        <v>医療法人みぞかみ内科　理事長　溝上　晴久</v>
      </c>
      <c r="AJ417" t="str">
        <v>6380811</v>
      </c>
      <c r="AK417" t="str">
        <v>医療法人みぞかみ内科(吉野郡大淀町土田３２１番地の１)</v>
      </c>
      <c r="AL417" t="str">
        <v>0747648728</v>
      </c>
      <c r="AM417">
        <v>1</v>
      </c>
      <c r="AN417" t="str">
        <v>261C189179181</v>
      </c>
      <c r="AO417" t="str">
        <v>261C18917918AI-0000303979</v>
      </c>
      <c r="AP417" t="str">
        <v>O100</v>
      </c>
      <c r="AQ417" t="str">
        <v>O100</v>
      </c>
      <c r="AR417" t="str">
        <v>B</v>
      </c>
      <c r="AS417" t="str">
        <v>✓</v>
      </c>
      <c r="AT417" t="str">
        <v>✓</v>
      </c>
      <c r="AU417" t="str">
        <v>✓</v>
      </c>
      <c r="AV417" t="str">
        <v>✓</v>
      </c>
      <c r="AW417" t="str">
        <v>AI-0000303979_医療法人みぞかみ内科_口座情報写し.JPG</v>
      </c>
      <c r="AX417" t="str">
        <v/>
      </c>
      <c r="AY417" t="str">
        <v/>
      </c>
      <c r="AZ417" t="str">
        <v>賃上げ</v>
      </c>
      <c r="BA417" t="str">
        <v>物価</v>
      </c>
      <c r="BB417" t="str">
        <v>TRUE</v>
      </c>
      <c r="BC417" t="str">
        <v>2026/05/04 12:02</v>
      </c>
      <c r="BD417" t="str">
        <f t="shared" si="14"/>
        <v>医療法人みぞかみ内科</v>
      </c>
      <c r="BE417" t="str">
        <f t="shared" si="15"/>
        <v>令和8年3月1日届出済</v>
      </c>
    </row>
    <row r="418" spans="1:57">
      <c r="A418" t="str">
        <v>261C18001620</v>
      </c>
      <c r="B418" t="str">
        <v>AI-0000303995</v>
      </c>
      <c r="C418" t="str">
        <v>令和８年度奈良県医療機関等における賃上げ・物価上昇に対する支援事業交付【診療所・訪問看護事業所】</v>
      </c>
      <c r="D418">
        <v>46146.572222222225</v>
      </c>
      <c r="E418" t="str">
        <v>本審査</v>
      </c>
      <c r="F418" t="str">
        <v>最終審査中</v>
      </c>
      <c r="G418" t="str">
        <v>無床診療所</v>
      </c>
      <c r="H418" t="str">
        <v>物価と賃上げの両方</v>
      </c>
      <c r="I418" t="str">
        <v/>
      </c>
      <c r="J418">
        <v>150000</v>
      </c>
      <c r="K418">
        <v>170000</v>
      </c>
      <c r="L418" t="str">
        <v>奈良県医療機関等における賃上げ・物価上昇に対する支援事業交付要綱第2条に基づき、別表1に規定された額(賃上げ支援事業分)（150,000円）を申請します。</v>
      </c>
      <c r="M4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8" t="str">
        <v>２．令和８年３月１日時点において、１に掲げる診療報酬の対象外だが、令和８年６月１日時点で令和８年度診療報酬改定による見直し後のベースアップ評価料を届け出る。</v>
      </c>
      <c r="O418" t="str">
        <v/>
      </c>
      <c r="P418" t="b">
        <v>1</v>
      </c>
      <c r="Q418" t="str">
        <v>Ａ．本事業の補助額を活用してベースアップを実施し、令和８年６月１日から当該ベースアップの水準を維持又は拡大する。</v>
      </c>
      <c r="R418" t="b">
        <v>1</v>
      </c>
      <c r="S418" t="b">
        <v>1</v>
      </c>
      <c r="T418" t="b">
        <v>1</v>
      </c>
      <c r="U418" t="b">
        <v>1</v>
      </c>
      <c r="V418" t="str">
        <v>0001</v>
      </c>
      <c r="W418" t="str">
        <v>486</v>
      </c>
      <c r="X418" t="str">
        <v>1.普通預金</v>
      </c>
      <c r="Y418" t="str">
        <v>0553543</v>
      </c>
      <c r="Z418" t="str">
        <v>ﾌｼﾞﾜﾗ ﾏｻｵ</v>
      </c>
      <c r="AA418">
        <v>0</v>
      </c>
      <c r="AB418" t="str">
        <v>藤原歯科医院</v>
      </c>
      <c r="AC418" t="str">
        <v>0743550558</v>
      </c>
      <c r="AD418" t="b">
        <v>1</v>
      </c>
      <c r="AE418" t="b">
        <v>1</v>
      </c>
      <c r="AF418" t="b">
        <v>1</v>
      </c>
      <c r="AG418" t="b">
        <v>1</v>
      </c>
      <c r="AH418" t="b">
        <v>1</v>
      </c>
      <c r="AI418" t="str">
        <v>藤原　政夫</v>
      </c>
      <c r="AJ418" t="str">
        <v>6391007</v>
      </c>
      <c r="AK418" t="str">
        <v>藤原歯科医院(大和郡山市南郡山町６４５－１６)</v>
      </c>
      <c r="AL418" t="str">
        <v>0743550558</v>
      </c>
      <c r="AM418">
        <v>1</v>
      </c>
      <c r="AN418" t="str">
        <v>261C180016201</v>
      </c>
      <c r="AO418" t="str">
        <v>261C18001620AI-0000303995</v>
      </c>
      <c r="AP418" t="str">
        <v/>
      </c>
      <c r="AQ418" t="str">
        <v>今後届出（職種構成OK)</v>
      </c>
      <c r="AR418" t="str">
        <v>A</v>
      </c>
      <c r="AS418" t="str">
        <v>✓</v>
      </c>
      <c r="AT418" t="str">
        <v>✓</v>
      </c>
      <c r="AU418" t="str">
        <v>✓</v>
      </c>
      <c r="AV418" t="str">
        <v>✓</v>
      </c>
      <c r="AW418" t="str">
        <v>AI-0000303995_藤原歯科医院_口座情報写し.jpg</v>
      </c>
      <c r="AX418" t="str">
        <v/>
      </c>
      <c r="AY418" t="str">
        <v/>
      </c>
      <c r="AZ418" t="str">
        <v>賃上げ</v>
      </c>
      <c r="BA418" t="str">
        <v>物価</v>
      </c>
      <c r="BB418" t="str">
        <v>TRUE</v>
      </c>
      <c r="BC418" t="str">
        <v>2026/05/04 13:44</v>
      </c>
      <c r="BD418" t="str">
        <f t="shared" si="14"/>
        <v>藤原歯科医院</v>
      </c>
      <c r="BE418" t="str">
        <f t="shared" si="15"/>
        <v>令和8年6月1日届出る</v>
      </c>
    </row>
    <row r="419" spans="1:57">
      <c r="A419" t="str">
        <v>261C11901934</v>
      </c>
      <c r="B419" t="str">
        <v>AI-0000304003</v>
      </c>
      <c r="C419" t="str">
        <v>令和８年度奈良県医療機関等における賃上げ・物価上昇に対する支援事業交付【診療所・訪問看護事業所】</v>
      </c>
      <c r="D419">
        <v>46146.606249999997</v>
      </c>
      <c r="E419" t="str">
        <v>本審査</v>
      </c>
      <c r="F419" t="str">
        <v>最終審査中</v>
      </c>
      <c r="G419" t="str">
        <v>無床診療所</v>
      </c>
      <c r="H419" t="str">
        <v>物価と賃上げの両方</v>
      </c>
      <c r="I419" t="str">
        <v/>
      </c>
      <c r="J419">
        <v>150000</v>
      </c>
      <c r="K419">
        <v>170000</v>
      </c>
      <c r="L419" t="str">
        <v>奈良県医療機関等における賃上げ・物価上昇に対する支援事業交付要綱第2条に基づき、別表1に規定された額(賃上げ支援事業分)（150,000円）を申請します。</v>
      </c>
      <c r="M4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19" t="str">
        <v>１．令和８年３月１日時点において、O100 外来・在宅ベースアップ評価料（Ⅰ）、P100 歯科外来・在宅ベースアップ評価料（Ⅰ）、訪問看護ベースアップ評価料（Ⅰ）のいずれかを届け出ている。</v>
      </c>
      <c r="O419" t="str">
        <v>O100 外来・在宅ベースアップ評価料（Ⅰ）</v>
      </c>
      <c r="P419" t="str">
        <v/>
      </c>
      <c r="Q419" t="str">
        <v>Ｂ．賃金表等や給与規程等の変更に時間を要するため、本事業の補助額を活用して一時金又は特別手当を支給し、令和８年６月１日から支給した対象職員のベースアップを実施する。</v>
      </c>
      <c r="R419" t="b">
        <v>1</v>
      </c>
      <c r="S419" t="b">
        <v>1</v>
      </c>
      <c r="T419" t="b">
        <v>1</v>
      </c>
      <c r="U419" t="b">
        <v>1</v>
      </c>
      <c r="V419" t="str">
        <v>0162</v>
      </c>
      <c r="W419" t="str">
        <v>433</v>
      </c>
      <c r="X419" t="str">
        <v>1.普通預金</v>
      </c>
      <c r="Y419" t="str">
        <v>2082167</v>
      </c>
      <c r="Z419" t="str">
        <v>イリョウホウジンホウシンカイ　リジチョウ　ハトコミツオ</v>
      </c>
      <c r="AA419">
        <v>0</v>
      </c>
      <c r="AB419" t="str">
        <v>医療法人朋真会はとこクリニック</v>
      </c>
      <c r="AC419" t="str">
        <v>0745765757</v>
      </c>
      <c r="AD419" t="b">
        <v>1</v>
      </c>
      <c r="AE419" t="b">
        <v>1</v>
      </c>
      <c r="AF419" t="b">
        <v>1</v>
      </c>
      <c r="AG419" t="b">
        <v>1</v>
      </c>
      <c r="AH419" t="b">
        <v>1</v>
      </c>
      <c r="AI419" t="str">
        <v>医療法人朋真会　理事長　波床　光男</v>
      </c>
      <c r="AJ419" t="str">
        <v>6390224</v>
      </c>
      <c r="AK419" t="str">
        <v>医療法人朋真会はとこクリニック(香芝市別所３－５)</v>
      </c>
      <c r="AL419" t="str">
        <v>0745765757</v>
      </c>
      <c r="AM419">
        <v>1</v>
      </c>
      <c r="AN419" t="str">
        <v>261C119019341</v>
      </c>
      <c r="AO419" t="str">
        <v>261C11901934AI-0000304003</v>
      </c>
      <c r="AP419" t="str">
        <v>O100</v>
      </c>
      <c r="AQ419" t="str">
        <v>O100</v>
      </c>
      <c r="AR419" t="str">
        <v>B</v>
      </c>
      <c r="AS419" t="str">
        <v>✓</v>
      </c>
      <c r="AT419" t="str">
        <v>✓</v>
      </c>
      <c r="AU419" t="str">
        <v>✓</v>
      </c>
      <c r="AV419" t="str">
        <v>✓</v>
      </c>
      <c r="AW419" t="str">
        <v>AI-0000304003_医療法人朋真会はとこクリニック_口座情報写し.jpeg</v>
      </c>
      <c r="AX419" t="str">
        <v/>
      </c>
      <c r="AY419" t="str">
        <v/>
      </c>
      <c r="AZ419" t="str">
        <v>賃上げ</v>
      </c>
      <c r="BA419" t="str">
        <v>物価</v>
      </c>
      <c r="BB419" t="str">
        <v>TRUE</v>
      </c>
      <c r="BC419" t="str">
        <v>2026/05/04 14:33</v>
      </c>
      <c r="BD419" t="str">
        <f t="shared" si="14"/>
        <v>医療法人朋真会はとこクリニック</v>
      </c>
      <c r="BE419" t="str">
        <f t="shared" si="15"/>
        <v>令和8年3月1日届出済</v>
      </c>
    </row>
    <row r="420" spans="1:57">
      <c r="A420" t="str">
        <v>261C15112200</v>
      </c>
      <c r="B420" t="str">
        <v>AI-0000304007</v>
      </c>
      <c r="C420" t="str">
        <v>令和８年度奈良県医療機関等における賃上げ・物価上昇に対する支援事業交付【診療所・訪問看護事業所】</v>
      </c>
      <c r="D420">
        <v>46146.632638888892</v>
      </c>
      <c r="E420" t="str">
        <v>本審査</v>
      </c>
      <c r="F420" t="str">
        <v>最終審査中</v>
      </c>
      <c r="G420" t="str">
        <v>無床診療所</v>
      </c>
      <c r="H420" t="str">
        <v>物価と賃上げの両方</v>
      </c>
      <c r="I420" t="str">
        <v/>
      </c>
      <c r="J420">
        <v>150000</v>
      </c>
      <c r="K420">
        <v>170000</v>
      </c>
      <c r="L420" t="str">
        <v>奈良県医療機関等における賃上げ・物価上昇に対する支援事業交付要綱第2条に基づき、別表1に規定された額(賃上げ支援事業分)（150,000円）を申請します。</v>
      </c>
      <c r="M4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0" t="str">
        <v>１．令和８年３月１日時点において、O100 外来・在宅ベースアップ評価料（Ⅰ）、P100 歯科外来・在宅ベースアップ評価料（Ⅰ）、訪問看護ベースアップ評価料（Ⅰ）のいずれかを届け出ている。</v>
      </c>
      <c r="O420" t="str">
        <v>P100 歯科外来・在宅ベースアップ評価料（Ⅰ）</v>
      </c>
      <c r="P420" t="str">
        <v/>
      </c>
      <c r="Q420" t="str">
        <v>Ａ．本事業の補助額を活用してベースアップを実施し、令和８年６月１日から当該ベースアップの水準を維持又は拡大する。</v>
      </c>
      <c r="R420" t="b">
        <v>1</v>
      </c>
      <c r="S420" t="b">
        <v>1</v>
      </c>
      <c r="T420" t="b">
        <v>1</v>
      </c>
      <c r="U420" t="b">
        <v>1</v>
      </c>
      <c r="V420" t="str">
        <v>0162</v>
      </c>
      <c r="W420" t="str">
        <v>300</v>
      </c>
      <c r="X420" t="str">
        <v>1.普通預金</v>
      </c>
      <c r="Y420" t="str">
        <v>0120081</v>
      </c>
      <c r="Z420" t="str">
        <v>ｲﾏﾆｼﾏｻﾋﾛ</v>
      </c>
      <c r="AA420">
        <v>0</v>
      </c>
      <c r="AB420" t="str">
        <v>今西歯科医院</v>
      </c>
      <c r="AC420" t="str">
        <v>0747527841</v>
      </c>
      <c r="AD420" t="b">
        <v>1</v>
      </c>
      <c r="AE420" t="b">
        <v>1</v>
      </c>
      <c r="AF420" t="b">
        <v>1</v>
      </c>
      <c r="AG420" t="b">
        <v>1</v>
      </c>
      <c r="AH420" t="b">
        <v>1</v>
      </c>
      <c r="AI420" t="str">
        <v>今西　全宏</v>
      </c>
      <c r="AJ420" t="str">
        <v>6380821</v>
      </c>
      <c r="AK420" t="str">
        <v>今西歯科医院(吉野郡大淀町下渕９６)</v>
      </c>
      <c r="AL420" t="str">
        <v>0747527841</v>
      </c>
      <c r="AM420">
        <v>1</v>
      </c>
      <c r="AN420" t="str">
        <v>261C151122001</v>
      </c>
      <c r="AO420" t="str">
        <v>261C15112200AI-0000304007</v>
      </c>
      <c r="AP420" t="str">
        <v>P100</v>
      </c>
      <c r="AQ420" t="str">
        <v>P100</v>
      </c>
      <c r="AR420" t="str">
        <v>A</v>
      </c>
      <c r="AS420" t="str">
        <v>✓</v>
      </c>
      <c r="AT420" t="str">
        <v>✓</v>
      </c>
      <c r="AU420" t="str">
        <v>✓</v>
      </c>
      <c r="AV420" t="str">
        <v>✓</v>
      </c>
      <c r="AW420" t="str">
        <v>AI-0000304007_今西歯科医院_口座情報写し.jpeg</v>
      </c>
      <c r="AX420" t="str">
        <v/>
      </c>
      <c r="AY420" t="str">
        <v/>
      </c>
      <c r="AZ420" t="str">
        <v>賃上げ</v>
      </c>
      <c r="BA420" t="str">
        <v>物価</v>
      </c>
      <c r="BB420" t="str">
        <v>TRUE</v>
      </c>
      <c r="BC420" t="str">
        <v>2026/05/04 15:11</v>
      </c>
      <c r="BD420" t="str">
        <f t="shared" si="14"/>
        <v>今西歯科医院</v>
      </c>
      <c r="BE420" t="str">
        <f t="shared" si="15"/>
        <v>令和8年3月1日届出済</v>
      </c>
    </row>
    <row r="421" spans="1:57">
      <c r="A421" t="str">
        <v>261C14216350</v>
      </c>
      <c r="B421" t="str">
        <v>AI-0000304014</v>
      </c>
      <c r="C421" t="str">
        <v>令和８年度奈良県医療機関等における賃上げ・物価上昇に対する支援事業交付【診療所・訪問看護事業所】</v>
      </c>
      <c r="D421">
        <v>46146.663194444445</v>
      </c>
      <c r="E421" t="str">
        <v>本審査</v>
      </c>
      <c r="F421" t="str">
        <v>最終審査中</v>
      </c>
      <c r="G421" t="str">
        <v>無床診療所</v>
      </c>
      <c r="H421" t="str">
        <v>物価と賃上げの両方</v>
      </c>
      <c r="I421" t="str">
        <v/>
      </c>
      <c r="J421">
        <v>150000</v>
      </c>
      <c r="K421">
        <v>170000</v>
      </c>
      <c r="L421" t="str">
        <v>奈良県医療機関等における賃上げ・物価上昇に対する支援事業交付要綱第2条に基づき、別表1に規定された額(賃上げ支援事業分)（150,000円）を申請します。</v>
      </c>
      <c r="M4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1" t="str">
        <v>１．令和８年３月１日時点において、O100 外来・在宅ベースアップ評価料（Ⅰ）、P100 歯科外来・在宅ベースアップ評価料（Ⅰ）、訪問看護ベースアップ評価料（Ⅰ）のいずれかを届け出ている。</v>
      </c>
      <c r="O421" t="str">
        <v>P100 歯科外来・在宅ベースアップ評価料（Ⅰ）</v>
      </c>
      <c r="P421" t="str">
        <v/>
      </c>
      <c r="Q421" t="str">
        <v>Ａ．本事業の補助額を活用してベースアップを実施し、令和８年６月１日から当該ベースアップの水準を維持又は拡大する。</v>
      </c>
      <c r="R421" t="b">
        <v>1</v>
      </c>
      <c r="S421" t="b">
        <v>1</v>
      </c>
      <c r="T421" t="b">
        <v>1</v>
      </c>
      <c r="U421" t="b">
        <v>1</v>
      </c>
      <c r="V421" t="str">
        <v>0005</v>
      </c>
      <c r="W421" t="str">
        <v>455</v>
      </c>
      <c r="X421" t="str">
        <v>1.普通預金</v>
      </c>
      <c r="Y421" t="str">
        <v>0368209</v>
      </c>
      <c r="Z421" t="str">
        <v>ヨシムラシカダイヒョウヨシムラヨシノブ</v>
      </c>
      <c r="AA421">
        <v>0</v>
      </c>
      <c r="AB421" t="str">
        <v>吉村歯科</v>
      </c>
      <c r="AC421" t="str">
        <v>0745784180</v>
      </c>
      <c r="AD421" t="b">
        <v>1</v>
      </c>
      <c r="AE421" t="b">
        <v>1</v>
      </c>
      <c r="AF421" t="b">
        <v>1</v>
      </c>
      <c r="AG421" t="b">
        <v>1</v>
      </c>
      <c r="AH421" t="b">
        <v>1</v>
      </c>
      <c r="AI421" t="str">
        <v>吉村　佳伸</v>
      </c>
      <c r="AJ421" t="str">
        <v>6390223</v>
      </c>
      <c r="AK421" t="str">
        <v>吉村歯科(香芝市真美ヶ丘３丁目２２－８)</v>
      </c>
      <c r="AL421" t="str">
        <v>0745784180</v>
      </c>
      <c r="AM421">
        <v>1</v>
      </c>
      <c r="AN421" t="str">
        <v>261C142163501</v>
      </c>
      <c r="AO421" t="str">
        <v>261C14216350AI-0000304014</v>
      </c>
      <c r="AP421" t="str">
        <v>P100</v>
      </c>
      <c r="AQ421" t="str">
        <v>P100</v>
      </c>
      <c r="AR421" t="str">
        <v>A</v>
      </c>
      <c r="AS421" t="str">
        <v>✓</v>
      </c>
      <c r="AT421" t="str">
        <v>✓</v>
      </c>
      <c r="AU421" t="str">
        <v>✓</v>
      </c>
      <c r="AV421" t="str">
        <v>✓</v>
      </c>
      <c r="AW421" t="str">
        <v>AI-0000304014_吉村歯科_口座情報写し.jpg</v>
      </c>
      <c r="AX421" t="str">
        <v/>
      </c>
      <c r="AY421" t="str">
        <v/>
      </c>
      <c r="AZ421" t="str">
        <v>賃上げ</v>
      </c>
      <c r="BA421" t="str">
        <v>物価</v>
      </c>
      <c r="BB421" t="str">
        <v>TRUE</v>
      </c>
      <c r="BC421" t="str">
        <v>2026/05/04 15:55</v>
      </c>
      <c r="BD421" t="str">
        <f t="shared" si="14"/>
        <v>吉村歯科</v>
      </c>
      <c r="BE421" t="str">
        <f t="shared" si="15"/>
        <v>令和8年3月1日届出済</v>
      </c>
    </row>
    <row r="422" spans="1:57">
      <c r="A422" t="str">
        <v>261C19403235</v>
      </c>
      <c r="B422" t="str">
        <v>AI-0000304027</v>
      </c>
      <c r="C422" t="str">
        <v>令和８年度奈良県医療機関等における賃上げ・物価上昇に対する支援事業交付【診療所・訪問看護事業所】</v>
      </c>
      <c r="D422">
        <v>46146.685416666667</v>
      </c>
      <c r="E422" t="str">
        <v>本審査</v>
      </c>
      <c r="F422" t="str">
        <v>最終審査中</v>
      </c>
      <c r="G422" t="str">
        <v>無床診療所</v>
      </c>
      <c r="H422" t="str">
        <v>物価と賃上げの両方</v>
      </c>
      <c r="I422" t="str">
        <v/>
      </c>
      <c r="J422">
        <v>150000</v>
      </c>
      <c r="K422">
        <v>170000</v>
      </c>
      <c r="L422" t="str">
        <v>奈良県医療機関等における賃上げ・物価上昇に対する支援事業交付要綱第2条に基づき、別表1に規定された額(賃上げ支援事業分)（150,000円）を申請します。</v>
      </c>
      <c r="M4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2" t="str">
        <v>２．令和８年３月１日時点において、１に掲げる診療報酬の対象外だが、令和８年６月１日時点で令和８年度診療報酬改定による見直し後のベースアップ評価料を届け出る。</v>
      </c>
      <c r="O422" t="str">
        <v/>
      </c>
      <c r="P422" t="b">
        <v>1</v>
      </c>
      <c r="Q422" t="str">
        <v>Ａ．本事業の補助額を活用してベースアップを実施し、令和８年６月１日から当該ベースアップの水準を維持又は拡大する。</v>
      </c>
      <c r="R422" t="b">
        <v>1</v>
      </c>
      <c r="S422" t="b">
        <v>1</v>
      </c>
      <c r="T422" t="b">
        <v>1</v>
      </c>
      <c r="U422" t="b">
        <v>1</v>
      </c>
      <c r="V422" t="str">
        <v>0162</v>
      </c>
      <c r="W422" t="str">
        <v>160</v>
      </c>
      <c r="X422" t="str">
        <v>1.普通預金</v>
      </c>
      <c r="Y422" t="str">
        <v>0198534</v>
      </c>
      <c r="Z422" t="str">
        <v>カガワシゲキ</v>
      </c>
      <c r="AA422">
        <v>0</v>
      </c>
      <c r="AB422" t="str">
        <v>香川歯科医院</v>
      </c>
      <c r="AC422" t="str">
        <v>0743530908</v>
      </c>
      <c r="AD422" t="b">
        <v>1</v>
      </c>
      <c r="AE422" t="b">
        <v>1</v>
      </c>
      <c r="AF422" t="b">
        <v>1</v>
      </c>
      <c r="AG422" t="b">
        <v>1</v>
      </c>
      <c r="AH422" t="b">
        <v>1</v>
      </c>
      <c r="AI422" t="str">
        <v>香川　茂樹</v>
      </c>
      <c r="AJ422" t="str">
        <v>6391055</v>
      </c>
      <c r="AK422" t="str">
        <v>香川歯科医院(大和郡山市矢田山町６１の９)</v>
      </c>
      <c r="AL422" t="str">
        <v>0743530908</v>
      </c>
      <c r="AM422">
        <v>1</v>
      </c>
      <c r="AN422" t="str">
        <v>261C194032351</v>
      </c>
      <c r="AO422" t="str">
        <v>261C19403235AI-0000304027</v>
      </c>
      <c r="AP422" t="str">
        <v/>
      </c>
      <c r="AQ422" t="str">
        <v>今後届出（職種構成OK)</v>
      </c>
      <c r="AR422" t="str">
        <v>A</v>
      </c>
      <c r="AS422" t="str">
        <v>✓</v>
      </c>
      <c r="AT422" t="str">
        <v>✓</v>
      </c>
      <c r="AU422" t="str">
        <v>✓</v>
      </c>
      <c r="AV422" t="str">
        <v>✓</v>
      </c>
      <c r="AW422" t="str">
        <v>AI-0000304027_香川歯科医院_口座情報写し　.png</v>
      </c>
      <c r="AX422" t="str">
        <v/>
      </c>
      <c r="AY422" t="str">
        <v/>
      </c>
      <c r="AZ422" t="str">
        <v>賃上げ</v>
      </c>
      <c r="BA422" t="str">
        <v>物価</v>
      </c>
      <c r="BB422" t="str">
        <v>TRUE</v>
      </c>
      <c r="BC422" t="str">
        <v>2026/05/04 16:27</v>
      </c>
      <c r="BD422" t="str">
        <f t="shared" si="14"/>
        <v>香川歯科医院</v>
      </c>
      <c r="BE422" t="str">
        <f t="shared" si="15"/>
        <v>令和8年6月1日届出る</v>
      </c>
    </row>
    <row r="423" spans="1:57">
      <c r="A423" t="str">
        <v>261C19069549</v>
      </c>
      <c r="B423" t="str">
        <v>AI-0000304040</v>
      </c>
      <c r="C423" t="str">
        <v>令和８年度奈良県医療機関等における賃上げ・物価上昇に対する支援事業交付【診療所・訪問看護事業所】</v>
      </c>
      <c r="D423">
        <v>46146.772222222222</v>
      </c>
      <c r="E423" t="str">
        <v>本審査</v>
      </c>
      <c r="F423" t="str">
        <v>最終審査中</v>
      </c>
      <c r="G423" t="str">
        <v>無床診療所</v>
      </c>
      <c r="H423" t="str">
        <v>物価と賃上げの両方</v>
      </c>
      <c r="I423" t="str">
        <v/>
      </c>
      <c r="J423">
        <v>150000</v>
      </c>
      <c r="K423">
        <v>170000</v>
      </c>
      <c r="L423" t="str">
        <v>奈良県医療機関等における賃上げ・物価上昇に対する支援事業交付要綱第2条に基づき、別表1に規定された額(賃上げ支援事業分)（150,000円）を申請します。</v>
      </c>
      <c r="M4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3" t="str">
        <v>１．令和８年３月１日時点において、O100 外来・在宅ベースアップ評価料（Ⅰ）、P100 歯科外来・在宅ベースアップ評価料（Ⅰ）、訪問看護ベースアップ評価料（Ⅰ）のいずれかを届け出ている。</v>
      </c>
      <c r="O423" t="str">
        <v>O100 外来・在宅ベースアップ評価料（Ⅰ）</v>
      </c>
      <c r="P423" t="str">
        <v/>
      </c>
      <c r="Q423" t="str">
        <v>Ａ．本事業の補助額を活用してベースアップを実施し、令和８年６月１日から当該ベースアップの水準を維持又は拡大する。</v>
      </c>
      <c r="R423" t="b">
        <v>1</v>
      </c>
      <c r="S423" t="b">
        <v>1</v>
      </c>
      <c r="T423" t="b">
        <v>1</v>
      </c>
      <c r="U423" t="b">
        <v>1</v>
      </c>
      <c r="V423" t="str">
        <v>0162</v>
      </c>
      <c r="W423" t="str">
        <v>120</v>
      </c>
      <c r="X423" t="str">
        <v>1.普通預金</v>
      </c>
      <c r="Y423" t="str">
        <v>0319160</v>
      </c>
      <c r="Z423" t="str">
        <v>イリョウホウジンツルタナイカリジチョウツルタシュンスケ</v>
      </c>
      <c r="AA423">
        <v>0</v>
      </c>
      <c r="AB423" t="str">
        <v>医療法人つるた内科</v>
      </c>
      <c r="AC423" t="str">
        <v>0742513300</v>
      </c>
      <c r="AD423" t="b">
        <v>1</v>
      </c>
      <c r="AE423" t="b">
        <v>1</v>
      </c>
      <c r="AF423" t="b">
        <v>1</v>
      </c>
      <c r="AG423" t="b">
        <v>1</v>
      </c>
      <c r="AH423" t="b">
        <v>1</v>
      </c>
      <c r="AI423" t="str">
        <v>医療法人つるた内科　理事長　鶴田　俊介</v>
      </c>
      <c r="AJ423" t="str">
        <v>6310041</v>
      </c>
      <c r="AK423" t="str">
        <v>医療法人つるた内科(奈良市学園大和町五丁目１１７番・１１６番地)</v>
      </c>
      <c r="AL423" t="str">
        <v>0742513300</v>
      </c>
      <c r="AM423">
        <v>1</v>
      </c>
      <c r="AN423" t="str">
        <v>261C190695491</v>
      </c>
      <c r="AO423" t="str">
        <v>261C19069549AI-0000304040</v>
      </c>
      <c r="AP423" t="str">
        <v>O100</v>
      </c>
      <c r="AQ423" t="str">
        <v>O100</v>
      </c>
      <c r="AR423" t="str">
        <v>A</v>
      </c>
      <c r="AS423" t="str">
        <v>✓</v>
      </c>
      <c r="AT423" t="str">
        <v>✓</v>
      </c>
      <c r="AU423" t="str">
        <v>✓</v>
      </c>
      <c r="AV423" t="str">
        <v>✓</v>
      </c>
      <c r="AW423" t="str">
        <v>AI-0000304040_医療法人つるた内科_口座情報写し.JPG</v>
      </c>
      <c r="AX423" t="str">
        <v/>
      </c>
      <c r="AY423" t="str">
        <v/>
      </c>
      <c r="AZ423" t="str">
        <v>賃上げ</v>
      </c>
      <c r="BA423" t="str">
        <v>物価</v>
      </c>
      <c r="BB423" t="str">
        <v>TRUE</v>
      </c>
      <c r="BC423" t="str">
        <v>2026/05/04 18:32</v>
      </c>
      <c r="BD423" t="str">
        <f t="shared" si="14"/>
        <v>医療法人つるた内科</v>
      </c>
      <c r="BE423" t="str">
        <f t="shared" si="15"/>
        <v>令和8年3月1日届出済</v>
      </c>
    </row>
    <row r="424" spans="1:57">
      <c r="A424" t="str">
        <v>261C17728157</v>
      </c>
      <c r="B424" t="str">
        <v>AI-0000304051</v>
      </c>
      <c r="C424" t="str">
        <v>令和８年度奈良県医療機関等における賃上げ・物価上昇に対する支援事業交付【診療所・訪問看護事業所】</v>
      </c>
      <c r="D424">
        <v>46146.827777777777</v>
      </c>
      <c r="E424" t="str">
        <v>本審査</v>
      </c>
      <c r="F424" t="str">
        <v>最終審査中</v>
      </c>
      <c r="G424" t="str">
        <v>無床診療所</v>
      </c>
      <c r="H424" t="str">
        <v>物価と賃上げの両方</v>
      </c>
      <c r="I424" t="str">
        <v/>
      </c>
      <c r="J424">
        <v>150000</v>
      </c>
      <c r="K424">
        <v>170000</v>
      </c>
      <c r="L424" t="str">
        <v>奈良県医療機関等における賃上げ・物価上昇に対する支援事業交付要綱第2条に基づき、別表1に規定された額(賃上げ支援事業分)（150,000円）を申請します。</v>
      </c>
      <c r="M4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4" t="str">
        <v>１．令和８年３月１日時点において、O100 外来・在宅ベースアップ評価料（Ⅰ）、P100 歯科外来・在宅ベースアップ評価料（Ⅰ）、訪問看護ベースアップ評価料（Ⅰ）のいずれかを届け出ている。</v>
      </c>
      <c r="O424" t="str">
        <v>O100 外来・在宅ベースアップ評価料（Ⅰ）</v>
      </c>
      <c r="P424" t="str">
        <v/>
      </c>
      <c r="Q424" t="str">
        <v>Ｂ．賃金表等や給与規程等の変更に時間を要するため、本事業の補助額を活用して一時金又は特別手当を支給し、令和８年６月１日から支給した対象職員のベースアップを実施する。</v>
      </c>
      <c r="R424" t="b">
        <v>1</v>
      </c>
      <c r="S424" t="b">
        <v>1</v>
      </c>
      <c r="T424" t="b">
        <v>1</v>
      </c>
      <c r="U424" t="b">
        <v>1</v>
      </c>
      <c r="V424" t="str">
        <v>1668</v>
      </c>
      <c r="W424" t="str">
        <v>011</v>
      </c>
      <c r="X424" t="str">
        <v>1.普通預金</v>
      </c>
      <c r="Y424" t="str">
        <v>0548404</v>
      </c>
      <c r="Z424" t="str">
        <v>モリタ　ヨシテル</v>
      </c>
      <c r="AA424">
        <v>0</v>
      </c>
      <c r="AB424" t="str">
        <v>森田整形外科医院</v>
      </c>
      <c r="AC424" t="str">
        <v>0744328888</v>
      </c>
      <c r="AD424" t="b">
        <v>1</v>
      </c>
      <c r="AE424" t="b">
        <v>1</v>
      </c>
      <c r="AF424" t="b">
        <v>1</v>
      </c>
      <c r="AG424" t="b">
        <v>1</v>
      </c>
      <c r="AH424" t="b">
        <v>1</v>
      </c>
      <c r="AI424" t="str">
        <v>森田　吉英</v>
      </c>
      <c r="AJ424" t="str">
        <v>6360316</v>
      </c>
      <c r="AK424" t="str">
        <v>森田整形外科医院(磯城郡田原本町室町２５１)</v>
      </c>
      <c r="AL424" t="str">
        <v>0744328888</v>
      </c>
      <c r="AM424">
        <v>1</v>
      </c>
      <c r="AN424" t="str">
        <v>261C177281571</v>
      </c>
      <c r="AO424" t="str">
        <v>261C17728157AI-0000304051</v>
      </c>
      <c r="AP424" t="str">
        <v>O100</v>
      </c>
      <c r="AQ424" t="str">
        <v>O100</v>
      </c>
      <c r="AR424" t="str">
        <v>B</v>
      </c>
      <c r="AS424" t="str">
        <v>✓</v>
      </c>
      <c r="AT424" t="str">
        <v>✓</v>
      </c>
      <c r="AU424" t="str">
        <v>✓</v>
      </c>
      <c r="AV424" t="str">
        <v>✓</v>
      </c>
      <c r="AW424" t="str">
        <v>AI-0000304051_森田整形外科医院_口座情報写し.jpg</v>
      </c>
      <c r="AX424" t="str">
        <v/>
      </c>
      <c r="AY424" t="str">
        <v/>
      </c>
      <c r="AZ424" t="str">
        <v>賃上げ</v>
      </c>
      <c r="BA424" t="str">
        <v>物価</v>
      </c>
      <c r="BB424" t="str">
        <v>TRUE</v>
      </c>
      <c r="BC424" t="str">
        <v>2026/05/04 19:52</v>
      </c>
      <c r="BD424" t="str">
        <f t="shared" si="14"/>
        <v>森田整形外科医院</v>
      </c>
      <c r="BE424" t="str">
        <f t="shared" si="15"/>
        <v>令和8年3月1日届出済</v>
      </c>
    </row>
    <row r="425" spans="1:57">
      <c r="A425" t="str">
        <v>261C19198678</v>
      </c>
      <c r="B425" t="str">
        <v>AI-0000304063</v>
      </c>
      <c r="C425" t="str">
        <v>令和８年度奈良県医療機関等における賃上げ・物価上昇に対する支援事業交付【診療所・訪問看護事業所】</v>
      </c>
      <c r="D425">
        <v>46146.906944444447</v>
      </c>
      <c r="E425" t="str">
        <v>本審査</v>
      </c>
      <c r="F425" t="str">
        <v>最終審査中</v>
      </c>
      <c r="G425" t="str">
        <v>無床診療所</v>
      </c>
      <c r="H425" t="str">
        <v>物価と賃上げの両方</v>
      </c>
      <c r="I425" t="str">
        <v/>
      </c>
      <c r="J425">
        <v>150000</v>
      </c>
      <c r="K425">
        <v>170000</v>
      </c>
      <c r="L425" t="str">
        <v>奈良県医療機関等における賃上げ・物価上昇に対する支援事業交付要綱第2条に基づき、別表1に規定された額(賃上げ支援事業分)（150,000円）を申請します。</v>
      </c>
      <c r="M4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5" t="str">
        <v>２．令和８年３月１日時点において、１に掲げる診療報酬の対象外だが、令和８年６月１日時点で令和８年度診療報酬改定による見直し後のベースアップ評価料を届け出る。</v>
      </c>
      <c r="O425" t="str">
        <v/>
      </c>
      <c r="P425" t="b">
        <v>1</v>
      </c>
      <c r="Q425" t="str">
        <v>Ａ．本事業の補助額を活用してベースアップを実施し、令和８年６月１日から当該ベースアップの水準を維持又は拡大する。</v>
      </c>
      <c r="R425" t="b">
        <v>1</v>
      </c>
      <c r="S425" t="b">
        <v>1</v>
      </c>
      <c r="T425" t="b">
        <v>1</v>
      </c>
      <c r="U425" t="b">
        <v>1</v>
      </c>
      <c r="V425" t="str">
        <v>0005</v>
      </c>
      <c r="W425" t="str">
        <v>458</v>
      </c>
      <c r="X425" t="str">
        <v>1.普通預金</v>
      </c>
      <c r="Y425" t="str">
        <v>3682850</v>
      </c>
      <c r="Z425" t="str">
        <v>ｲﾘｮｳﾎｳｼﾞﾝ ﾏｴｶﾜｲｲﾝ ﾘｼﾞﾁｮｳ ﾏｴｶﾜﾔｽﾋﾛ</v>
      </c>
      <c r="AA425">
        <v>0</v>
      </c>
      <c r="AB425" t="str">
        <v>医療法人　前川医院</v>
      </c>
      <c r="AC425" t="str">
        <v>0742462246</v>
      </c>
      <c r="AD425" t="b">
        <v>1</v>
      </c>
      <c r="AE425" t="b">
        <v>1</v>
      </c>
      <c r="AF425" t="b">
        <v>1</v>
      </c>
      <c r="AG425" t="b">
        <v>1</v>
      </c>
      <c r="AH425" t="b">
        <v>1</v>
      </c>
      <c r="AI425" t="str">
        <v>医療法人　前川医院　理事長　前川　泰寛</v>
      </c>
      <c r="AJ425" t="str">
        <v>6310002</v>
      </c>
      <c r="AK425" t="str">
        <v>医療法人前川医院(奈良市東登美ヶ丘１丁目１２－３)</v>
      </c>
      <c r="AL425" t="str">
        <v>0742462246</v>
      </c>
      <c r="AM425">
        <v>1</v>
      </c>
      <c r="AN425" t="str">
        <v>261C191986781</v>
      </c>
      <c r="AO425" t="str">
        <v>261C19198678AI-0000304063</v>
      </c>
      <c r="AP425" t="str">
        <v/>
      </c>
      <c r="AQ425" t="str">
        <v>今後届出（職種構成OK)</v>
      </c>
      <c r="AR425" t="str">
        <v>A</v>
      </c>
      <c r="AS425" t="str">
        <v>✓</v>
      </c>
      <c r="AT425" t="str">
        <v>✓</v>
      </c>
      <c r="AU425" t="str">
        <v>✓</v>
      </c>
      <c r="AV425" t="str">
        <v>✓</v>
      </c>
      <c r="AW425" t="str">
        <v>AI-0000304063_医療法人　前川医院_口座情報写し.jpg</v>
      </c>
      <c r="AX425" t="str">
        <v/>
      </c>
      <c r="AY425" t="str">
        <v/>
      </c>
      <c r="AZ425" t="str">
        <v>賃上げ</v>
      </c>
      <c r="BA425" t="str">
        <v>物価</v>
      </c>
      <c r="BB425" t="str">
        <v>TRUE</v>
      </c>
      <c r="BC425" t="str">
        <v>2026/05/04 21:46</v>
      </c>
      <c r="BD425" t="str">
        <f t="shared" si="14"/>
        <v>医療法人前川医院</v>
      </c>
      <c r="BE425" t="str">
        <f t="shared" si="15"/>
        <v>令和8年6月1日届出る</v>
      </c>
    </row>
    <row r="426" spans="1:57">
      <c r="A426" t="str">
        <v>261C15188304</v>
      </c>
      <c r="B426" t="str">
        <v>AI-0000304075</v>
      </c>
      <c r="C426" t="str">
        <v>令和８年度奈良県医療機関等における賃上げ・物価上昇に対する支援事業交付【診療所・訪問看護事業所】</v>
      </c>
      <c r="D426">
        <v>46146.981249999997</v>
      </c>
      <c r="E426" t="str">
        <v>本審査</v>
      </c>
      <c r="F426" t="str">
        <v>最終審査中</v>
      </c>
      <c r="G426" t="str">
        <v>無床診療所</v>
      </c>
      <c r="H426" t="str">
        <v>物価と賃上げの両方</v>
      </c>
      <c r="I426" t="str">
        <v/>
      </c>
      <c r="J426">
        <v>150000</v>
      </c>
      <c r="K426">
        <v>170000</v>
      </c>
      <c r="L426" t="str">
        <v>奈良県医療機関等における賃上げ・物価上昇に対する支援事業交付要綱第2条に基づき、別表1に規定された額(賃上げ支援事業分)（150,000円）を申請します。</v>
      </c>
      <c r="M4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6" t="str">
        <v>１．令和８年３月１日時点において、O100 外来・在宅ベースアップ評価料（Ⅰ）、P100 歯科外来・在宅ベースアップ評価料（Ⅰ）、訪問看護ベースアップ評価料（Ⅰ）のいずれかを届け出ている。</v>
      </c>
      <c r="O426" t="str">
        <v>P100 歯科外来・在宅ベースアップ評価料（Ⅰ）</v>
      </c>
      <c r="P426" t="str">
        <v/>
      </c>
      <c r="Q426" t="str">
        <v>Ａ．本事業の補助額を活用してベースアップを実施し、令和８年６月１日から当該ベースアップの水準を維持又は拡大する。</v>
      </c>
      <c r="R426" t="b">
        <v>1</v>
      </c>
      <c r="S426" t="b">
        <v>1</v>
      </c>
      <c r="T426" t="b">
        <v>1</v>
      </c>
      <c r="U426" t="b">
        <v>1</v>
      </c>
      <c r="V426" t="str">
        <v>0010</v>
      </c>
      <c r="W426" t="str">
        <v>527</v>
      </c>
      <c r="X426" t="str">
        <v>1.普通預金</v>
      </c>
      <c r="Y426" t="str">
        <v>6563624</v>
      </c>
      <c r="Z426" t="str">
        <v>イクマ　タケシ</v>
      </c>
      <c r="AA426">
        <v>0</v>
      </c>
      <c r="AB426" t="str">
        <v>伊熊歯科医院</v>
      </c>
      <c r="AC426" t="str">
        <v>0742470625</v>
      </c>
      <c r="AD426" t="b">
        <v>1</v>
      </c>
      <c r="AE426" t="b">
        <v>1</v>
      </c>
      <c r="AF426" t="b">
        <v>1</v>
      </c>
      <c r="AG426" t="b">
        <v>1</v>
      </c>
      <c r="AH426" t="b">
        <v>1</v>
      </c>
      <c r="AI426" t="str">
        <v>伊熊　猛史</v>
      </c>
      <c r="AJ426" t="str">
        <v>6310845</v>
      </c>
      <c r="AK426" t="str">
        <v>伊熊歯科医院(奈良市宝来１丁目６－８ラ・モア１Ｆ)</v>
      </c>
      <c r="AL426" t="str">
        <v>0742470625</v>
      </c>
      <c r="AM426">
        <v>1</v>
      </c>
      <c r="AN426" t="str">
        <v>261C151883041</v>
      </c>
      <c r="AO426" t="str">
        <v>261C15188304AI-0000304075</v>
      </c>
      <c r="AP426" t="str">
        <v>P100</v>
      </c>
      <c r="AQ426" t="str">
        <v>P100</v>
      </c>
      <c r="AR426" t="str">
        <v>A</v>
      </c>
      <c r="AS426" t="str">
        <v>✓</v>
      </c>
      <c r="AT426" t="str">
        <v>✓</v>
      </c>
      <c r="AU426" t="str">
        <v>✓</v>
      </c>
      <c r="AV426" t="str">
        <v>✓</v>
      </c>
      <c r="AW426" t="str">
        <v>AI-0000304075_伊熊歯科医院_口座情報写し.jpeg</v>
      </c>
      <c r="AX426" t="str">
        <v/>
      </c>
      <c r="AY426" t="str">
        <v/>
      </c>
      <c r="AZ426" t="str">
        <v>賃上げ</v>
      </c>
      <c r="BA426" t="str">
        <v>物価</v>
      </c>
      <c r="BB426" t="str">
        <v>TRUE</v>
      </c>
      <c r="BC426" t="str">
        <v>2026/05/04 23:33</v>
      </c>
      <c r="BD426" t="str">
        <f t="shared" si="14"/>
        <v>伊熊歯科医院</v>
      </c>
      <c r="BE426" t="str">
        <f t="shared" si="15"/>
        <v>令和8年3月1日届出済</v>
      </c>
    </row>
    <row r="427" spans="1:57">
      <c r="A427" t="str">
        <v>261C13615197</v>
      </c>
      <c r="B427" t="str">
        <v>AI-0000304012</v>
      </c>
      <c r="C427" t="str">
        <v>令和８年度奈良県医療機関等における賃上げ・物価上昇に対する支援事業交付【診療所・訪問看護事業所】</v>
      </c>
      <c r="D427">
        <v>46147.361805555556</v>
      </c>
      <c r="E427" t="str">
        <v>本審査</v>
      </c>
      <c r="F427" t="str">
        <v>最終審査中</v>
      </c>
      <c r="G427" t="str">
        <v>無床診療所</v>
      </c>
      <c r="H427" t="str">
        <v>物価と賃上げの両方</v>
      </c>
      <c r="I427" t="str">
        <v/>
      </c>
      <c r="J427">
        <v>150000</v>
      </c>
      <c r="K427">
        <v>170000</v>
      </c>
      <c r="L427" t="str">
        <v>奈良県医療機関等における賃上げ・物価上昇に対する支援事業交付要綱第2条に基づき、別表1に規定された額(賃上げ支援事業分)（150,000円）を申請します。</v>
      </c>
      <c r="M4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7" t="str">
        <v>１．令和８年３月１日時点において、O100 外来・在宅ベースアップ評価料（Ⅰ）、P100 歯科外来・在宅ベースアップ評価料（Ⅰ）、訪問看護ベースアップ評価料（Ⅰ）のいずれかを届け出ている。</v>
      </c>
      <c r="O427" t="str">
        <v>O100 外来・在宅ベースアップ評価料（Ⅰ）</v>
      </c>
      <c r="P427" t="str">
        <v/>
      </c>
      <c r="Q427" t="str">
        <v>Ｂ．賃金表等や給与規程等の変更に時間を要するため、本事業の補助額を活用して一時金又は特別手当を支給し、令和８年６月１日から支給した対象職員のベースアップを実施する。</v>
      </c>
      <c r="R427" t="b">
        <v>1</v>
      </c>
      <c r="S427" t="b">
        <v>1</v>
      </c>
      <c r="T427" t="b">
        <v>1</v>
      </c>
      <c r="U427" t="b">
        <v>1</v>
      </c>
      <c r="V427" t="str">
        <v>0162</v>
      </c>
      <c r="W427" t="str">
        <v>150</v>
      </c>
      <c r="X427" t="str">
        <v>1.普通預金</v>
      </c>
      <c r="Y427" t="str">
        <v>0449934</v>
      </c>
      <c r="Z427" t="str">
        <v>ｲﾘｮｳﾎｳｼﾞﾝﾔﾏｶﾞﾐﾅｲｶｲｲﾝﾘｼﾞﾁｮｳﾔﾏｶﾞﾐﾏｻﾋﾄ</v>
      </c>
      <c r="AA427">
        <v>0</v>
      </c>
      <c r="AB427" t="str">
        <v>山上内科医院</v>
      </c>
      <c r="AC427" t="str">
        <v>0743721300</v>
      </c>
      <c r="AD427" t="b">
        <v>1</v>
      </c>
      <c r="AE427" t="b">
        <v>1</v>
      </c>
      <c r="AF427" t="b">
        <v>1</v>
      </c>
      <c r="AG427" t="b">
        <v>1</v>
      </c>
      <c r="AH427" t="b">
        <v>1</v>
      </c>
      <c r="AI427" t="str">
        <v>医療法人山上内科医院　理事長　山上　正仁</v>
      </c>
      <c r="AJ427" t="str">
        <v>6300201</v>
      </c>
      <c r="AK427" t="str">
        <v>山上内科医院(生駒市小明町５５４番地１　西口ビル１Ｆ)</v>
      </c>
      <c r="AL427" t="str">
        <v>0743721300</v>
      </c>
      <c r="AM427">
        <v>1</v>
      </c>
      <c r="AN427" t="str">
        <v>261C136151971</v>
      </c>
      <c r="AO427" t="str">
        <v>261C13615197AI-0000304012</v>
      </c>
      <c r="AP427" t="str">
        <v>O100</v>
      </c>
      <c r="AQ427" t="str">
        <v>O100</v>
      </c>
      <c r="AR427" t="str">
        <v>B</v>
      </c>
      <c r="AS427" t="str">
        <v>✓</v>
      </c>
      <c r="AT427" t="str">
        <v>✓</v>
      </c>
      <c r="AU427" t="str">
        <v>✓</v>
      </c>
      <c r="AV427" t="str">
        <v>✓</v>
      </c>
      <c r="AW427" t="str">
        <v>AI-0000304012_山上内科医院_口座情報写し.JPG</v>
      </c>
      <c r="AX427" t="str">
        <v/>
      </c>
      <c r="AY427" t="str">
        <v/>
      </c>
      <c r="AZ427" t="str">
        <v>賃上げ</v>
      </c>
      <c r="BA427" t="str">
        <v>物価</v>
      </c>
      <c r="BB427" t="str">
        <v>TRUE</v>
      </c>
      <c r="BC427" t="str">
        <v>2026/05/05 8:41</v>
      </c>
      <c r="BD427" t="str">
        <f t="shared" si="14"/>
        <v>山上内科医院</v>
      </c>
      <c r="BE427" t="str">
        <f t="shared" si="15"/>
        <v>令和8年3月1日届出済</v>
      </c>
    </row>
    <row r="428" spans="1:57">
      <c r="A428" t="str">
        <v>261D17771071</v>
      </c>
      <c r="B428" t="str">
        <v>AI-0000302467</v>
      </c>
      <c r="C428" t="str">
        <v>令和８年度奈良県医療機関等における賃上げ・物価上昇に対する支援事業交付【診療所・訪問看護事業所】</v>
      </c>
      <c r="D428">
        <v>46147.365972222222</v>
      </c>
      <c r="E428" t="str">
        <v>本審査</v>
      </c>
      <c r="F428" t="str">
        <v>最終審査中</v>
      </c>
      <c r="G428" t="str">
        <v>訪問看護事業所</v>
      </c>
      <c r="H428" t="str">
        <v>賃上げのみ</v>
      </c>
      <c r="I428" t="str">
        <v/>
      </c>
      <c r="J428">
        <v>228000</v>
      </c>
      <c r="K428" t="str">
        <v/>
      </c>
      <c r="L428" t="str">
        <v>奈良県医療機関等における賃上げ・物価上昇に対する支援事業交付要綱第2条に基づき、別表1に規定された額(賃上げ支援事業分)（228,000円）を申請します。</v>
      </c>
      <c r="M428" t="str">
        <v/>
      </c>
      <c r="N428" t="str">
        <v>１．令和８年３月１日時点において、O100 外来・在宅ベースアップ評価料（Ⅰ）、P100 歯科外来・在宅ベースアップ評価料（Ⅰ）、訪問看護ベースアップ評価料（Ⅰ）のいずれかを届け出ている。</v>
      </c>
      <c r="O428" t="str">
        <v>訪問看護ベースアップ評価料（Ⅰ）</v>
      </c>
      <c r="P428" t="str">
        <v/>
      </c>
      <c r="Q428" t="str">
        <v>Ａ．本事業の補助額を活用してベースアップを実施し、令和８年６月１日から当該ベースアップの水準を維持又は拡大する。</v>
      </c>
      <c r="R428" t="b">
        <v>1</v>
      </c>
      <c r="S428" t="b">
        <v>1</v>
      </c>
      <c r="T428" t="b">
        <v>1</v>
      </c>
      <c r="U428" t="b">
        <v>1</v>
      </c>
      <c r="V428" t="str">
        <v>0162</v>
      </c>
      <c r="W428" t="str">
        <v>390</v>
      </c>
      <c r="X428" t="str">
        <v>1.普通預金</v>
      </c>
      <c r="Y428" t="str">
        <v>2166753</v>
      </c>
      <c r="Z428" t="str">
        <v>ｶﾌﾞｼｷｶﾞｲｼｬﾙﾌﾄﾍﾞﾙｻｰﾋﾞｽ ﾀﾞｲﾋｮｳﾄﾘｼﾏﾘﾔｸ ﾀﾅｶﾏｻﾄ</v>
      </c>
      <c r="AA428">
        <v>0</v>
      </c>
      <c r="AB428" t="str">
        <v>ベルケア訪問看護ステーション</v>
      </c>
      <c r="AC428" t="str">
        <v>0745439820</v>
      </c>
      <c r="AD428" t="b">
        <v>1</v>
      </c>
      <c r="AE428" t="b">
        <v>1</v>
      </c>
      <c r="AF428" t="b">
        <v>1</v>
      </c>
      <c r="AG428" t="b">
        <v>1</v>
      </c>
      <c r="AH428" t="b">
        <v>1</v>
      </c>
      <c r="AI428" t="str">
        <v>株式会社ルフトベルサービス　代表取締役　田中　真人</v>
      </c>
      <c r="AJ428">
        <v>6350816</v>
      </c>
      <c r="AK428" t="str">
        <v>ベルケア訪問看護ステーション(北葛城郡広陵町中151-4-105)</v>
      </c>
      <c r="AL428" t="str">
        <v>0745439820</v>
      </c>
      <c r="AM428">
        <v>1</v>
      </c>
      <c r="AN428" t="str">
        <v>261D177710711</v>
      </c>
      <c r="AO428" t="str">
        <v>261D17771071AI-0000302467</v>
      </c>
      <c r="AP428" t="str">
        <v>訪問看護</v>
      </c>
      <c r="AQ428" t="str">
        <v>訪問看護</v>
      </c>
      <c r="AR428" t="str">
        <v>A</v>
      </c>
      <c r="AS428" t="str">
        <v>✓</v>
      </c>
      <c r="AT428" t="str">
        <v>✓</v>
      </c>
      <c r="AU428" t="str">
        <v>✓</v>
      </c>
      <c r="AV428" t="str">
        <v>✓</v>
      </c>
      <c r="AW428" t="str">
        <v>AI-0000302467_ベルケア訪問看護ステーション_口座情報写し.jpeg</v>
      </c>
      <c r="AX428" t="str">
        <v/>
      </c>
      <c r="AY428" t="str">
        <v/>
      </c>
      <c r="AZ428" t="str">
        <v>賃上げ</v>
      </c>
      <c r="BA428" t="str">
        <v/>
      </c>
      <c r="BB428" t="str">
        <v>TRUE</v>
      </c>
      <c r="BC428" t="str">
        <v>2026/05/05 8:47</v>
      </c>
      <c r="BD428" t="str">
        <f t="shared" si="14"/>
        <v>ベルケア訪問看護ステーション</v>
      </c>
      <c r="BE428" t="str">
        <f t="shared" si="15"/>
        <v>令和8年3月1日届出済</v>
      </c>
    </row>
    <row r="429" spans="1:57">
      <c r="A429" t="str">
        <v>261C15154034</v>
      </c>
      <c r="B429" t="str">
        <v>AI-0000303994</v>
      </c>
      <c r="C429" t="str">
        <v>令和８年度奈良県医療機関等における賃上げ・物価上昇に対する支援事業交付【診療所・訪問看護事業所】</v>
      </c>
      <c r="D429">
        <v>46147.383333333331</v>
      </c>
      <c r="E429" t="str">
        <v>本審査</v>
      </c>
      <c r="F429" t="str">
        <v>最終審査中</v>
      </c>
      <c r="G429" t="str">
        <v>無床診療所</v>
      </c>
      <c r="H429" t="str">
        <v>物価と賃上げの両方</v>
      </c>
      <c r="I429" t="str">
        <v/>
      </c>
      <c r="J429">
        <v>150000</v>
      </c>
      <c r="K429">
        <v>170000</v>
      </c>
      <c r="L429" t="str">
        <v>奈良県医療機関等における賃上げ・物価上昇に対する支援事業交付要綱第2条に基づき、別表1に規定された額(賃上げ支援事業分)（150,000円）を申請します。</v>
      </c>
      <c r="M4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29" t="str">
        <v>２．令和８年３月１日時点において、１に掲げる診療報酬の対象外だが、令和８年６月１日時点で令和８年度診療報酬改定による見直し後のベースアップ評価料を届け出る。</v>
      </c>
      <c r="O429" t="str">
        <v/>
      </c>
      <c r="P429" t="b">
        <v>1</v>
      </c>
      <c r="Q429" t="str">
        <v>Ａ．本事業の補助額を活用してベースアップを実施し、令和８年６月１日から当該ベースアップの水準を維持又は拡大する。</v>
      </c>
      <c r="R429" t="b">
        <v>1</v>
      </c>
      <c r="S429" t="b">
        <v>1</v>
      </c>
      <c r="T429" t="b">
        <v>1</v>
      </c>
      <c r="U429" t="b">
        <v>1</v>
      </c>
      <c r="V429" t="str">
        <v>0009</v>
      </c>
      <c r="W429" t="str">
        <v>544</v>
      </c>
      <c r="X429" t="str">
        <v>1.普通預金</v>
      </c>
      <c r="Y429" t="str">
        <v>0844456</v>
      </c>
      <c r="Z429" t="str">
        <v>イリョウホウジンユウアカイ</v>
      </c>
      <c r="AA429">
        <v>0</v>
      </c>
      <c r="AB429" t="str">
        <v>西奈良メディカルクリニック</v>
      </c>
      <c r="AC429" t="str">
        <v>0742522110</v>
      </c>
      <c r="AD429" t="b">
        <v>1</v>
      </c>
      <c r="AE429" t="b">
        <v>1</v>
      </c>
      <c r="AF429" t="b">
        <v>1</v>
      </c>
      <c r="AG429" t="b">
        <v>1</v>
      </c>
      <c r="AH429" t="b">
        <v>1</v>
      </c>
      <c r="AI429" t="str">
        <v>医療法人　悠明会　理事長　井村　龍麿</v>
      </c>
      <c r="AJ429" t="str">
        <v>6310071</v>
      </c>
      <c r="AK429" t="str">
        <v>西奈良メディカルクリニック(奈良市二名平野２－２１４８－２)</v>
      </c>
      <c r="AL429" t="str">
        <v>0742522110</v>
      </c>
      <c r="AM429">
        <v>1</v>
      </c>
      <c r="AN429" t="str">
        <v>261C151540341</v>
      </c>
      <c r="AO429" t="str">
        <v>261C15154034AI-0000303994</v>
      </c>
      <c r="AP429" t="str">
        <v/>
      </c>
      <c r="AQ429" t="str">
        <v>今後届出（職種構成OK)</v>
      </c>
      <c r="AR429" t="str">
        <v>A</v>
      </c>
      <c r="AS429" t="str">
        <v>✓</v>
      </c>
      <c r="AT429" t="str">
        <v>✓</v>
      </c>
      <c r="AU429" t="str">
        <v>✓</v>
      </c>
      <c r="AV429" t="str">
        <v>✓</v>
      </c>
      <c r="AW429" t="str">
        <v>AI-0000303994_悠明会西奈良メディカルクリニック_口座情報写し.jpg</v>
      </c>
      <c r="AX429" t="str">
        <v/>
      </c>
      <c r="AY429" t="str">
        <v/>
      </c>
      <c r="AZ429" t="str">
        <v>賃上げ</v>
      </c>
      <c r="BA429" t="str">
        <v>物価</v>
      </c>
      <c r="BB429" t="str">
        <v>TRUE</v>
      </c>
      <c r="BC429" t="str">
        <v>2026/05/05 9:12</v>
      </c>
      <c r="BD429" t="str">
        <f t="shared" si="14"/>
        <v>西奈良メディカルクリニック</v>
      </c>
      <c r="BE429" t="str">
        <f t="shared" si="15"/>
        <v>令和8年6月1日届出る</v>
      </c>
    </row>
    <row r="430" spans="1:57">
      <c r="A430" t="str">
        <v>261C11402010</v>
      </c>
      <c r="B430" t="str">
        <v>AI-0000304100</v>
      </c>
      <c r="C430" t="str">
        <v>令和８年度奈良県医療機関等における賃上げ・物価上昇に対する支援事業交付【診療所・訪問看護事業所】</v>
      </c>
      <c r="D430">
        <v>46147.393055555556</v>
      </c>
      <c r="E430" t="str">
        <v>本審査</v>
      </c>
      <c r="F430" t="str">
        <v>最終審査中</v>
      </c>
      <c r="G430" t="str">
        <v>無床診療所</v>
      </c>
      <c r="H430" t="str">
        <v>物価と賃上げの両方</v>
      </c>
      <c r="I430" t="str">
        <v/>
      </c>
      <c r="J430">
        <v>150000</v>
      </c>
      <c r="K430">
        <v>170000</v>
      </c>
      <c r="L430" t="str">
        <v>奈良県医療機関等における賃上げ・物価上昇に対する支援事業交付要綱第2条に基づき、別表1に規定された額(賃上げ支援事業分)（150,000円）を申請します。</v>
      </c>
      <c r="M4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0" t="str">
        <v>１．令和８年３月１日時点において、O100 外来・在宅ベースアップ評価料（Ⅰ）、P100 歯科外来・在宅ベースアップ評価料（Ⅰ）、訪問看護ベースアップ評価料（Ⅰ）のいずれかを届け出ている。</v>
      </c>
      <c r="O430" t="str">
        <v>O100 外来・在宅ベースアップ評価料（Ⅰ）</v>
      </c>
      <c r="P430" t="str">
        <v/>
      </c>
      <c r="Q430" t="str">
        <v>Ｃ．令和７年度の対象職員のベースアップが令和７年３月31日時点の賃金水準と比較して2.0％を上回って実施しており、令和７年12月から令和８年５月までの間の当該2.0％を上回る部分に充てる。</v>
      </c>
      <c r="R430" t="b">
        <v>1</v>
      </c>
      <c r="S430" t="b">
        <v>1</v>
      </c>
      <c r="T430" t="b">
        <v>1</v>
      </c>
      <c r="U430" t="b">
        <v>1</v>
      </c>
      <c r="V430" t="str">
        <v>0162</v>
      </c>
      <c r="W430" t="str">
        <v>190</v>
      </c>
      <c r="X430" t="str">
        <v>1.普通預金</v>
      </c>
      <c r="Y430" t="str">
        <v>2057113</v>
      </c>
      <c r="Z430" t="str">
        <v>イリョウホウジン　キワギカイ</v>
      </c>
      <c r="AA430">
        <v>0</v>
      </c>
      <c r="AB430" t="str">
        <v>鹿子木診療所</v>
      </c>
      <c r="AC430" t="str">
        <v>0743650140</v>
      </c>
      <c r="AD430" t="b">
        <v>1</v>
      </c>
      <c r="AE430" t="b">
        <v>1</v>
      </c>
      <c r="AF430" t="b">
        <v>1</v>
      </c>
      <c r="AG430" t="b">
        <v>1</v>
      </c>
      <c r="AH430" t="b">
        <v>1</v>
      </c>
      <c r="AI430" t="str">
        <v>医療法人　貴和木会　理事長　鹿子木　和彦</v>
      </c>
      <c r="AJ430" t="str">
        <v>6320004</v>
      </c>
      <c r="AK430" t="str">
        <v>鹿子木診療所(天理市櫟本町７４２番地２)</v>
      </c>
      <c r="AL430" t="str">
        <v>0743650140</v>
      </c>
      <c r="AM430">
        <v>1</v>
      </c>
      <c r="AN430" t="str">
        <v>261C114020101</v>
      </c>
      <c r="AO430" t="str">
        <v>261C11402010AI-0000304100</v>
      </c>
      <c r="AP430" t="str">
        <v>O100</v>
      </c>
      <c r="AQ430" t="str">
        <v>O100</v>
      </c>
      <c r="AR430" t="str">
        <v>C</v>
      </c>
      <c r="AS430" t="str">
        <v>✓</v>
      </c>
      <c r="AT430" t="str">
        <v>✓</v>
      </c>
      <c r="AU430" t="str">
        <v>✓</v>
      </c>
      <c r="AV430" t="str">
        <v>✓</v>
      </c>
      <c r="AW430" t="str">
        <v>AI-0000304100_貴和木会口座データ_口座情報写し.jpg</v>
      </c>
      <c r="AX430" t="str">
        <v/>
      </c>
      <c r="AY430" t="str">
        <v/>
      </c>
      <c r="AZ430" t="str">
        <v>賃上げ</v>
      </c>
      <c r="BA430" t="str">
        <v>物価</v>
      </c>
      <c r="BB430" t="str">
        <v>TRUE</v>
      </c>
      <c r="BC430" t="str">
        <v>2026/05/05 9:26</v>
      </c>
      <c r="BD430" t="str">
        <f t="shared" si="14"/>
        <v>鹿子木診療所</v>
      </c>
      <c r="BE430" t="str">
        <f t="shared" si="15"/>
        <v>令和8年3月1日届出済</v>
      </c>
    </row>
    <row r="431" spans="1:57">
      <c r="A431" t="str">
        <v>261C12917827</v>
      </c>
      <c r="B431" t="str">
        <v>AI-0000304106</v>
      </c>
      <c r="C431" t="str">
        <v>令和８年度奈良県医療機関等における賃上げ・物価上昇に対する支援事業交付【診療所・訪問看護事業所】</v>
      </c>
      <c r="D431">
        <v>46147.42291666667</v>
      </c>
      <c r="E431" t="str">
        <v>本審査</v>
      </c>
      <c r="F431" t="str">
        <v>最終審査中</v>
      </c>
      <c r="G431" t="str">
        <v>無床診療所</v>
      </c>
      <c r="H431" t="str">
        <v>物価と賃上げの両方</v>
      </c>
      <c r="I431" t="str">
        <v/>
      </c>
      <c r="J431">
        <v>150000</v>
      </c>
      <c r="K431">
        <v>170000</v>
      </c>
      <c r="L431" t="str">
        <v>奈良県医療機関等における賃上げ・物価上昇に対する支援事業交付要綱第2条に基づき、別表1に規定された額(賃上げ支援事業分)（150,000円）を申請します。</v>
      </c>
      <c r="M4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1" t="str">
        <v>１．令和８年３月１日時点において、O100 外来・在宅ベースアップ評価料（Ⅰ）、P100 歯科外来・在宅ベースアップ評価料（Ⅰ）、訪問看護ベースアップ評価料（Ⅰ）のいずれかを届け出ている。</v>
      </c>
      <c r="O431" t="str">
        <v>O100 外来・在宅ベースアップ評価料（Ⅰ）</v>
      </c>
      <c r="P431" t="str">
        <v/>
      </c>
      <c r="Q431" t="str">
        <v>Ａ．本事業の補助額を活用してベースアップを実施し、令和８年６月１日から当該ベースアップの水準を維持又は拡大する。</v>
      </c>
      <c r="R431" t="b">
        <v>1</v>
      </c>
      <c r="S431" t="b">
        <v>1</v>
      </c>
      <c r="T431" t="b">
        <v>1</v>
      </c>
      <c r="U431" t="b">
        <v>1</v>
      </c>
      <c r="V431" t="str">
        <v>0162</v>
      </c>
      <c r="W431" t="str">
        <v>390</v>
      </c>
      <c r="X431" t="str">
        <v>1.普通預金</v>
      </c>
      <c r="Y431" t="str">
        <v>2143212</v>
      </c>
      <c r="Z431" t="str">
        <v>イイヅカ　カオリ</v>
      </c>
      <c r="AA431">
        <v>0</v>
      </c>
      <c r="AB431" t="str">
        <v>かおり皮フ科</v>
      </c>
      <c r="AC431" t="str">
        <v>0745439663</v>
      </c>
      <c r="AD431" t="b">
        <v>1</v>
      </c>
      <c r="AE431" t="b">
        <v>1</v>
      </c>
      <c r="AF431" t="b">
        <v>1</v>
      </c>
      <c r="AG431" t="b">
        <v>1</v>
      </c>
      <c r="AH431" t="b">
        <v>1</v>
      </c>
      <c r="AI431" t="str">
        <v>飯塚　香織</v>
      </c>
      <c r="AJ431" t="str">
        <v>6350076</v>
      </c>
      <c r="AK431" t="str">
        <v>かおり皮フ科(大和高田市大谷７５８番地８０)</v>
      </c>
      <c r="AL431" t="str">
        <v>0745439663</v>
      </c>
      <c r="AM431">
        <v>1</v>
      </c>
      <c r="AN431" t="str">
        <v>261C129178271</v>
      </c>
      <c r="AO431" t="str">
        <v>261C12917827AI-0000304106</v>
      </c>
      <c r="AP431" t="str">
        <v>O100</v>
      </c>
      <c r="AQ431" t="str">
        <v>O100</v>
      </c>
      <c r="AR431" t="str">
        <v>A</v>
      </c>
      <c r="AS431" t="str">
        <v>✓</v>
      </c>
      <c r="AT431" t="str">
        <v>✓</v>
      </c>
      <c r="AU431" t="str">
        <v>✓</v>
      </c>
      <c r="AV431" t="str">
        <v>✓</v>
      </c>
      <c r="AW431" t="str">
        <v>AI-0000304106_かおり皮フ科口座情報_口座情報写し.jpeg</v>
      </c>
      <c r="AX431" t="str">
        <v/>
      </c>
      <c r="AY431" t="str">
        <v/>
      </c>
      <c r="AZ431" t="str">
        <v>賃上げ</v>
      </c>
      <c r="BA431" t="str">
        <v>物価</v>
      </c>
      <c r="BB431" t="str">
        <v>TRUE</v>
      </c>
      <c r="BC431" t="str">
        <v>2026/05/05 10:09</v>
      </c>
      <c r="BD431" t="str">
        <f t="shared" si="14"/>
        <v>かおり皮フ科</v>
      </c>
      <c r="BE431" t="str">
        <f t="shared" si="15"/>
        <v>令和8年3月1日届出済</v>
      </c>
    </row>
    <row r="432" spans="1:57">
      <c r="A432" t="str">
        <v>261C18389375</v>
      </c>
      <c r="B432" t="str">
        <v>AI-0000304111</v>
      </c>
      <c r="C432" t="str">
        <v>令和８年度奈良県医療機関等における賃上げ・物価上昇に対する支援事業交付【診療所・訪問看護事業所】</v>
      </c>
      <c r="D432">
        <v>46147.433333333334</v>
      </c>
      <c r="E432" t="str">
        <v>本審査</v>
      </c>
      <c r="F432" t="str">
        <v>最終審査中</v>
      </c>
      <c r="G432" t="str">
        <v>無床診療所</v>
      </c>
      <c r="H432" t="str">
        <v>物価と賃上げの両方</v>
      </c>
      <c r="I432" t="str">
        <v/>
      </c>
      <c r="J432">
        <v>150000</v>
      </c>
      <c r="K432">
        <v>170000</v>
      </c>
      <c r="L432" t="str">
        <v>奈良県医療機関等における賃上げ・物価上昇に対する支援事業交付要綱第2条に基づき、別表1に規定された額(賃上げ支援事業分)（150,000円）を申請します。</v>
      </c>
      <c r="M4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2" t="str">
        <v>１．令和８年３月１日時点において、O100 外来・在宅ベースアップ評価料（Ⅰ）、P100 歯科外来・在宅ベースアップ評価料（Ⅰ）、訪問看護ベースアップ評価料（Ⅰ）のいずれかを届け出ている。</v>
      </c>
      <c r="O432" t="str">
        <v>P100 歯科外来・在宅ベースアップ評価料（Ⅰ）</v>
      </c>
      <c r="P432" t="str">
        <v/>
      </c>
      <c r="Q432" t="str">
        <v>Ａ．本事業の補助額を活用してベースアップを実施し、令和８年６月１日から当該ベースアップの水準を維持又は拡大する。</v>
      </c>
      <c r="R432" t="b">
        <v>1</v>
      </c>
      <c r="S432" t="b">
        <v>1</v>
      </c>
      <c r="T432" t="b">
        <v>1</v>
      </c>
      <c r="U432" t="b">
        <v>1</v>
      </c>
      <c r="V432" t="str">
        <v>0162</v>
      </c>
      <c r="W432" t="str">
        <v>497</v>
      </c>
      <c r="X432" t="str">
        <v>1.普通預金</v>
      </c>
      <c r="Y432" t="str">
        <v>2026214</v>
      </c>
      <c r="Z432" t="str">
        <v>ﾅｲﾄｳ　ﾕﾘ</v>
      </c>
      <c r="AA432">
        <v>0</v>
      </c>
      <c r="AB432" t="str">
        <v>内藤歯科医院</v>
      </c>
      <c r="AC432" t="str">
        <v>0744251920</v>
      </c>
      <c r="AD432" t="b">
        <v>1</v>
      </c>
      <c r="AE432" t="b">
        <v>1</v>
      </c>
      <c r="AF432" t="b">
        <v>1</v>
      </c>
      <c r="AG432" t="b">
        <v>1</v>
      </c>
      <c r="AH432" t="b">
        <v>1</v>
      </c>
      <c r="AI432" t="str">
        <v>内藤　有里</v>
      </c>
      <c r="AJ432" t="str">
        <v>6340014</v>
      </c>
      <c r="AK432" t="str">
        <v>内藤歯科医院(橿原市石原田町２３２の３)</v>
      </c>
      <c r="AL432" t="str">
        <v>0744251920</v>
      </c>
      <c r="AM432">
        <v>1</v>
      </c>
      <c r="AN432" t="str">
        <v>261C183893751</v>
      </c>
      <c r="AO432" t="str">
        <v>261C18389375AI-0000304111</v>
      </c>
      <c r="AP432" t="str">
        <v>P100</v>
      </c>
      <c r="AQ432" t="str">
        <v>P100</v>
      </c>
      <c r="AR432" t="str">
        <v>A</v>
      </c>
      <c r="AS432" t="str">
        <v>✓</v>
      </c>
      <c r="AT432" t="str">
        <v>✓</v>
      </c>
      <c r="AU432" t="str">
        <v>✓</v>
      </c>
      <c r="AV432" t="str">
        <v>✓</v>
      </c>
      <c r="AW432" t="str">
        <v>AI-0000304111_内藤歯科医院_口座情報写し.jpg</v>
      </c>
      <c r="AX432" t="str">
        <v/>
      </c>
      <c r="AY432" t="str">
        <v/>
      </c>
      <c r="AZ432" t="str">
        <v>賃上げ</v>
      </c>
      <c r="BA432" t="str">
        <v>物価</v>
      </c>
      <c r="BB432" t="str">
        <v>TRUE</v>
      </c>
      <c r="BC432" t="str">
        <v>2026/05/05 10:24</v>
      </c>
      <c r="BD432" t="str">
        <f t="shared" si="14"/>
        <v>内藤歯科医院</v>
      </c>
      <c r="BE432" t="str">
        <f t="shared" si="15"/>
        <v>令和8年3月1日届出済</v>
      </c>
    </row>
    <row r="433" spans="1:57">
      <c r="A433" t="str">
        <v>261C18966254</v>
      </c>
      <c r="B433" t="str">
        <v>AI-0000304115</v>
      </c>
      <c r="C433" t="str">
        <v>令和８年度奈良県医療機関等における賃上げ・物価上昇に対する支援事業交付【診療所・訪問看護事業所】</v>
      </c>
      <c r="D433">
        <v>46147.459722222222</v>
      </c>
      <c r="E433" t="str">
        <v>本審査</v>
      </c>
      <c r="F433" t="str">
        <v>最終審査中</v>
      </c>
      <c r="G433" t="str">
        <v>無床診療所</v>
      </c>
      <c r="H433" t="str">
        <v>物価と賃上げの両方</v>
      </c>
      <c r="I433" t="str">
        <v/>
      </c>
      <c r="J433">
        <v>150000</v>
      </c>
      <c r="K433">
        <v>170000</v>
      </c>
      <c r="L433" t="str">
        <v>奈良県医療機関等における賃上げ・物価上昇に対する支援事業交付要綱第2条に基づき、別表1に規定された額(賃上げ支援事業分)（150,000円）を申請します。</v>
      </c>
      <c r="M4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3" t="str">
        <v>１．令和８年３月１日時点において、O100 外来・在宅ベースアップ評価料（Ⅰ）、P100 歯科外来・在宅ベースアップ評価料（Ⅰ）、訪問看護ベースアップ評価料（Ⅰ）のいずれかを届け出ている。</v>
      </c>
      <c r="O433" t="str">
        <v>P100 歯科外来・在宅ベースアップ評価料（Ⅰ）</v>
      </c>
      <c r="P433" t="str">
        <v/>
      </c>
      <c r="Q433" t="str">
        <v>Ｃ．令和７年度の対象職員のベースアップが令和７年３月31日時点の賃金水準と比較して2.0％を上回って実施しており、令和７年12月から令和８年５月までの間の当該2.0％を上回る部分に充てる。</v>
      </c>
      <c r="R433" t="b">
        <v>1</v>
      </c>
      <c r="S433" t="b">
        <v>1</v>
      </c>
      <c r="T433" t="b">
        <v>1</v>
      </c>
      <c r="U433" t="b">
        <v>1</v>
      </c>
      <c r="V433" t="str">
        <v>0010</v>
      </c>
      <c r="W433" t="str">
        <v>050</v>
      </c>
      <c r="X433" t="str">
        <v>1.普通預金</v>
      </c>
      <c r="Y433" t="str">
        <v>0009519</v>
      </c>
      <c r="Z433" t="str">
        <v>イリョウホウジンオカモトシカ</v>
      </c>
      <c r="AA433">
        <v>0</v>
      </c>
      <c r="AB433" t="str">
        <v>おかもと歯科</v>
      </c>
      <c r="AC433" t="str">
        <v>0742631188</v>
      </c>
      <c r="AD433" t="b">
        <v>1</v>
      </c>
      <c r="AE433" t="b">
        <v>1</v>
      </c>
      <c r="AF433" t="b">
        <v>1</v>
      </c>
      <c r="AG433" t="b">
        <v>1</v>
      </c>
      <c r="AH433" t="b">
        <v>1</v>
      </c>
      <c r="AI433" t="str">
        <v>医療法人おかもと歯科　理事長　岡本　光司</v>
      </c>
      <c r="AJ433" t="str">
        <v>6308441</v>
      </c>
      <c r="AK433" t="str">
        <v>おかもと歯科(奈良市神殿町３１２番地)</v>
      </c>
      <c r="AL433" t="str">
        <v>0742631188</v>
      </c>
      <c r="AM433">
        <v>1</v>
      </c>
      <c r="AN433" t="str">
        <v>261C189662541</v>
      </c>
      <c r="AO433" t="str">
        <v>261C18966254AI-0000304115</v>
      </c>
      <c r="AP433" t="str">
        <v>P100</v>
      </c>
      <c r="AQ433" t="str">
        <v>P100</v>
      </c>
      <c r="AR433" t="str">
        <v>C</v>
      </c>
      <c r="AS433" t="str">
        <v>✓</v>
      </c>
      <c r="AT433" t="str">
        <v>✓</v>
      </c>
      <c r="AU433" t="str">
        <v>✓</v>
      </c>
      <c r="AV433" t="str">
        <v>✓</v>
      </c>
      <c r="AW433" t="str">
        <v>AI-0000304115_おかもと歯科_口座情報写し.jpg</v>
      </c>
      <c r="AX433" t="str">
        <v/>
      </c>
      <c r="AY433" t="str">
        <v/>
      </c>
      <c r="AZ433" t="str">
        <v>賃上げ</v>
      </c>
      <c r="BA433" t="str">
        <v>物価</v>
      </c>
      <c r="BB433" t="str">
        <v>TRUE</v>
      </c>
      <c r="BC433" t="str">
        <v>2026/05/05 11:02</v>
      </c>
      <c r="BD433" t="str">
        <f t="shared" si="14"/>
        <v>おかもと歯科</v>
      </c>
      <c r="BE433" t="str">
        <f t="shared" si="15"/>
        <v>令和8年3月1日届出済</v>
      </c>
    </row>
    <row r="434" spans="1:57">
      <c r="A434" t="str">
        <v>261C12028995</v>
      </c>
      <c r="B434" t="str">
        <v>AI-0000304126</v>
      </c>
      <c r="C434" t="str">
        <v>令和８年度奈良県医療機関等における賃上げ・物価上昇に対する支援事業交付【診療所・訪問看護事業所】</v>
      </c>
      <c r="D434">
        <v>46147.522916666669</v>
      </c>
      <c r="E434" t="str">
        <v>本審査</v>
      </c>
      <c r="F434" t="str">
        <v>最終審査中</v>
      </c>
      <c r="G434" t="str">
        <v>無床診療所</v>
      </c>
      <c r="H434" t="str">
        <v>物価と賃上げの両方</v>
      </c>
      <c r="I434" t="str">
        <v/>
      </c>
      <c r="J434">
        <v>150000</v>
      </c>
      <c r="K434">
        <v>170000</v>
      </c>
      <c r="L434" t="str">
        <v>奈良県医療機関等における賃上げ・物価上昇に対する支援事業交付要綱第2条に基づき、別表1に規定された額(賃上げ支援事業分)（150,000円）を申請します。</v>
      </c>
      <c r="M4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4" t="str">
        <v>１．令和８年３月１日時点において、O100 外来・在宅ベースアップ評価料（Ⅰ）、P100 歯科外来・在宅ベースアップ評価料（Ⅰ）、訪問看護ベースアップ評価料（Ⅰ）のいずれかを届け出ている。</v>
      </c>
      <c r="O434" t="str">
        <v>O100 外来・在宅ベースアップ評価料（Ⅰ）</v>
      </c>
      <c r="P434" t="str">
        <v/>
      </c>
      <c r="Q434" t="str">
        <v>Ａ．本事業の補助額を活用してベースアップを実施し、令和８年６月１日から当該ベースアップの水準を維持又は拡大する。</v>
      </c>
      <c r="R434" t="b">
        <v>1</v>
      </c>
      <c r="S434" t="b">
        <v>1</v>
      </c>
      <c r="T434" t="b">
        <v>1</v>
      </c>
      <c r="U434" t="b">
        <v>1</v>
      </c>
      <c r="V434" t="str">
        <v>0162</v>
      </c>
      <c r="W434" t="str">
        <v>100</v>
      </c>
      <c r="X434" t="str">
        <v>1.普通預金</v>
      </c>
      <c r="Y434" t="str">
        <v>2299875</v>
      </c>
      <c r="Z434" t="str">
        <v>ナラトミガオカハートクリニック ヒライ カエコ</v>
      </c>
      <c r="AA434">
        <v>0</v>
      </c>
      <c r="AB434" t="str">
        <v>奈良登美ヶ丘ハートクリニック</v>
      </c>
      <c r="AC434" t="str">
        <v>0742411111</v>
      </c>
      <c r="AD434" t="b">
        <v>1</v>
      </c>
      <c r="AE434" t="b">
        <v>1</v>
      </c>
      <c r="AF434" t="b">
        <v>1</v>
      </c>
      <c r="AG434" t="b">
        <v>1</v>
      </c>
      <c r="AH434" t="b">
        <v>1</v>
      </c>
      <c r="AI434" t="str">
        <v>平井　香衣子</v>
      </c>
      <c r="AJ434" t="str">
        <v>6310003</v>
      </c>
      <c r="AK434" t="str">
        <v>奈良登美ヶ丘ハートクリニック(奈良市中登美ヶ丘一丁目７９３番３６号)</v>
      </c>
      <c r="AL434" t="str">
        <v>0742411111</v>
      </c>
      <c r="AM434">
        <v>1</v>
      </c>
      <c r="AN434" t="str">
        <v>261C120289951</v>
      </c>
      <c r="AO434" t="str">
        <v>261C12028995AI-0000304126</v>
      </c>
      <c r="AP434" t="str">
        <v>O100</v>
      </c>
      <c r="AQ434" t="str">
        <v>O100</v>
      </c>
      <c r="AR434" t="str">
        <v>A</v>
      </c>
      <c r="AS434" t="str">
        <v>✓</v>
      </c>
      <c r="AT434" t="str">
        <v>✓</v>
      </c>
      <c r="AU434" t="str">
        <v>✓</v>
      </c>
      <c r="AV434" t="str">
        <v>✓</v>
      </c>
      <c r="AW434" t="str">
        <v>AI-0000304126_奈良登美ヶ丘ハートクリニック_口座情報写し.jpeg</v>
      </c>
      <c r="AX434" t="str">
        <v/>
      </c>
      <c r="AY434" t="str">
        <v/>
      </c>
      <c r="AZ434" t="str">
        <v>賃上げ</v>
      </c>
      <c r="BA434" t="str">
        <v>物価</v>
      </c>
      <c r="BB434" t="str">
        <v>TRUE</v>
      </c>
      <c r="BC434" t="str">
        <v>2026/05/05 12:33</v>
      </c>
      <c r="BD434" t="str">
        <f t="shared" si="14"/>
        <v>奈良登美ヶ丘ハートクリニック</v>
      </c>
      <c r="BE434" t="str">
        <f t="shared" si="15"/>
        <v>令和8年3月1日届出済</v>
      </c>
    </row>
    <row r="435" spans="1:57">
      <c r="A435" t="str">
        <v>261C12921430</v>
      </c>
      <c r="B435" t="str">
        <v>AI-0000304187</v>
      </c>
      <c r="C435" t="str">
        <v>令和８年度奈良県医療機関等における賃上げ・物価上昇に対する支援事業交付【診療所・訪問看護事業所】</v>
      </c>
      <c r="D435">
        <v>46147.71875</v>
      </c>
      <c r="E435" t="str">
        <v>本審査</v>
      </c>
      <c r="F435" t="str">
        <v>最終審査中</v>
      </c>
      <c r="G435" t="str">
        <v>無床診療所</v>
      </c>
      <c r="H435" t="str">
        <v>物価と賃上げの両方</v>
      </c>
      <c r="I435" t="str">
        <v/>
      </c>
      <c r="J435">
        <v>150000</v>
      </c>
      <c r="K435">
        <v>170000</v>
      </c>
      <c r="L435" t="str">
        <v>奈良県医療機関等における賃上げ・物価上昇に対する支援事業交付要綱第2条に基づき、別表1に規定された額(賃上げ支援事業分)（150,000円）を申請します。</v>
      </c>
      <c r="M4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5" t="str">
        <v>１．令和８年３月１日時点において、O100 外来・在宅ベースアップ評価料（Ⅰ）、P100 歯科外来・在宅ベースアップ評価料（Ⅰ）、訪問看護ベースアップ評価料（Ⅰ）のいずれかを届け出ている。</v>
      </c>
      <c r="O435" t="str">
        <v>P100 歯科外来・在宅ベースアップ評価料（Ⅰ）</v>
      </c>
      <c r="P435" t="str">
        <v/>
      </c>
      <c r="Q435" t="str">
        <v>Ｃ．令和７年度の対象職員のベースアップが令和７年３月31日時点の賃金水準と比較して2.0％を上回って実施しており、令和７年12月から令和８年５月までの間の当該2.0％を上回る部分に充てる。</v>
      </c>
      <c r="R435" t="b">
        <v>1</v>
      </c>
      <c r="S435" t="b">
        <v>1</v>
      </c>
      <c r="T435" t="b">
        <v>1</v>
      </c>
      <c r="U435" t="b">
        <v>1</v>
      </c>
      <c r="V435" t="str">
        <v>0162</v>
      </c>
      <c r="W435" t="str">
        <v>160</v>
      </c>
      <c r="X435" t="str">
        <v>1.普通預金</v>
      </c>
      <c r="Y435" t="str">
        <v>0685949</v>
      </c>
      <c r="Z435" t="str">
        <v>イリョウホウジンシセイカイ</v>
      </c>
      <c r="AA435">
        <v>0</v>
      </c>
      <c r="AB435" t="str">
        <v>医療法人歯聖会山本歯科医院</v>
      </c>
      <c r="AC435" t="str">
        <v>0743681881</v>
      </c>
      <c r="AD435" t="b">
        <v>1</v>
      </c>
      <c r="AE435" t="b">
        <v>1</v>
      </c>
      <c r="AF435" t="b">
        <v>1</v>
      </c>
      <c r="AG435" t="b">
        <v>1</v>
      </c>
      <c r="AH435" t="b">
        <v>1</v>
      </c>
      <c r="AI435" t="str">
        <v>医療法人歯聖会　理事長　山本　賢俊</v>
      </c>
      <c r="AJ435" t="str">
        <v>6320093</v>
      </c>
      <c r="AK435" t="str">
        <v>医療法人歯聖会山本歯科医院(天理市指柳町２９３番地の５)</v>
      </c>
      <c r="AL435" t="str">
        <v>0743681881</v>
      </c>
      <c r="AM435">
        <v>1</v>
      </c>
      <c r="AN435" t="str">
        <v>261C129214301</v>
      </c>
      <c r="AO435" t="str">
        <v>261C12921430AI-0000304187</v>
      </c>
      <c r="AP435" t="str">
        <v>P100</v>
      </c>
      <c r="AQ435" t="str">
        <v>P100</v>
      </c>
      <c r="AR435" t="str">
        <v>C</v>
      </c>
      <c r="AS435" t="str">
        <v>✓</v>
      </c>
      <c r="AT435" t="str">
        <v>✓</v>
      </c>
      <c r="AU435" t="str">
        <v>✓</v>
      </c>
      <c r="AV435" t="str">
        <v>✓</v>
      </c>
      <c r="AW435" t="str">
        <v>AI-0000304187_医療法人歯聖会山本歯科医院_口座情報写し.jpeg</v>
      </c>
      <c r="AX435" t="str">
        <v/>
      </c>
      <c r="AY435" t="str">
        <v/>
      </c>
      <c r="AZ435" t="str">
        <v>賃上げ</v>
      </c>
      <c r="BA435" t="str">
        <v>物価</v>
      </c>
      <c r="BB435" t="str">
        <v>TRUE</v>
      </c>
      <c r="BC435" t="str">
        <v>2026/05/05 17:15</v>
      </c>
      <c r="BD435" t="str">
        <f t="shared" si="14"/>
        <v>医療法人歯聖会山本歯科医院</v>
      </c>
      <c r="BE435" t="str">
        <f t="shared" si="15"/>
        <v>令和8年3月1日届出済</v>
      </c>
    </row>
    <row r="436" spans="1:57">
      <c r="A436" t="str">
        <v>261C16471596</v>
      </c>
      <c r="B436" t="str">
        <v>AI-0000303905</v>
      </c>
      <c r="C436" t="str">
        <v>令和８年度奈良県医療機関等における賃上げ・物価上昇に対する支援事業交付【診療所・訪問看護事業所】</v>
      </c>
      <c r="D436">
        <v>46147.75277777778</v>
      </c>
      <c r="E436" t="str">
        <v>本審査</v>
      </c>
      <c r="F436" t="str">
        <v>最終審査中</v>
      </c>
      <c r="G436" t="str">
        <v>無床診療所</v>
      </c>
      <c r="H436" t="str">
        <v>物価と賃上げの両方</v>
      </c>
      <c r="I436" t="str">
        <v/>
      </c>
      <c r="J436">
        <v>150000</v>
      </c>
      <c r="K436">
        <v>170000</v>
      </c>
      <c r="L436" t="str">
        <v>奈良県医療機関等における賃上げ・物価上昇に対する支援事業交付要綱第2条に基づき、別表1に規定された額(賃上げ支援事業分)（150,000円）を申請します。</v>
      </c>
      <c r="M4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6" t="str">
        <v>１．令和８年３月１日時点において、O100 外来・在宅ベースアップ評価料（Ⅰ）、P100 歯科外来・在宅ベースアップ評価料（Ⅰ）、訪問看護ベースアップ評価料（Ⅰ）のいずれかを届け出ている。</v>
      </c>
      <c r="O436" t="str">
        <v>O100 外来・在宅ベースアップ評価料（Ⅰ）</v>
      </c>
      <c r="P436" t="str">
        <v/>
      </c>
      <c r="Q436" t="str">
        <v>Ｂ．賃金表等や給与規程等の変更に時間を要するため、本事業の補助額を活用して一時金又は特別手当を支給し、令和８年６月１日から支給した対象職員のベースアップを実施する。</v>
      </c>
      <c r="R436" t="b">
        <v>1</v>
      </c>
      <c r="S436" t="b">
        <v>1</v>
      </c>
      <c r="T436" t="b">
        <v>1</v>
      </c>
      <c r="U436" t="b">
        <v>1</v>
      </c>
      <c r="V436" t="str">
        <v>0162</v>
      </c>
      <c r="W436" t="str">
        <v>543</v>
      </c>
      <c r="X436" t="str">
        <v>1.普通預金</v>
      </c>
      <c r="Y436" t="str">
        <v>2095467</v>
      </c>
      <c r="Z436" t="str">
        <v>ｲﾘｮｳﾎｳｼﾞﾝ ｺｳｾｲｶｲ</v>
      </c>
      <c r="AA436">
        <v>0</v>
      </c>
      <c r="AB436" t="str">
        <v>医療法人晃成会　南王寺診療所</v>
      </c>
      <c r="AC436" t="str">
        <v>0745722279</v>
      </c>
      <c r="AD436" t="b">
        <v>1</v>
      </c>
      <c r="AE436" t="b">
        <v>1</v>
      </c>
      <c r="AF436" t="b">
        <v>1</v>
      </c>
      <c r="AG436" t="b">
        <v>1</v>
      </c>
      <c r="AH436" t="b">
        <v>1</v>
      </c>
      <c r="AI436" t="str">
        <v>医療法人晃成会　理事長　北村　友一</v>
      </c>
      <c r="AJ436" t="str">
        <v>6360012</v>
      </c>
      <c r="AK436" t="str">
        <v>南王寺診療所(北葛城郡王寺町本町四丁目６番１６－５号レクタビル)</v>
      </c>
      <c r="AL436" t="str">
        <v>0745722279</v>
      </c>
      <c r="AM436">
        <v>1</v>
      </c>
      <c r="AN436" t="str">
        <v>261C164715961</v>
      </c>
      <c r="AO436" t="str">
        <v>261C16471596AI-0000303905</v>
      </c>
      <c r="AP436" t="str">
        <v>O100</v>
      </c>
      <c r="AQ436" t="str">
        <v>O100</v>
      </c>
      <c r="AR436" t="str">
        <v>B</v>
      </c>
      <c r="AS436" t="str">
        <v>✓</v>
      </c>
      <c r="AT436" t="str">
        <v>✓</v>
      </c>
      <c r="AU436" t="str">
        <v>✓</v>
      </c>
      <c r="AV436" t="str">
        <v>✓</v>
      </c>
      <c r="AW436" t="str">
        <v>AI-0000303905_南王寺診療所_口座情報写し.jpg</v>
      </c>
      <c r="AX436" t="str">
        <v/>
      </c>
      <c r="AY436" t="str">
        <v/>
      </c>
      <c r="AZ436" t="str">
        <v>賃上げ</v>
      </c>
      <c r="BA436" t="str">
        <v>物価</v>
      </c>
      <c r="BB436" t="str">
        <v>TRUE</v>
      </c>
      <c r="BC436" t="str">
        <v>2026/05/05 18:04</v>
      </c>
      <c r="BD436" t="str">
        <f t="shared" si="14"/>
        <v>南王寺診療所</v>
      </c>
      <c r="BE436" t="str">
        <f t="shared" si="15"/>
        <v>令和8年3月1日届出済</v>
      </c>
    </row>
    <row r="437" spans="1:57">
      <c r="A437" t="str">
        <v>261C14374557</v>
      </c>
      <c r="B437" t="str">
        <v>AI-0000304215</v>
      </c>
      <c r="C437" t="str">
        <v>令和８年度奈良県医療機関等における賃上げ・物価上昇に対する支援事業交付【診療所・訪問看護事業所】</v>
      </c>
      <c r="D437">
        <v>46147.829861111109</v>
      </c>
      <c r="E437" t="str">
        <v>本審査</v>
      </c>
      <c r="F437" t="str">
        <v>最終審査中</v>
      </c>
      <c r="G437" t="str">
        <v>無床診療所</v>
      </c>
      <c r="H437" t="str">
        <v>物価と賃上げの両方</v>
      </c>
      <c r="I437" t="str">
        <v/>
      </c>
      <c r="J437">
        <v>150000</v>
      </c>
      <c r="K437">
        <v>170000</v>
      </c>
      <c r="L437" t="str">
        <v>奈良県医療機関等における賃上げ・物価上昇に対する支援事業交付要綱第2条に基づき、別表1に規定された額(賃上げ支援事業分)（150,000円）を申請します。</v>
      </c>
      <c r="M4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7" t="str">
        <v>１．令和８年３月１日時点において、O100 外来・在宅ベースアップ評価料（Ⅰ）、P100 歯科外来・在宅ベースアップ評価料（Ⅰ）、訪問看護ベースアップ評価料（Ⅰ）のいずれかを届け出ている。</v>
      </c>
      <c r="O437" t="str">
        <v>O100 外来・在宅ベースアップ評価料（Ⅰ）</v>
      </c>
      <c r="P437" t="str">
        <v/>
      </c>
      <c r="Q437" t="str">
        <v>Ｂ．賃金表等や給与規程等の変更に時間を要するため、本事業の補助額を活用して一時金又は特別手当を支給し、令和８年６月１日から支給した対象職員のベースアップを実施する。</v>
      </c>
      <c r="R437" t="b">
        <v>1</v>
      </c>
      <c r="S437" t="b">
        <v>1</v>
      </c>
      <c r="T437" t="b">
        <v>1</v>
      </c>
      <c r="U437" t="b">
        <v>1</v>
      </c>
      <c r="V437" t="str">
        <v>0162</v>
      </c>
      <c r="W437" t="str">
        <v>497</v>
      </c>
      <c r="X437" t="str">
        <v>1.普通預金</v>
      </c>
      <c r="Y437" t="str">
        <v>2026769</v>
      </c>
      <c r="Z437" t="str">
        <v>イリヨウホウジン　セイイカイ　アンドウナイカイイン</v>
      </c>
      <c r="AA437">
        <v>0</v>
      </c>
      <c r="AB437" t="str">
        <v>医療法人社団誠医会安東内科医院</v>
      </c>
      <c r="AC437" t="str">
        <v>0744248628</v>
      </c>
      <c r="AD437" t="b">
        <v>1</v>
      </c>
      <c r="AE437" t="b">
        <v>1</v>
      </c>
      <c r="AF437" t="b">
        <v>1</v>
      </c>
      <c r="AG437" t="b">
        <v>1</v>
      </c>
      <c r="AH437" t="b">
        <v>1</v>
      </c>
      <c r="AI437" t="str">
        <v>医療法人社団誠医会　理事長　安東　範明</v>
      </c>
      <c r="AJ437" t="str">
        <v>6340071</v>
      </c>
      <c r="AK437" t="str">
        <v>医療法人社団誠医会　安東内科医院(橿原市山之坊町６９－１)</v>
      </c>
      <c r="AL437" t="str">
        <v>0744248628</v>
      </c>
      <c r="AM437">
        <v>1</v>
      </c>
      <c r="AN437" t="str">
        <v>261C143745571</v>
      </c>
      <c r="AO437" t="str">
        <v>261C14374557AI-0000304215</v>
      </c>
      <c r="AP437" t="str">
        <v>O100</v>
      </c>
      <c r="AQ437" t="str">
        <v>O100</v>
      </c>
      <c r="AR437" t="str">
        <v>B</v>
      </c>
      <c r="AS437" t="str">
        <v>✓</v>
      </c>
      <c r="AT437" t="str">
        <v>✓</v>
      </c>
      <c r="AU437" t="str">
        <v>✓</v>
      </c>
      <c r="AV437" t="str">
        <v>✓</v>
      </c>
      <c r="AW437" t="str">
        <v>AI-0000304215_医療法人社団誠医会安東内科医院_口座情報写し.JPG</v>
      </c>
      <c r="AX437" t="str">
        <v/>
      </c>
      <c r="AY437" t="str">
        <v/>
      </c>
      <c r="AZ437" t="str">
        <v>賃上げ</v>
      </c>
      <c r="BA437" t="str">
        <v>物価</v>
      </c>
      <c r="BB437" t="str">
        <v>TRUE</v>
      </c>
      <c r="BC437" t="str">
        <v>2026/05/05 19:55</v>
      </c>
      <c r="BD437" t="str">
        <f t="shared" si="14"/>
        <v>医療法人社団誠医会　安東内科医院</v>
      </c>
      <c r="BE437" t="str">
        <f t="shared" si="15"/>
        <v>令和8年3月1日届出済</v>
      </c>
    </row>
    <row r="438" spans="1:57">
      <c r="A438" t="str">
        <v>261C18706239</v>
      </c>
      <c r="B438" t="str">
        <v>AI-0000304256</v>
      </c>
      <c r="C438" t="str">
        <v>令和８年度奈良県医療機関等における賃上げ・物価上昇に対する支援事業交付【診療所・訪問看護事業所】</v>
      </c>
      <c r="D438">
        <v>46148.370138888888</v>
      </c>
      <c r="E438" t="str">
        <v>本審査</v>
      </c>
      <c r="F438" t="str">
        <v>最終審査中</v>
      </c>
      <c r="G438" t="str">
        <v>無床診療所</v>
      </c>
      <c r="H438" t="str">
        <v>物価と賃上げの両方</v>
      </c>
      <c r="I438" t="str">
        <v/>
      </c>
      <c r="J438">
        <v>150000</v>
      </c>
      <c r="K438">
        <v>170000</v>
      </c>
      <c r="L438" t="str">
        <v>奈良県医療機関等における賃上げ・物価上昇に対する支援事業交付要綱第2条に基づき、別表1に規定された額(賃上げ支援事業分)（150,000円）を申請します。</v>
      </c>
      <c r="M4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8" t="str">
        <v>２．令和８年３月１日時点において、１に掲げる診療報酬の対象外だが、令和８年６月１日時点で令和８年度診療報酬改定による見直し後のベースアップ評価料を届け出る。</v>
      </c>
      <c r="O438" t="str">
        <v/>
      </c>
      <c r="P438" t="b">
        <v>1</v>
      </c>
      <c r="Q438" t="str">
        <v>Ａ．本事業の補助額を活用してベースアップを実施し、令和８年６月１日から当該ベースアップの水準を維持又は拡大する。</v>
      </c>
      <c r="R438" t="b">
        <v>1</v>
      </c>
      <c r="S438" t="b">
        <v>1</v>
      </c>
      <c r="T438" t="b">
        <v>1</v>
      </c>
      <c r="U438" t="b">
        <v>1</v>
      </c>
      <c r="V438" t="str">
        <v>0162</v>
      </c>
      <c r="W438" t="str">
        <v>060</v>
      </c>
      <c r="X438" t="str">
        <v>1.普通預金</v>
      </c>
      <c r="Y438" t="str">
        <v>2251261</v>
      </c>
      <c r="Z438" t="str">
        <v>ミヤモトタケシ</v>
      </c>
      <c r="AA438">
        <v>0</v>
      </c>
      <c r="AB438" t="str">
        <v>ひだまりファミリー歯科</v>
      </c>
      <c r="AC438" t="str">
        <v>0742939930</v>
      </c>
      <c r="AD438" t="b">
        <v>1</v>
      </c>
      <c r="AE438" t="b">
        <v>1</v>
      </c>
      <c r="AF438" t="b">
        <v>1</v>
      </c>
      <c r="AG438" t="b">
        <v>1</v>
      </c>
      <c r="AH438" t="b">
        <v>1</v>
      </c>
      <c r="AI438" t="str">
        <v>宮本　健志</v>
      </c>
      <c r="AJ438" t="str">
        <v>6308134</v>
      </c>
      <c r="AK438" t="str">
        <v>ひだまりファミリー歯科(奈良市大安寺町５１４－１ＰＡＫＥＴテラス大安寺２階Ｃ－５号室)</v>
      </c>
      <c r="AL438" t="str">
        <v>0742939930</v>
      </c>
      <c r="AM438">
        <v>1</v>
      </c>
      <c r="AN438" t="str">
        <v>261C187062391</v>
      </c>
      <c r="AO438" t="str">
        <v>261C18706239AI-0000304256</v>
      </c>
      <c r="AP438" t="str">
        <v/>
      </c>
      <c r="AQ438" t="str">
        <v>今後届出（職種構成OK)</v>
      </c>
      <c r="AR438" t="str">
        <v>A</v>
      </c>
      <c r="AS438" t="str">
        <v>✓</v>
      </c>
      <c r="AT438" t="str">
        <v>✓</v>
      </c>
      <c r="AU438" t="str">
        <v>✓</v>
      </c>
      <c r="AV438" t="str">
        <v>✓</v>
      </c>
      <c r="AW438" t="str">
        <v>AI-0000304256_ひだまりファミリー歯科_口座情報写し.JPG</v>
      </c>
      <c r="AX438" t="str">
        <v/>
      </c>
      <c r="AY438" t="str">
        <v/>
      </c>
      <c r="AZ438" t="str">
        <v>賃上げ</v>
      </c>
      <c r="BA438" t="str">
        <v>物価</v>
      </c>
      <c r="BB438" t="str">
        <v>TRUE</v>
      </c>
      <c r="BC438" t="str">
        <v>2026/05/06 8:53</v>
      </c>
      <c r="BD438" t="str">
        <f t="shared" si="14"/>
        <v>ひだまりファミリー歯科</v>
      </c>
      <c r="BE438" t="str">
        <f t="shared" si="15"/>
        <v>令和8年6月1日届出る</v>
      </c>
    </row>
    <row r="439" spans="1:57">
      <c r="A439" t="str">
        <v>261C16819284</v>
      </c>
      <c r="B439" t="str">
        <v>AI-0000302138</v>
      </c>
      <c r="C439" t="str">
        <v>令和８年度奈良県医療機関等における賃上げ・物価上昇に対する支援事業交付【診療所・訪問看護事業所】</v>
      </c>
      <c r="D439">
        <v>46148.412499999999</v>
      </c>
      <c r="E439" t="str">
        <v>本審査</v>
      </c>
      <c r="F439" t="str">
        <v>最終審査中</v>
      </c>
      <c r="G439" t="str">
        <v>無床診療所</v>
      </c>
      <c r="H439" t="str">
        <v>物価と賃上げの両方</v>
      </c>
      <c r="I439" t="str">
        <v/>
      </c>
      <c r="J439">
        <v>150000</v>
      </c>
      <c r="K439">
        <v>170000</v>
      </c>
      <c r="L439" t="str">
        <v>奈良県医療機関等における賃上げ・物価上昇に対する支援事業交付要綱第2条に基づき、別表1に規定された額(賃上げ支援事業分)（150,000円）を申請します。</v>
      </c>
      <c r="M4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39" t="str">
        <v>１．令和８年３月１日時点において、O100 外来・在宅ベースアップ評価料（Ⅰ）、P100 歯科外来・在宅ベースアップ評価料（Ⅰ）、訪問看護ベースアップ評価料（Ⅰ）のいずれかを届け出ている。</v>
      </c>
      <c r="O439" t="str">
        <v>O100 外来・在宅ベースアップ評価料（Ⅰ）</v>
      </c>
      <c r="P439" t="str">
        <v/>
      </c>
      <c r="Q439" t="str">
        <v>Ａ．本事業の補助額を活用してベースアップを実施し、令和８年６月１日から当該ベースアップの水準を維持又は拡大する。</v>
      </c>
      <c r="R439" t="b">
        <v>1</v>
      </c>
      <c r="S439" t="b">
        <v>1</v>
      </c>
      <c r="T439" t="b">
        <v>1</v>
      </c>
      <c r="U439" t="b">
        <v>1</v>
      </c>
      <c r="V439" t="str">
        <v>0162</v>
      </c>
      <c r="W439" t="str">
        <v>100</v>
      </c>
      <c r="X439" t="str">
        <v>1.普通預金</v>
      </c>
      <c r="Y439" t="str">
        <v>0590229</v>
      </c>
      <c r="Z439" t="str">
        <v>イリョウホウジンワダナイカゲカイインリジチョウワダタカアキ</v>
      </c>
      <c r="AA439">
        <v>0</v>
      </c>
      <c r="AB439" t="str">
        <v>医療法人和田内科外科医院</v>
      </c>
      <c r="AC439" t="str">
        <v>0742412000</v>
      </c>
      <c r="AD439" t="b">
        <v>1</v>
      </c>
      <c r="AE439" t="b">
        <v>1</v>
      </c>
      <c r="AF439" t="b">
        <v>1</v>
      </c>
      <c r="AG439" t="b">
        <v>1</v>
      </c>
      <c r="AH439" t="b">
        <v>1</v>
      </c>
      <c r="AI439" t="str">
        <v>医療法人和田内科外科医院　理事長　和田　隆昭</v>
      </c>
      <c r="AJ439" t="str">
        <v>6308045</v>
      </c>
      <c r="AK439" t="str">
        <v>医療法人和田内科外科医院(奈良市六条緑町３丁目８－４８)</v>
      </c>
      <c r="AL439" t="str">
        <v>0742412000</v>
      </c>
      <c r="AM439">
        <v>1</v>
      </c>
      <c r="AN439" t="str">
        <v>261C168192841</v>
      </c>
      <c r="AO439" t="str">
        <v>261C16819284AI-0000302138</v>
      </c>
      <c r="AP439" t="str">
        <v>O100</v>
      </c>
      <c r="AQ439" t="str">
        <v>O100</v>
      </c>
      <c r="AR439" t="str">
        <v>A</v>
      </c>
      <c r="AS439" t="str">
        <v>✓</v>
      </c>
      <c r="AT439" t="str">
        <v>✓</v>
      </c>
      <c r="AU439" t="str">
        <v>✓</v>
      </c>
      <c r="AV439" t="str">
        <v>✓</v>
      </c>
      <c r="AW439" t="str">
        <v>AI-0000302138_医療法人和田内科外科医院_口座情報写し.jpeg</v>
      </c>
      <c r="AX439" t="str">
        <v/>
      </c>
      <c r="AY439" t="str">
        <v/>
      </c>
      <c r="AZ439" t="str">
        <v>賃上げ</v>
      </c>
      <c r="BA439" t="str">
        <v>物価</v>
      </c>
      <c r="BB439" t="str">
        <v>TRUE</v>
      </c>
      <c r="BC439" t="str">
        <v>2026/05/06 9:54</v>
      </c>
      <c r="BD439" t="str">
        <f t="shared" si="14"/>
        <v>医療法人和田内科外科医院</v>
      </c>
      <c r="BE439" t="str">
        <f t="shared" si="15"/>
        <v>令和8年3月1日届出済</v>
      </c>
    </row>
    <row r="440" spans="1:57">
      <c r="A440" t="str">
        <v>261C12615030</v>
      </c>
      <c r="B440" t="str">
        <v>AI-0000304148</v>
      </c>
      <c r="C440" t="str">
        <v>令和８年度奈良県医療機関等における賃上げ・物価上昇に対する支援事業交付【診療所・訪問看護事業所】</v>
      </c>
      <c r="D440">
        <v>46148.418055555558</v>
      </c>
      <c r="E440" t="str">
        <v>本審査</v>
      </c>
      <c r="F440" t="str">
        <v>最終審査中</v>
      </c>
      <c r="G440" t="str">
        <v>無床診療所</v>
      </c>
      <c r="H440" t="str">
        <v>物価と賃上げの両方</v>
      </c>
      <c r="I440" t="str">
        <v/>
      </c>
      <c r="J440">
        <v>150000</v>
      </c>
      <c r="K440">
        <v>170000</v>
      </c>
      <c r="L440" t="str">
        <v>奈良県医療機関等における賃上げ・物価上昇に対する支援事業交付要綱第2条に基づき、別表1に規定された額(賃上げ支援事業分)（150,000円）を申請します。</v>
      </c>
      <c r="M4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0" t="str">
        <v>１．令和８年３月１日時点において、O100 外来・在宅ベースアップ評価料（Ⅰ）、P100 歯科外来・在宅ベースアップ評価料（Ⅰ）、訪問看護ベースアップ評価料（Ⅰ）のいずれかを届け出ている。</v>
      </c>
      <c r="O440" t="str">
        <v>P100 歯科外来・在宅ベースアップ評価料（Ⅰ）</v>
      </c>
      <c r="P440" t="str">
        <v/>
      </c>
      <c r="Q44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40" t="b">
        <v>1</v>
      </c>
      <c r="S440" t="b">
        <v>1</v>
      </c>
      <c r="T440" t="b">
        <v>1</v>
      </c>
      <c r="U440" t="b">
        <v>1</v>
      </c>
      <c r="V440" t="str">
        <v>0162</v>
      </c>
      <c r="W440" t="str">
        <v>010</v>
      </c>
      <c r="X440" t="str">
        <v>1.普通預金</v>
      </c>
      <c r="Y440" t="str">
        <v>0753486</v>
      </c>
      <c r="Z440" t="str">
        <v>イ）シンワカイ　リジチョウ　キタバヤシ　ヒデカズ</v>
      </c>
      <c r="AA440">
        <v>0</v>
      </c>
      <c r="AB440" t="str">
        <v>ファミリー歯科</v>
      </c>
      <c r="AC440" t="str">
        <v>0742358020</v>
      </c>
      <c r="AD440" t="b">
        <v>1</v>
      </c>
      <c r="AE440" t="b">
        <v>1</v>
      </c>
      <c r="AF440" t="b">
        <v>1</v>
      </c>
      <c r="AG440" t="b">
        <v>1</v>
      </c>
      <c r="AH440" t="b">
        <v>1</v>
      </c>
      <c r="AI440" t="str">
        <v>医療法人　真和会　理事長　北林　秀一</v>
      </c>
      <c r="AJ440" t="str">
        <v>6308003</v>
      </c>
      <c r="AK440" t="str">
        <v>ファミリー歯科(奈良市佐紀町２ならファミリー別館３号)</v>
      </c>
      <c r="AL440" t="str">
        <v>0742358020</v>
      </c>
      <c r="AM440">
        <v>1</v>
      </c>
      <c r="AN440" t="str">
        <v>261C126150301</v>
      </c>
      <c r="AO440" t="str">
        <v>261C12615030AI-0000304148</v>
      </c>
      <c r="AP440" t="str">
        <v>P100</v>
      </c>
      <c r="AQ440" t="str">
        <v>P100</v>
      </c>
      <c r="AR440" t="str">
        <v>AC</v>
      </c>
      <c r="AS440" t="str">
        <v>✓</v>
      </c>
      <c r="AT440" t="str">
        <v>✓</v>
      </c>
      <c r="AU440" t="str">
        <v>✓</v>
      </c>
      <c r="AV440" t="str">
        <v>✓</v>
      </c>
      <c r="AW440" t="str">
        <v>AI-0000304148_ファミリー歯科_口座情報写し.jpeg</v>
      </c>
      <c r="AX440" t="str">
        <v/>
      </c>
      <c r="AY440" t="str">
        <v/>
      </c>
      <c r="AZ440" t="str">
        <v>賃上げ</v>
      </c>
      <c r="BA440" t="str">
        <v>物価</v>
      </c>
      <c r="BB440" t="str">
        <v>TRUE</v>
      </c>
      <c r="BC440" t="str">
        <v>2026/05/06 10:02</v>
      </c>
      <c r="BD440" t="str">
        <f t="shared" si="14"/>
        <v>ファミリー歯科</v>
      </c>
      <c r="BE440" t="str">
        <f t="shared" si="15"/>
        <v>令和8年3月1日届出済</v>
      </c>
    </row>
    <row r="441" spans="1:57">
      <c r="A441" t="str">
        <v>261D19767997</v>
      </c>
      <c r="B441" t="str">
        <v>AI-0000304273</v>
      </c>
      <c r="C441" t="str">
        <v>令和８年度奈良県医療機関等における賃上げ・物価上昇に対する支援事業交付【診療所・訪問看護事業所】</v>
      </c>
      <c r="D441">
        <v>46148.438888888886</v>
      </c>
      <c r="E441" t="str">
        <v>本審査</v>
      </c>
      <c r="F441" t="str">
        <v>最終審査中</v>
      </c>
      <c r="G441" t="str">
        <v>訪問看護事業所</v>
      </c>
      <c r="H441" t="str">
        <v>賃上げのみ</v>
      </c>
      <c r="I441" t="str">
        <v/>
      </c>
      <c r="J441">
        <v>228000</v>
      </c>
      <c r="K441" t="str">
        <v/>
      </c>
      <c r="L441" t="str">
        <v>奈良県医療機関等における賃上げ・物価上昇に対する支援事業交付要綱第2条に基づき、別表1に規定された額(賃上げ支援事業分)（228,000円）を申請します。</v>
      </c>
      <c r="M441" t="str">
        <v/>
      </c>
      <c r="N441" t="str">
        <v>１．令和８年３月１日時点において、O100 外来・在宅ベースアップ評価料（Ⅰ）、P100 歯科外来・在宅ベースアップ評価料（Ⅰ）、訪問看護ベースアップ評価料（Ⅰ）のいずれかを届け出ている。</v>
      </c>
      <c r="O441" t="str">
        <v>訪問看護ベースアップ評価料（Ⅰ）</v>
      </c>
      <c r="P441" t="str">
        <v/>
      </c>
      <c r="Q441" t="str">
        <v>Ａ．本事業の補助額を活用してベースアップを実施し、令和８年６月１日から当該ベースアップの水準を維持又は拡大する。</v>
      </c>
      <c r="R441" t="b">
        <v>1</v>
      </c>
      <c r="S441" t="b">
        <v>1</v>
      </c>
      <c r="T441" t="b">
        <v>1</v>
      </c>
      <c r="U441" t="b">
        <v>1</v>
      </c>
      <c r="V441" t="str">
        <v>0162</v>
      </c>
      <c r="W441" t="str">
        <v>050</v>
      </c>
      <c r="X441" t="str">
        <v>1.普通預金</v>
      </c>
      <c r="Y441" t="str">
        <v>0277987</v>
      </c>
      <c r="Z441" t="str">
        <v>ユウゲンガイシャツルーハート</v>
      </c>
      <c r="AA441">
        <v>0</v>
      </c>
      <c r="AB441" t="str">
        <v>訪問看護ステーションツルーハート</v>
      </c>
      <c r="AC441" t="str">
        <v>0742202505</v>
      </c>
      <c r="AD441" t="b">
        <v>1</v>
      </c>
      <c r="AE441" t="b">
        <v>1</v>
      </c>
      <c r="AF441" t="b">
        <v>1</v>
      </c>
      <c r="AG441" t="b">
        <v>1</v>
      </c>
      <c r="AH441" t="b">
        <v>1</v>
      </c>
      <c r="AI441" t="str">
        <v>有限会社ツルーハート　代表取締役　玉井　浩子</v>
      </c>
      <c r="AJ441">
        <v>6308113</v>
      </c>
      <c r="AK441" t="str">
        <v>訪問看護ステーションツルーハート(奈良市法蓮町1934-11)</v>
      </c>
      <c r="AL441" t="str">
        <v>0742202505</v>
      </c>
      <c r="AM441">
        <v>1</v>
      </c>
      <c r="AN441" t="str">
        <v>261D197679971</v>
      </c>
      <c r="AO441" t="str">
        <v>261D19767997AI-0000304273</v>
      </c>
      <c r="AP441" t="str">
        <v>訪問看護</v>
      </c>
      <c r="AQ441" t="str">
        <v>訪問看護</v>
      </c>
      <c r="AR441" t="str">
        <v>A</v>
      </c>
      <c r="AS441" t="str">
        <v>✓</v>
      </c>
      <c r="AT441" t="str">
        <v>✓</v>
      </c>
      <c r="AU441" t="str">
        <v>✓</v>
      </c>
      <c r="AV441" t="str">
        <v>✓</v>
      </c>
      <c r="AW441" t="str">
        <v>AI-0000304273_訪問看護ステーションツルーハート_口座情報写し.jpg</v>
      </c>
      <c r="AX441" t="str">
        <v/>
      </c>
      <c r="AY441" t="str">
        <v/>
      </c>
      <c r="AZ441" t="str">
        <v>賃上げ</v>
      </c>
      <c r="BA441" t="str">
        <v/>
      </c>
      <c r="BB441" t="str">
        <v>TRUE</v>
      </c>
      <c r="BC441" t="str">
        <v>2026/05/06 10:32</v>
      </c>
      <c r="BD441" t="str">
        <f t="shared" si="14"/>
        <v>訪問看護ステーションツルーハート</v>
      </c>
      <c r="BE441" t="str">
        <f t="shared" si="15"/>
        <v>令和8年3月1日届出済</v>
      </c>
    </row>
    <row r="442" spans="1:57">
      <c r="A442" t="str">
        <v>261C17198147</v>
      </c>
      <c r="B442" t="str">
        <v>AI-0000304274</v>
      </c>
      <c r="C442" t="str">
        <v>令和８年度奈良県医療機関等における賃上げ・物価上昇に対する支援事業交付【診療所・訪問看護事業所】</v>
      </c>
      <c r="D442">
        <v>46148.438888888886</v>
      </c>
      <c r="E442" t="str">
        <v>本審査</v>
      </c>
      <c r="F442" t="str">
        <v>最終審査中</v>
      </c>
      <c r="G442" t="str">
        <v>無床診療所</v>
      </c>
      <c r="H442" t="str">
        <v>物価と賃上げの両方</v>
      </c>
      <c r="I442" t="str">
        <v/>
      </c>
      <c r="J442">
        <v>150000</v>
      </c>
      <c r="K442">
        <v>170000</v>
      </c>
      <c r="L442" t="str">
        <v>奈良県医療機関等における賃上げ・物価上昇に対する支援事業交付要綱第2条に基づき、別表1に規定された額(賃上げ支援事業分)（150,000円）を申請します。</v>
      </c>
      <c r="M4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2" t="str">
        <v>１．令和８年３月１日時点において、O100 外来・在宅ベースアップ評価料（Ⅰ）、P100 歯科外来・在宅ベースアップ評価料（Ⅰ）、訪問看護ベースアップ評価料（Ⅰ）のいずれかを届け出ている。</v>
      </c>
      <c r="O442" t="str">
        <v>P100 歯科外来・在宅ベースアップ評価料（Ⅰ）</v>
      </c>
      <c r="P442" t="str">
        <v/>
      </c>
      <c r="Q44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42" t="b">
        <v>1</v>
      </c>
      <c r="S442" t="b">
        <v>1</v>
      </c>
      <c r="T442" t="b">
        <v>1</v>
      </c>
      <c r="U442" t="b">
        <v>1</v>
      </c>
      <c r="V442" t="str">
        <v>0162</v>
      </c>
      <c r="W442" t="str">
        <v>010</v>
      </c>
      <c r="X442" t="str">
        <v>1.普通預金</v>
      </c>
      <c r="Y442" t="str">
        <v>0482753</v>
      </c>
      <c r="Z442" t="str">
        <v>イリョウホウジン　シンワカイ　キタバヤシシカ　リジチョウ　キタバヤシ　ヒデカズ</v>
      </c>
      <c r="AA442">
        <v>0</v>
      </c>
      <c r="AB442" t="str">
        <v>北林歯科</v>
      </c>
      <c r="AC442" t="str">
        <v>0742223192</v>
      </c>
      <c r="AD442" t="b">
        <v>1</v>
      </c>
      <c r="AE442" t="b">
        <v>1</v>
      </c>
      <c r="AF442" t="b">
        <v>1</v>
      </c>
      <c r="AG442" t="b">
        <v>1</v>
      </c>
      <c r="AH442" t="b">
        <v>1</v>
      </c>
      <c r="AI442" t="str">
        <v>医療法人　真和会　理事長　北林　秀一</v>
      </c>
      <c r="AJ442" t="str">
        <v>6308264</v>
      </c>
      <c r="AK442" t="str">
        <v>北林歯科(奈良市鍋屋町８番地)</v>
      </c>
      <c r="AL442" t="str">
        <v>0742223192</v>
      </c>
      <c r="AM442">
        <v>1</v>
      </c>
      <c r="AN442" t="str">
        <v>261C171981471</v>
      </c>
      <c r="AO442" t="str">
        <v>261C17198147AI-0000304274</v>
      </c>
      <c r="AP442" t="str">
        <v>P100</v>
      </c>
      <c r="AQ442" t="str">
        <v>P100</v>
      </c>
      <c r="AR442" t="str">
        <v>AC</v>
      </c>
      <c r="AS442" t="str">
        <v>✓</v>
      </c>
      <c r="AT442" t="str">
        <v>✓</v>
      </c>
      <c r="AU442" t="str">
        <v>✓</v>
      </c>
      <c r="AV442" t="str">
        <v>✓</v>
      </c>
      <c r="AW442" t="str">
        <v>AI-0000304274_北林歯科_口座情報写し.jpeg</v>
      </c>
      <c r="AX442" t="str">
        <v/>
      </c>
      <c r="AY442" t="str">
        <v/>
      </c>
      <c r="AZ442" t="str">
        <v>賃上げ</v>
      </c>
      <c r="BA442" t="str">
        <v>物価</v>
      </c>
      <c r="BB442" t="str">
        <v>TRUE</v>
      </c>
      <c r="BC442" t="str">
        <v>2026/05/06 10:32</v>
      </c>
      <c r="BD442" t="str">
        <f t="shared" si="14"/>
        <v>北林歯科</v>
      </c>
      <c r="BE442" t="str">
        <f t="shared" si="15"/>
        <v>令和8年3月1日届出済</v>
      </c>
    </row>
    <row r="443" spans="1:57">
      <c r="A443" t="str">
        <v>261C14857842</v>
      </c>
      <c r="B443" t="str">
        <v>AI-0000304287</v>
      </c>
      <c r="C443" t="str">
        <v>令和８年度奈良県医療機関等における賃上げ・物価上昇に対する支援事業交付【診療所・訪問看護事業所】</v>
      </c>
      <c r="D443">
        <v>46148.473611111112</v>
      </c>
      <c r="E443" t="str">
        <v>本審査</v>
      </c>
      <c r="F443" t="str">
        <v>最終審査中</v>
      </c>
      <c r="G443" t="str">
        <v>無床診療所</v>
      </c>
      <c r="H443" t="str">
        <v>物価と賃上げの両方</v>
      </c>
      <c r="I443" t="str">
        <v/>
      </c>
      <c r="J443">
        <v>150000</v>
      </c>
      <c r="K443">
        <v>170000</v>
      </c>
      <c r="L443" t="str">
        <v>奈良県医療機関等における賃上げ・物価上昇に対する支援事業交付要綱第2条に基づき、別表1に規定された額(賃上げ支援事業分)（150,000円）を申請します。</v>
      </c>
      <c r="M4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3" t="str">
        <v>１．令和８年３月１日時点において、O100 外来・在宅ベースアップ評価料（Ⅰ）、P100 歯科外来・在宅ベースアップ評価料（Ⅰ）、訪問看護ベースアップ評価料（Ⅰ）のいずれかを届け出ている。</v>
      </c>
      <c r="O443" t="str">
        <v>P100 歯科外来・在宅ベースアップ評価料（Ⅰ）</v>
      </c>
      <c r="P443" t="str">
        <v/>
      </c>
      <c r="Q443" t="str">
        <v>Ａ．本事業の補助額を活用してベースアップを実施し、令和８年６月１日から当該ベースアップの水準を維持又は拡大する。</v>
      </c>
      <c r="R443" t="b">
        <v>1</v>
      </c>
      <c r="S443" t="b">
        <v>1</v>
      </c>
      <c r="T443" t="b">
        <v>1</v>
      </c>
      <c r="U443" t="b">
        <v>1</v>
      </c>
      <c r="V443" t="str">
        <v>0162</v>
      </c>
      <c r="W443" t="str">
        <v>130</v>
      </c>
      <c r="X443" t="str">
        <v>1.普通預金</v>
      </c>
      <c r="Y443" t="str">
        <v>0222906</v>
      </c>
      <c r="Z443" t="str">
        <v>タカダトシユキ</v>
      </c>
      <c r="AA443">
        <v>0</v>
      </c>
      <c r="AB443" t="str">
        <v>高田歯科医院</v>
      </c>
      <c r="AC443" t="str">
        <v>0742415218</v>
      </c>
      <c r="AD443" t="b">
        <v>1</v>
      </c>
      <c r="AE443" t="b">
        <v>1</v>
      </c>
      <c r="AF443" t="b">
        <v>1</v>
      </c>
      <c r="AG443" t="b">
        <v>1</v>
      </c>
      <c r="AH443" t="b">
        <v>1</v>
      </c>
      <c r="AI443" t="str">
        <v>高田　利之</v>
      </c>
      <c r="AJ443" t="str">
        <v>6310076</v>
      </c>
      <c r="AK443" t="str">
        <v>高田歯科医院(奈良市富雄北１－３－５キタダビル２Ｆ)</v>
      </c>
      <c r="AL443" t="str">
        <v>0742415218</v>
      </c>
      <c r="AM443">
        <v>1</v>
      </c>
      <c r="AN443" t="str">
        <v>261C148578421</v>
      </c>
      <c r="AO443" t="str">
        <v>261C14857842AI-0000304287</v>
      </c>
      <c r="AP443" t="str">
        <v>P100</v>
      </c>
      <c r="AQ443" t="str">
        <v>P100</v>
      </c>
      <c r="AR443" t="str">
        <v>A</v>
      </c>
      <c r="AS443" t="str">
        <v>✓</v>
      </c>
      <c r="AT443" t="str">
        <v>✓</v>
      </c>
      <c r="AU443" t="str">
        <v>✓</v>
      </c>
      <c r="AV443" t="str">
        <v>✓</v>
      </c>
      <c r="AW443" t="str">
        <v>AI-0000304287_高田歯科医院_口座情報写し.jpg</v>
      </c>
      <c r="AX443" t="str">
        <v/>
      </c>
      <c r="AY443" t="str">
        <v/>
      </c>
      <c r="AZ443" t="str">
        <v>賃上げ</v>
      </c>
      <c r="BA443" t="str">
        <v>物価</v>
      </c>
      <c r="BB443" t="str">
        <v>TRUE</v>
      </c>
      <c r="BC443" t="str">
        <v>2026/05/06 11:22</v>
      </c>
      <c r="BD443" t="str">
        <f t="shared" si="14"/>
        <v>高田歯科医院</v>
      </c>
      <c r="BE443" t="str">
        <f t="shared" si="15"/>
        <v>令和8年3月1日届出済</v>
      </c>
    </row>
    <row r="444" spans="1:57">
      <c r="A444" t="str">
        <v>261C14909088</v>
      </c>
      <c r="B444" t="str">
        <v>AI-0000304292</v>
      </c>
      <c r="C444" t="str">
        <v>令和８年度奈良県医療機関等における賃上げ・物価上昇に対する支援事業交付【診療所・訪問看護事業所】</v>
      </c>
      <c r="D444">
        <v>46148.477777777778</v>
      </c>
      <c r="E444" t="str">
        <v>本審査</v>
      </c>
      <c r="F444" t="str">
        <v>最終審査中</v>
      </c>
      <c r="G444" t="str">
        <v>無床診療所</v>
      </c>
      <c r="H444" t="str">
        <v>物価と賃上げの両方</v>
      </c>
      <c r="I444" t="str">
        <v/>
      </c>
      <c r="J444">
        <v>150000</v>
      </c>
      <c r="K444">
        <v>170000</v>
      </c>
      <c r="L444" t="str">
        <v>奈良県医療機関等における賃上げ・物価上昇に対する支援事業交付要綱第2条に基づき、別表1に規定された額(賃上げ支援事業分)（150,000円）を申請します。</v>
      </c>
      <c r="M4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4" t="str">
        <v>１．令和８年３月１日時点において、O100 外来・在宅ベースアップ評価料（Ⅰ）、P100 歯科外来・在宅ベースアップ評価料（Ⅰ）、訪問看護ベースアップ評価料（Ⅰ）のいずれかを届け出ている。</v>
      </c>
      <c r="O444" t="str">
        <v>O100 外来・在宅ベースアップ評価料（Ⅰ）</v>
      </c>
      <c r="P444" t="str">
        <v/>
      </c>
      <c r="Q444" t="str">
        <v>Ａ．本事業の補助額を活用してベースアップを実施し、令和８年６月１日から当該ベースアップの水準を維持又は拡大する。</v>
      </c>
      <c r="R444" t="b">
        <v>1</v>
      </c>
      <c r="S444" t="b">
        <v>1</v>
      </c>
      <c r="T444" t="b">
        <v>1</v>
      </c>
      <c r="U444" t="b">
        <v>1</v>
      </c>
      <c r="V444" t="str">
        <v>0162</v>
      </c>
      <c r="W444" t="str">
        <v>545</v>
      </c>
      <c r="X444" t="str">
        <v>1.普通預金</v>
      </c>
      <c r="Y444" t="str">
        <v>0268255</v>
      </c>
      <c r="Z444" t="str">
        <v>ﾔﾏｼﾀﾉﾌﾞｼｹﾞ</v>
      </c>
      <c r="AA444">
        <v>0</v>
      </c>
      <c r="AB444" t="str">
        <v>山下皮膚科クリニック</v>
      </c>
      <c r="AC444" t="str">
        <v>0745563600</v>
      </c>
      <c r="AD444" t="b">
        <v>1</v>
      </c>
      <c r="AE444" t="b">
        <v>1</v>
      </c>
      <c r="AF444" t="b">
        <v>1</v>
      </c>
      <c r="AG444" t="b">
        <v>1</v>
      </c>
      <c r="AH444" t="b">
        <v>1</v>
      </c>
      <c r="AI444" t="str">
        <v>山下　宜繁</v>
      </c>
      <c r="AJ444" t="str">
        <v>6360056</v>
      </c>
      <c r="AK444" t="str">
        <v>山下皮膚科クリニック(北葛城郡河合町西山台５２５－１)</v>
      </c>
      <c r="AL444" t="str">
        <v>0745563600</v>
      </c>
      <c r="AM444">
        <v>1</v>
      </c>
      <c r="AN444" t="str">
        <v>261C149090881</v>
      </c>
      <c r="AO444" t="str">
        <v>261C14909088AI-0000304292</v>
      </c>
      <c r="AP444" t="str">
        <v>O100</v>
      </c>
      <c r="AQ444" t="str">
        <v>O100</v>
      </c>
      <c r="AR444" t="str">
        <v>A</v>
      </c>
      <c r="AS444" t="str">
        <v>✓</v>
      </c>
      <c r="AT444" t="str">
        <v>✓</v>
      </c>
      <c r="AU444" t="str">
        <v>✓</v>
      </c>
      <c r="AV444" t="str">
        <v>✓</v>
      </c>
      <c r="AW444" t="str">
        <v>AI-0000304292_山下皮膚科クリニック_口座情報写し.jpg</v>
      </c>
      <c r="AX444" t="str">
        <v/>
      </c>
      <c r="AY444" t="str">
        <v/>
      </c>
      <c r="AZ444" t="str">
        <v>賃上げ</v>
      </c>
      <c r="BA444" t="str">
        <v>物価</v>
      </c>
      <c r="BB444" t="str">
        <v>TRUE</v>
      </c>
      <c r="BC444" t="str">
        <v>2026/05/06 11:28</v>
      </c>
      <c r="BD444" t="str">
        <f t="shared" si="14"/>
        <v>山下皮膚科クリニック</v>
      </c>
      <c r="BE444" t="str">
        <f t="shared" si="15"/>
        <v>令和8年3月1日届出済</v>
      </c>
    </row>
    <row r="445" spans="1:57">
      <c r="A445" t="str">
        <v>261C11528889</v>
      </c>
      <c r="B445" t="str">
        <v>AI-0000304293</v>
      </c>
      <c r="C445" t="str">
        <v>令和８年度奈良県医療機関等における賃上げ・物価上昇に対する支援事業交付【診療所・訪問看護事業所】</v>
      </c>
      <c r="D445">
        <v>46148.484027777777</v>
      </c>
      <c r="E445" t="str">
        <v>本審査</v>
      </c>
      <c r="F445" t="str">
        <v>最終審査中</v>
      </c>
      <c r="G445" t="str">
        <v>無床診療所</v>
      </c>
      <c r="H445" t="str">
        <v>物価と賃上げの両方</v>
      </c>
      <c r="I445" t="str">
        <v/>
      </c>
      <c r="J445">
        <v>150000</v>
      </c>
      <c r="K445">
        <v>170000</v>
      </c>
      <c r="L445" t="str">
        <v>奈良県医療機関等における賃上げ・物価上昇に対する支援事業交付要綱第2条に基づき、別表1に規定された額(賃上げ支援事業分)（150,000円）を申請します。</v>
      </c>
      <c r="M4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5" t="str">
        <v>１．令和８年３月１日時点において、O100 外来・在宅ベースアップ評価料（Ⅰ）、P100 歯科外来・在宅ベースアップ評価料（Ⅰ）、訪問看護ベースアップ評価料（Ⅰ）のいずれかを届け出ている。</v>
      </c>
      <c r="O445" t="str">
        <v>O100 外来・在宅ベースアップ評価料（Ⅰ）</v>
      </c>
      <c r="P445" t="str">
        <v/>
      </c>
      <c r="Q445" t="str">
        <v>Ａ．本事業の補助額を活用してベースアップを実施し、令和８年６月１日から当該ベースアップの水準を維持又は拡大する。</v>
      </c>
      <c r="R445" t="b">
        <v>1</v>
      </c>
      <c r="S445" t="b">
        <v>1</v>
      </c>
      <c r="T445" t="b">
        <v>1</v>
      </c>
      <c r="U445" t="b">
        <v>1</v>
      </c>
      <c r="V445" t="str">
        <v>0162</v>
      </c>
      <c r="W445" t="str">
        <v>545</v>
      </c>
      <c r="X445" t="str">
        <v>1.普通預金</v>
      </c>
      <c r="Y445" t="str">
        <v>0294259</v>
      </c>
      <c r="Z445" t="str">
        <v>ﾔﾏｼﾀﾉﾌﾞｼｹﾞ</v>
      </c>
      <c r="AA445">
        <v>0</v>
      </c>
      <c r="AB445" t="str">
        <v>山下内科クリニック</v>
      </c>
      <c r="AC445" t="str">
        <v>0745566888</v>
      </c>
      <c r="AD445" t="b">
        <v>1</v>
      </c>
      <c r="AE445" t="b">
        <v>1</v>
      </c>
      <c r="AF445" t="b">
        <v>1</v>
      </c>
      <c r="AG445" t="b">
        <v>1</v>
      </c>
      <c r="AH445" t="b">
        <v>1</v>
      </c>
      <c r="AI445" t="str">
        <v>山下　宜繁</v>
      </c>
      <c r="AJ445" t="str">
        <v>6360056</v>
      </c>
      <c r="AK445" t="str">
        <v>山下内科クリニック(北葛城郡河合町西山台５２５－５)</v>
      </c>
      <c r="AL445" t="str">
        <v>0745566888</v>
      </c>
      <c r="AM445">
        <v>1</v>
      </c>
      <c r="AN445" t="str">
        <v>261C115288891</v>
      </c>
      <c r="AO445" t="str">
        <v>261C11528889AI-0000304293</v>
      </c>
      <c r="AP445" t="str">
        <v>O100</v>
      </c>
      <c r="AQ445" t="str">
        <v>O100</v>
      </c>
      <c r="AR445" t="str">
        <v>A</v>
      </c>
      <c r="AS445" t="str">
        <v>✓</v>
      </c>
      <c r="AT445" t="str">
        <v>✓</v>
      </c>
      <c r="AU445" t="str">
        <v>✓</v>
      </c>
      <c r="AV445" t="str">
        <v>✓</v>
      </c>
      <c r="AW445" t="str">
        <v>AI-0000304293_山下内科クリニック_口座情報写し.jpg</v>
      </c>
      <c r="AX445" t="str">
        <v/>
      </c>
      <c r="AY445" t="str">
        <v/>
      </c>
      <c r="AZ445" t="str">
        <v>賃上げ</v>
      </c>
      <c r="BA445" t="str">
        <v>物価</v>
      </c>
      <c r="BB445" t="str">
        <v>TRUE</v>
      </c>
      <c r="BC445" t="str">
        <v>2026/05/06 11:37</v>
      </c>
      <c r="BD445" t="str">
        <f t="shared" si="14"/>
        <v>山下内科クリニック</v>
      </c>
      <c r="BE445" t="str">
        <f t="shared" si="15"/>
        <v>令和8年3月1日届出済</v>
      </c>
    </row>
    <row r="446" spans="1:57">
      <c r="A446" t="str">
        <v>261C17681078</v>
      </c>
      <c r="B446" t="str">
        <v>AI-0000304286</v>
      </c>
      <c r="C446" t="str">
        <v>令和８年度奈良県医療機関等における賃上げ・物価上昇に対する支援事業交付【診療所・訪問看護事業所】</v>
      </c>
      <c r="D446">
        <v>46148.495833333334</v>
      </c>
      <c r="E446" t="str">
        <v>本審査</v>
      </c>
      <c r="F446" t="str">
        <v>最終審査中</v>
      </c>
      <c r="G446" t="str">
        <v>無床診療所</v>
      </c>
      <c r="H446" t="str">
        <v>物価と賃上げの両方</v>
      </c>
      <c r="I446" t="str">
        <v/>
      </c>
      <c r="J446">
        <v>150000</v>
      </c>
      <c r="K446">
        <v>170000</v>
      </c>
      <c r="L446" t="str">
        <v>奈良県医療機関等における賃上げ・物価上昇に対する支援事業交付要綱第2条に基づき、別表1に規定された額(賃上げ支援事業分)（150,000円）を申請します。</v>
      </c>
      <c r="M4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6" t="str">
        <v>２．令和８年３月１日時点において、１に掲げる診療報酬の対象外だが、令和８年６月１日時点で令和８年度診療報酬改定による見直し後のベースアップ評価料を届け出る。</v>
      </c>
      <c r="O446" t="str">
        <v/>
      </c>
      <c r="P446" t="b">
        <v>1</v>
      </c>
      <c r="Q446" t="str">
        <v>Ａ．本事業の補助額を活用してベースアップを実施し、令和８年６月１日から当該ベースアップの水準を維持又は拡大する。</v>
      </c>
      <c r="R446" t="b">
        <v>1</v>
      </c>
      <c r="S446" t="b">
        <v>1</v>
      </c>
      <c r="T446" t="b">
        <v>1</v>
      </c>
      <c r="U446" t="b">
        <v>1</v>
      </c>
      <c r="V446" t="str">
        <v>0162</v>
      </c>
      <c r="W446" t="str">
        <v>060</v>
      </c>
      <c r="X446" t="str">
        <v>1.普通預金</v>
      </c>
      <c r="Y446" t="str">
        <v>2250037</v>
      </c>
      <c r="Z446" t="str">
        <v>ｲﾘｮｳﾎｳｼﾞﾝﾊｸｼﾞﾝｶｲﾘｼﾞﾁｮｳｸﾜﾀﾋﾛﾋﾄ</v>
      </c>
      <c r="AA446">
        <v>0</v>
      </c>
      <c r="AB446" t="str">
        <v>くわた在宅クリニック</v>
      </c>
      <c r="AC446" t="str">
        <v>0742939323</v>
      </c>
      <c r="AD446" t="b">
        <v>1</v>
      </c>
      <c r="AE446" t="b">
        <v>1</v>
      </c>
      <c r="AF446" t="b">
        <v>1</v>
      </c>
      <c r="AG446" t="b">
        <v>1</v>
      </c>
      <c r="AH446" t="b">
        <v>1</v>
      </c>
      <c r="AI446" t="str">
        <v>医療法人博仁会　理事長　桑田　博仁</v>
      </c>
      <c r="AJ446" t="str">
        <v>6308441</v>
      </c>
      <c r="AK446" t="str">
        <v>くわた在宅クリニック(奈良市神殿町３１３番地)</v>
      </c>
      <c r="AL446" t="str">
        <v>0742939323</v>
      </c>
      <c r="AM446">
        <v>1</v>
      </c>
      <c r="AN446" t="str">
        <v>261C176810781</v>
      </c>
      <c r="AO446" t="str">
        <v>261C17681078AI-0000304286</v>
      </c>
      <c r="AP446" t="str">
        <v/>
      </c>
      <c r="AQ446" t="str">
        <v>今後届出（職種構成OK)</v>
      </c>
      <c r="AR446" t="str">
        <v>A</v>
      </c>
      <c r="AS446" t="str">
        <v>✓</v>
      </c>
      <c r="AT446" t="str">
        <v>✓</v>
      </c>
      <c r="AU446" t="str">
        <v>✓</v>
      </c>
      <c r="AV446" t="str">
        <v>✓</v>
      </c>
      <c r="AW446" t="str">
        <v>AI-0000304286_くわた在宅クリニック_口座情報写し.jpg</v>
      </c>
      <c r="AX446" t="str">
        <v/>
      </c>
      <c r="AY446" t="str">
        <v/>
      </c>
      <c r="AZ446" t="str">
        <v>賃上げ</v>
      </c>
      <c r="BA446" t="str">
        <v>物価</v>
      </c>
      <c r="BB446" t="str">
        <v>TRUE</v>
      </c>
      <c r="BC446" t="str">
        <v>2026/05/06 11:54</v>
      </c>
      <c r="BD446" t="str">
        <f t="shared" si="14"/>
        <v>くわた在宅クリニック</v>
      </c>
      <c r="BE446" t="str">
        <f t="shared" si="15"/>
        <v>令和8年6月1日届出る</v>
      </c>
    </row>
    <row r="447" spans="1:57">
      <c r="A447" t="str">
        <v>261C11747786</v>
      </c>
      <c r="B447" t="str">
        <v>AI-0000304278</v>
      </c>
      <c r="C447" t="str">
        <v>令和８年度奈良県医療機関等における賃上げ・物価上昇に対する支援事業交付【診療所・訪問看護事業所】</v>
      </c>
      <c r="D447">
        <v>46148.499305555553</v>
      </c>
      <c r="E447" t="str">
        <v>本審査</v>
      </c>
      <c r="F447" t="str">
        <v>最終審査中</v>
      </c>
      <c r="G447" t="str">
        <v>無床診療所</v>
      </c>
      <c r="H447" t="str">
        <v>物価と賃上げの両方</v>
      </c>
      <c r="I447" t="str">
        <v/>
      </c>
      <c r="J447">
        <v>150000</v>
      </c>
      <c r="K447">
        <v>170000</v>
      </c>
      <c r="L447" t="str">
        <v>奈良県医療機関等における賃上げ・物価上昇に対する支援事業交付要綱第2条に基づき、別表1に規定された額(賃上げ支援事業分)（150,000円）を申請します。</v>
      </c>
      <c r="M4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7" t="str">
        <v>１．令和８年３月１日時点において、O100 外来・在宅ベースアップ評価料（Ⅰ）、P100 歯科外来・在宅ベースアップ評価料（Ⅰ）、訪問看護ベースアップ評価料（Ⅰ）のいずれかを届け出ている。</v>
      </c>
      <c r="O447" t="str">
        <v>P100 歯科外来・在宅ベースアップ評価料（Ⅰ）</v>
      </c>
      <c r="P447" t="str">
        <v/>
      </c>
      <c r="Q447" t="str">
        <v>Ｃ．令和７年度の対象職員のベースアップが令和７年３月31日時点の賃金水準と比較して2.0％を上回って実施しており、令和７年12月から令和８年５月までの間の当該2.0％を上回る部分に充てる。</v>
      </c>
      <c r="R447" t="b">
        <v>1</v>
      </c>
      <c r="S447" t="b">
        <v>1</v>
      </c>
      <c r="T447" t="b">
        <v>1</v>
      </c>
      <c r="U447" t="b">
        <v>1</v>
      </c>
      <c r="V447" t="str">
        <v>0162</v>
      </c>
      <c r="W447" t="str">
        <v>270</v>
      </c>
      <c r="X447" t="str">
        <v>1.普通預金</v>
      </c>
      <c r="Y447" t="str">
        <v>2076851</v>
      </c>
      <c r="Z447" t="str">
        <v>キタヤマシカシンリョウショ　インチョウ　キタヤマワカシ</v>
      </c>
      <c r="AA447">
        <v>0</v>
      </c>
      <c r="AB447" t="str">
        <v>北山歯科診療所</v>
      </c>
      <c r="AC447" t="str">
        <v>0745923185</v>
      </c>
      <c r="AD447" t="b">
        <v>1</v>
      </c>
      <c r="AE447" t="b">
        <v>1</v>
      </c>
      <c r="AF447" t="b">
        <v>1</v>
      </c>
      <c r="AG447" t="b">
        <v>1</v>
      </c>
      <c r="AH447" t="b">
        <v>1</v>
      </c>
      <c r="AI447" t="str">
        <v>北山　若紫</v>
      </c>
      <c r="AJ447" t="str">
        <v>6330315</v>
      </c>
      <c r="AK447" t="str">
        <v>北山歯科診療所(宇陀市室生大野２２７２の２)</v>
      </c>
      <c r="AL447" t="str">
        <v>0745923185</v>
      </c>
      <c r="AM447">
        <v>1</v>
      </c>
      <c r="AN447" t="str">
        <v>261C117477861</v>
      </c>
      <c r="AO447" t="str">
        <v>261C11747786AI-0000304278</v>
      </c>
      <c r="AP447" t="str">
        <v>P100</v>
      </c>
      <c r="AQ447" t="str">
        <v>P100</v>
      </c>
      <c r="AR447" t="str">
        <v>C</v>
      </c>
      <c r="AS447" t="str">
        <v>✓</v>
      </c>
      <c r="AT447" t="str">
        <v>✓</v>
      </c>
      <c r="AU447" t="str">
        <v>✓</v>
      </c>
      <c r="AV447" t="str">
        <v>✓</v>
      </c>
      <c r="AW447" t="str">
        <v>AI-0000304278_北山歯科診療所_口座情報写し.JPG</v>
      </c>
      <c r="AX447" t="str">
        <v/>
      </c>
      <c r="AY447" t="str">
        <v/>
      </c>
      <c r="AZ447" t="str">
        <v>賃上げ</v>
      </c>
      <c r="BA447" t="str">
        <v>物価</v>
      </c>
      <c r="BB447" t="str">
        <v>TRUE</v>
      </c>
      <c r="BC447" t="str">
        <v>2026/05/06 11:59</v>
      </c>
      <c r="BD447" t="str">
        <f t="shared" si="14"/>
        <v>北山歯科診療所</v>
      </c>
      <c r="BE447" t="str">
        <f t="shared" si="15"/>
        <v>令和8年3月1日届出済</v>
      </c>
    </row>
    <row r="448" spans="1:57">
      <c r="A448" t="str">
        <v>261C11656766</v>
      </c>
      <c r="B448" t="str">
        <v>AI-0000304294</v>
      </c>
      <c r="C448" t="str">
        <v>令和８年度奈良県医療機関等における賃上げ・物価上昇に対する支援事業交付【診療所・訪問看護事業所】</v>
      </c>
      <c r="D448">
        <v>46148.508333333331</v>
      </c>
      <c r="E448" t="str">
        <v>本審査</v>
      </c>
      <c r="F448" t="str">
        <v>最終審査中</v>
      </c>
      <c r="G448" t="str">
        <v>無床診療所</v>
      </c>
      <c r="H448" t="str">
        <v>物価と賃上げの両方</v>
      </c>
      <c r="I448" t="str">
        <v/>
      </c>
      <c r="J448">
        <v>150000</v>
      </c>
      <c r="K448">
        <v>170000</v>
      </c>
      <c r="L448" t="str">
        <v>奈良県医療機関等における賃上げ・物価上昇に対する支援事業交付要綱第2条に基づき、別表1に規定された額(賃上げ支援事業分)（150,000円）を申請します。</v>
      </c>
      <c r="M4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8" t="str">
        <v>１．令和８年３月１日時点において、O100 外来・在宅ベースアップ評価料（Ⅰ）、P100 歯科外来・在宅ベースアップ評価料（Ⅰ）、訪問看護ベースアップ評価料（Ⅰ）のいずれかを届け出ている。</v>
      </c>
      <c r="O448" t="str">
        <v>P100 歯科外来・在宅ベースアップ評価料（Ⅰ）</v>
      </c>
      <c r="P448" t="str">
        <v/>
      </c>
      <c r="Q448" t="str">
        <v>Ｂ．賃金表等や給与規程等の変更に時間を要するため、本事業の補助額を活用して一時金又は特別手当を支給し、令和８年６月１日から支給した対象職員のベースアップを実施する。</v>
      </c>
      <c r="R448" t="b">
        <v>1</v>
      </c>
      <c r="S448" t="b">
        <v>1</v>
      </c>
      <c r="T448" t="b">
        <v>1</v>
      </c>
      <c r="U448" t="b">
        <v>1</v>
      </c>
      <c r="V448" t="str">
        <v>0162</v>
      </c>
      <c r="W448" t="str">
        <v>280</v>
      </c>
      <c r="X448" t="str">
        <v>1.普通預金</v>
      </c>
      <c r="Y448" t="str">
        <v>0067914</v>
      </c>
      <c r="Z448" t="str">
        <v>ｺﾆｼ　ﾏｻｶｽﾞ</v>
      </c>
      <c r="AA448">
        <v>0</v>
      </c>
      <c r="AB448" t="str">
        <v>小西歯科医院</v>
      </c>
      <c r="AC448" t="str">
        <v>0745832140</v>
      </c>
      <c r="AD448" t="b">
        <v>1</v>
      </c>
      <c r="AE448" t="b">
        <v>1</v>
      </c>
      <c r="AF448" t="b">
        <v>1</v>
      </c>
      <c r="AG448" t="b">
        <v>1</v>
      </c>
      <c r="AH448" t="b">
        <v>1</v>
      </c>
      <c r="AI448" t="str">
        <v>小西　正一</v>
      </c>
      <c r="AJ448" t="str">
        <v>6332164</v>
      </c>
      <c r="AK448" t="str">
        <v>小西歯科医院(宇陀市大宇陀拾生７１６)</v>
      </c>
      <c r="AL448" t="str">
        <v>0745832140</v>
      </c>
      <c r="AM448">
        <v>1</v>
      </c>
      <c r="AN448" t="str">
        <v>261C116567661</v>
      </c>
      <c r="AO448" t="str">
        <v>261C11656766AI-0000304294</v>
      </c>
      <c r="AP448" t="str">
        <v>P100</v>
      </c>
      <c r="AQ448" t="str">
        <v>P100</v>
      </c>
      <c r="AR448" t="str">
        <v>B</v>
      </c>
      <c r="AS448" t="str">
        <v>✓</v>
      </c>
      <c r="AT448" t="str">
        <v>✓</v>
      </c>
      <c r="AU448" t="str">
        <v>✓</v>
      </c>
      <c r="AV448" t="str">
        <v>✓</v>
      </c>
      <c r="AW448" t="str">
        <v>AI-0000304294_小西歯科医院_口座情報写し.jpg</v>
      </c>
      <c r="AX448" t="str">
        <v/>
      </c>
      <c r="AY448" t="str">
        <v/>
      </c>
      <c r="AZ448" t="str">
        <v>賃上げ</v>
      </c>
      <c r="BA448" t="str">
        <v>物価</v>
      </c>
      <c r="BB448" t="str">
        <v>TRUE</v>
      </c>
      <c r="BC448" t="str">
        <v>2026/05/06 12:12</v>
      </c>
      <c r="BD448" t="str">
        <f t="shared" si="14"/>
        <v>小西歯科医院</v>
      </c>
      <c r="BE448" t="str">
        <f t="shared" si="15"/>
        <v>令和8年3月1日届出済</v>
      </c>
    </row>
    <row r="449" spans="1:57">
      <c r="A449" t="str">
        <v>261C18883771</v>
      </c>
      <c r="B449" t="str">
        <v>AI-0000304302</v>
      </c>
      <c r="C449" t="str">
        <v>令和８年度奈良県医療機関等における賃上げ・物価上昇に対する支援事業交付【診療所・訪問看護事業所】</v>
      </c>
      <c r="D449">
        <v>46148.52847222222</v>
      </c>
      <c r="E449" t="str">
        <v>本審査</v>
      </c>
      <c r="F449" t="str">
        <v>最終審査中</v>
      </c>
      <c r="G449" t="str">
        <v>無床診療所</v>
      </c>
      <c r="H449" t="str">
        <v>物価と賃上げの両方</v>
      </c>
      <c r="I449" t="str">
        <v/>
      </c>
      <c r="J449">
        <v>150000</v>
      </c>
      <c r="K449">
        <v>170000</v>
      </c>
      <c r="L449" t="str">
        <v>奈良県医療機関等における賃上げ・物価上昇に対する支援事業交付要綱第2条に基づき、別表1に規定された額(賃上げ支援事業分)（150,000円）を申請します。</v>
      </c>
      <c r="M4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49" t="str">
        <v>１．令和８年３月１日時点において、O100 外来・在宅ベースアップ評価料（Ⅰ）、P100 歯科外来・在宅ベースアップ評価料（Ⅰ）、訪問看護ベースアップ評価料（Ⅰ）のいずれかを届け出ている。</v>
      </c>
      <c r="O449" t="str">
        <v>O100 外来・在宅ベースアップ評価料（Ⅰ）</v>
      </c>
      <c r="P449" t="str">
        <v/>
      </c>
      <c r="Q449" t="str">
        <v>Ａ．本事業の補助額を活用してベースアップを実施し、令和８年６月１日から当該ベースアップの水準を維持又は拡大する。</v>
      </c>
      <c r="R449" t="b">
        <v>1</v>
      </c>
      <c r="S449" t="b">
        <v>1</v>
      </c>
      <c r="T449" t="b">
        <v>1</v>
      </c>
      <c r="U449" t="b">
        <v>1</v>
      </c>
      <c r="V449" t="str">
        <v>0158</v>
      </c>
      <c r="W449" t="str">
        <v>542</v>
      </c>
      <c r="X449" t="str">
        <v>1.普通預金</v>
      </c>
      <c r="Y449" t="str">
        <v>0109551</v>
      </c>
      <c r="Z449" t="str">
        <v>モリヤ　タケシ</v>
      </c>
      <c r="AA449">
        <v>0</v>
      </c>
      <c r="AB449" t="str">
        <v>もりや眼科</v>
      </c>
      <c r="AC449" t="str">
        <v>0742936279</v>
      </c>
      <c r="AD449" t="b">
        <v>1</v>
      </c>
      <c r="AE449" t="b">
        <v>1</v>
      </c>
      <c r="AF449" t="b">
        <v>1</v>
      </c>
      <c r="AG449" t="b">
        <v>1</v>
      </c>
      <c r="AH449" t="b">
        <v>1</v>
      </c>
      <c r="AI449" t="str">
        <v>守屋　豪志</v>
      </c>
      <c r="AJ449" t="str">
        <v>6310842</v>
      </c>
      <c r="AK449" t="str">
        <v>もりや　眼科(奈良市菅原東２丁目１８－２３グランピア大和西大寺　１階)</v>
      </c>
      <c r="AL449" t="str">
        <v>0742936279</v>
      </c>
      <c r="AM449">
        <v>1</v>
      </c>
      <c r="AN449" t="str">
        <v>261C188837711</v>
      </c>
      <c r="AO449" t="str">
        <v>261C18883771AI-0000304302</v>
      </c>
      <c r="AP449" t="str">
        <v>O100</v>
      </c>
      <c r="AQ449" t="str">
        <v>O100</v>
      </c>
      <c r="AR449" t="str">
        <v>A</v>
      </c>
      <c r="AS449" t="str">
        <v>✓</v>
      </c>
      <c r="AT449" t="str">
        <v>✓</v>
      </c>
      <c r="AU449" t="str">
        <v>✓</v>
      </c>
      <c r="AV449" t="str">
        <v>✓</v>
      </c>
      <c r="AW449" t="str">
        <v>AI-0000304302_もりや眼科_口座情報写し.jpeg</v>
      </c>
      <c r="AX449" t="str">
        <v/>
      </c>
      <c r="AY449" t="str">
        <v/>
      </c>
      <c r="AZ449" t="str">
        <v>賃上げ</v>
      </c>
      <c r="BA449" t="str">
        <v>物価</v>
      </c>
      <c r="BB449" t="str">
        <v>TRUE</v>
      </c>
      <c r="BC449" t="str">
        <v>2026/05/06 12:41</v>
      </c>
      <c r="BD449" t="str">
        <f t="shared" si="14"/>
        <v>もりや　眼科</v>
      </c>
      <c r="BE449" t="str">
        <f t="shared" si="15"/>
        <v>令和8年3月1日届出済</v>
      </c>
    </row>
    <row r="450" spans="1:57">
      <c r="A450" t="str">
        <v>261C11726222</v>
      </c>
      <c r="B450" t="str">
        <v>AI-0000304314</v>
      </c>
      <c r="C450" t="str">
        <v>令和８年度奈良県医療機関等における賃上げ・物価上昇に対する支援事業交付【診療所・訪問看護事業所】</v>
      </c>
      <c r="D450">
        <v>46148.550694444442</v>
      </c>
      <c r="E450" t="str">
        <v>本審査</v>
      </c>
      <c r="F450" t="str">
        <v>最終審査中</v>
      </c>
      <c r="G450" t="str">
        <v>無床診療所</v>
      </c>
      <c r="H450" t="str">
        <v>物価と賃上げの両方</v>
      </c>
      <c r="I450" t="str">
        <v/>
      </c>
      <c r="J450">
        <v>150000</v>
      </c>
      <c r="K450">
        <v>170000</v>
      </c>
      <c r="L450" t="str">
        <v>奈良県医療機関等における賃上げ・物価上昇に対する支援事業交付要綱第2条に基づき、別表1に規定された額(賃上げ支援事業分)（150,000円）を申請します。</v>
      </c>
      <c r="M4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0" t="str">
        <v>１．令和８年３月１日時点において、O100 外来・在宅ベースアップ評価料（Ⅰ）、P100 歯科外来・在宅ベースアップ評価料（Ⅰ）、訪問看護ベースアップ評価料（Ⅰ）のいずれかを届け出ている。</v>
      </c>
      <c r="O450" t="str">
        <v>O100 外来・在宅ベースアップ評価料（Ⅰ）</v>
      </c>
      <c r="P450" t="str">
        <v/>
      </c>
      <c r="Q450" t="str">
        <v>Ｃ．令和７年度の対象職員のベースアップが令和７年３月31日時点の賃金水準と比較して2.0％を上回って実施しており、令和７年12月から令和８年５月までの間の当該2.0％を上回る部分に充てる。</v>
      </c>
      <c r="R450" t="b">
        <v>1</v>
      </c>
      <c r="S450" t="b">
        <v>1</v>
      </c>
      <c r="T450" t="b">
        <v>1</v>
      </c>
      <c r="U450" t="b">
        <v>1</v>
      </c>
      <c r="V450" t="str">
        <v>1666</v>
      </c>
      <c r="W450" t="str">
        <v>007</v>
      </c>
      <c r="X450" t="str">
        <v>1.普通預金</v>
      </c>
      <c r="Y450" t="str">
        <v>0146592</v>
      </c>
      <c r="Z450" t="str">
        <v>アベヒフカクリニック　アベ　チカ</v>
      </c>
      <c r="AA450">
        <v>0</v>
      </c>
      <c r="AB450" t="str">
        <v>あべ皮フ科クリニック</v>
      </c>
      <c r="AC450" t="str">
        <v>0742322066</v>
      </c>
      <c r="AD450" t="b">
        <v>1</v>
      </c>
      <c r="AE450" t="b">
        <v>1</v>
      </c>
      <c r="AF450" t="b">
        <v>1</v>
      </c>
      <c r="AG450" t="b">
        <v>1</v>
      </c>
      <c r="AH450" t="b">
        <v>1</v>
      </c>
      <c r="AI450" t="str">
        <v>安部　千佳</v>
      </c>
      <c r="AJ450" t="str">
        <v>6308134</v>
      </c>
      <c r="AK450" t="str">
        <v>あべ皮フ科クリニック(奈良市大安寺町５１５－２－１０１)</v>
      </c>
      <c r="AL450" t="str">
        <v>0742322066</v>
      </c>
      <c r="AM450">
        <v>1</v>
      </c>
      <c r="AN450" t="str">
        <v>261C117262221</v>
      </c>
      <c r="AO450" t="str">
        <v>261C11726222AI-0000304314</v>
      </c>
      <c r="AP450" t="str">
        <v>O100</v>
      </c>
      <c r="AQ450" t="str">
        <v>O100</v>
      </c>
      <c r="AR450" t="str">
        <v>C</v>
      </c>
      <c r="AS450" t="str">
        <v>✓</v>
      </c>
      <c r="AT450" t="str">
        <v>✓</v>
      </c>
      <c r="AU450" t="str">
        <v>✓</v>
      </c>
      <c r="AV450" t="str">
        <v>✓</v>
      </c>
      <c r="AW450" t="str">
        <v>AI-0000304314_あべ皮フ科クリニック_口座情報写し.jpg</v>
      </c>
      <c r="AX450" t="str">
        <v/>
      </c>
      <c r="AY450" t="str">
        <v/>
      </c>
      <c r="AZ450" t="str">
        <v>賃上げ</v>
      </c>
      <c r="BA450" t="str">
        <v>物価</v>
      </c>
      <c r="BB450" t="str">
        <v>TRUE</v>
      </c>
      <c r="BC450" t="str">
        <v>2026/05/06 13:13</v>
      </c>
      <c r="BD450" t="str">
        <f t="shared" si="14"/>
        <v>あべ皮フ科クリニック</v>
      </c>
      <c r="BE450" t="str">
        <f t="shared" si="15"/>
        <v>令和8年3月1日届出済</v>
      </c>
    </row>
    <row r="451" spans="1:57">
      <c r="A451" t="str">
        <v>261C11404404</v>
      </c>
      <c r="B451" t="str">
        <v>AI-0000304309</v>
      </c>
      <c r="C451" t="str">
        <v>令和８年度奈良県医療機関等における賃上げ・物価上昇に対する支援事業交付【診療所・訪問看護事業所】</v>
      </c>
      <c r="D451">
        <v>46148.567361111112</v>
      </c>
      <c r="E451" t="str">
        <v>本審査</v>
      </c>
      <c r="F451" t="str">
        <v>最終審査中</v>
      </c>
      <c r="G451" t="str">
        <v>無床診療所</v>
      </c>
      <c r="H451" t="str">
        <v>物価と賃上げの両方</v>
      </c>
      <c r="I451" t="str">
        <v/>
      </c>
      <c r="J451">
        <v>150000</v>
      </c>
      <c r="K451">
        <v>170000</v>
      </c>
      <c r="L451" t="str">
        <v>奈良県医療機関等における賃上げ・物価上昇に対する支援事業交付要綱第2条に基づき、別表1に規定された額(賃上げ支援事業分)（150,000円）を申請します。</v>
      </c>
      <c r="M4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1" t="str">
        <v>２．令和８年３月１日時点において、１に掲げる診療報酬の対象外だが、令和８年６月１日時点で令和８年度診療報酬改定による見直し後のベースアップ評価料を届け出る。</v>
      </c>
      <c r="O451" t="str">
        <v/>
      </c>
      <c r="P451" t="b">
        <v>1</v>
      </c>
      <c r="Q451" t="str">
        <v>Ａ．本事業の補助額を活用してベースアップを実施し、令和８年６月１日から当該ベースアップの水準を維持又は拡大する。</v>
      </c>
      <c r="R451" t="b">
        <v>1</v>
      </c>
      <c r="S451" t="b">
        <v>1</v>
      </c>
      <c r="T451" t="b">
        <v>1</v>
      </c>
      <c r="U451" t="b">
        <v>1</v>
      </c>
      <c r="V451" t="str">
        <v>0162</v>
      </c>
      <c r="W451" t="str">
        <v>120</v>
      </c>
      <c r="X451" t="str">
        <v>1.普通預金</v>
      </c>
      <c r="Y451" t="str">
        <v>0075314</v>
      </c>
      <c r="Z451" t="str">
        <v>ﾔﾏﾓﾄﾏｻｸﾆ</v>
      </c>
      <c r="AA451">
        <v>0</v>
      </c>
      <c r="AB451" t="str">
        <v>やまもと小児科</v>
      </c>
      <c r="AC451" t="str">
        <v>0742720055</v>
      </c>
      <c r="AD451" t="b">
        <v>1</v>
      </c>
      <c r="AE451" t="b">
        <v>1</v>
      </c>
      <c r="AF451" t="b">
        <v>1</v>
      </c>
      <c r="AG451" t="b">
        <v>1</v>
      </c>
      <c r="AH451" t="b">
        <v>1</v>
      </c>
      <c r="AI451" t="str">
        <v>山本　和邦</v>
      </c>
      <c r="AJ451" t="str">
        <v>6310806</v>
      </c>
      <c r="AK451" t="str">
        <v>やまもと小児科(奈良市朱雀６－９－５)</v>
      </c>
      <c r="AL451" t="str">
        <v>0742720055</v>
      </c>
      <c r="AM451">
        <v>1</v>
      </c>
      <c r="AN451" t="str">
        <v>261C114044041</v>
      </c>
      <c r="AO451" t="str">
        <v>261C11404404AI-0000304309</v>
      </c>
      <c r="AP451" t="str">
        <v/>
      </c>
      <c r="AQ451" t="str">
        <v>今後届出（職種構成OK)</v>
      </c>
      <c r="AR451" t="str">
        <v>A</v>
      </c>
      <c r="AS451" t="str">
        <v>✓</v>
      </c>
      <c r="AT451" t="str">
        <v>✓</v>
      </c>
      <c r="AU451" t="str">
        <v>✓</v>
      </c>
      <c r="AV451" t="str">
        <v>✓</v>
      </c>
      <c r="AW451" t="str">
        <v>AI-0000304309_やまもと小児科_口座情報写し.jpeg</v>
      </c>
      <c r="AX451" t="str">
        <v/>
      </c>
      <c r="AY451" t="str">
        <v/>
      </c>
      <c r="AZ451" t="str">
        <v>賃上げ</v>
      </c>
      <c r="BA451" t="str">
        <v>物価</v>
      </c>
      <c r="BB451" t="str">
        <v>TRUE</v>
      </c>
      <c r="BC451" t="str">
        <v>2026/05/06 13:37</v>
      </c>
      <c r="BD451" t="str">
        <f t="shared" si="14"/>
        <v>やまもと小児科</v>
      </c>
      <c r="BE451" t="str">
        <f t="shared" si="15"/>
        <v>令和8年6月1日届出る</v>
      </c>
    </row>
    <row r="452" spans="1:57">
      <c r="A452" t="str">
        <v>261C16342728</v>
      </c>
      <c r="B452" t="str">
        <v>AI-0000304325</v>
      </c>
      <c r="C452" t="str">
        <v>令和８年度奈良県医療機関等における賃上げ・物価上昇に対する支援事業交付【診療所・訪問看護事業所】</v>
      </c>
      <c r="D452">
        <v>46148.584027777775</v>
      </c>
      <c r="E452" t="str">
        <v>本審査</v>
      </c>
      <c r="F452" t="str">
        <v>最終審査中</v>
      </c>
      <c r="G452" t="str">
        <v>無床診療所</v>
      </c>
      <c r="H452" t="str">
        <v>物価と賃上げの両方</v>
      </c>
      <c r="I452" t="str">
        <v/>
      </c>
      <c r="J452">
        <v>150000</v>
      </c>
      <c r="K452">
        <v>170000</v>
      </c>
      <c r="L452" t="str">
        <v>奈良県医療機関等における賃上げ・物価上昇に対する支援事業交付要綱第2条に基づき、別表1に規定された額(賃上げ支援事業分)（150,000円）を申請します。</v>
      </c>
      <c r="M4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2" t="str">
        <v>１．令和８年３月１日時点において、O100 外来・在宅ベースアップ評価料（Ⅰ）、P100 歯科外来・在宅ベースアップ評価料（Ⅰ）、訪問看護ベースアップ評価料（Ⅰ）のいずれかを届け出ている。</v>
      </c>
      <c r="O452" t="str">
        <v>P100 歯科外来・在宅ベースアップ評価料（Ⅰ）</v>
      </c>
      <c r="P452" t="str">
        <v/>
      </c>
      <c r="Q45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52" t="b">
        <v>1</v>
      </c>
      <c r="S452" t="b">
        <v>1</v>
      </c>
      <c r="T452" t="b">
        <v>1</v>
      </c>
      <c r="U452" t="b">
        <v>1</v>
      </c>
      <c r="V452" t="str">
        <v>0010</v>
      </c>
      <c r="W452" t="str">
        <v>557</v>
      </c>
      <c r="X452" t="str">
        <v>1.普通預金</v>
      </c>
      <c r="Y452" t="str">
        <v>0272566</v>
      </c>
      <c r="Z452" t="str">
        <v>ニワ　コウヘイ</v>
      </c>
      <c r="AA452">
        <v>0</v>
      </c>
      <c r="AB452" t="str">
        <v>タケウチデンタルクリニック</v>
      </c>
      <c r="AC452" t="str">
        <v>0744285322</v>
      </c>
      <c r="AD452" t="b">
        <v>1</v>
      </c>
      <c r="AE452" t="b">
        <v>1</v>
      </c>
      <c r="AF452" t="b">
        <v>1</v>
      </c>
      <c r="AG452" t="b">
        <v>1</v>
      </c>
      <c r="AH452" t="b">
        <v>1</v>
      </c>
      <c r="AI452" t="str">
        <v>丹羽　康平</v>
      </c>
      <c r="AJ452" t="str">
        <v>6340063</v>
      </c>
      <c r="AK452" t="str">
        <v>タケウチデンタルクリニック(橿原市久米町５７１－２白橿ビル１階)</v>
      </c>
      <c r="AL452" t="str">
        <v>0744285322</v>
      </c>
      <c r="AM452">
        <v>1</v>
      </c>
      <c r="AN452" t="str">
        <v>261C163427281</v>
      </c>
      <c r="AO452" t="str">
        <v>261C16342728AI-0000304325</v>
      </c>
      <c r="AP452" t="str">
        <v>P100</v>
      </c>
      <c r="AQ452" t="str">
        <v>P100</v>
      </c>
      <c r="AR452" t="str">
        <v>AC</v>
      </c>
      <c r="AS452" t="str">
        <v>✓</v>
      </c>
      <c r="AT452" t="str">
        <v>✓</v>
      </c>
      <c r="AU452" t="str">
        <v>✓</v>
      </c>
      <c r="AV452" t="str">
        <v>✓</v>
      </c>
      <c r="AW452" t="str">
        <v>AI-0000304325_タケウチデンタルクリニック_口座情報写し.jpeg</v>
      </c>
      <c r="AX452" t="str">
        <v/>
      </c>
      <c r="AY452" t="str">
        <v/>
      </c>
      <c r="AZ452" t="str">
        <v>賃上げ</v>
      </c>
      <c r="BA452" t="str">
        <v>物価</v>
      </c>
      <c r="BB452" t="str">
        <v>TRUE</v>
      </c>
      <c r="BC452" t="str">
        <v>2026/05/06 14:01</v>
      </c>
      <c r="BD452" t="str">
        <f t="shared" si="14"/>
        <v>タケウチデンタルクリニック</v>
      </c>
      <c r="BE452" t="str">
        <f t="shared" si="15"/>
        <v>令和8年3月1日届出済</v>
      </c>
    </row>
    <row r="453" spans="1:57">
      <c r="A453" t="str">
        <v>261C13935414</v>
      </c>
      <c r="B453" t="str">
        <v>AI-0000304340</v>
      </c>
      <c r="C453" t="str">
        <v>令和８年度奈良県医療機関等における賃上げ・物価上昇に対する支援事業交付【診療所・訪問看護事業所】</v>
      </c>
      <c r="D453">
        <v>46148.629166666666</v>
      </c>
      <c r="E453" t="str">
        <v>本審査</v>
      </c>
      <c r="F453" t="str">
        <v>最終審査中</v>
      </c>
      <c r="G453" t="str">
        <v>無床診療所</v>
      </c>
      <c r="H453" t="str">
        <v>物価と賃上げの両方</v>
      </c>
      <c r="I453" t="str">
        <v/>
      </c>
      <c r="J453">
        <v>150000</v>
      </c>
      <c r="K453">
        <v>170000</v>
      </c>
      <c r="L453" t="str">
        <v>奈良県医療機関等における賃上げ・物価上昇に対する支援事業交付要綱第2条に基づき、別表1に規定された額(賃上げ支援事業分)（150,000円）を申請します。</v>
      </c>
      <c r="M4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3" t="str">
        <v>１．令和８年３月１日時点において、O100 外来・在宅ベースアップ評価料（Ⅰ）、P100 歯科外来・在宅ベースアップ評価料（Ⅰ）、訪問看護ベースアップ評価料（Ⅰ）のいずれかを届け出ている。</v>
      </c>
      <c r="O453" t="str">
        <v>O100 外来・在宅ベースアップ評価料（Ⅰ）</v>
      </c>
      <c r="P453" t="str">
        <v/>
      </c>
      <c r="Q453" t="str">
        <v>Ｂ．賃金表等や給与規程等の変更に時間を要するため、本事業の補助額を活用して一時金又は特別手当を支給し、令和８年６月１日から支給した対象職員のベースアップを実施する。</v>
      </c>
      <c r="R453" t="b">
        <v>1</v>
      </c>
      <c r="S453" t="b">
        <v>1</v>
      </c>
      <c r="T453" t="b">
        <v>1</v>
      </c>
      <c r="U453" t="b">
        <v>1</v>
      </c>
      <c r="V453" t="str">
        <v>0162</v>
      </c>
      <c r="W453" t="str">
        <v>160</v>
      </c>
      <c r="X453" t="str">
        <v>1.普通預金</v>
      </c>
      <c r="Y453" t="str">
        <v>2005526</v>
      </c>
      <c r="Z453" t="str">
        <v>ｲﾘｮｳﾎｳｼﾞﾝﾊﾗｾｲｹｲｹﾞｶﾘｼﾞﾁｮｳﾊﾗﾌﾐﾋｺ</v>
      </c>
      <c r="AA453">
        <v>0</v>
      </c>
      <c r="AB453" t="str">
        <v>医療法人　原整形外科</v>
      </c>
      <c r="AC453" t="str">
        <v>0743581155</v>
      </c>
      <c r="AD453" t="b">
        <v>1</v>
      </c>
      <c r="AE453" t="b">
        <v>1</v>
      </c>
      <c r="AF453" t="b">
        <v>1</v>
      </c>
      <c r="AG453" t="b">
        <v>1</v>
      </c>
      <c r="AH453" t="b">
        <v>1</v>
      </c>
      <c r="AI453" t="str">
        <v>医療法人　原整形外科　理事長　原　文彦</v>
      </c>
      <c r="AJ453" t="str">
        <v>6391055</v>
      </c>
      <c r="AK453" t="str">
        <v>医療法人　原整形外科(大和郡山市矢田山町５９－８)</v>
      </c>
      <c r="AL453" t="str">
        <v>0743581155</v>
      </c>
      <c r="AM453">
        <v>1</v>
      </c>
      <c r="AN453" t="str">
        <v>261C139354141</v>
      </c>
      <c r="AO453" t="str">
        <v>261C13935414AI-0000304340</v>
      </c>
      <c r="AP453" t="str">
        <v>O100</v>
      </c>
      <c r="AQ453" t="str">
        <v>O100</v>
      </c>
      <c r="AR453" t="str">
        <v>B</v>
      </c>
      <c r="AS453" t="str">
        <v>✓</v>
      </c>
      <c r="AT453" t="str">
        <v>✓</v>
      </c>
      <c r="AU453" t="str">
        <v>✓</v>
      </c>
      <c r="AV453" t="str">
        <v>✓</v>
      </c>
      <c r="AW453" t="str">
        <v>AI-0000304340_医療法人原整形外科_口座情報写し再.png</v>
      </c>
      <c r="AX453" t="str">
        <v/>
      </c>
      <c r="AY453" t="str">
        <v/>
      </c>
      <c r="AZ453" t="str">
        <v>賃上げ</v>
      </c>
      <c r="BA453" t="str">
        <v>物価</v>
      </c>
      <c r="BB453" t="str">
        <v>TRUE</v>
      </c>
      <c r="BC453" t="str">
        <v>2026/05/06 15:06</v>
      </c>
      <c r="BD453" t="str">
        <f t="shared" si="14"/>
        <v>医療法人　原整形外科</v>
      </c>
      <c r="BE453" t="str">
        <f t="shared" si="15"/>
        <v>令和8年3月1日届出済</v>
      </c>
    </row>
    <row r="454" spans="1:57">
      <c r="A454" t="str">
        <v>261C11420805</v>
      </c>
      <c r="B454" t="str">
        <v>AI-0000304334</v>
      </c>
      <c r="C454" t="str">
        <v>令和８年度奈良県医療機関等における賃上げ・物価上昇に対する支援事業交付【診療所・訪問看護事業所】</v>
      </c>
      <c r="D454">
        <v>46148.638194444444</v>
      </c>
      <c r="E454" t="str">
        <v>本審査</v>
      </c>
      <c r="F454" t="str">
        <v>最終審査中</v>
      </c>
      <c r="G454" t="str">
        <v>無床診療所</v>
      </c>
      <c r="H454" t="str">
        <v>物価と賃上げの両方</v>
      </c>
      <c r="I454" t="str">
        <v/>
      </c>
      <c r="J454">
        <v>150000</v>
      </c>
      <c r="K454">
        <v>170000</v>
      </c>
      <c r="L454" t="str">
        <v>奈良県医療機関等における賃上げ・物価上昇に対する支援事業交付要綱第2条に基づき、別表1に規定された額(賃上げ支援事業分)（150,000円）を申請します。</v>
      </c>
      <c r="M4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4" t="str">
        <v>１．令和８年３月１日時点において、O100 外来・在宅ベースアップ評価料（Ⅰ）、P100 歯科外来・在宅ベースアップ評価料（Ⅰ）、訪問看護ベースアップ評価料（Ⅰ）のいずれかを届け出ている。</v>
      </c>
      <c r="O454" t="str">
        <v>P100 歯科外来・在宅ベースアップ評価料（Ⅰ）</v>
      </c>
      <c r="P454" t="str">
        <v/>
      </c>
      <c r="Q454" t="str">
        <v>Ｃ．令和７年度の対象職員のベースアップが令和７年３月31日時点の賃金水準と比較して2.0％を上回って実施しており、令和７年12月から令和８年５月までの間の当該2.0％を上回る部分に充てる。</v>
      </c>
      <c r="R454" t="b">
        <v>1</v>
      </c>
      <c r="S454" t="b">
        <v>1</v>
      </c>
      <c r="T454" t="b">
        <v>1</v>
      </c>
      <c r="U454" t="b">
        <v>1</v>
      </c>
      <c r="V454" t="str">
        <v>0162</v>
      </c>
      <c r="W454" t="str">
        <v>040</v>
      </c>
      <c r="X454" t="str">
        <v>1.普通預金</v>
      </c>
      <c r="Y454" t="str">
        <v>0388370</v>
      </c>
      <c r="Z454" t="str">
        <v>オカニシシカイイン　オカニシアキノリ</v>
      </c>
      <c r="AA454">
        <v>0</v>
      </c>
      <c r="AB454" t="str">
        <v>岡西歯科医院</v>
      </c>
      <c r="AC454" t="str">
        <v>0742368041</v>
      </c>
      <c r="AD454" t="b">
        <v>1</v>
      </c>
      <c r="AE454" t="b">
        <v>1</v>
      </c>
      <c r="AF454" t="b">
        <v>1</v>
      </c>
      <c r="AG454" t="b">
        <v>1</v>
      </c>
      <c r="AH454" t="b">
        <v>1</v>
      </c>
      <c r="AI454" t="str">
        <v>岡西　昭典</v>
      </c>
      <c r="AJ454" t="str">
        <v>6308122</v>
      </c>
      <c r="AK454" t="str">
        <v>岡西歯科医院(奈良市三条本町８番１号ＪＲ奈良駅前再開発第１ビル)</v>
      </c>
      <c r="AL454" t="str">
        <v>0742368041</v>
      </c>
      <c r="AM454">
        <v>1</v>
      </c>
      <c r="AN454" t="str">
        <v>261C114208051</v>
      </c>
      <c r="AO454" t="str">
        <v>261C11420805AI-0000304334</v>
      </c>
      <c r="AP454" t="str">
        <v>P100</v>
      </c>
      <c r="AQ454" t="str">
        <v>P100</v>
      </c>
      <c r="AR454" t="str">
        <v>C</v>
      </c>
      <c r="AS454" t="str">
        <v>✓</v>
      </c>
      <c r="AT454" t="str">
        <v>✓</v>
      </c>
      <c r="AU454" t="str">
        <v>✓</v>
      </c>
      <c r="AV454" t="str">
        <v>✓</v>
      </c>
      <c r="AW454" t="str">
        <v>AI-0000304334_岡西歯科医院_口座情報写し.jpeg</v>
      </c>
      <c r="AX454" t="str">
        <v/>
      </c>
      <c r="AY454" t="str">
        <v/>
      </c>
      <c r="AZ454" t="str">
        <v>賃上げ</v>
      </c>
      <c r="BA454" t="str">
        <v>物価</v>
      </c>
      <c r="BB454" t="str">
        <v>TRUE</v>
      </c>
      <c r="BC454" t="str">
        <v>2026/05/06 15:19</v>
      </c>
      <c r="BD454" t="str">
        <f t="shared" si="14"/>
        <v>岡西歯科医院</v>
      </c>
      <c r="BE454" t="str">
        <f t="shared" si="15"/>
        <v>令和8年3月1日届出済</v>
      </c>
    </row>
    <row r="455" spans="1:57">
      <c r="A455" t="str">
        <v>261D12440933</v>
      </c>
      <c r="B455" t="str">
        <v>AI-0000304358</v>
      </c>
      <c r="C455" t="str">
        <v>令和８年度奈良県医療機関等における賃上げ・物価上昇に対する支援事業交付【診療所・訪問看護事業所】</v>
      </c>
      <c r="D455">
        <v>46148.661111111112</v>
      </c>
      <c r="E455" t="str">
        <v>本審査</v>
      </c>
      <c r="F455" t="str">
        <v>最終審査中</v>
      </c>
      <c r="G455" t="str">
        <v>訪問看護事業所</v>
      </c>
      <c r="H455" t="str">
        <v>賃上げのみ</v>
      </c>
      <c r="I455" t="str">
        <v/>
      </c>
      <c r="J455">
        <v>228000</v>
      </c>
      <c r="K455" t="str">
        <v/>
      </c>
      <c r="L455" t="str">
        <v>奈良県医療機関等における賃上げ・物価上昇に対する支援事業交付要綱第2条に基づき、別表1に規定された額(賃上げ支援事業分)（228,000円）を申請します。</v>
      </c>
      <c r="M455" t="str">
        <v/>
      </c>
      <c r="N455" t="str">
        <v>１．令和８年３月１日時点において、O100 外来・在宅ベースアップ評価料（Ⅰ）、P100 歯科外来・在宅ベースアップ評価料（Ⅰ）、訪問看護ベースアップ評価料（Ⅰ）のいずれかを届け出ている。</v>
      </c>
      <c r="O455" t="str">
        <v>訪問看護ベースアップ評価料（Ⅰ）</v>
      </c>
      <c r="P455" t="str">
        <v/>
      </c>
      <c r="Q45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55" t="b">
        <v>1</v>
      </c>
      <c r="S455" t="b">
        <v>1</v>
      </c>
      <c r="T455" t="b">
        <v>1</v>
      </c>
      <c r="U455" t="b">
        <v>1</v>
      </c>
      <c r="V455" t="str">
        <v>0158</v>
      </c>
      <c r="W455" t="str">
        <v>546</v>
      </c>
      <c r="X455" t="str">
        <v>1.普通預金</v>
      </c>
      <c r="Y455" t="str">
        <v>1086051</v>
      </c>
      <c r="Z455" t="str">
        <v>カ）プレイズ</v>
      </c>
      <c r="AA455">
        <v>0</v>
      </c>
      <c r="AB455" t="str">
        <v>訪問看護ステーションのるん</v>
      </c>
      <c r="AC455" t="str">
        <v>0742957255</v>
      </c>
      <c r="AD455" t="b">
        <v>1</v>
      </c>
      <c r="AE455" t="b">
        <v>1</v>
      </c>
      <c r="AF455" t="b">
        <v>1</v>
      </c>
      <c r="AG455" t="b">
        <v>1</v>
      </c>
      <c r="AH455" t="b">
        <v>1</v>
      </c>
      <c r="AI455" t="str">
        <v>株式会社PLAYZ　代表取締役　喜多　彬光</v>
      </c>
      <c r="AJ455">
        <v>6310011</v>
      </c>
      <c r="AK455" t="str">
        <v>訪問看護ステーションのるん(奈良市押熊町1296番地の2)</v>
      </c>
      <c r="AL455" t="str">
        <v>0742957255</v>
      </c>
      <c r="AM455">
        <v>1</v>
      </c>
      <c r="AN455" t="str">
        <v>261D124409331</v>
      </c>
      <c r="AO455" t="str">
        <v>261D12440933AI-0000304358</v>
      </c>
      <c r="AP455" t="str">
        <v>訪問看護</v>
      </c>
      <c r="AQ455" t="str">
        <v>訪問看護</v>
      </c>
      <c r="AR455" t="str">
        <v>AB</v>
      </c>
      <c r="AS455" t="str">
        <v>✓</v>
      </c>
      <c r="AT455" t="str">
        <v>✓</v>
      </c>
      <c r="AU455" t="str">
        <v>✓</v>
      </c>
      <c r="AV455" t="str">
        <v>✓</v>
      </c>
      <c r="AW455" t="str">
        <v>AI-0000304358_訪問看護ステーションのるん_口座情報写し.png</v>
      </c>
      <c r="AX455" t="str">
        <v/>
      </c>
      <c r="AY455" t="str">
        <v/>
      </c>
      <c r="AZ455" t="str">
        <v>賃上げ</v>
      </c>
      <c r="BA455" t="str">
        <v/>
      </c>
      <c r="BB455" t="str">
        <v>TRUE</v>
      </c>
      <c r="BC455" t="str">
        <v>2026/05/06 15:52</v>
      </c>
      <c r="BD455" t="str">
        <f t="shared" si="14"/>
        <v>訪問看護ステーションのるん</v>
      </c>
      <c r="BE455" t="str">
        <f t="shared" si="15"/>
        <v>令和8年3月1日届出済</v>
      </c>
    </row>
    <row r="456" spans="1:57">
      <c r="A456" t="str">
        <v>261D15249048</v>
      </c>
      <c r="B456" t="str">
        <v>AI-0000304359</v>
      </c>
      <c r="C456" t="str">
        <v>令和８年度奈良県医療機関等における賃上げ・物価上昇に対する支援事業交付【診療所・訪問看護事業所】</v>
      </c>
      <c r="D456">
        <v>46148.663888888892</v>
      </c>
      <c r="E456" t="str">
        <v>本審査</v>
      </c>
      <c r="F456" t="str">
        <v>最終審査中</v>
      </c>
      <c r="G456" t="str">
        <v>訪問看護事業所</v>
      </c>
      <c r="H456" t="str">
        <v>賃上げのみ</v>
      </c>
      <c r="I456" t="str">
        <v/>
      </c>
      <c r="J456">
        <v>228000</v>
      </c>
      <c r="K456" t="str">
        <v/>
      </c>
      <c r="L456" t="str">
        <v>奈良県医療機関等における賃上げ・物価上昇に対する支援事業交付要綱第2条に基づき、別表1に規定された額(賃上げ支援事業分)（228,000円）を申請します。</v>
      </c>
      <c r="M456" t="str">
        <v/>
      </c>
      <c r="N456" t="str">
        <v>１．令和８年３月１日時点において、O100 外来・在宅ベースアップ評価料（Ⅰ）、P100 歯科外来・在宅ベースアップ評価料（Ⅰ）、訪問看護ベースアップ評価料（Ⅰ）のいずれかを届け出ている。</v>
      </c>
      <c r="O456" t="str">
        <v>訪問看護ベースアップ評価料（Ⅰ）</v>
      </c>
      <c r="P456" t="str">
        <v/>
      </c>
      <c r="Q45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56" t="b">
        <v>1</v>
      </c>
      <c r="S456" t="b">
        <v>1</v>
      </c>
      <c r="T456" t="b">
        <v>1</v>
      </c>
      <c r="U456" t="b">
        <v>1</v>
      </c>
      <c r="V456" t="str">
        <v>0158</v>
      </c>
      <c r="W456" t="str">
        <v>546</v>
      </c>
      <c r="X456" t="str">
        <v>1.普通預金</v>
      </c>
      <c r="Y456" t="str">
        <v>1086051</v>
      </c>
      <c r="Z456" t="str">
        <v>カ）プレイズ</v>
      </c>
      <c r="AA456">
        <v>0</v>
      </c>
      <c r="AB456" t="str">
        <v>訪問看護ステーションるーく</v>
      </c>
      <c r="AC456" t="str">
        <v>0743777001</v>
      </c>
      <c r="AD456" t="b">
        <v>1</v>
      </c>
      <c r="AE456" t="b">
        <v>1</v>
      </c>
      <c r="AF456" t="b">
        <v>1</v>
      </c>
      <c r="AG456" t="b">
        <v>1</v>
      </c>
      <c r="AH456" t="b">
        <v>1</v>
      </c>
      <c r="AI456" t="str">
        <v>株式会社PLAYZ　代表取締役　喜多　彬光</v>
      </c>
      <c r="AJ456">
        <v>6300225</v>
      </c>
      <c r="AK456" t="str">
        <v>訪問看護ステーションるーく(生駒市東山町433-5)</v>
      </c>
      <c r="AL456" t="str">
        <v>0743777001</v>
      </c>
      <c r="AM456">
        <v>1</v>
      </c>
      <c r="AN456" t="str">
        <v>261D152490481</v>
      </c>
      <c r="AO456" t="str">
        <v>261D15249048AI-0000304359</v>
      </c>
      <c r="AP456" t="str">
        <v>訪問看護</v>
      </c>
      <c r="AQ456" t="str">
        <v>訪問看護</v>
      </c>
      <c r="AR456" t="str">
        <v>AB</v>
      </c>
      <c r="AS456" t="str">
        <v>✓</v>
      </c>
      <c r="AT456" t="str">
        <v>✓</v>
      </c>
      <c r="AU456" t="str">
        <v>✓</v>
      </c>
      <c r="AV456" t="str">
        <v>✓</v>
      </c>
      <c r="AW456" t="str">
        <v>AI-0000304359_訪問看護ステーションるーく_口座情報写し.png</v>
      </c>
      <c r="AX456" t="str">
        <v/>
      </c>
      <c r="AY456" t="str">
        <v/>
      </c>
      <c r="AZ456" t="str">
        <v>賃上げ</v>
      </c>
      <c r="BA456" t="str">
        <v/>
      </c>
      <c r="BB456" t="str">
        <v>TRUE</v>
      </c>
      <c r="BC456" t="str">
        <v>2026/05/06 15:56</v>
      </c>
      <c r="BD456" t="str">
        <f t="shared" si="14"/>
        <v>訪問看護ステーションるーく</v>
      </c>
      <c r="BE456" t="str">
        <f t="shared" si="15"/>
        <v>令和8年3月1日届出済</v>
      </c>
    </row>
    <row r="457" spans="1:57">
      <c r="A457" t="str">
        <v>261C15569933</v>
      </c>
      <c r="B457" t="str">
        <v>AI-0000304362</v>
      </c>
      <c r="C457" t="str">
        <v>令和８年度奈良県医療機関等における賃上げ・物価上昇に対する支援事業交付【診療所・訪問看護事業所】</v>
      </c>
      <c r="D457">
        <v>46148.708333333336</v>
      </c>
      <c r="E457" t="str">
        <v>本審査</v>
      </c>
      <c r="F457" t="str">
        <v>最終審査中</v>
      </c>
      <c r="G457" t="str">
        <v>無床診療所</v>
      </c>
      <c r="H457" t="str">
        <v>物価と賃上げの両方</v>
      </c>
      <c r="I457" t="str">
        <v/>
      </c>
      <c r="J457">
        <v>150000</v>
      </c>
      <c r="K457">
        <v>170000</v>
      </c>
      <c r="L457" t="str">
        <v>奈良県医療機関等における賃上げ・物価上昇に対する支援事業交付要綱第2条に基づき、別表1に規定された額(賃上げ支援事業分)（150,000円）を申請します。</v>
      </c>
      <c r="M4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7" t="str">
        <v>１．令和８年３月１日時点において、O100 外来・在宅ベースアップ評価料（Ⅰ）、P100 歯科外来・在宅ベースアップ評価料（Ⅰ）、訪問看護ベースアップ評価料（Ⅰ）のいずれかを届け出ている。</v>
      </c>
      <c r="O457" t="str">
        <v>P100 歯科外来・在宅ベースアップ評価料（Ⅰ）</v>
      </c>
      <c r="P457" t="str">
        <v/>
      </c>
      <c r="Q457" t="str">
        <v>Ａ．本事業の補助額を活用してベースアップを実施し、令和８年６月１日から当該ベースアップの水準を維持又は拡大する。</v>
      </c>
      <c r="R457" t="b">
        <v>1</v>
      </c>
      <c r="S457" t="b">
        <v>1</v>
      </c>
      <c r="T457" t="b">
        <v>1</v>
      </c>
      <c r="U457" t="b">
        <v>1</v>
      </c>
      <c r="V457" t="str">
        <v>0158</v>
      </c>
      <c r="W457" t="str">
        <v>540</v>
      </c>
      <c r="X457" t="str">
        <v>1.普通預金</v>
      </c>
      <c r="Y457" t="str">
        <v>0208565</v>
      </c>
      <c r="Z457" t="str">
        <v>キタオリシカイイン　キタオリ　タダツグ</v>
      </c>
      <c r="AA457">
        <v>0</v>
      </c>
      <c r="AB457" t="str">
        <v>きたおり歯科医院</v>
      </c>
      <c r="AC457" t="str">
        <v>0742711029</v>
      </c>
      <c r="AD457" t="b">
        <v>1</v>
      </c>
      <c r="AE457" t="b">
        <v>1</v>
      </c>
      <c r="AF457" t="b">
        <v>1</v>
      </c>
      <c r="AG457" t="b">
        <v>1</v>
      </c>
      <c r="AH457" t="b">
        <v>1</v>
      </c>
      <c r="AI457" t="str">
        <v>北折　忠嗣</v>
      </c>
      <c r="AJ457" t="str">
        <v>6310804</v>
      </c>
      <c r="AK457" t="str">
        <v>きたおり歯科医院(奈良市神功４丁目６－９)</v>
      </c>
      <c r="AL457" t="str">
        <v>0742711029</v>
      </c>
      <c r="AM457">
        <v>1</v>
      </c>
      <c r="AN457" t="str">
        <v>261C155699331</v>
      </c>
      <c r="AO457" t="str">
        <v>261C15569933AI-0000304362</v>
      </c>
      <c r="AP457" t="str">
        <v>P100</v>
      </c>
      <c r="AQ457" t="str">
        <v>P100</v>
      </c>
      <c r="AR457" t="str">
        <v>A</v>
      </c>
      <c r="AS457" t="str">
        <v>✓</v>
      </c>
      <c r="AT457" t="str">
        <v>✓</v>
      </c>
      <c r="AU457" t="str">
        <v>✓</v>
      </c>
      <c r="AV457" t="str">
        <v>✓</v>
      </c>
      <c r="AW457" t="str">
        <v>AI-0000304362_きたおり歯科医院北折忠嗣_口座情報写し.jpeg</v>
      </c>
      <c r="AX457" t="str">
        <v/>
      </c>
      <c r="AY457" t="str">
        <v/>
      </c>
      <c r="AZ457" t="str">
        <v>賃上げ</v>
      </c>
      <c r="BA457" t="str">
        <v>物価</v>
      </c>
      <c r="BB457" t="str">
        <v>TRUE</v>
      </c>
      <c r="BC457" t="str">
        <v>2026/05/06 17:00</v>
      </c>
      <c r="BD457" t="str">
        <f t="shared" si="14"/>
        <v>きたおり歯科医院</v>
      </c>
      <c r="BE457" t="str">
        <f t="shared" si="15"/>
        <v>令和8年3月1日届出済</v>
      </c>
    </row>
    <row r="458" spans="1:57">
      <c r="A458" t="str">
        <v>261C16588614</v>
      </c>
      <c r="B458" t="str">
        <v>AI-0000304381</v>
      </c>
      <c r="C458" t="str">
        <v>令和８年度奈良県医療機関等における賃上げ・物価上昇に対する支援事業交付【診療所・訪問看護事業所】</v>
      </c>
      <c r="D458">
        <v>46148.718055555553</v>
      </c>
      <c r="E458" t="str">
        <v>本審査</v>
      </c>
      <c r="F458" t="str">
        <v>最終審査中</v>
      </c>
      <c r="G458" t="str">
        <v>無床診療所</v>
      </c>
      <c r="H458" t="str">
        <v>物価と賃上げの両方</v>
      </c>
      <c r="I458" t="str">
        <v/>
      </c>
      <c r="J458">
        <v>150000</v>
      </c>
      <c r="K458">
        <v>170000</v>
      </c>
      <c r="L458" t="str">
        <v>奈良県医療機関等における賃上げ・物価上昇に対する支援事業交付要綱第2条に基づき、別表1に規定された額(賃上げ支援事業分)（150,000円）を申請します。</v>
      </c>
      <c r="M4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8" t="str">
        <v>１．令和８年３月１日時点において、O100 外来・在宅ベースアップ評価料（Ⅰ）、P100 歯科外来・在宅ベースアップ評価料（Ⅰ）、訪問看護ベースアップ評価料（Ⅰ）のいずれかを届け出ている。</v>
      </c>
      <c r="O458" t="str">
        <v>P100 歯科外来・在宅ベースアップ評価料（Ⅰ）</v>
      </c>
      <c r="P458" t="str">
        <v/>
      </c>
      <c r="Q45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58" t="b">
        <v>1</v>
      </c>
      <c r="S458" t="b">
        <v>1</v>
      </c>
      <c r="T458" t="b">
        <v>1</v>
      </c>
      <c r="U458" t="b">
        <v>1</v>
      </c>
      <c r="V458" t="str">
        <v>0162</v>
      </c>
      <c r="W458" t="str">
        <v>230</v>
      </c>
      <c r="X458" t="str">
        <v>1.普通預金</v>
      </c>
      <c r="Y458" t="str">
        <v>0065209</v>
      </c>
      <c r="Z458" t="str">
        <v>ﾌｼﾞｲﾔｽﾉﾘ</v>
      </c>
      <c r="AA458">
        <v>0</v>
      </c>
      <c r="AB458" t="str">
        <v>藤井歯科医院</v>
      </c>
      <c r="AC458" t="str">
        <v>0743850935</v>
      </c>
      <c r="AD458" t="b">
        <v>1</v>
      </c>
      <c r="AE458" t="b">
        <v>1</v>
      </c>
      <c r="AF458" t="b">
        <v>1</v>
      </c>
      <c r="AG458" t="b">
        <v>1</v>
      </c>
      <c r="AH458" t="b">
        <v>1</v>
      </c>
      <c r="AI458" t="str">
        <v>藤井　康伯</v>
      </c>
      <c r="AJ458" t="str">
        <v>6302341</v>
      </c>
      <c r="AK458" t="str">
        <v>藤井歯科医院(山辺郡山添村大字遅瀬３５４番地の８)</v>
      </c>
      <c r="AL458" t="str">
        <v>0743850935</v>
      </c>
      <c r="AM458">
        <v>1</v>
      </c>
      <c r="AN458" t="str">
        <v>261C165886141</v>
      </c>
      <c r="AO458" t="str">
        <v>261C16588614AI-0000304381</v>
      </c>
      <c r="AP458" t="str">
        <v>P100</v>
      </c>
      <c r="AQ458" t="str">
        <v>P100</v>
      </c>
      <c r="AR458" t="str">
        <v>AC</v>
      </c>
      <c r="AS458" t="str">
        <v>✓</v>
      </c>
      <c r="AT458" t="str">
        <v>✓</v>
      </c>
      <c r="AU458" t="str">
        <v>✓</v>
      </c>
      <c r="AV458" t="str">
        <v>✓</v>
      </c>
      <c r="AW458" t="str">
        <v>AI-0000304381_藤井歯科医院_講座情報写し.jpg</v>
      </c>
      <c r="AX458" t="str">
        <v/>
      </c>
      <c r="AY458" t="str">
        <v/>
      </c>
      <c r="AZ458" t="str">
        <v>賃上げ</v>
      </c>
      <c r="BA458" t="str">
        <v>物価</v>
      </c>
      <c r="BB458" t="str">
        <v>TRUE</v>
      </c>
      <c r="BC458" t="str">
        <v>2026/05/06 17:14</v>
      </c>
      <c r="BD458" t="str">
        <f t="shared" si="14"/>
        <v>藤井歯科医院</v>
      </c>
      <c r="BE458" t="str">
        <f t="shared" si="15"/>
        <v>令和8年3月1日届出済</v>
      </c>
    </row>
    <row r="459" spans="1:57">
      <c r="A459" t="str">
        <v>261C19546009</v>
      </c>
      <c r="B459" t="str">
        <v>AI-0000304400</v>
      </c>
      <c r="C459" t="str">
        <v>令和８年度奈良県医療機関等における賃上げ・物価上昇に対する支援事業交付【診療所・訪問看護事業所】</v>
      </c>
      <c r="D459">
        <v>46148.783333333333</v>
      </c>
      <c r="E459" t="str">
        <v>本審査</v>
      </c>
      <c r="F459" t="str">
        <v>最終審査中</v>
      </c>
      <c r="G459" t="str">
        <v>無床診療所</v>
      </c>
      <c r="H459" t="str">
        <v>物価と賃上げの両方</v>
      </c>
      <c r="I459" t="str">
        <v/>
      </c>
      <c r="J459">
        <v>150000</v>
      </c>
      <c r="K459">
        <v>170000</v>
      </c>
      <c r="L459" t="str">
        <v>奈良県医療機関等における賃上げ・物価上昇に対する支援事業交付要綱第2条に基づき、別表1に規定された額(賃上げ支援事業分)（150,000円）を申請します。</v>
      </c>
      <c r="M4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59" t="str">
        <v>１．令和８年３月１日時点において、O100 外来・在宅ベースアップ評価料（Ⅰ）、P100 歯科外来・在宅ベースアップ評価料（Ⅰ）、訪問看護ベースアップ評価料（Ⅰ）のいずれかを届け出ている。</v>
      </c>
      <c r="O459" t="str">
        <v>O100 外来・在宅ベースアップ評価料（Ⅰ）</v>
      </c>
      <c r="P459" t="str">
        <v/>
      </c>
      <c r="Q459" t="str">
        <v>Ｃ．令和７年度の対象職員のベースアップが令和７年３月31日時点の賃金水準と比較して2.0％を上回って実施しており、令和７年12月から令和８年５月までの間の当該2.0％を上回る部分に充てる。</v>
      </c>
      <c r="R459" t="b">
        <v>1</v>
      </c>
      <c r="S459" t="b">
        <v>1</v>
      </c>
      <c r="T459" t="b">
        <v>1</v>
      </c>
      <c r="U459" t="b">
        <v>1</v>
      </c>
      <c r="V459" t="str">
        <v>0010</v>
      </c>
      <c r="W459" t="str">
        <v>050</v>
      </c>
      <c r="X459" t="str">
        <v>1.普通預金</v>
      </c>
      <c r="Y459" t="str">
        <v>0003218</v>
      </c>
      <c r="Z459" t="str">
        <v>ｲ）ｿｳｹｲｶｲﾅｶｲｼﾞﾋﾞｲﾝｺｳｶﾘｼﾞﾁｮｳﾅｶｲﾖｼﾉﾘ</v>
      </c>
      <c r="AA459">
        <v>0</v>
      </c>
      <c r="AB459" t="str">
        <v>医療法人聡啓会中井耳鼻咽喉科</v>
      </c>
      <c r="AC459" t="str">
        <v>0742462668</v>
      </c>
      <c r="AD459" t="b">
        <v>1</v>
      </c>
      <c r="AE459" t="b">
        <v>1</v>
      </c>
      <c r="AF459" t="b">
        <v>1</v>
      </c>
      <c r="AG459" t="b">
        <v>1</v>
      </c>
      <c r="AH459" t="b">
        <v>1</v>
      </c>
      <c r="AI459" t="str">
        <v>医療法人聡啓会中井耳鼻咽喉科　理事長　中井　義紀</v>
      </c>
      <c r="AJ459" t="str">
        <v>6310036</v>
      </c>
      <c r="AK459" t="str">
        <v>医療法人聡啓会中井耳鼻咽喉科(奈良市学園北２丁目１番６号セブンスターマンションＢ－３)</v>
      </c>
      <c r="AL459" t="str">
        <v>0742462668</v>
      </c>
      <c r="AM459">
        <v>1</v>
      </c>
      <c r="AN459" t="str">
        <v>261C195460091</v>
      </c>
      <c r="AO459" t="str">
        <v>261C19546009AI-0000304400</v>
      </c>
      <c r="AP459" t="str">
        <v>O100</v>
      </c>
      <c r="AQ459" t="str">
        <v>O100</v>
      </c>
      <c r="AR459" t="str">
        <v>C</v>
      </c>
      <c r="AS459" t="str">
        <v>✓</v>
      </c>
      <c r="AT459" t="str">
        <v>✓</v>
      </c>
      <c r="AU459" t="str">
        <v>✓</v>
      </c>
      <c r="AV459" t="str">
        <v>✓</v>
      </c>
      <c r="AW459" t="str">
        <v>AI-0000304400_医療法人聡啓会中井耳鼻咽喉科 _口座情報写し.jpeg</v>
      </c>
      <c r="AX459" t="str">
        <v/>
      </c>
      <c r="AY459" t="str">
        <v/>
      </c>
      <c r="AZ459" t="str">
        <v>賃上げ</v>
      </c>
      <c r="BA459" t="str">
        <v>物価</v>
      </c>
      <c r="BB459" t="str">
        <v>TRUE</v>
      </c>
      <c r="BC459" t="str">
        <v>2026/05/06 18:48</v>
      </c>
      <c r="BD459" t="str">
        <f t="shared" si="14"/>
        <v>医療法人聡啓会中井耳鼻咽喉科</v>
      </c>
      <c r="BE459" t="str">
        <f t="shared" si="15"/>
        <v>令和8年3月1日届出済</v>
      </c>
    </row>
    <row r="460" spans="1:57">
      <c r="A460" t="str">
        <v>261D13207330</v>
      </c>
      <c r="B460" t="str">
        <v>AI-0000304403</v>
      </c>
      <c r="C460" t="str">
        <v>令和８年度奈良県医療機関等における賃上げ・物価上昇に対する支援事業交付【診療所・訪問看護事業所】</v>
      </c>
      <c r="D460">
        <v>46148.791666666664</v>
      </c>
      <c r="E460" t="str">
        <v>本審査</v>
      </c>
      <c r="F460" t="str">
        <v>最終審査中</v>
      </c>
      <c r="G460" t="str">
        <v>訪問看護事業所</v>
      </c>
      <c r="H460" t="str">
        <v>賃上げのみ</v>
      </c>
      <c r="I460" t="str">
        <v/>
      </c>
      <c r="J460">
        <v>228000</v>
      </c>
      <c r="K460" t="str">
        <v/>
      </c>
      <c r="L460" t="str">
        <v>奈良県医療機関等における賃上げ・物価上昇に対する支援事業交付要綱第2条に基づき、別表1に規定された額(賃上げ支援事業分)（228,000円）を申請します。</v>
      </c>
      <c r="M460" t="str">
        <v/>
      </c>
      <c r="N460" t="str">
        <v>１．令和８年３月１日時点において、O100 外来・在宅ベースアップ評価料（Ⅰ）、P100 歯科外来・在宅ベースアップ評価料（Ⅰ）、訪問看護ベースアップ評価料（Ⅰ）のいずれかを届け出ている。</v>
      </c>
      <c r="O460" t="str">
        <v>訪問看護ベースアップ評価料（Ⅰ）</v>
      </c>
      <c r="P460" t="str">
        <v/>
      </c>
      <c r="Q46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460" t="b">
        <v>1</v>
      </c>
      <c r="S460" t="b">
        <v>1</v>
      </c>
      <c r="T460" t="b">
        <v>1</v>
      </c>
      <c r="U460" t="b">
        <v>1</v>
      </c>
      <c r="V460" t="str">
        <v>1668</v>
      </c>
      <c r="W460" t="str">
        <v>014</v>
      </c>
      <c r="X460" t="str">
        <v>1.普通預金</v>
      </c>
      <c r="Y460" t="str">
        <v>0580371</v>
      </c>
      <c r="Z460" t="str">
        <v>カブシキガイシャレンゲ ダイヒョウトリシマリヤク ニシムラシンジ</v>
      </c>
      <c r="AA460">
        <v>0</v>
      </c>
      <c r="AB460" t="str">
        <v>訪問看護ステーションれんげ</v>
      </c>
      <c r="AC460" t="str">
        <v>0743845442</v>
      </c>
      <c r="AD460" t="b">
        <v>1</v>
      </c>
      <c r="AE460" t="b">
        <v>1</v>
      </c>
      <c r="AF460" t="b">
        <v>1</v>
      </c>
      <c r="AG460" t="b">
        <v>1</v>
      </c>
      <c r="AH460" t="b">
        <v>1</v>
      </c>
      <c r="AI460" t="str">
        <v>株式会社RENGE　代表社員　西村　真二</v>
      </c>
      <c r="AJ460">
        <v>6391066</v>
      </c>
      <c r="AK460" t="str">
        <v>訪問看護ステーションれんげ(生駒郡安堵町西安堵642-1　乾ハイツA102号室)</v>
      </c>
      <c r="AL460" t="str">
        <v>0743845442</v>
      </c>
      <c r="AM460">
        <v>1</v>
      </c>
      <c r="AN460" t="str">
        <v>261D132073301</v>
      </c>
      <c r="AO460" t="str">
        <v>261D13207330AI-0000304403</v>
      </c>
      <c r="AP460" t="str">
        <v>訪問看護</v>
      </c>
      <c r="AQ460" t="str">
        <v>訪問看護</v>
      </c>
      <c r="AR460" t="str">
        <v>ABC</v>
      </c>
      <c r="AS460" t="str">
        <v>✓</v>
      </c>
      <c r="AT460" t="str">
        <v>✓</v>
      </c>
      <c r="AU460" t="str">
        <v>✓</v>
      </c>
      <c r="AV460" t="str">
        <v>✓</v>
      </c>
      <c r="AW460" t="str">
        <v>AI-0000304403_訪問看護ステーションれんげ_口座情報写し.JPG</v>
      </c>
      <c r="AX460" t="str">
        <v/>
      </c>
      <c r="AY460" t="str">
        <v/>
      </c>
      <c r="AZ460" t="str">
        <v>賃上げ</v>
      </c>
      <c r="BA460" t="str">
        <v/>
      </c>
      <c r="BB460" t="str">
        <v>TRUE</v>
      </c>
      <c r="BC460" t="str">
        <v>2026/05/06 19:00</v>
      </c>
      <c r="BD460" t="str">
        <f t="shared" si="14"/>
        <v>訪問看護ステーションれんげ</v>
      </c>
      <c r="BE460" t="str">
        <f t="shared" si="15"/>
        <v>令和8年3月1日届出済</v>
      </c>
    </row>
    <row r="461" spans="1:57">
      <c r="A461" t="str">
        <v>261C11380036</v>
      </c>
      <c r="B461" t="str">
        <v>AI-0000304424</v>
      </c>
      <c r="C461" t="str">
        <v>令和８年度奈良県医療機関等における賃上げ・物価上昇に対する支援事業交付【診療所・訪問看護事業所】</v>
      </c>
      <c r="D461">
        <v>46148.867361111108</v>
      </c>
      <c r="E461" t="str">
        <v>本審査</v>
      </c>
      <c r="F461" t="str">
        <v>最終審査中</v>
      </c>
      <c r="G461" t="str">
        <v>無床診療所</v>
      </c>
      <c r="H461" t="str">
        <v>物価と賃上げの両方</v>
      </c>
      <c r="I461" t="str">
        <v/>
      </c>
      <c r="J461">
        <v>150000</v>
      </c>
      <c r="K461">
        <v>170000</v>
      </c>
      <c r="L461" t="str">
        <v>奈良県医療機関等における賃上げ・物価上昇に対する支援事業交付要綱第2条に基づき、別表1に規定された額(賃上げ支援事業分)（150,000円）を申請します。</v>
      </c>
      <c r="M4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1" t="str">
        <v>１．令和８年３月１日時点において、O100 外来・在宅ベースアップ評価料（Ⅰ）、P100 歯科外来・在宅ベースアップ評価料（Ⅰ）、訪問看護ベースアップ評価料（Ⅰ）のいずれかを届け出ている。</v>
      </c>
      <c r="O461" t="str">
        <v>O100 外来・在宅ベースアップ評価料（Ⅰ）</v>
      </c>
      <c r="P461" t="str">
        <v/>
      </c>
      <c r="Q461" t="str">
        <v>Ｂ．賃金表等や給与規程等の変更に時間を要するため、本事業の補助額を活用して一時金又は特別手当を支給し、令和８年６月１日から支給した対象職員のベースアップを実施する。</v>
      </c>
      <c r="R461" t="b">
        <v>1</v>
      </c>
      <c r="S461" t="b">
        <v>1</v>
      </c>
      <c r="T461" t="b">
        <v>1</v>
      </c>
      <c r="U461" t="b">
        <v>1</v>
      </c>
      <c r="V461" t="str">
        <v>0005</v>
      </c>
      <c r="W461" t="str">
        <v>455</v>
      </c>
      <c r="X461" t="str">
        <v>1.普通預金</v>
      </c>
      <c r="Y461" t="str">
        <v>3521697</v>
      </c>
      <c r="Z461" t="str">
        <v>ﾎﾘｴ ﾋﾛｱｷ</v>
      </c>
      <c r="AA461">
        <v>0</v>
      </c>
      <c r="AB461" t="str">
        <v>堀江医院</v>
      </c>
      <c r="AC461" t="str">
        <v>0745623059</v>
      </c>
      <c r="AD461" t="b">
        <v>1</v>
      </c>
      <c r="AE461" t="b">
        <v>1</v>
      </c>
      <c r="AF461" t="b">
        <v>1</v>
      </c>
      <c r="AG461" t="b">
        <v>1</v>
      </c>
      <c r="AH461" t="b">
        <v>1</v>
      </c>
      <c r="AI461" t="str">
        <v>堀江　浩章</v>
      </c>
      <c r="AJ461" t="str">
        <v>6392312</v>
      </c>
      <c r="AK461" t="str">
        <v>堀江医院(御所市櫛羅７３５の２番地)</v>
      </c>
      <c r="AL461" t="str">
        <v>0745623059</v>
      </c>
      <c r="AM461">
        <v>1</v>
      </c>
      <c r="AN461" t="str">
        <v>261C113800361</v>
      </c>
      <c r="AO461" t="str">
        <v>261C11380036AI-0000304424</v>
      </c>
      <c r="AP461" t="str">
        <v>O100</v>
      </c>
      <c r="AQ461" t="str">
        <v>O100</v>
      </c>
      <c r="AR461" t="str">
        <v>B</v>
      </c>
      <c r="AS461" t="str">
        <v>✓</v>
      </c>
      <c r="AT461" t="str">
        <v>✓</v>
      </c>
      <c r="AU461" t="str">
        <v>✓</v>
      </c>
      <c r="AV461" t="str">
        <v>✓</v>
      </c>
      <c r="AW461" t="str">
        <v>AI-0000304424_堀江医院_口座情報写し.jpg</v>
      </c>
      <c r="AX461" t="str">
        <v/>
      </c>
      <c r="AY461" t="str">
        <v/>
      </c>
      <c r="AZ461" t="str">
        <v>賃上げ</v>
      </c>
      <c r="BA461" t="str">
        <v>物価</v>
      </c>
      <c r="BB461" t="str">
        <v>TRUE</v>
      </c>
      <c r="BC461" t="str">
        <v>2026/05/06 20:49</v>
      </c>
      <c r="BD461" t="str">
        <f t="shared" si="14"/>
        <v>堀江医院</v>
      </c>
      <c r="BE461" t="str">
        <f t="shared" si="15"/>
        <v>令和8年3月1日届出済</v>
      </c>
    </row>
    <row r="462" spans="1:57">
      <c r="A462" t="str">
        <v>261C11613883</v>
      </c>
      <c r="B462" t="str">
        <v>AI-0000304425</v>
      </c>
      <c r="C462" t="str">
        <v>令和８年度奈良県医療機関等における賃上げ・物価上昇に対する支援事業交付【診療所・訪問看護事業所】</v>
      </c>
      <c r="D462">
        <v>46148.87222222222</v>
      </c>
      <c r="E462" t="str">
        <v>本審査</v>
      </c>
      <c r="F462" t="str">
        <v>最終審査中</v>
      </c>
      <c r="G462" t="str">
        <v>無床診療所</v>
      </c>
      <c r="H462" t="str">
        <v>物価と賃上げの両方</v>
      </c>
      <c r="I462" t="str">
        <v/>
      </c>
      <c r="J462">
        <v>150000</v>
      </c>
      <c r="K462">
        <v>170000</v>
      </c>
      <c r="L462" t="str">
        <v>奈良県医療機関等における賃上げ・物価上昇に対する支援事業交付要綱第2条に基づき、別表1に規定された額(賃上げ支援事業分)（150,000円）を申請します。</v>
      </c>
      <c r="M4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2" t="str">
        <v>１．令和８年３月１日時点において、O100 外来・在宅ベースアップ評価料（Ⅰ）、P100 歯科外来・在宅ベースアップ評価料（Ⅰ）、訪問看護ベースアップ評価料（Ⅰ）のいずれかを届け出ている。</v>
      </c>
      <c r="O462" t="str">
        <v>P100 歯科外来・在宅ベースアップ評価料（Ⅰ）</v>
      </c>
      <c r="P462" t="str">
        <v/>
      </c>
      <c r="Q462" t="str">
        <v>Ａ．本事業の補助額を活用してベースアップを実施し、令和８年６月１日から当該ベースアップの水準を維持又は拡大する。</v>
      </c>
      <c r="R462" t="b">
        <v>1</v>
      </c>
      <c r="S462" t="b">
        <v>1</v>
      </c>
      <c r="T462" t="b">
        <v>1</v>
      </c>
      <c r="U462" t="b">
        <v>1</v>
      </c>
      <c r="V462" t="str">
        <v>0158</v>
      </c>
      <c r="W462" t="str">
        <v>543</v>
      </c>
      <c r="X462" t="str">
        <v>1.普通預金</v>
      </c>
      <c r="Y462" t="str">
        <v>0081602</v>
      </c>
      <c r="Z462" t="str">
        <v>アリヤマ　セイト</v>
      </c>
      <c r="AA462">
        <v>0</v>
      </c>
      <c r="AB462" t="str">
        <v>有山おとなこども歯科</v>
      </c>
      <c r="AC462" t="str">
        <v>0743857521</v>
      </c>
      <c r="AD462" t="b">
        <v>1</v>
      </c>
      <c r="AE462" t="b">
        <v>1</v>
      </c>
      <c r="AF462" t="b">
        <v>1</v>
      </c>
      <c r="AG462" t="b">
        <v>1</v>
      </c>
      <c r="AH462" t="b">
        <v>1</v>
      </c>
      <c r="AI462" t="str">
        <v>有山　誠人</v>
      </c>
      <c r="AJ462" t="str">
        <v>6300112</v>
      </c>
      <c r="AK462" t="str">
        <v>有山おとなこども歯科(生駒市鹿ノ台東２丁目４番１)</v>
      </c>
      <c r="AL462" t="str">
        <v>0743857521</v>
      </c>
      <c r="AM462">
        <v>1</v>
      </c>
      <c r="AN462" t="str">
        <v>261C116138831</v>
      </c>
      <c r="AO462" t="str">
        <v>261C11613883AI-0000304425</v>
      </c>
      <c r="AP462" t="str">
        <v>P100</v>
      </c>
      <c r="AQ462" t="str">
        <v>P100</v>
      </c>
      <c r="AR462" t="str">
        <v>A</v>
      </c>
      <c r="AS462" t="str">
        <v>✓</v>
      </c>
      <c r="AT462" t="str">
        <v>✓</v>
      </c>
      <c r="AU462" t="str">
        <v>✓</v>
      </c>
      <c r="AV462" t="str">
        <v>✓</v>
      </c>
      <c r="AW462" t="str">
        <v>AI-0000304425_有山おとなこども歯科_口座情報写し.jpg</v>
      </c>
      <c r="AX462" t="str">
        <v/>
      </c>
      <c r="AY462" t="str">
        <v/>
      </c>
      <c r="AZ462" t="str">
        <v>賃上げ</v>
      </c>
      <c r="BA462" t="str">
        <v>物価</v>
      </c>
      <c r="BB462" t="str">
        <v>TRUE</v>
      </c>
      <c r="BC462" t="str">
        <v>2026/05/06 20:56</v>
      </c>
      <c r="BD462" t="str">
        <f t="shared" si="14"/>
        <v>有山おとなこども歯科</v>
      </c>
      <c r="BE462" t="str">
        <f t="shared" si="15"/>
        <v>令和8年3月1日届出済</v>
      </c>
    </row>
    <row r="463" spans="1:57">
      <c r="A463" t="str">
        <v>261C17924328</v>
      </c>
      <c r="B463" t="str">
        <v>AI-0000304442</v>
      </c>
      <c r="C463" t="str">
        <v>令和８年度奈良県医療機関等における賃上げ・物価上昇に対する支援事業交付【診療所・訪問看護事業所】</v>
      </c>
      <c r="D463">
        <v>46148.927777777775</v>
      </c>
      <c r="E463" t="str">
        <v>本審査</v>
      </c>
      <c r="F463" t="str">
        <v>最終審査中</v>
      </c>
      <c r="G463" t="str">
        <v>無床診療所</v>
      </c>
      <c r="H463" t="str">
        <v>物価と賃上げの両方</v>
      </c>
      <c r="I463" t="str">
        <v/>
      </c>
      <c r="J463">
        <v>150000</v>
      </c>
      <c r="K463">
        <v>170000</v>
      </c>
      <c r="L463" t="str">
        <v>奈良県医療機関等における賃上げ・物価上昇に対する支援事業交付要綱第2条に基づき、別表1に規定された額(賃上げ支援事業分)（150,000円）を申請します。</v>
      </c>
      <c r="M4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3" t="str">
        <v>１．令和８年３月１日時点において、O100 外来・在宅ベースアップ評価料（Ⅰ）、P100 歯科外来・在宅ベースアップ評価料（Ⅰ）、訪問看護ベースアップ評価料（Ⅰ）のいずれかを届け出ている。</v>
      </c>
      <c r="O463" t="str">
        <v>O100 外来・在宅ベースアップ評価料（Ⅰ）</v>
      </c>
      <c r="P463" t="str">
        <v/>
      </c>
      <c r="Q463" t="str">
        <v>Ａ．本事業の補助額を活用してベースアップを実施し、令和８年６月１日から当該ベースアップの水準を維持又は拡大する。</v>
      </c>
      <c r="R463" t="b">
        <v>1</v>
      </c>
      <c r="S463" t="b">
        <v>1</v>
      </c>
      <c r="T463" t="b">
        <v>1</v>
      </c>
      <c r="U463" t="b">
        <v>1</v>
      </c>
      <c r="V463" t="str">
        <v>0162</v>
      </c>
      <c r="W463" t="str">
        <v>547</v>
      </c>
      <c r="X463" t="str">
        <v>1.普通預金</v>
      </c>
      <c r="Y463" t="str">
        <v>0191064</v>
      </c>
      <c r="Z463" t="str">
        <v>アダチカオル</v>
      </c>
      <c r="AA463">
        <v>0</v>
      </c>
      <c r="AB463" t="str">
        <v>あだち耳鼻咽喉科</v>
      </c>
      <c r="AC463" t="str">
        <v>0745458852</v>
      </c>
      <c r="AD463" t="b">
        <v>1</v>
      </c>
      <c r="AE463" t="b">
        <v>1</v>
      </c>
      <c r="AF463" t="b">
        <v>1</v>
      </c>
      <c r="AG463" t="b">
        <v>1</v>
      </c>
      <c r="AH463" t="b">
        <v>1</v>
      </c>
      <c r="AI463" t="str">
        <v>安達　薫</v>
      </c>
      <c r="AJ463" t="str">
        <v>6360904</v>
      </c>
      <c r="AK463" t="str">
        <v>あだち耳鼻咽喉科(生駒郡平群町三里３８４番５)</v>
      </c>
      <c r="AL463" t="str">
        <v>0745458852</v>
      </c>
      <c r="AM463">
        <v>1</v>
      </c>
      <c r="AN463" t="str">
        <v>261C179243281</v>
      </c>
      <c r="AO463" t="str">
        <v>261C17924328AI-0000304442</v>
      </c>
      <c r="AP463" t="str">
        <v>O100</v>
      </c>
      <c r="AQ463" t="str">
        <v>O100</v>
      </c>
      <c r="AR463" t="str">
        <v>A</v>
      </c>
      <c r="AS463" t="str">
        <v>✓</v>
      </c>
      <c r="AT463" t="str">
        <v>✓</v>
      </c>
      <c r="AU463" t="str">
        <v>✓</v>
      </c>
      <c r="AV463" t="str">
        <v>✓</v>
      </c>
      <c r="AW463" t="str">
        <v>AI-0000304442_あだち耳鼻咽喉科_口座情報写し.jpg</v>
      </c>
      <c r="AX463" t="str">
        <v/>
      </c>
      <c r="AY463" t="str">
        <v/>
      </c>
      <c r="AZ463" t="str">
        <v>賃上げ</v>
      </c>
      <c r="BA463" t="str">
        <v>物価</v>
      </c>
      <c r="BB463" t="str">
        <v>TRUE</v>
      </c>
      <c r="BC463" t="str">
        <v>2026/05/06 22:16</v>
      </c>
      <c r="BD463" t="str">
        <f t="shared" si="14"/>
        <v>あだち耳鼻咽喉科</v>
      </c>
      <c r="BE463" t="str">
        <f t="shared" si="15"/>
        <v>令和8年3月1日届出済</v>
      </c>
    </row>
    <row r="464" spans="1:57">
      <c r="A464" t="str">
        <v>261C14711968</v>
      </c>
      <c r="B464" t="str">
        <v>AI-0000304384</v>
      </c>
      <c r="C464" t="str">
        <v>令和８年度奈良県医療機関等における賃上げ・物価上昇に対する支援事業交付【診療所・訪問看護事業所】</v>
      </c>
      <c r="D464">
        <v>46149.34375</v>
      </c>
      <c r="E464" t="str">
        <v>本審査</v>
      </c>
      <c r="F464" t="str">
        <v>最終審査中</v>
      </c>
      <c r="G464" t="str">
        <v>無床診療所</v>
      </c>
      <c r="H464" t="str">
        <v>物価と賃上げの両方</v>
      </c>
      <c r="I464" t="str">
        <v/>
      </c>
      <c r="J464">
        <v>150000</v>
      </c>
      <c r="K464">
        <v>170000</v>
      </c>
      <c r="L464" t="str">
        <v>奈良県医療機関等における賃上げ・物価上昇に対する支援事業交付要綱第2条に基づき、別表1に規定された額(賃上げ支援事業分)（150,000円）を申請します。</v>
      </c>
      <c r="M4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4" t="str">
        <v>１．令和８年３月１日時点において、O100 外来・在宅ベースアップ評価料（Ⅰ）、P100 歯科外来・在宅ベースアップ評価料（Ⅰ）、訪問看護ベースアップ評価料（Ⅰ）のいずれかを届け出ている。</v>
      </c>
      <c r="O464" t="str">
        <v>O100 外来・在宅ベースアップ評価料（Ⅰ）</v>
      </c>
      <c r="P464" t="str">
        <v/>
      </c>
      <c r="Q464" t="str">
        <v>Ｂ．賃金表等や給与規程等の変更に時間を要するため、本事業の補助額を活用して一時金又は特別手当を支給し、令和８年６月１日から支給した対象職員のベースアップを実施する。</v>
      </c>
      <c r="R464" t="b">
        <v>1</v>
      </c>
      <c r="S464" t="b">
        <v>1</v>
      </c>
      <c r="T464" t="b">
        <v>1</v>
      </c>
      <c r="U464" t="b">
        <v>1</v>
      </c>
      <c r="V464" t="str">
        <v>0162</v>
      </c>
      <c r="W464" t="str">
        <v>505</v>
      </c>
      <c r="X464" t="str">
        <v>1.普通預金</v>
      </c>
      <c r="Y464" t="str">
        <v>0300058</v>
      </c>
      <c r="Z464" t="str">
        <v>サカグチテルユキ</v>
      </c>
      <c r="AA464">
        <v>0</v>
      </c>
      <c r="AB464" t="str">
        <v>阪口クリニック</v>
      </c>
      <c r="AC464" t="str">
        <v>0744257272</v>
      </c>
      <c r="AD464" t="b">
        <v>1</v>
      </c>
      <c r="AE464" t="b">
        <v>1</v>
      </c>
      <c r="AF464" t="b">
        <v>1</v>
      </c>
      <c r="AG464" t="b">
        <v>1</v>
      </c>
      <c r="AH464" t="b">
        <v>1</v>
      </c>
      <c r="AI464" t="str">
        <v>阪口　晃行</v>
      </c>
      <c r="AJ464" t="str">
        <v>6340843</v>
      </c>
      <c r="AK464" t="str">
        <v>阪口クリニック(橿原市北妙法寺町５２１)</v>
      </c>
      <c r="AL464" t="str">
        <v>0744257272</v>
      </c>
      <c r="AM464">
        <v>1</v>
      </c>
      <c r="AN464" t="str">
        <v>261C147119681</v>
      </c>
      <c r="AO464" t="str">
        <v>261C14711968AI-0000304384</v>
      </c>
      <c r="AP464" t="str">
        <v>O100</v>
      </c>
      <c r="AQ464" t="str">
        <v>O100</v>
      </c>
      <c r="AR464" t="str">
        <v>B</v>
      </c>
      <c r="AS464" t="str">
        <v>✓</v>
      </c>
      <c r="AT464" t="str">
        <v>✓</v>
      </c>
      <c r="AU464" t="str">
        <v>✓</v>
      </c>
      <c r="AV464" t="str">
        <v>✓</v>
      </c>
      <c r="AW464" t="str">
        <v>AI-0000304384_阪口クリニック_口座情報写し.jpg</v>
      </c>
      <c r="AX464" t="str">
        <v/>
      </c>
      <c r="AY464" t="str">
        <v/>
      </c>
      <c r="AZ464" t="str">
        <v>賃上げ</v>
      </c>
      <c r="BA464" t="str">
        <v>物価</v>
      </c>
      <c r="BB464" t="str">
        <v>TRUE</v>
      </c>
      <c r="BC464" t="str">
        <v>2026/05/07 8:15</v>
      </c>
      <c r="BD464" t="str">
        <f t="shared" si="14"/>
        <v>阪口クリニック</v>
      </c>
      <c r="BE464" t="str">
        <f t="shared" si="15"/>
        <v>令和8年3月1日届出済</v>
      </c>
    </row>
    <row r="465" spans="1:57">
      <c r="A465" t="str">
        <v>261C13132283</v>
      </c>
      <c r="B465" t="str">
        <v>AI-0000304506</v>
      </c>
      <c r="C465" t="str">
        <v>令和８年度奈良県医療機関等における賃上げ・物価上昇に対する支援事業交付【診療所・訪問看護事業所】</v>
      </c>
      <c r="D465">
        <v>46149.388888888891</v>
      </c>
      <c r="E465" t="str">
        <v>本審査</v>
      </c>
      <c r="F465" t="str">
        <v>最終審査中</v>
      </c>
      <c r="G465" t="str">
        <v>無床診療所</v>
      </c>
      <c r="H465" t="str">
        <v>物価と賃上げの両方</v>
      </c>
      <c r="I465" t="str">
        <v/>
      </c>
      <c r="J465">
        <v>150000</v>
      </c>
      <c r="K465">
        <v>170000</v>
      </c>
      <c r="L465" t="str">
        <v>奈良県医療機関等における賃上げ・物価上昇に対する支援事業交付要綱第2条に基づき、別表1に規定された額(賃上げ支援事業分)（150,000円）を申請します。</v>
      </c>
      <c r="M4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5" t="str">
        <v>１．令和８年３月１日時点において、O100 外来・在宅ベースアップ評価料（Ⅰ）、P100 歯科外来・在宅ベースアップ評価料（Ⅰ）、訪問看護ベースアップ評価料（Ⅰ）のいずれかを届け出ている。</v>
      </c>
      <c r="O465" t="str">
        <v>O100 外来・在宅ベースアップ評価料（Ⅰ）</v>
      </c>
      <c r="P465" t="str">
        <v/>
      </c>
      <c r="Q465" t="str">
        <v>Ａ．本事業の補助額を活用してベースアップを実施し、令和８年６月１日から当該ベースアップの水準を維持又は拡大する。</v>
      </c>
      <c r="R465" t="b">
        <v>1</v>
      </c>
      <c r="S465" t="b">
        <v>1</v>
      </c>
      <c r="T465" t="b">
        <v>1</v>
      </c>
      <c r="U465" t="b">
        <v>1</v>
      </c>
      <c r="V465" t="str">
        <v>1668</v>
      </c>
      <c r="W465" t="str">
        <v>014</v>
      </c>
      <c r="X465" t="str">
        <v>1.普通預金</v>
      </c>
      <c r="Y465" t="str">
        <v>0555136</v>
      </c>
      <c r="Z465" t="str">
        <v>イカルガノサトナイカイイン　チカモリヤスヒロ</v>
      </c>
      <c r="AA465">
        <v>0</v>
      </c>
      <c r="AB465" t="str">
        <v>斑鳩の里内科醫院</v>
      </c>
      <c r="AC465" t="str">
        <v>0745742630</v>
      </c>
      <c r="AD465" t="b">
        <v>1</v>
      </c>
      <c r="AE465" t="b">
        <v>1</v>
      </c>
      <c r="AF465" t="b">
        <v>1</v>
      </c>
      <c r="AG465" t="b">
        <v>1</v>
      </c>
      <c r="AH465" t="b">
        <v>1</v>
      </c>
      <c r="AI465" t="str">
        <v>近森　康宏</v>
      </c>
      <c r="AJ465" t="str">
        <v>6360123</v>
      </c>
      <c r="AK465" t="str">
        <v>斑鳩の里内科醫院(生駒郡斑鳩町興留６丁目２番８号)</v>
      </c>
      <c r="AL465" t="str">
        <v>0745742630</v>
      </c>
      <c r="AM465">
        <v>1</v>
      </c>
      <c r="AN465" t="str">
        <v>261C131322831</v>
      </c>
      <c r="AO465" t="str">
        <v>261C13132283AI-0000304506</v>
      </c>
      <c r="AP465" t="str">
        <v>O100</v>
      </c>
      <c r="AQ465" t="str">
        <v>O100</v>
      </c>
      <c r="AR465" t="str">
        <v>A</v>
      </c>
      <c r="AS465" t="str">
        <v>✓</v>
      </c>
      <c r="AT465" t="str">
        <v>✓</v>
      </c>
      <c r="AU465" t="str">
        <v>✓</v>
      </c>
      <c r="AV465" t="str">
        <v>✓</v>
      </c>
      <c r="AW465" t="str">
        <v>AI-0000304506_斑鳩の里内科醫院_口座情報写し.JPG</v>
      </c>
      <c r="AX465" t="str">
        <v/>
      </c>
      <c r="AY465" t="str">
        <v/>
      </c>
      <c r="AZ465" t="str">
        <v>賃上げ</v>
      </c>
      <c r="BA465" t="str">
        <v>物価</v>
      </c>
      <c r="BB465" t="str">
        <v>TRUE</v>
      </c>
      <c r="BC465" t="str">
        <v>2026/05/07 9:20</v>
      </c>
      <c r="BD465" t="str">
        <f t="shared" si="14"/>
        <v>斑鳩の里内科醫院</v>
      </c>
      <c r="BE465" t="str">
        <f t="shared" si="15"/>
        <v>令和8年3月1日届出済</v>
      </c>
    </row>
    <row r="466" spans="1:57">
      <c r="A466" t="str">
        <v>261C19894632</v>
      </c>
      <c r="B466" t="str">
        <v>AI-0000304534</v>
      </c>
      <c r="C466" t="str">
        <v>令和８年度奈良県医療機関等における賃上げ・物価上昇に対する支援事業交付【診療所・訪問看護事業所】</v>
      </c>
      <c r="D466">
        <v>46149.426388888889</v>
      </c>
      <c r="E466" t="str">
        <v>本審査</v>
      </c>
      <c r="F466" t="str">
        <v>最終審査中</v>
      </c>
      <c r="G466" t="str">
        <v>無床診療所</v>
      </c>
      <c r="H466" t="str">
        <v>物価と賃上げの両方</v>
      </c>
      <c r="I466" t="str">
        <v/>
      </c>
      <c r="J466">
        <v>150000</v>
      </c>
      <c r="K466">
        <v>170000</v>
      </c>
      <c r="L466" t="str">
        <v>奈良県医療機関等における賃上げ・物価上昇に対する支援事業交付要綱第2条に基づき、別表1に規定された額(賃上げ支援事業分)（150,000円）を申請します。</v>
      </c>
      <c r="M4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6" t="str">
        <v>１．令和８年３月１日時点において、O100 外来・在宅ベースアップ評価料（Ⅰ）、P100 歯科外来・在宅ベースアップ評価料（Ⅰ）、訪問看護ベースアップ評価料（Ⅰ）のいずれかを届け出ている。</v>
      </c>
      <c r="O466" t="str">
        <v>P100 歯科外来・在宅ベースアップ評価料（Ⅰ）</v>
      </c>
      <c r="P466" t="str">
        <v/>
      </c>
      <c r="Q466" t="str">
        <v>Ａ．本事業の補助額を活用してベースアップを実施し、令和８年６月１日から当該ベースアップの水準を維持又は拡大する。</v>
      </c>
      <c r="R466" t="b">
        <v>1</v>
      </c>
      <c r="S466" t="b">
        <v>1</v>
      </c>
      <c r="T466" t="b">
        <v>1</v>
      </c>
      <c r="U466" t="b">
        <v>1</v>
      </c>
      <c r="V466" t="str">
        <v>0005</v>
      </c>
      <c r="W466" t="str">
        <v>457</v>
      </c>
      <c r="X466" t="str">
        <v>1.普通預金</v>
      </c>
      <c r="Y466" t="str">
        <v>1064276</v>
      </c>
      <c r="Z466" t="str">
        <v>オノマサノリ</v>
      </c>
      <c r="AA466">
        <v>0</v>
      </c>
      <c r="AB466" t="str">
        <v>小野歯科医院</v>
      </c>
      <c r="AC466" t="str">
        <v>0745735070</v>
      </c>
      <c r="AD466" t="b">
        <v>1</v>
      </c>
      <c r="AE466" t="b">
        <v>1</v>
      </c>
      <c r="AF466" t="b">
        <v>1</v>
      </c>
      <c r="AG466" t="b">
        <v>1</v>
      </c>
      <c r="AH466" t="b">
        <v>1</v>
      </c>
      <c r="AI466" t="str">
        <v>小野　雅則</v>
      </c>
      <c r="AJ466" t="str">
        <v>6360073</v>
      </c>
      <c r="AK466" t="str">
        <v>小野歯科医院(北葛城郡河合町広瀬台３－３－７)</v>
      </c>
      <c r="AL466" t="str">
        <v>0745735070</v>
      </c>
      <c r="AM466">
        <v>1</v>
      </c>
      <c r="AN466" t="str">
        <v>261C198946321</v>
      </c>
      <c r="AO466" t="str">
        <v>261C19894632AI-0000304534</v>
      </c>
      <c r="AP466" t="str">
        <v>P100</v>
      </c>
      <c r="AQ466" t="str">
        <v>P100</v>
      </c>
      <c r="AR466" t="str">
        <v>A</v>
      </c>
      <c r="AS466" t="str">
        <v>✓</v>
      </c>
      <c r="AT466" t="str">
        <v>✓</v>
      </c>
      <c r="AU466" t="str">
        <v>✓</v>
      </c>
      <c r="AV466" t="str">
        <v>✓</v>
      </c>
      <c r="AW466" t="str">
        <v>AI-0000304534_小野歯科医院_口座情報写し.jpg</v>
      </c>
      <c r="AX466" t="str">
        <v/>
      </c>
      <c r="AY466" t="str">
        <v/>
      </c>
      <c r="AZ466" t="str">
        <v>賃上げ</v>
      </c>
      <c r="BA466" t="str">
        <v>物価</v>
      </c>
      <c r="BB466" t="str">
        <v>TRUE</v>
      </c>
      <c r="BC466" t="str">
        <v>2026/05/07 10:14</v>
      </c>
      <c r="BD466" t="str">
        <f t="shared" si="14"/>
        <v>小野歯科医院</v>
      </c>
      <c r="BE466" t="str">
        <f t="shared" si="15"/>
        <v>令和8年3月1日届出済</v>
      </c>
    </row>
    <row r="467" spans="1:57">
      <c r="A467" t="str">
        <v>261D17714761</v>
      </c>
      <c r="B467" t="str">
        <v>AI-0000304549</v>
      </c>
      <c r="C467" t="str">
        <v>令和８年度奈良県医療機関等における賃上げ・物価上昇に対する支援事業交付【診療所・訪問看護事業所】</v>
      </c>
      <c r="D467">
        <v>46149.443055555559</v>
      </c>
      <c r="E467" t="str">
        <v>本審査</v>
      </c>
      <c r="F467" t="str">
        <v>最終審査中</v>
      </c>
      <c r="G467" t="str">
        <v>訪問看護事業所</v>
      </c>
      <c r="H467" t="str">
        <v>賃上げのみ</v>
      </c>
      <c r="I467" t="str">
        <v/>
      </c>
      <c r="J467">
        <v>228000</v>
      </c>
      <c r="K467" t="str">
        <v/>
      </c>
      <c r="L467" t="str">
        <v>奈良県医療機関等における賃上げ・物価上昇に対する支援事業交付要綱第2条に基づき、別表1に規定された額(賃上げ支援事業分)（228,000円）を申請します。</v>
      </c>
      <c r="M467" t="str">
        <v/>
      </c>
      <c r="N467" t="str">
        <v>１．令和８年３月１日時点において、O100 外来・在宅ベースアップ評価料（Ⅰ）、P100 歯科外来・在宅ベースアップ評価料（Ⅰ）、訪問看護ベースアップ評価料（Ⅰ）のいずれかを届け出ている。</v>
      </c>
      <c r="O467" t="str">
        <v>訪問看護ベースアップ評価料（Ⅰ）</v>
      </c>
      <c r="P467" t="str">
        <v/>
      </c>
      <c r="Q467" t="str">
        <v>Ｂ．賃金表等や給与規程等の変更に時間を要するため、本事業の補助額を活用して一時金又は特別手当を支給し、令和８年６月１日から支給した対象職員のベースアップを実施する。</v>
      </c>
      <c r="R467" t="b">
        <v>1</v>
      </c>
      <c r="S467" t="b">
        <v>1</v>
      </c>
      <c r="T467" t="b">
        <v>1</v>
      </c>
      <c r="U467" t="b">
        <v>1</v>
      </c>
      <c r="V467" t="str">
        <v>1667</v>
      </c>
      <c r="W467" t="str">
        <v>012</v>
      </c>
      <c r="X467" t="str">
        <v>1.普通預金</v>
      </c>
      <c r="Y467" t="str">
        <v>2041597</v>
      </c>
      <c r="Z467" t="str">
        <v>ｲ)ｵｳﾄｸｶｲ</v>
      </c>
      <c r="AA467">
        <v>0</v>
      </c>
      <c r="AB467" t="str">
        <v>おうとく訪問看護ステーション</v>
      </c>
      <c r="AC467" t="str">
        <v>0742619900</v>
      </c>
      <c r="AD467" t="b">
        <v>1</v>
      </c>
      <c r="AE467" t="b">
        <v>1</v>
      </c>
      <c r="AF467" t="b">
        <v>1</v>
      </c>
      <c r="AG467" t="b">
        <v>1</v>
      </c>
      <c r="AH467" t="b">
        <v>1</v>
      </c>
      <c r="AI467" t="str">
        <v>医療法人応篤会　理事長　枝川　光太朗</v>
      </c>
      <c r="AJ467">
        <v>6308451</v>
      </c>
      <c r="AK467" t="str">
        <v>おうとく訪問看護ステーション(奈良市北之庄町736-1　奈良事務機本館104号室)</v>
      </c>
      <c r="AL467" t="str">
        <v>0742619900</v>
      </c>
      <c r="AM467">
        <v>1</v>
      </c>
      <c r="AN467" t="str">
        <v>261D177147611</v>
      </c>
      <c r="AO467" t="str">
        <v>261D17714761AI-0000304549</v>
      </c>
      <c r="AP467" t="str">
        <v>訪問看護</v>
      </c>
      <c r="AQ467" t="str">
        <v>訪問看護</v>
      </c>
      <c r="AR467" t="str">
        <v>B</v>
      </c>
      <c r="AS467" t="str">
        <v>✓</v>
      </c>
      <c r="AT467" t="str">
        <v>✓</v>
      </c>
      <c r="AU467" t="str">
        <v>✓</v>
      </c>
      <c r="AV467" t="str">
        <v>✓</v>
      </c>
      <c r="AW467" t="str">
        <v>AI-0000304549_おうとく訪問看護ステーション_口座情報写し.jpeg</v>
      </c>
      <c r="AX467" t="str">
        <v/>
      </c>
      <c r="AY467" t="str">
        <v/>
      </c>
      <c r="AZ467" t="str">
        <v>賃上げ</v>
      </c>
      <c r="BA467" t="str">
        <v/>
      </c>
      <c r="BB467" t="str">
        <v>TRUE</v>
      </c>
      <c r="BC467" t="str">
        <v>2026/05/07 10:38</v>
      </c>
      <c r="BD467" t="str">
        <f t="shared" si="14"/>
        <v>おうとく訪問看護ステーション</v>
      </c>
      <c r="BE467" t="str">
        <f t="shared" si="15"/>
        <v>令和8年3月1日届出済</v>
      </c>
    </row>
    <row r="468" spans="1:57">
      <c r="A468" t="str">
        <v>261C13847236</v>
      </c>
      <c r="B468" t="str">
        <v>AI-0000304542</v>
      </c>
      <c r="C468" t="str">
        <v>令和８年度奈良県医療機関等における賃上げ・物価上昇に対する支援事業交付【診療所・訪問看護事業所】</v>
      </c>
      <c r="D468">
        <v>46149.443055555559</v>
      </c>
      <c r="E468" t="str">
        <v>本審査</v>
      </c>
      <c r="F468" t="str">
        <v>最終審査中</v>
      </c>
      <c r="G468" t="str">
        <v>無床診療所</v>
      </c>
      <c r="H468" t="str">
        <v>物価と賃上げの両方</v>
      </c>
      <c r="I468" t="str">
        <v/>
      </c>
      <c r="J468">
        <v>150000</v>
      </c>
      <c r="K468">
        <v>170000</v>
      </c>
      <c r="L468" t="str">
        <v>奈良県医療機関等における賃上げ・物価上昇に対する支援事業交付要綱第2条に基づき、別表1に規定された額(賃上げ支援事業分)（150,000円）を申請します。</v>
      </c>
      <c r="M4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8" t="str">
        <v>２．令和８年３月１日時点において、１に掲げる診療報酬の対象外だが、令和８年６月１日時点で令和８年度診療報酬改定による見直し後のベースアップ評価料を届け出る。</v>
      </c>
      <c r="O468" t="str">
        <v/>
      </c>
      <c r="P468" t="b">
        <v>1</v>
      </c>
      <c r="Q46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68" t="b">
        <v>1</v>
      </c>
      <c r="S468" t="b">
        <v>1</v>
      </c>
      <c r="T468" t="b">
        <v>1</v>
      </c>
      <c r="U468" t="b">
        <v>1</v>
      </c>
      <c r="V468" t="str">
        <v>0162</v>
      </c>
      <c r="W468" t="str">
        <v>580</v>
      </c>
      <c r="X468" t="str">
        <v>1.普通預金</v>
      </c>
      <c r="Y468" t="str">
        <v>0118069</v>
      </c>
      <c r="Z468" t="str">
        <v>コメダ　カツミ</v>
      </c>
      <c r="AA468">
        <v>0</v>
      </c>
      <c r="AB468" t="str">
        <v>さくら歯科クリニック</v>
      </c>
      <c r="AC468" t="str">
        <v>08061514967</v>
      </c>
      <c r="AD468" t="b">
        <v>1</v>
      </c>
      <c r="AE468" t="b">
        <v>1</v>
      </c>
      <c r="AF468" t="b">
        <v>1</v>
      </c>
      <c r="AG468" t="b">
        <v>1</v>
      </c>
      <c r="AH468" t="b">
        <v>1</v>
      </c>
      <c r="AI468" t="str">
        <v>米田　勝実</v>
      </c>
      <c r="AJ468" t="str">
        <v>6370004</v>
      </c>
      <c r="AK468" t="str">
        <v>さくら歯科クリニック(五條市今井５丁目１４８４－４)</v>
      </c>
      <c r="AL468" t="str">
        <v>0747236480</v>
      </c>
      <c r="AM468">
        <v>1</v>
      </c>
      <c r="AN468" t="str">
        <v>261C138472361</v>
      </c>
      <c r="AO468" t="str">
        <v>261C13847236AI-0000304542</v>
      </c>
      <c r="AP468" t="str">
        <v/>
      </c>
      <c r="AQ468" t="str">
        <v>今後届出（職種構成OK)</v>
      </c>
      <c r="AR468" t="str">
        <v>AC</v>
      </c>
      <c r="AS468" t="str">
        <v>✓</v>
      </c>
      <c r="AT468" t="str">
        <v>✓</v>
      </c>
      <c r="AU468" t="str">
        <v>✓</v>
      </c>
      <c r="AV468" t="str">
        <v>✓</v>
      </c>
      <c r="AW468" t="str">
        <v>AI-0000304542_さくら歯科クリニック_口座情報写し.jpeg</v>
      </c>
      <c r="AX468" t="str">
        <v/>
      </c>
      <c r="AY468" t="str">
        <v/>
      </c>
      <c r="AZ468" t="str">
        <v>賃上げ</v>
      </c>
      <c r="BA468" t="str">
        <v>物価</v>
      </c>
      <c r="BB468" t="str">
        <v>TRUE</v>
      </c>
      <c r="BC468" t="str">
        <v>2026/05/07 10:38</v>
      </c>
      <c r="BD468" t="str">
        <f t="shared" ref="BD468:BD531" si="16">LEFT(AK468,SEARCH("(",AK468)-1)</f>
        <v>さくら歯科クリニック</v>
      </c>
      <c r="BE468" t="str">
        <f t="shared" ref="BE468:BE531" si="17">IF(LEFT(N468,1)="１","令和8年3月1日届出済","令和8年6月1日届出る")</f>
        <v>令和8年6月1日届出る</v>
      </c>
    </row>
    <row r="469" spans="1:57">
      <c r="A469" t="str">
        <v>261C12967209</v>
      </c>
      <c r="B469" t="str">
        <v>AI-0000304562</v>
      </c>
      <c r="C469" t="str">
        <v>令和８年度奈良県医療機関等における賃上げ・物価上昇に対する支援事業交付【診療所・訪問看護事業所】</v>
      </c>
      <c r="D469">
        <v>46149.458333333336</v>
      </c>
      <c r="E469" t="str">
        <v>本審査</v>
      </c>
      <c r="F469" t="str">
        <v>最終審査中</v>
      </c>
      <c r="G469" t="str">
        <v>無床診療所</v>
      </c>
      <c r="H469" t="str">
        <v>物価と賃上げの両方</v>
      </c>
      <c r="I469" t="str">
        <v/>
      </c>
      <c r="J469">
        <v>150000</v>
      </c>
      <c r="K469">
        <v>170000</v>
      </c>
      <c r="L469" t="str">
        <v>奈良県医療機関等における賃上げ・物価上昇に対する支援事業交付要綱第2条に基づき、別表1に規定された額(賃上げ支援事業分)（150,000円）を申請します。</v>
      </c>
      <c r="M4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69" t="str">
        <v>１．令和８年３月１日時点において、O100 外来・在宅ベースアップ評価料（Ⅰ）、P100 歯科外来・在宅ベースアップ評価料（Ⅰ）、訪問看護ベースアップ評価料（Ⅰ）のいずれかを届け出ている。</v>
      </c>
      <c r="O469" t="str">
        <v>P100 歯科外来・在宅ベースアップ評価料（Ⅰ）</v>
      </c>
      <c r="P469" t="str">
        <v/>
      </c>
      <c r="Q469" t="str">
        <v>Ａ．本事業の補助額を活用してベースアップを実施し、令和８年６月１日から当該ベースアップの水準を維持又は拡大する。</v>
      </c>
      <c r="R469" t="b">
        <v>1</v>
      </c>
      <c r="S469" t="b">
        <v>1</v>
      </c>
      <c r="T469" t="b">
        <v>1</v>
      </c>
      <c r="U469" t="b">
        <v>1</v>
      </c>
      <c r="V469" t="str">
        <v>0005</v>
      </c>
      <c r="W469" t="str">
        <v>526</v>
      </c>
      <c r="X469" t="str">
        <v>1.普通預金</v>
      </c>
      <c r="Y469" t="str">
        <v>0407811</v>
      </c>
      <c r="Z469" t="str">
        <v>ヒメジマアツヨシ</v>
      </c>
      <c r="AA469">
        <v>0</v>
      </c>
      <c r="AB469" t="str">
        <v>姫嶋歯科医院</v>
      </c>
      <c r="AC469" t="str">
        <v>0742463284</v>
      </c>
      <c r="AD469" t="b">
        <v>1</v>
      </c>
      <c r="AE469" t="b">
        <v>1</v>
      </c>
      <c r="AF469" t="b">
        <v>1</v>
      </c>
      <c r="AG469" t="b">
        <v>1</v>
      </c>
      <c r="AH469" t="b">
        <v>1</v>
      </c>
      <c r="AI469" t="str">
        <v>姫嶋　淳克</v>
      </c>
      <c r="AJ469" t="str">
        <v>6310043</v>
      </c>
      <c r="AK469" t="str">
        <v>姫嶋歯科医院(奈良市菅野台１－３４)</v>
      </c>
      <c r="AL469" t="str">
        <v>0742463284</v>
      </c>
      <c r="AM469">
        <v>1</v>
      </c>
      <c r="AN469" t="str">
        <v>261C129672091</v>
      </c>
      <c r="AO469" t="str">
        <v>261C12967209AI-0000304562</v>
      </c>
      <c r="AP469" t="str">
        <v>P100</v>
      </c>
      <c r="AQ469" t="str">
        <v>P100</v>
      </c>
      <c r="AR469" t="str">
        <v>A</v>
      </c>
      <c r="AS469" t="str">
        <v>✓</v>
      </c>
      <c r="AT469" t="str">
        <v>✓</v>
      </c>
      <c r="AU469" t="str">
        <v>✓</v>
      </c>
      <c r="AV469" t="str">
        <v>✓</v>
      </c>
      <c r="AW469" t="str">
        <v>AI-0000304562_姫嶋歯科医院_口座情報写し.jpg</v>
      </c>
      <c r="AX469" t="str">
        <v/>
      </c>
      <c r="AY469" t="str">
        <v/>
      </c>
      <c r="AZ469" t="str">
        <v>賃上げ</v>
      </c>
      <c r="BA469" t="str">
        <v>物価</v>
      </c>
      <c r="BB469" t="str">
        <v>TRUE</v>
      </c>
      <c r="BC469" t="str">
        <v>2026/05/07 11:00</v>
      </c>
      <c r="BD469" t="str">
        <f t="shared" si="16"/>
        <v>姫嶋歯科医院</v>
      </c>
      <c r="BE469" t="str">
        <f t="shared" si="17"/>
        <v>令和8年3月1日届出済</v>
      </c>
    </row>
    <row r="470" spans="1:57">
      <c r="A470" t="str">
        <v>261C11900470</v>
      </c>
      <c r="B470" t="str">
        <v>AI-0000303592</v>
      </c>
      <c r="C470" t="str">
        <v>令和８年度奈良県医療機関等における賃上げ・物価上昇に対する支援事業交付【診療所・訪問看護事業所】</v>
      </c>
      <c r="D470">
        <v>46149.460416666669</v>
      </c>
      <c r="E470" t="str">
        <v>本審査</v>
      </c>
      <c r="F470" t="str">
        <v>最終審査中</v>
      </c>
      <c r="G470" t="str">
        <v>無床診療所</v>
      </c>
      <c r="H470" t="str">
        <v>物価と賃上げの両方</v>
      </c>
      <c r="I470" t="str">
        <v/>
      </c>
      <c r="J470">
        <v>150000</v>
      </c>
      <c r="K470">
        <v>170000</v>
      </c>
      <c r="L470" t="str">
        <v>奈良県医療機関等における賃上げ・物価上昇に対する支援事業交付要綱第2条に基づき、別表1に規定された額(賃上げ支援事業分)（150,000円）を申請します。</v>
      </c>
      <c r="M4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0" t="str">
        <v>１．令和８年３月１日時点において、O100 外来・在宅ベースアップ評価料（Ⅰ）、P100 歯科外来・在宅ベースアップ評価料（Ⅰ）、訪問看護ベースアップ評価料（Ⅰ）のいずれかを届け出ている。</v>
      </c>
      <c r="O470" t="str">
        <v>O100 外来・在宅ベースアップ評価料（Ⅰ）</v>
      </c>
      <c r="P470" t="str">
        <v/>
      </c>
      <c r="Q47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70" t="b">
        <v>1</v>
      </c>
      <c r="S470" t="b">
        <v>1</v>
      </c>
      <c r="T470" t="b">
        <v>1</v>
      </c>
      <c r="U470" t="b">
        <v>1</v>
      </c>
      <c r="V470" t="str">
        <v>0162</v>
      </c>
      <c r="W470" t="str">
        <v>010</v>
      </c>
      <c r="X470" t="str">
        <v>1.普通預金</v>
      </c>
      <c r="Y470" t="str">
        <v>0338565</v>
      </c>
      <c r="Z470" t="str">
        <v>イリョウホウジン　ナカイイイン　リジチョウ　ナカイショウジ</v>
      </c>
      <c r="AA470">
        <v>0</v>
      </c>
      <c r="AB470" t="str">
        <v>医療法人　中井医院</v>
      </c>
      <c r="AC470" t="str">
        <v>0742337785</v>
      </c>
      <c r="AD470" t="b">
        <v>1</v>
      </c>
      <c r="AE470" t="b">
        <v>1</v>
      </c>
      <c r="AF470" t="b">
        <v>1</v>
      </c>
      <c r="AG470" t="b">
        <v>1</v>
      </c>
      <c r="AH470" t="b">
        <v>1</v>
      </c>
      <c r="AI470" t="str">
        <v>医療法人　中井医院　理事長　中井　章至</v>
      </c>
      <c r="AJ470" t="str">
        <v>6308115</v>
      </c>
      <c r="AK470" t="str">
        <v>医療法人　中井医院(奈良市大宮町３丁目４－３３)</v>
      </c>
      <c r="AL470" t="str">
        <v>0742337785</v>
      </c>
      <c r="AM470">
        <v>1</v>
      </c>
      <c r="AN470" t="str">
        <v>261C119004701</v>
      </c>
      <c r="AO470" t="str">
        <v>261C11900470AI-0000303592</v>
      </c>
      <c r="AP470" t="str">
        <v>O100</v>
      </c>
      <c r="AQ470" t="str">
        <v>O100</v>
      </c>
      <c r="AR470" t="str">
        <v>AB</v>
      </c>
      <c r="AS470" t="str">
        <v>✓</v>
      </c>
      <c r="AT470" t="str">
        <v>✓</v>
      </c>
      <c r="AU470" t="str">
        <v>✓</v>
      </c>
      <c r="AV470" t="str">
        <v>✓</v>
      </c>
      <c r="AW470" t="str">
        <v>AI-0000303592_医療法人中井医院_口座情報写し.jpeg</v>
      </c>
      <c r="AX470" t="str">
        <v/>
      </c>
      <c r="AY470" t="str">
        <v/>
      </c>
      <c r="AZ470" t="str">
        <v>賃上げ</v>
      </c>
      <c r="BA470" t="str">
        <v>物価</v>
      </c>
      <c r="BB470" t="str">
        <v>TRUE</v>
      </c>
      <c r="BC470" t="str">
        <v>2026/05/07 11:03</v>
      </c>
      <c r="BD470" t="str">
        <f t="shared" si="16"/>
        <v>医療法人　中井医院</v>
      </c>
      <c r="BE470" t="str">
        <f t="shared" si="17"/>
        <v>令和8年3月1日届出済</v>
      </c>
    </row>
    <row r="471" spans="1:57">
      <c r="A471" t="str">
        <v>261C16915307</v>
      </c>
      <c r="B471" t="str">
        <v>AI-0000304572</v>
      </c>
      <c r="C471" t="str">
        <v>令和８年度奈良県医療機関等における賃上げ・物価上昇に対する支援事業交付【診療所・訪問看護事業所】</v>
      </c>
      <c r="D471">
        <v>46149.464583333334</v>
      </c>
      <c r="E471" t="str">
        <v>本審査</v>
      </c>
      <c r="F471" t="str">
        <v>最終審査中</v>
      </c>
      <c r="G471" t="str">
        <v>無床診療所</v>
      </c>
      <c r="H471" t="str">
        <v>物価と賃上げの両方</v>
      </c>
      <c r="I471" t="str">
        <v/>
      </c>
      <c r="J471">
        <v>150000</v>
      </c>
      <c r="K471">
        <v>170000</v>
      </c>
      <c r="L471" t="str">
        <v>奈良県医療機関等における賃上げ・物価上昇に対する支援事業交付要綱第2条に基づき、別表1に規定された額(賃上げ支援事業分)（150,000円）を申請します。</v>
      </c>
      <c r="M4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1" t="str">
        <v>１．令和８年３月１日時点において、O100 外来・在宅ベースアップ評価料（Ⅰ）、P100 歯科外来・在宅ベースアップ評価料（Ⅰ）、訪問看護ベースアップ評価料（Ⅰ）のいずれかを届け出ている。</v>
      </c>
      <c r="O471" t="str">
        <v>O100 外来・在宅ベースアップ評価料（Ⅰ）</v>
      </c>
      <c r="P471" t="str">
        <v/>
      </c>
      <c r="Q471" t="str">
        <v>Ｂ．賃金表等や給与規程等の変更に時間を要するため、本事業の補助額を活用して一時金又は特別手当を支給し、令和８年６月１日から支給した対象職員のベースアップを実施する。</v>
      </c>
      <c r="R471" t="b">
        <v>1</v>
      </c>
      <c r="S471" t="b">
        <v>1</v>
      </c>
      <c r="T471" t="b">
        <v>1</v>
      </c>
      <c r="U471" t="b">
        <v>1</v>
      </c>
      <c r="V471" t="str">
        <v>1667</v>
      </c>
      <c r="W471" t="str">
        <v>012</v>
      </c>
      <c r="X471" t="str">
        <v>1.普通預金</v>
      </c>
      <c r="Y471" t="str">
        <v>2045177</v>
      </c>
      <c r="Z471" t="str">
        <v>ｲ)ｵｳﾄｸｶｲ</v>
      </c>
      <c r="AA471">
        <v>0</v>
      </c>
      <c r="AB471" t="str">
        <v>おうとくクリニック</v>
      </c>
      <c r="AC471" t="str">
        <v>0742320109</v>
      </c>
      <c r="AD471" t="b">
        <v>1</v>
      </c>
      <c r="AE471" t="b">
        <v>1</v>
      </c>
      <c r="AF471" t="b">
        <v>1</v>
      </c>
      <c r="AG471" t="b">
        <v>1</v>
      </c>
      <c r="AH471" t="b">
        <v>1</v>
      </c>
      <c r="AI471" t="str">
        <v>医療法人　応篤会　理事長　枝川　光太朗</v>
      </c>
      <c r="AJ471" t="str">
        <v>6308122</v>
      </c>
      <c r="AK471" t="str">
        <v>おうとくクリニック(奈良市三条本町８－１)</v>
      </c>
      <c r="AL471" t="str">
        <v>0742320109</v>
      </c>
      <c r="AM471">
        <v>1</v>
      </c>
      <c r="AN471" t="str">
        <v>261C169153071</v>
      </c>
      <c r="AO471" t="str">
        <v>261C16915307AI-0000304572</v>
      </c>
      <c r="AP471" t="str">
        <v>O100</v>
      </c>
      <c r="AQ471" t="str">
        <v>O100</v>
      </c>
      <c r="AR471" t="str">
        <v>B</v>
      </c>
      <c r="AS471" t="str">
        <v>✓</v>
      </c>
      <c r="AT471" t="str">
        <v>✓</v>
      </c>
      <c r="AU471" t="str">
        <v>✓</v>
      </c>
      <c r="AV471" t="str">
        <v>✓</v>
      </c>
      <c r="AW471" t="str">
        <v>AI-0000304572_おうとくクリニック_口座情報写し.jpeg</v>
      </c>
      <c r="AX471" t="str">
        <v/>
      </c>
      <c r="AY471" t="str">
        <v/>
      </c>
      <c r="AZ471" t="str">
        <v>賃上げ</v>
      </c>
      <c r="BA471" t="str">
        <v>物価</v>
      </c>
      <c r="BB471" t="str">
        <v>TRUE</v>
      </c>
      <c r="BC471" t="str">
        <v>2026/05/07 11:09</v>
      </c>
      <c r="BD471" t="str">
        <f t="shared" si="16"/>
        <v>おうとくクリニック</v>
      </c>
      <c r="BE471" t="str">
        <f t="shared" si="17"/>
        <v>令和8年3月1日届出済</v>
      </c>
    </row>
    <row r="472" spans="1:57">
      <c r="A472" t="str">
        <v>261C11860266</v>
      </c>
      <c r="B472" t="str">
        <v>AI-0000304368</v>
      </c>
      <c r="C472" t="str">
        <v>令和８年度奈良県医療機関等における賃上げ・物価上昇に対する支援事業交付【診療所・訪問看護事業所】</v>
      </c>
      <c r="D472">
        <v>46149.538194444445</v>
      </c>
      <c r="E472" t="str">
        <v>本審査</v>
      </c>
      <c r="F472" t="str">
        <v>最終審査中</v>
      </c>
      <c r="G472" t="str">
        <v>無床診療所</v>
      </c>
      <c r="H472" t="str">
        <v>物価と賃上げの両方</v>
      </c>
      <c r="I472" t="str">
        <v/>
      </c>
      <c r="J472">
        <v>150000</v>
      </c>
      <c r="K472">
        <v>170000</v>
      </c>
      <c r="L472" t="str">
        <v>奈良県医療機関等における賃上げ・物価上昇に対する支援事業交付要綱第2条に基づき、別表1に規定された額(賃上げ支援事業分)（150,000円）を申請します。</v>
      </c>
      <c r="M4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2" t="str">
        <v>１．令和８年３月１日時点において、O100 外来・在宅ベースアップ評価料（Ⅰ）、P100 歯科外来・在宅ベースアップ評価料（Ⅰ）、訪問看護ベースアップ評価料（Ⅰ）のいずれかを届け出ている。</v>
      </c>
      <c r="O472" t="str">
        <v>O100 外来・在宅ベースアップ評価料（Ⅰ）</v>
      </c>
      <c r="P472" t="str">
        <v/>
      </c>
      <c r="Q472" t="str">
        <v>Ｂ．賃金表等や給与規程等の変更に時間を要するため、本事業の補助額を活用して一時金又は特別手当を支給し、令和８年６月１日から支給した対象職員のベースアップを実施する。</v>
      </c>
      <c r="R472" t="b">
        <v>1</v>
      </c>
      <c r="S472" t="b">
        <v>1</v>
      </c>
      <c r="T472" t="b">
        <v>1</v>
      </c>
      <c r="U472" t="b">
        <v>1</v>
      </c>
      <c r="V472" t="str">
        <v>0162</v>
      </c>
      <c r="W472" t="str">
        <v>390</v>
      </c>
      <c r="X472" t="str">
        <v>1.普通預金</v>
      </c>
      <c r="Y472" t="str">
        <v>0477927</v>
      </c>
      <c r="Z472" t="str">
        <v>ウエダハルオ</v>
      </c>
      <c r="AA472">
        <v>0</v>
      </c>
      <c r="AB472" t="str">
        <v>上田医院</v>
      </c>
      <c r="AC472" t="str">
        <v>0745523672</v>
      </c>
      <c r="AD472" t="b">
        <v>1</v>
      </c>
      <c r="AE472" t="b">
        <v>1</v>
      </c>
      <c r="AF472" t="b">
        <v>1</v>
      </c>
      <c r="AG472" t="b">
        <v>1</v>
      </c>
      <c r="AH472" t="b">
        <v>1</v>
      </c>
      <c r="AI472" t="str">
        <v>上田　治夫</v>
      </c>
      <c r="AJ472" t="str">
        <v>6350061</v>
      </c>
      <c r="AK472" t="str">
        <v>上田医院(大和高田市礒野東町１－１０)</v>
      </c>
      <c r="AL472" t="str">
        <v>0745523672</v>
      </c>
      <c r="AM472">
        <v>1</v>
      </c>
      <c r="AN472" t="str">
        <v>261C118602661</v>
      </c>
      <c r="AO472" t="str">
        <v>261C11860266AI-0000304368</v>
      </c>
      <c r="AP472" t="str">
        <v>O100</v>
      </c>
      <c r="AQ472" t="str">
        <v>O100</v>
      </c>
      <c r="AR472" t="str">
        <v>B</v>
      </c>
      <c r="AS472" t="str">
        <v>✓</v>
      </c>
      <c r="AT472" t="str">
        <v>✓</v>
      </c>
      <c r="AU472" t="str">
        <v>✓</v>
      </c>
      <c r="AV472" t="str">
        <v>✓</v>
      </c>
      <c r="AW472" t="str">
        <v>AI-0000304368_上田医院_口座情報写し.jpeg</v>
      </c>
      <c r="AX472" t="str">
        <v/>
      </c>
      <c r="AY472" t="str">
        <v/>
      </c>
      <c r="AZ472" t="str">
        <v>賃上げ</v>
      </c>
      <c r="BA472" t="str">
        <v>物価</v>
      </c>
      <c r="BB472" t="str">
        <v>TRUE</v>
      </c>
      <c r="BC472" t="str">
        <v>2026/05/07 12:55</v>
      </c>
      <c r="BD472" t="str">
        <f t="shared" si="16"/>
        <v>上田医院</v>
      </c>
      <c r="BE472" t="str">
        <f t="shared" si="17"/>
        <v>令和8年3月1日届出済</v>
      </c>
    </row>
    <row r="473" spans="1:57">
      <c r="A473" t="str">
        <v>261C11022550</v>
      </c>
      <c r="B473" t="str">
        <v>AI-0000304657</v>
      </c>
      <c r="C473" t="str">
        <v>令和８年度奈良県医療機関等における賃上げ・物価上昇に対する支援事業交付【診療所・訪問看護事業所】</v>
      </c>
      <c r="D473">
        <v>46149.565972222219</v>
      </c>
      <c r="E473" t="str">
        <v>本審査</v>
      </c>
      <c r="F473" t="str">
        <v>最終審査中</v>
      </c>
      <c r="G473" t="str">
        <v>無床診療所</v>
      </c>
      <c r="H473" t="str">
        <v>物価と賃上げの両方</v>
      </c>
      <c r="I473" t="str">
        <v/>
      </c>
      <c r="J473">
        <v>150000</v>
      </c>
      <c r="K473">
        <v>170000</v>
      </c>
      <c r="L473" t="str">
        <v>奈良県医療機関等における賃上げ・物価上昇に対する支援事業交付要綱第2条に基づき、別表1に規定された額(賃上げ支援事業分)（150,000円）を申請します。</v>
      </c>
      <c r="M4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3" t="str">
        <v>１．令和８年３月１日時点において、O100 外来・在宅ベースアップ評価料（Ⅰ）、P100 歯科外来・在宅ベースアップ評価料（Ⅰ）、訪問看護ベースアップ評価料（Ⅰ）のいずれかを届け出ている。</v>
      </c>
      <c r="O473" t="str">
        <v>O100 外来・在宅ベースアップ評価料（Ⅰ）</v>
      </c>
      <c r="P473" t="str">
        <v/>
      </c>
      <c r="Q473" t="str">
        <v>Ａ．本事業の補助額を活用してベースアップを実施し、令和８年６月１日から当該ベースアップの水準を維持又は拡大する。</v>
      </c>
      <c r="R473" t="b">
        <v>1</v>
      </c>
      <c r="S473" t="b">
        <v>1</v>
      </c>
      <c r="T473" t="b">
        <v>1</v>
      </c>
      <c r="U473" t="b">
        <v>1</v>
      </c>
      <c r="V473" t="str">
        <v>0162</v>
      </c>
      <c r="W473" t="str">
        <v>100</v>
      </c>
      <c r="X473" t="str">
        <v>1.普通預金</v>
      </c>
      <c r="Y473" t="str">
        <v>2287011</v>
      </c>
      <c r="Z473" t="str">
        <v>ナガサキムネツグ</v>
      </c>
      <c r="AA473">
        <v>0</v>
      </c>
      <c r="AB473" t="str">
        <v>長崎医院</v>
      </c>
      <c r="AC473" t="str">
        <v>0742454114</v>
      </c>
      <c r="AD473" t="b">
        <v>1</v>
      </c>
      <c r="AE473" t="b">
        <v>1</v>
      </c>
      <c r="AF473" t="b">
        <v>1</v>
      </c>
      <c r="AG473" t="b">
        <v>1</v>
      </c>
      <c r="AH473" t="b">
        <v>1</v>
      </c>
      <c r="AI473" t="str">
        <v>長崎　宗嗣</v>
      </c>
      <c r="AJ473" t="str">
        <v>6310036</v>
      </c>
      <c r="AK473" t="str">
        <v>長崎医院(奈良市学園北１丁目３－１７)</v>
      </c>
      <c r="AL473" t="str">
        <v>0742454114</v>
      </c>
      <c r="AM473">
        <v>1</v>
      </c>
      <c r="AN473" t="str">
        <v>261C110225501</v>
      </c>
      <c r="AO473" t="str">
        <v>261C11022550AI-0000304657</v>
      </c>
      <c r="AP473" t="str">
        <v>O100</v>
      </c>
      <c r="AQ473" t="str">
        <v>O100</v>
      </c>
      <c r="AR473" t="str">
        <v>A</v>
      </c>
      <c r="AS473" t="str">
        <v>✓</v>
      </c>
      <c r="AT473" t="str">
        <v>✓</v>
      </c>
      <c r="AU473" t="str">
        <v>✓</v>
      </c>
      <c r="AV473" t="str">
        <v>✓</v>
      </c>
      <c r="AW473" t="str">
        <v>AI-0000304657_長崎医院_口座情報写し.jpg</v>
      </c>
      <c r="AX473" t="str">
        <v/>
      </c>
      <c r="AY473" t="str">
        <v/>
      </c>
      <c r="AZ473" t="str">
        <v>賃上げ</v>
      </c>
      <c r="BA473" t="str">
        <v>物価</v>
      </c>
      <c r="BB473" t="str">
        <v>TRUE</v>
      </c>
      <c r="BC473" t="str">
        <v>2026/05/07 13:35</v>
      </c>
      <c r="BD473" t="str">
        <f t="shared" si="16"/>
        <v>長崎医院</v>
      </c>
      <c r="BE473" t="str">
        <f t="shared" si="17"/>
        <v>令和8年3月1日届出済</v>
      </c>
    </row>
    <row r="474" spans="1:57">
      <c r="A474" t="str">
        <v>261C16233524</v>
      </c>
      <c r="B474" t="str">
        <v>AI-0000304664</v>
      </c>
      <c r="C474" t="str">
        <v>令和８年度奈良県医療機関等における賃上げ・物価上昇に対する支援事業交付【診療所・訪問看護事業所】</v>
      </c>
      <c r="D474">
        <v>46149.574305555558</v>
      </c>
      <c r="E474" t="str">
        <v>本審査</v>
      </c>
      <c r="F474" t="str">
        <v>最終審査中</v>
      </c>
      <c r="G474" t="str">
        <v>無床診療所</v>
      </c>
      <c r="H474" t="str">
        <v>物価と賃上げの両方</v>
      </c>
      <c r="I474" t="str">
        <v/>
      </c>
      <c r="J474">
        <v>150000</v>
      </c>
      <c r="K474">
        <v>170000</v>
      </c>
      <c r="L474" t="str">
        <v>奈良県医療機関等における賃上げ・物価上昇に対する支援事業交付要綱第2条に基づき、別表1に規定された額(賃上げ支援事業分)（150,000円）を申請します。</v>
      </c>
      <c r="M4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4" t="str">
        <v>１．令和８年３月１日時点において、O100 外来・在宅ベースアップ評価料（Ⅰ）、P100 歯科外来・在宅ベースアップ評価料（Ⅰ）、訪問看護ベースアップ評価料（Ⅰ）のいずれかを届け出ている。</v>
      </c>
      <c r="O474" t="str">
        <v>O100 外来・在宅ベースアップ評価料（Ⅰ）</v>
      </c>
      <c r="P474" t="str">
        <v/>
      </c>
      <c r="Q474" t="str">
        <v>Ａ．本事業の補助額を活用してベースアップを実施し、令和８年６月１日から当該ベースアップの水準を維持又は拡大する。</v>
      </c>
      <c r="R474" t="b">
        <v>1</v>
      </c>
      <c r="S474" t="b">
        <v>1</v>
      </c>
      <c r="T474" t="b">
        <v>1</v>
      </c>
      <c r="U474" t="b">
        <v>1</v>
      </c>
      <c r="V474" t="str">
        <v>0162</v>
      </c>
      <c r="W474" t="str">
        <v>170</v>
      </c>
      <c r="X474" t="str">
        <v>1.普通預金</v>
      </c>
      <c r="Y474" t="str">
        <v>2004572</v>
      </c>
      <c r="Z474" t="str">
        <v>アミモトマナブ</v>
      </c>
      <c r="AA474">
        <v>0</v>
      </c>
      <c r="AB474" t="str">
        <v>あみもと内科</v>
      </c>
      <c r="AC474" t="str">
        <v>0743563231</v>
      </c>
      <c r="AD474" t="b">
        <v>1</v>
      </c>
      <c r="AE474" t="b">
        <v>1</v>
      </c>
      <c r="AF474" t="b">
        <v>1</v>
      </c>
      <c r="AG474" t="b">
        <v>1</v>
      </c>
      <c r="AH474" t="b">
        <v>1</v>
      </c>
      <c r="AI474" t="str">
        <v>網本　学</v>
      </c>
      <c r="AJ474" t="str">
        <v>6391123</v>
      </c>
      <c r="AK474" t="str">
        <v>あみもと内科(大和郡山市筒井町２５０番地１)</v>
      </c>
      <c r="AL474" t="str">
        <v>0743563231</v>
      </c>
      <c r="AM474">
        <v>1</v>
      </c>
      <c r="AN474" t="str">
        <v>261C162335241</v>
      </c>
      <c r="AO474" t="str">
        <v>261C16233524AI-0000304664</v>
      </c>
      <c r="AP474" t="str">
        <v>O100</v>
      </c>
      <c r="AQ474" t="str">
        <v>O100</v>
      </c>
      <c r="AR474" t="str">
        <v>A</v>
      </c>
      <c r="AS474" t="str">
        <v>✓</v>
      </c>
      <c r="AT474" t="str">
        <v>✓</v>
      </c>
      <c r="AU474" t="str">
        <v>✓</v>
      </c>
      <c r="AV474" t="str">
        <v>✓</v>
      </c>
      <c r="AW474" t="str">
        <v>AI-0000304664_あみもと内科_口座情報写し.JPG</v>
      </c>
      <c r="AX474" t="str">
        <v/>
      </c>
      <c r="AY474" t="str">
        <v/>
      </c>
      <c r="AZ474" t="str">
        <v>賃上げ</v>
      </c>
      <c r="BA474" t="str">
        <v>物価</v>
      </c>
      <c r="BB474" t="str">
        <v>TRUE</v>
      </c>
      <c r="BC474" t="str">
        <v>2026/05/07 13:47</v>
      </c>
      <c r="BD474" t="str">
        <f t="shared" si="16"/>
        <v>あみもと内科</v>
      </c>
      <c r="BE474" t="str">
        <f t="shared" si="17"/>
        <v>令和8年3月1日届出済</v>
      </c>
    </row>
    <row r="475" spans="1:57">
      <c r="A475" t="str">
        <v>261C11955203</v>
      </c>
      <c r="B475" t="str">
        <v>AI-0000303166</v>
      </c>
      <c r="C475" t="str">
        <v>令和８年度奈良県医療機関等における賃上げ・物価上昇に対する支援事業交付【診療所・訪問看護事業所】</v>
      </c>
      <c r="D475">
        <v>46149.575694444444</v>
      </c>
      <c r="E475" t="str">
        <v>本審査</v>
      </c>
      <c r="F475" t="str">
        <v>最終審査中</v>
      </c>
      <c r="G475" t="str">
        <v>無床診療所</v>
      </c>
      <c r="H475" t="str">
        <v>物価と賃上げの両方</v>
      </c>
      <c r="I475" t="str">
        <v/>
      </c>
      <c r="J475">
        <v>150000</v>
      </c>
      <c r="K475">
        <v>170000</v>
      </c>
      <c r="L475" t="str">
        <v>奈良県医療機関等における賃上げ・物価上昇に対する支援事業交付要綱第2条に基づき、別表1に規定された額(賃上げ支援事業分)（150,000円）を申請します。</v>
      </c>
      <c r="M4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5" t="str">
        <v>２．令和８年３月１日時点において、１に掲げる診療報酬の対象外だが、令和８年６月１日時点で令和８年度診療報酬改定による見直し後のベースアップ評価料を届け出る。</v>
      </c>
      <c r="O475" t="str">
        <v/>
      </c>
      <c r="P475" t="b">
        <v>1</v>
      </c>
      <c r="Q47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75" t="b">
        <v>1</v>
      </c>
      <c r="S475" t="b">
        <v>1</v>
      </c>
      <c r="T475" t="b">
        <v>1</v>
      </c>
      <c r="U475" t="b">
        <v>1</v>
      </c>
      <c r="V475" t="str">
        <v>0005</v>
      </c>
      <c r="W475" t="str">
        <v>458</v>
      </c>
      <c r="X475" t="str">
        <v>1.普通預金</v>
      </c>
      <c r="Y475" t="str">
        <v>0241110</v>
      </c>
      <c r="Z475" t="str">
        <v>イリョウホウジンカヅキカイ</v>
      </c>
      <c r="AA475">
        <v>0</v>
      </c>
      <c r="AB475" t="str">
        <v>医療法人香月会　学園南クリニック</v>
      </c>
      <c r="AC475" t="str">
        <v>0742519111</v>
      </c>
      <c r="AD475" t="b">
        <v>1</v>
      </c>
      <c r="AE475" t="b">
        <v>1</v>
      </c>
      <c r="AF475" t="b">
        <v>1</v>
      </c>
      <c r="AG475" t="b">
        <v>1</v>
      </c>
      <c r="AH475" t="b">
        <v>1</v>
      </c>
      <c r="AI475" t="str">
        <v>医療法人香月会　理事長　香月　憲一</v>
      </c>
      <c r="AJ475" t="str">
        <v>6310041</v>
      </c>
      <c r="AK475" t="str">
        <v>医療法人香月会　学園南クリニック(奈良市学園大和町２－２７)</v>
      </c>
      <c r="AL475" t="str">
        <v>0742519111</v>
      </c>
      <c r="AM475">
        <v>1</v>
      </c>
      <c r="AN475" t="str">
        <v>261C119552031</v>
      </c>
      <c r="AO475" t="str">
        <v>261C11955203AI-0000303166</v>
      </c>
      <c r="AP475" t="str">
        <v/>
      </c>
      <c r="AQ475" t="str">
        <v>今後届出（職種構成OK)</v>
      </c>
      <c r="AR475" t="str">
        <v>AB</v>
      </c>
      <c r="AS475" t="str">
        <v>✓</v>
      </c>
      <c r="AT475" t="str">
        <v>✓</v>
      </c>
      <c r="AU475" t="str">
        <v>✓</v>
      </c>
      <c r="AV475" t="str">
        <v>✓</v>
      </c>
      <c r="AW475" t="str">
        <v>AI-0000303166_医療法人香月会　学園南クリニック_口座情報写し.jpeg</v>
      </c>
      <c r="AX475" t="str">
        <v/>
      </c>
      <c r="AY475" t="str">
        <v/>
      </c>
      <c r="AZ475" t="str">
        <v>賃上げ</v>
      </c>
      <c r="BA475" t="str">
        <v>物価</v>
      </c>
      <c r="BB475" t="str">
        <v>TRUE</v>
      </c>
      <c r="BC475" t="str">
        <v>2026/05/07 13:49</v>
      </c>
      <c r="BD475" t="str">
        <f t="shared" si="16"/>
        <v>医療法人香月会　学園南クリニック</v>
      </c>
      <c r="BE475" t="str">
        <f t="shared" si="17"/>
        <v>令和8年6月1日届出る</v>
      </c>
    </row>
    <row r="476" spans="1:57">
      <c r="A476" t="str">
        <v>261C18745303</v>
      </c>
      <c r="B476" t="str">
        <v>AI-0000304613</v>
      </c>
      <c r="C476" t="str">
        <v>令和８年度奈良県医療機関等における賃上げ・物価上昇に対する支援事業交付【診療所・訪問看護事業所】</v>
      </c>
      <c r="D476">
        <v>46149.584722222222</v>
      </c>
      <c r="E476" t="str">
        <v>本審査</v>
      </c>
      <c r="F476" t="str">
        <v>最終審査中</v>
      </c>
      <c r="G476" t="str">
        <v>無床診療所</v>
      </c>
      <c r="H476" t="str">
        <v>物価と賃上げの両方</v>
      </c>
      <c r="I476" t="str">
        <v/>
      </c>
      <c r="J476">
        <v>150000</v>
      </c>
      <c r="K476">
        <v>170000</v>
      </c>
      <c r="L476" t="str">
        <v>奈良県医療機関等における賃上げ・物価上昇に対する支援事業交付要綱第2条に基づき、別表1に規定された額(賃上げ支援事業分)（150,000円）を申請します。</v>
      </c>
      <c r="M4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6" t="str">
        <v>１．令和８年３月１日時点において、O100 外来・在宅ベースアップ評価料（Ⅰ）、P100 歯科外来・在宅ベースアップ評価料（Ⅰ）、訪問看護ベースアップ評価料（Ⅰ）のいずれかを届け出ている。</v>
      </c>
      <c r="O476" t="str">
        <v>O100 外来・在宅ベースアップ評価料（Ⅰ）</v>
      </c>
      <c r="P476" t="str">
        <v/>
      </c>
      <c r="Q476" t="str">
        <v>Ａ．本事業の補助額を活用してベースアップを実施し、令和８年６月１日から当該ベースアップの水準を維持又は拡大する。</v>
      </c>
      <c r="R476" t="b">
        <v>1</v>
      </c>
      <c r="S476" t="b">
        <v>1</v>
      </c>
      <c r="T476" t="b">
        <v>1</v>
      </c>
      <c r="U476" t="b">
        <v>1</v>
      </c>
      <c r="V476" t="str">
        <v>0001</v>
      </c>
      <c r="W476" t="str">
        <v>040</v>
      </c>
      <c r="X476" t="str">
        <v>1.普通預金</v>
      </c>
      <c r="Y476" t="str">
        <v>3093513</v>
      </c>
      <c r="Z476" t="str">
        <v>ｲ)ﾆｼﾆﾎﾝﾍｲｲｸｶｲ</v>
      </c>
      <c r="AA476">
        <v>0</v>
      </c>
      <c r="AB476" t="str">
        <v>ホームケアクリニック奈良</v>
      </c>
      <c r="AC476" t="str">
        <v>0742934888</v>
      </c>
      <c r="AD476" t="b">
        <v>1</v>
      </c>
      <c r="AE476" t="b">
        <v>1</v>
      </c>
      <c r="AF476" t="b">
        <v>1</v>
      </c>
      <c r="AG476" t="b">
        <v>1</v>
      </c>
      <c r="AH476" t="b">
        <v>1</v>
      </c>
      <c r="AI476" t="str">
        <v>医療法人社団西日本平郁会　　理事長　城谷　典保</v>
      </c>
      <c r="AJ476" t="str">
        <v>6310801</v>
      </c>
      <c r="AK476" t="str">
        <v>ホームケアクリニック奈良(奈良市左京三丁目２０番地１１)</v>
      </c>
      <c r="AL476" t="str">
        <v>0742934888</v>
      </c>
      <c r="AM476">
        <v>1</v>
      </c>
      <c r="AN476" t="str">
        <v>261C187453031</v>
      </c>
      <c r="AO476" t="str">
        <v>261C18745303AI-0000304613</v>
      </c>
      <c r="AP476" t="str">
        <v>O100</v>
      </c>
      <c r="AQ476" t="str">
        <v>O100</v>
      </c>
      <c r="AR476" t="str">
        <v>A</v>
      </c>
      <c r="AS476" t="str">
        <v>✓</v>
      </c>
      <c r="AT476" t="str">
        <v>✓</v>
      </c>
      <c r="AU476" t="str">
        <v>✓</v>
      </c>
      <c r="AV476" t="str">
        <v>✓</v>
      </c>
      <c r="AW476" t="str">
        <v>AI-0000304613_ホームケアクリニック奈良_口座情報写し.png</v>
      </c>
      <c r="AX476" t="str">
        <v/>
      </c>
      <c r="AY476" t="str">
        <v/>
      </c>
      <c r="AZ476" t="str">
        <v>賃上げ</v>
      </c>
      <c r="BA476" t="str">
        <v>物価</v>
      </c>
      <c r="BB476" t="str">
        <v>TRUE</v>
      </c>
      <c r="BC476" t="str">
        <v>2026/05/07 14:02</v>
      </c>
      <c r="BD476" t="str">
        <f t="shared" si="16"/>
        <v>ホームケアクリニック奈良</v>
      </c>
      <c r="BE476" t="str">
        <f t="shared" si="17"/>
        <v>令和8年3月1日届出済</v>
      </c>
    </row>
    <row r="477" spans="1:57">
      <c r="A477" t="str">
        <v>261D15497964</v>
      </c>
      <c r="B477" t="str">
        <v>AI-0000304715</v>
      </c>
      <c r="C477" t="str">
        <v>令和８年度奈良県医療機関等における賃上げ・物価上昇に対する支援事業交付【診療所・訪問看護事業所】</v>
      </c>
      <c r="D477">
        <v>46149.638888888891</v>
      </c>
      <c r="E477" t="str">
        <v>本審査</v>
      </c>
      <c r="F477" t="str">
        <v>最終審査中</v>
      </c>
      <c r="G477" t="str">
        <v>訪問看護事業所</v>
      </c>
      <c r="H477" t="str">
        <v>賃上げのみ</v>
      </c>
      <c r="I477" t="str">
        <v/>
      </c>
      <c r="J477">
        <v>228000</v>
      </c>
      <c r="K477" t="str">
        <v/>
      </c>
      <c r="L477" t="str">
        <v>奈良県医療機関等における賃上げ・物価上昇に対する支援事業交付要綱第2条に基づき、別表1に規定された額(賃上げ支援事業分)（228,000円）を申請します。</v>
      </c>
      <c r="M477" t="str">
        <v/>
      </c>
      <c r="N477" t="str">
        <v>１．令和８年３月１日時点において、O100 外来・在宅ベースアップ評価料（Ⅰ）、P100 歯科外来・在宅ベースアップ評価料（Ⅰ）、訪問看護ベースアップ評価料（Ⅰ）のいずれかを届け出ている。</v>
      </c>
      <c r="O477" t="str">
        <v>訪問看護ベースアップ評価料（Ⅰ）</v>
      </c>
      <c r="P477" t="str">
        <v/>
      </c>
      <c r="Q477" t="str">
        <v>Ａ．本事業の補助額を活用してベースアップを実施し、令和８年６月１日から当該ベースアップの水準を維持又は拡大する。</v>
      </c>
      <c r="R477" t="b">
        <v>1</v>
      </c>
      <c r="S477" t="b">
        <v>1</v>
      </c>
      <c r="T477" t="b">
        <v>1</v>
      </c>
      <c r="U477" t="b">
        <v>1</v>
      </c>
      <c r="V477" t="str">
        <v>0163</v>
      </c>
      <c r="W477" t="str">
        <v>914</v>
      </c>
      <c r="X477" t="str">
        <v>1.普通預金</v>
      </c>
      <c r="Y477" t="str">
        <v>1089874</v>
      </c>
      <c r="Z477" t="str">
        <v>カブシキガイシャ　ハートフル　ダイヒョウトリシマリヤク　カワモトフキ</v>
      </c>
      <c r="AA477">
        <v>0</v>
      </c>
      <c r="AB477" t="str">
        <v>株式会社　ハートフル　訪問看護ステーション真ごころ</v>
      </c>
      <c r="AC477" t="str">
        <v>0745713098</v>
      </c>
      <c r="AD477" t="b">
        <v>1</v>
      </c>
      <c r="AE477" t="b">
        <v>1</v>
      </c>
      <c r="AF477" t="b">
        <v>1</v>
      </c>
      <c r="AG477" t="b">
        <v>1</v>
      </c>
      <c r="AH477" t="b">
        <v>1</v>
      </c>
      <c r="AI477" t="str">
        <v>株式会社ハートフル　代表取締役　河本　扶希</v>
      </c>
      <c r="AJ477">
        <v>6390245</v>
      </c>
      <c r="AK477" t="str">
        <v>訪問看護ステーション真ごころ(香芝市畑3-926-1)</v>
      </c>
      <c r="AL477" t="str">
        <v>0745713098</v>
      </c>
      <c r="AM477">
        <v>1</v>
      </c>
      <c r="AN477" t="str">
        <v>261D154979641</v>
      </c>
      <c r="AO477" t="str">
        <v>261D15497964AI-0000304715</v>
      </c>
      <c r="AP477" t="str">
        <v>訪問看護</v>
      </c>
      <c r="AQ477" t="str">
        <v>訪問看護</v>
      </c>
      <c r="AR477" t="str">
        <v>A</v>
      </c>
      <c r="AS477" t="str">
        <v>✓</v>
      </c>
      <c r="AT477" t="str">
        <v>✓</v>
      </c>
      <c r="AU477" t="str">
        <v>✓</v>
      </c>
      <c r="AV477" t="str">
        <v>✓</v>
      </c>
      <c r="AW477" t="str">
        <v>AI-0000304715_株式会社　ハートフル　訪問看護ステーション真ごころ_口座情報写し.jpg</v>
      </c>
      <c r="AX477" t="str">
        <v/>
      </c>
      <c r="AY477" t="str">
        <v/>
      </c>
      <c r="AZ477" t="str">
        <v>賃上げ</v>
      </c>
      <c r="BA477" t="str">
        <v/>
      </c>
      <c r="BB477" t="str">
        <v>TRUE</v>
      </c>
      <c r="BC477" t="str">
        <v>2026/05/07 15:20</v>
      </c>
      <c r="BD477" t="str">
        <f t="shared" si="16"/>
        <v>訪問看護ステーション真ごころ</v>
      </c>
      <c r="BE477" t="str">
        <f t="shared" si="17"/>
        <v>令和8年3月1日届出済</v>
      </c>
    </row>
    <row r="478" spans="1:57">
      <c r="A478" t="str">
        <v>261C15580141</v>
      </c>
      <c r="B478" t="str">
        <v>AI-0000304734</v>
      </c>
      <c r="C478" t="str">
        <v>令和８年度奈良県医療機関等における賃上げ・物価上昇に対する支援事業交付【診療所・訪問看護事業所】</v>
      </c>
      <c r="D478">
        <v>46149.651388888888</v>
      </c>
      <c r="E478" t="str">
        <v>本審査</v>
      </c>
      <c r="F478" t="str">
        <v>最終審査中</v>
      </c>
      <c r="G478" t="str">
        <v>無床診療所</v>
      </c>
      <c r="H478" t="str">
        <v>物価と賃上げの両方</v>
      </c>
      <c r="I478" t="str">
        <v/>
      </c>
      <c r="J478">
        <v>150000</v>
      </c>
      <c r="K478">
        <v>170000</v>
      </c>
      <c r="L478" t="str">
        <v>奈良県医療機関等における賃上げ・物価上昇に対する支援事業交付要綱第2条に基づき、別表1に規定された額(賃上げ支援事業分)（150,000円）を申請します。</v>
      </c>
      <c r="M4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8" t="str">
        <v>２．令和８年３月１日時点において、１に掲げる診療報酬の対象外だが、令和８年６月１日時点で令和８年度診療報酬改定による見直し後のベースアップ評価料を届け出る。</v>
      </c>
      <c r="O478" t="str">
        <v/>
      </c>
      <c r="P478" t="b">
        <v>1</v>
      </c>
      <c r="Q478" t="str">
        <v>Ａ．本事業の補助額を活用してベースアップを実施し、令和８年６月１日から当該ベースアップの水準を維持又は拡大する。</v>
      </c>
      <c r="R478" t="b">
        <v>1</v>
      </c>
      <c r="S478" t="b">
        <v>1</v>
      </c>
      <c r="T478" t="b">
        <v>1</v>
      </c>
      <c r="U478" t="b">
        <v>1</v>
      </c>
      <c r="V478" t="str">
        <v>0162</v>
      </c>
      <c r="W478" t="str">
        <v>545</v>
      </c>
      <c r="X478" t="str">
        <v>1.普通預金</v>
      </c>
      <c r="Y478" t="str">
        <v>0129002</v>
      </c>
      <c r="Z478" t="str">
        <v>オカベヤスノリ</v>
      </c>
      <c r="AA478">
        <v>0</v>
      </c>
      <c r="AB478" t="str">
        <v>岡部歯科医院</v>
      </c>
      <c r="AC478" t="str">
        <v>0745546789</v>
      </c>
      <c r="AD478" t="b">
        <v>1</v>
      </c>
      <c r="AE478" t="b">
        <v>1</v>
      </c>
      <c r="AF478" t="b">
        <v>1</v>
      </c>
      <c r="AG478" t="b">
        <v>1</v>
      </c>
      <c r="AH478" t="b">
        <v>1</v>
      </c>
      <c r="AI478" t="str">
        <v>岡部　泰宜</v>
      </c>
      <c r="AJ478" t="str">
        <v>6350831</v>
      </c>
      <c r="AK478" t="str">
        <v>岡部歯科医院(北葛城郡広陵町馬見北９－９－１８)</v>
      </c>
      <c r="AL478" t="str">
        <v>0745546789</v>
      </c>
      <c r="AM478">
        <v>1</v>
      </c>
      <c r="AN478" t="str">
        <v>261C155801411</v>
      </c>
      <c r="AO478" t="str">
        <v>261C15580141AI-0000304734</v>
      </c>
      <c r="AP478" t="str">
        <v/>
      </c>
      <c r="AQ478" t="str">
        <v>今後届出（職種構成OK)</v>
      </c>
      <c r="AR478" t="str">
        <v>A</v>
      </c>
      <c r="AS478" t="str">
        <v>✓</v>
      </c>
      <c r="AT478" t="str">
        <v>✓</v>
      </c>
      <c r="AU478" t="str">
        <v>✓</v>
      </c>
      <c r="AV478" t="str">
        <v>✓</v>
      </c>
      <c r="AW478" t="str">
        <v>AI-0000304734_岡部歯科医院_口座情報写し.jpg</v>
      </c>
      <c r="AX478" t="str">
        <v/>
      </c>
      <c r="AY478" t="str">
        <v/>
      </c>
      <c r="AZ478" t="str">
        <v>賃上げ</v>
      </c>
      <c r="BA478" t="str">
        <v>物価</v>
      </c>
      <c r="BB478" t="str">
        <v>TRUE</v>
      </c>
      <c r="BC478" t="str">
        <v>2026/05/07 15:38</v>
      </c>
      <c r="BD478" t="str">
        <f t="shared" si="16"/>
        <v>岡部歯科医院</v>
      </c>
      <c r="BE478" t="str">
        <f t="shared" si="17"/>
        <v>令和8年6月1日届出る</v>
      </c>
    </row>
    <row r="479" spans="1:57">
      <c r="A479" t="str">
        <v>261C13810592</v>
      </c>
      <c r="B479" t="str">
        <v>AI-0000304764</v>
      </c>
      <c r="C479" t="str">
        <v>令和８年度奈良県医療機関等における賃上げ・物価上昇に対する支援事業交付【診療所・訪問看護事業所】</v>
      </c>
      <c r="D479">
        <v>46149.676388888889</v>
      </c>
      <c r="E479" t="str">
        <v>本審査</v>
      </c>
      <c r="F479" t="str">
        <v>最終審査中</v>
      </c>
      <c r="G479" t="str">
        <v>無床診療所</v>
      </c>
      <c r="H479" t="str">
        <v>物価と賃上げの両方</v>
      </c>
      <c r="I479" t="str">
        <v/>
      </c>
      <c r="J479">
        <v>150000</v>
      </c>
      <c r="K479">
        <v>170000</v>
      </c>
      <c r="L479" t="str">
        <v>奈良県医療機関等における賃上げ・物価上昇に対する支援事業交付要綱第2条に基づき、別表1に規定された額(賃上げ支援事業分)（150,000円）を申請します。</v>
      </c>
      <c r="M4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79" t="str">
        <v>１．令和８年３月１日時点において、O100 外来・在宅ベースアップ評価料（Ⅰ）、P100 歯科外来・在宅ベースアップ評価料（Ⅰ）、訪問看護ベースアップ評価料（Ⅰ）のいずれかを届け出ている。</v>
      </c>
      <c r="O479" t="str">
        <v>O100 外来・在宅ベースアップ評価料（Ⅰ）</v>
      </c>
      <c r="P479" t="str">
        <v/>
      </c>
      <c r="Q479" t="str">
        <v>Ａ．本事業の補助額を活用してベースアップを実施し、令和８年６月１日から当該ベースアップの水準を維持又は拡大する。</v>
      </c>
      <c r="R479" t="b">
        <v>1</v>
      </c>
      <c r="S479" t="b">
        <v>1</v>
      </c>
      <c r="T479" t="b">
        <v>1</v>
      </c>
      <c r="U479" t="b">
        <v>1</v>
      </c>
      <c r="V479" t="str">
        <v>0162</v>
      </c>
      <c r="W479" t="str">
        <v>010</v>
      </c>
      <c r="X479" t="str">
        <v>1.普通預金</v>
      </c>
      <c r="Y479" t="str">
        <v>2583713</v>
      </c>
      <c r="Z479" t="str">
        <v>ｲﾘｮｳﾎｳｼﾞﾝﾌﾟﾗｲﾏﾘ  ﾘｼﾞﾁｮｳ ｻｻｷｶﾝﾀﾛｳ</v>
      </c>
      <c r="AA479">
        <v>0</v>
      </c>
      <c r="AB479" t="str">
        <v>なら家庭医療クリニック</v>
      </c>
      <c r="AC479" t="str">
        <v>0742818882</v>
      </c>
      <c r="AD479" t="b">
        <v>1</v>
      </c>
      <c r="AE479" t="b">
        <v>1</v>
      </c>
      <c r="AF479" t="b">
        <v>1</v>
      </c>
      <c r="AG479" t="b">
        <v>1</v>
      </c>
      <c r="AH479" t="b">
        <v>1</v>
      </c>
      <c r="AI479" t="str">
        <v>医療法人　プライマリ　理事長　佐々木　貫太郎</v>
      </c>
      <c r="AJ479" t="str">
        <v>6308306</v>
      </c>
      <c r="AK479" t="str">
        <v>なら家庭医療クリニック(奈良市紀寺町４１６番地１)</v>
      </c>
      <c r="AL479" t="str">
        <v>0742818882</v>
      </c>
      <c r="AM479">
        <v>1</v>
      </c>
      <c r="AN479" t="str">
        <v>261C138105921</v>
      </c>
      <c r="AO479" t="str">
        <v>261C13810592AI-0000304764</v>
      </c>
      <c r="AP479" t="str">
        <v>O100</v>
      </c>
      <c r="AQ479" t="str">
        <v>O100</v>
      </c>
      <c r="AR479" t="str">
        <v>A</v>
      </c>
      <c r="AS479" t="str">
        <v>✓</v>
      </c>
      <c r="AT479" t="str">
        <v>✓</v>
      </c>
      <c r="AU479" t="str">
        <v>✓</v>
      </c>
      <c r="AV479" t="str">
        <v>✓</v>
      </c>
      <c r="AW479" t="str">
        <v>AI-0000304764_なら家庭医療クリニック_口座情報写し.jpg</v>
      </c>
      <c r="AX479" t="str">
        <v/>
      </c>
      <c r="AY479" t="str">
        <v/>
      </c>
      <c r="AZ479" t="str">
        <v>賃上げ</v>
      </c>
      <c r="BA479" t="str">
        <v>物価</v>
      </c>
      <c r="BB479" t="str">
        <v>TRUE</v>
      </c>
      <c r="BC479" t="str">
        <v>2026/05/07 16:14</v>
      </c>
      <c r="BD479" t="str">
        <f t="shared" si="16"/>
        <v>なら家庭医療クリニック</v>
      </c>
      <c r="BE479" t="str">
        <f t="shared" si="17"/>
        <v>令和8年3月1日届出済</v>
      </c>
    </row>
    <row r="480" spans="1:57">
      <c r="A480" t="str">
        <v>261D18599458</v>
      </c>
      <c r="B480" t="str">
        <v>AI-0000304748</v>
      </c>
      <c r="C480" t="str">
        <v>令和８年度奈良県医療機関等における賃上げ・物価上昇に対する支援事業交付【診療所・訪問看護事業所】</v>
      </c>
      <c r="D480">
        <v>46149.6875</v>
      </c>
      <c r="E480" t="str">
        <v>本審査</v>
      </c>
      <c r="F480" t="str">
        <v>最終審査中</v>
      </c>
      <c r="G480" t="str">
        <v>訪問看護事業所</v>
      </c>
      <c r="H480" t="str">
        <v>賃上げのみ</v>
      </c>
      <c r="I480" t="str">
        <v/>
      </c>
      <c r="J480">
        <v>228000</v>
      </c>
      <c r="K480" t="str">
        <v/>
      </c>
      <c r="L480" t="str">
        <v>奈良県医療機関等における賃上げ・物価上昇に対する支援事業交付要綱第2条に基づき、別表1に規定された額(賃上げ支援事業分)（228,000円）を申請します。</v>
      </c>
      <c r="M480" t="str">
        <v/>
      </c>
      <c r="N480" t="str">
        <v>１．令和８年３月１日時点において、O100 外来・在宅ベースアップ評価料（Ⅰ）、P100 歯科外来・在宅ベースアップ評価料（Ⅰ）、訪問看護ベースアップ評価料（Ⅰ）のいずれかを届け出ている。</v>
      </c>
      <c r="O480" t="str">
        <v>訪問看護ベースアップ評価料（Ⅰ）</v>
      </c>
      <c r="P480" t="str">
        <v/>
      </c>
      <c r="Q480" t="str">
        <v>Ｂ．賃金表等や給与規程等の変更に時間を要するため、本事業の補助額を活用して一時金又は特別手当を支給し、令和８年６月１日から支給した対象職員のベースアップを実施する。</v>
      </c>
      <c r="R480" t="b">
        <v>1</v>
      </c>
      <c r="S480" t="b">
        <v>1</v>
      </c>
      <c r="T480" t="b">
        <v>1</v>
      </c>
      <c r="U480" t="b">
        <v>1</v>
      </c>
      <c r="V480" t="str">
        <v>0005</v>
      </c>
      <c r="W480" t="str">
        <v>035</v>
      </c>
      <c r="X480" t="str">
        <v>1.普通預金</v>
      </c>
      <c r="Y480" t="str">
        <v>0141971</v>
      </c>
      <c r="Z480" t="str">
        <v>イリョウホウジンシャダンハートランドリジチョウタケバヤシカズヒコ</v>
      </c>
      <c r="AA480">
        <v>0</v>
      </c>
      <c r="AB480" t="str">
        <v>ハローケア訪問看護ステーションしぎさん</v>
      </c>
      <c r="AC480" t="str">
        <v>0745732360</v>
      </c>
      <c r="AD480" t="b">
        <v>1</v>
      </c>
      <c r="AE480" t="b">
        <v>1</v>
      </c>
      <c r="AF480" t="b">
        <v>1</v>
      </c>
      <c r="AG480" t="b">
        <v>1</v>
      </c>
      <c r="AH480" t="b">
        <v>1</v>
      </c>
      <c r="AI480" t="str">
        <v>医療法人社団ハートランド　理事長　竹林　和彦</v>
      </c>
      <c r="AJ480">
        <v>6360822</v>
      </c>
      <c r="AK480" t="str">
        <v>ハローケア訪問看護ステーションしぎさん(生駒郡三郷町立野南2-9-33)</v>
      </c>
      <c r="AL480" t="str">
        <v>0745732360</v>
      </c>
      <c r="AM480">
        <v>1</v>
      </c>
      <c r="AN480" t="str">
        <v>261D185994581</v>
      </c>
      <c r="AO480" t="str">
        <v>261D18599458AI-0000304748</v>
      </c>
      <c r="AP480" t="str">
        <v>訪問看護</v>
      </c>
      <c r="AQ480" t="str">
        <v>訪問看護</v>
      </c>
      <c r="AR480" t="str">
        <v>B</v>
      </c>
      <c r="AS480" t="str">
        <v>✓</v>
      </c>
      <c r="AT480" t="str">
        <v>✓</v>
      </c>
      <c r="AU480" t="str">
        <v>✓</v>
      </c>
      <c r="AV480" t="str">
        <v>✓</v>
      </c>
      <c r="AW480" t="str">
        <v>AI-0000304748_ハローケア訪問看護ステーションしぎさん_口座情報写し.JPG</v>
      </c>
      <c r="AX480" t="str">
        <v/>
      </c>
      <c r="AY480" t="str">
        <v/>
      </c>
      <c r="AZ480" t="str">
        <v>賃上げ</v>
      </c>
      <c r="BA480" t="str">
        <v/>
      </c>
      <c r="BB480" t="str">
        <v>TRUE</v>
      </c>
      <c r="BC480" t="str">
        <v>2026/05/07 16:30</v>
      </c>
      <c r="BD480" t="str">
        <f t="shared" si="16"/>
        <v>ハローケア訪問看護ステーションしぎさん</v>
      </c>
      <c r="BE480" t="str">
        <f t="shared" si="17"/>
        <v>令和8年3月1日届出済</v>
      </c>
    </row>
    <row r="481" spans="1:57">
      <c r="A481" t="str">
        <v>261D19044667</v>
      </c>
      <c r="B481" t="str">
        <v>AI-0000304781</v>
      </c>
      <c r="C481" t="str">
        <v>令和８年度奈良県医療機関等における賃上げ・物価上昇に対する支援事業交付【診療所・訪問看護事業所】</v>
      </c>
      <c r="D481">
        <v>46149.693055555559</v>
      </c>
      <c r="E481" t="str">
        <v>本審査</v>
      </c>
      <c r="F481" t="str">
        <v>最終審査中</v>
      </c>
      <c r="G481" t="str">
        <v>訪問看護事業所</v>
      </c>
      <c r="H481" t="str">
        <v>賃上げのみ</v>
      </c>
      <c r="I481" t="str">
        <v/>
      </c>
      <c r="J481">
        <v>228000</v>
      </c>
      <c r="K481" t="str">
        <v/>
      </c>
      <c r="L481" t="str">
        <v>奈良県医療機関等における賃上げ・物価上昇に対する支援事業交付要綱第2条に基づき、別表1に規定された額(賃上げ支援事業分)（228,000円）を申請します。</v>
      </c>
      <c r="M481" t="str">
        <v/>
      </c>
      <c r="N481" t="str">
        <v>１．令和８年３月１日時点において、O100 外来・在宅ベースアップ評価料（Ⅰ）、P100 歯科外来・在宅ベースアップ評価料（Ⅰ）、訪問看護ベースアップ評価料（Ⅰ）のいずれかを届け出ている。</v>
      </c>
      <c r="O481" t="str">
        <v>訪問看護ベースアップ評価料（Ⅰ）</v>
      </c>
      <c r="P481" t="str">
        <v/>
      </c>
      <c r="Q481" t="str">
        <v>Ｂ．賃金表等や給与規程等の変更に時間を要するため、本事業の補助額を活用して一時金又は特別手当を支給し、令和８年６月１日から支給した対象職員のベースアップを実施する。</v>
      </c>
      <c r="R481" t="b">
        <v>1</v>
      </c>
      <c r="S481" t="b">
        <v>1</v>
      </c>
      <c r="T481" t="b">
        <v>1</v>
      </c>
      <c r="U481" t="b">
        <v>1</v>
      </c>
      <c r="V481" t="str">
        <v>0005</v>
      </c>
      <c r="W481" t="str">
        <v>035</v>
      </c>
      <c r="X481" t="str">
        <v>1.普通預金</v>
      </c>
      <c r="Y481" t="str">
        <v>0141971</v>
      </c>
      <c r="Z481" t="str">
        <v>イリョウホウジンシャダンハートランドリジチョウタケバヤシカズヒコ</v>
      </c>
      <c r="AA481">
        <v>0</v>
      </c>
      <c r="AB481" t="str">
        <v>ハローケア訪問看護ステーション香芝</v>
      </c>
      <c r="AC481" t="str">
        <v>0745712300</v>
      </c>
      <c r="AD481" t="b">
        <v>1</v>
      </c>
      <c r="AE481" t="b">
        <v>1</v>
      </c>
      <c r="AF481" t="b">
        <v>1</v>
      </c>
      <c r="AG481" t="b">
        <v>1</v>
      </c>
      <c r="AH481" t="b">
        <v>1</v>
      </c>
      <c r="AI481" t="str">
        <v>医療法人社団ハートランド　理事長　竹林　和彦</v>
      </c>
      <c r="AJ481">
        <v>6390225</v>
      </c>
      <c r="AK481" t="str">
        <v>ハローケア訪問看護ステーション香芝(香芝市瓦口2180グランメール香芝202)</v>
      </c>
      <c r="AL481" t="str">
        <v>0745712300</v>
      </c>
      <c r="AM481">
        <v>1</v>
      </c>
      <c r="AN481" t="str">
        <v>261D190446671</v>
      </c>
      <c r="AO481" t="str">
        <v>261D19044667AI-0000304781</v>
      </c>
      <c r="AP481" t="str">
        <v>訪問看護</v>
      </c>
      <c r="AQ481" t="str">
        <v>訪問看護</v>
      </c>
      <c r="AR481" t="str">
        <v>B</v>
      </c>
      <c r="AS481" t="str">
        <v>✓</v>
      </c>
      <c r="AT481" t="str">
        <v>✓</v>
      </c>
      <c r="AU481" t="str">
        <v>✓</v>
      </c>
      <c r="AV481" t="str">
        <v>✓</v>
      </c>
      <c r="AW481" t="str">
        <v>AI-0000304781_ハローケア訪問看護ステーション香芝_口座情報写し.JPG</v>
      </c>
      <c r="AX481" t="str">
        <v/>
      </c>
      <c r="AY481" t="str">
        <v/>
      </c>
      <c r="AZ481" t="str">
        <v>賃上げ</v>
      </c>
      <c r="BA481" t="str">
        <v/>
      </c>
      <c r="BB481" t="str">
        <v>TRUE</v>
      </c>
      <c r="BC481" t="str">
        <v>2026/05/07 16:38</v>
      </c>
      <c r="BD481" t="str">
        <f t="shared" si="16"/>
        <v>ハローケア訪問看護ステーション香芝</v>
      </c>
      <c r="BE481" t="str">
        <f t="shared" si="17"/>
        <v>令和8年3月1日届出済</v>
      </c>
    </row>
    <row r="482" spans="1:57">
      <c r="A482" t="str">
        <v>261C16491769</v>
      </c>
      <c r="B482" t="str">
        <v>AI-0000304782</v>
      </c>
      <c r="C482" t="str">
        <v>令和８年度奈良県医療機関等における賃上げ・物価上昇に対する支援事業交付【診療所・訪問看護事業所】</v>
      </c>
      <c r="D482">
        <v>46149.694444444445</v>
      </c>
      <c r="E482" t="str">
        <v>本審査</v>
      </c>
      <c r="F482" t="str">
        <v>最終審査中</v>
      </c>
      <c r="G482" t="str">
        <v>無床診療所</v>
      </c>
      <c r="H482" t="str">
        <v>物価と賃上げの両方</v>
      </c>
      <c r="I482" t="str">
        <v/>
      </c>
      <c r="J482">
        <v>150000</v>
      </c>
      <c r="K482">
        <v>170000</v>
      </c>
      <c r="L482" t="str">
        <v>奈良県医療機関等における賃上げ・物価上昇に対する支援事業交付要綱第2条に基づき、別表1に規定された額(賃上げ支援事業分)（150,000円）を申請します。</v>
      </c>
      <c r="M4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2" t="str">
        <v>１．令和８年３月１日時点において、O100 外来・在宅ベースアップ評価料（Ⅰ）、P100 歯科外来・在宅ベースアップ評価料（Ⅰ）、訪問看護ベースアップ評価料（Ⅰ）のいずれかを届け出ている。</v>
      </c>
      <c r="O482" t="str">
        <v>O100 外来・在宅ベースアップ評価料（Ⅰ）</v>
      </c>
      <c r="P482" t="str">
        <v/>
      </c>
      <c r="Q48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82" t="b">
        <v>1</v>
      </c>
      <c r="S482" t="b">
        <v>1</v>
      </c>
      <c r="T482" t="b">
        <v>1</v>
      </c>
      <c r="U482" t="b">
        <v>1</v>
      </c>
      <c r="V482" t="str">
        <v>0010</v>
      </c>
      <c r="W482" t="str">
        <v>557</v>
      </c>
      <c r="X482" t="str">
        <v>1.普通預金</v>
      </c>
      <c r="Y482" t="str">
        <v>1043924</v>
      </c>
      <c r="Z482" t="str">
        <v>ｲﾘｮｳﾎｳｼﾞﾝ ﾎｳｾｲｶｲ ﾘｼﾞﾁｮｳ ﾓﾘｼﾀﾕﾀｶ</v>
      </c>
      <c r="AA482">
        <v>0</v>
      </c>
      <c r="AB482" t="str">
        <v>医療法人　豊生会　森下内科医院</v>
      </c>
      <c r="AC482" t="str">
        <v>0744281131</v>
      </c>
      <c r="AD482" t="b">
        <v>1</v>
      </c>
      <c r="AE482" t="b">
        <v>1</v>
      </c>
      <c r="AF482" t="b">
        <v>1</v>
      </c>
      <c r="AG482" t="b">
        <v>1</v>
      </c>
      <c r="AH482" t="b">
        <v>1</v>
      </c>
      <c r="AI482" t="str">
        <v>医療法人　豊生会　森下内科医院　理事長　森下　豊</v>
      </c>
      <c r="AJ482" t="str">
        <v>6340064</v>
      </c>
      <c r="AK482" t="str">
        <v>医療法人　豊生会　森下内科医院(橿原市見瀬町６７１－１)</v>
      </c>
      <c r="AL482" t="str">
        <v>0744281131</v>
      </c>
      <c r="AM482">
        <v>1</v>
      </c>
      <c r="AN482" t="str">
        <v>261C164917691</v>
      </c>
      <c r="AO482" t="str">
        <v>261C16491769AI-0000304782</v>
      </c>
      <c r="AP482" t="str">
        <v>O100</v>
      </c>
      <c r="AQ482" t="str">
        <v>O100</v>
      </c>
      <c r="AR482" t="str">
        <v>AB</v>
      </c>
      <c r="AS482" t="str">
        <v>✓</v>
      </c>
      <c r="AT482" t="str">
        <v>✓</v>
      </c>
      <c r="AU482" t="str">
        <v>✓</v>
      </c>
      <c r="AV482" t="str">
        <v>✓</v>
      </c>
      <c r="AW482" t="str">
        <v>AI-0000304782_医療法人　豊生会　森下内科医院_口座情報写し.jpeg</v>
      </c>
      <c r="AX482" t="str">
        <v/>
      </c>
      <c r="AY482" t="str">
        <v/>
      </c>
      <c r="AZ482" t="str">
        <v>賃上げ</v>
      </c>
      <c r="BA482" t="str">
        <v>物価</v>
      </c>
      <c r="BB482" t="str">
        <v>TRUE</v>
      </c>
      <c r="BC482" t="str">
        <v>2026/05/07 16:40</v>
      </c>
      <c r="BD482" t="str">
        <f t="shared" si="16"/>
        <v>医療法人　豊生会　森下内科医院</v>
      </c>
      <c r="BE482" t="str">
        <f t="shared" si="17"/>
        <v>令和8年3月1日届出済</v>
      </c>
    </row>
    <row r="483" spans="1:57">
      <c r="A483" t="str">
        <v>261D12078131</v>
      </c>
      <c r="B483" t="str">
        <v>AI-0000304786</v>
      </c>
      <c r="C483" t="str">
        <v>令和８年度奈良県医療機関等における賃上げ・物価上昇に対する支援事業交付【診療所・訪問看護事業所】</v>
      </c>
      <c r="D483">
        <v>46149.697222222225</v>
      </c>
      <c r="E483" t="str">
        <v>本審査</v>
      </c>
      <c r="F483" t="str">
        <v>最終審査中</v>
      </c>
      <c r="G483" t="str">
        <v>訪問看護事業所</v>
      </c>
      <c r="H483" t="str">
        <v>賃上げのみ</v>
      </c>
      <c r="I483" t="str">
        <v/>
      </c>
      <c r="J483">
        <v>228000</v>
      </c>
      <c r="K483" t="str">
        <v/>
      </c>
      <c r="L483" t="str">
        <v>奈良県医療機関等における賃上げ・物価上昇に対する支援事業交付要綱第2条に基づき、別表1に規定された額(賃上げ支援事業分)（228,000円）を申請します。</v>
      </c>
      <c r="M483" t="str">
        <v/>
      </c>
      <c r="N483" t="str">
        <v>１．令和８年３月１日時点において、O100 外来・在宅ベースアップ評価料（Ⅰ）、P100 歯科外来・在宅ベースアップ評価料（Ⅰ）、訪問看護ベースアップ評価料（Ⅰ）のいずれかを届け出ている。</v>
      </c>
      <c r="O483" t="str">
        <v>訪問看護ベースアップ評価料（Ⅰ）</v>
      </c>
      <c r="P483" t="str">
        <v/>
      </c>
      <c r="Q483" t="str">
        <v>Ｂ．賃金表等や給与規程等の変更に時間を要するため、本事業の補助額を活用して一時金又は特別手当を支給し、令和８年６月１日から支給した対象職員のベースアップを実施する。</v>
      </c>
      <c r="R483" t="b">
        <v>1</v>
      </c>
      <c r="S483" t="b">
        <v>1</v>
      </c>
      <c r="T483" t="b">
        <v>1</v>
      </c>
      <c r="U483" t="b">
        <v>1</v>
      </c>
      <c r="V483" t="str">
        <v>0005</v>
      </c>
      <c r="W483" t="str">
        <v>035</v>
      </c>
      <c r="X483" t="str">
        <v>1.普通預金</v>
      </c>
      <c r="Y483" t="str">
        <v>0141971</v>
      </c>
      <c r="Z483" t="str">
        <v>イリョウホウジンシャダンハートランドリジチョウタケバヤシカズヒコ</v>
      </c>
      <c r="AA483">
        <v>0</v>
      </c>
      <c r="AB483" t="str">
        <v>ハローケア訪問看護ステーション田原本</v>
      </c>
      <c r="AC483" t="str">
        <v>0744480005</v>
      </c>
      <c r="AD483" t="b">
        <v>1</v>
      </c>
      <c r="AE483" t="b">
        <v>1</v>
      </c>
      <c r="AF483" t="b">
        <v>1</v>
      </c>
      <c r="AG483" t="b">
        <v>1</v>
      </c>
      <c r="AH483" t="b">
        <v>1</v>
      </c>
      <c r="AI483" t="str">
        <v>医療法人社団ハートランド　理事長　竹林　和彦</v>
      </c>
      <c r="AJ483">
        <v>6360312</v>
      </c>
      <c r="AK483" t="str">
        <v>ハローケア訪問看護ステーション田原本(磯城郡田原本町新町16-10)</v>
      </c>
      <c r="AL483" t="str">
        <v>0744480005</v>
      </c>
      <c r="AM483">
        <v>1</v>
      </c>
      <c r="AN483" t="str">
        <v>261D120781311</v>
      </c>
      <c r="AO483" t="str">
        <v>261D12078131AI-0000304786</v>
      </c>
      <c r="AP483" t="str">
        <v>訪問看護</v>
      </c>
      <c r="AQ483" t="str">
        <v>訪問看護</v>
      </c>
      <c r="AR483" t="str">
        <v>B</v>
      </c>
      <c r="AS483" t="str">
        <v>✓</v>
      </c>
      <c r="AT483" t="str">
        <v>✓</v>
      </c>
      <c r="AU483" t="str">
        <v>✓</v>
      </c>
      <c r="AV483" t="str">
        <v>✓</v>
      </c>
      <c r="AW483" t="str">
        <v>AI-0000304786_ハローケア訪問看護ステーション田原本_口座情報写し.JPG</v>
      </c>
      <c r="AX483" t="str">
        <v/>
      </c>
      <c r="AY483" t="str">
        <v/>
      </c>
      <c r="AZ483" t="str">
        <v>賃上げ</v>
      </c>
      <c r="BA483" t="str">
        <v/>
      </c>
      <c r="BB483" t="str">
        <v>TRUE</v>
      </c>
      <c r="BC483" t="str">
        <v>2026/05/07 16:44</v>
      </c>
      <c r="BD483" t="str">
        <f t="shared" si="16"/>
        <v>ハローケア訪問看護ステーション田原本</v>
      </c>
      <c r="BE483" t="str">
        <f t="shared" si="17"/>
        <v>令和8年3月1日届出済</v>
      </c>
    </row>
    <row r="484" spans="1:57">
      <c r="A484" t="str">
        <v>261D15859023</v>
      </c>
      <c r="B484" t="str">
        <v>AI-0000304791</v>
      </c>
      <c r="C484" t="str">
        <v>令和８年度奈良県医療機関等における賃上げ・物価上昇に対する支援事業交付【診療所・訪問看護事業所】</v>
      </c>
      <c r="D484">
        <v>46149.7</v>
      </c>
      <c r="E484" t="str">
        <v>本審査</v>
      </c>
      <c r="F484" t="str">
        <v>最終審査中</v>
      </c>
      <c r="G484" t="str">
        <v>訪問看護事業所</v>
      </c>
      <c r="H484" t="str">
        <v>賃上げのみ</v>
      </c>
      <c r="I484" t="str">
        <v/>
      </c>
      <c r="J484">
        <v>228000</v>
      </c>
      <c r="K484" t="str">
        <v/>
      </c>
      <c r="L484" t="str">
        <v>奈良県医療機関等における賃上げ・物価上昇に対する支援事業交付要綱第2条に基づき、別表1に規定された額(賃上げ支援事業分)（228,000円）を申請します。</v>
      </c>
      <c r="M484" t="str">
        <v/>
      </c>
      <c r="N484" t="str">
        <v>１．令和８年３月１日時点において、O100 外来・在宅ベースアップ評価料（Ⅰ）、P100 歯科外来・在宅ベースアップ評価料（Ⅰ）、訪問看護ベースアップ評価料（Ⅰ）のいずれかを届け出ている。</v>
      </c>
      <c r="O484" t="str">
        <v>訪問看護ベースアップ評価料（Ⅰ）</v>
      </c>
      <c r="P484" t="str">
        <v/>
      </c>
      <c r="Q484" t="str">
        <v>Ｂ．賃金表等や給与規程等の変更に時間を要するため、本事業の補助額を活用して一時金又は特別手当を支給し、令和８年６月１日から支給した対象職員のベースアップを実施する。</v>
      </c>
      <c r="R484" t="b">
        <v>1</v>
      </c>
      <c r="S484" t="b">
        <v>1</v>
      </c>
      <c r="T484" t="b">
        <v>1</v>
      </c>
      <c r="U484" t="b">
        <v>1</v>
      </c>
      <c r="V484" t="str">
        <v>0005</v>
      </c>
      <c r="W484" t="str">
        <v>035</v>
      </c>
      <c r="X484" t="str">
        <v>1.普通預金</v>
      </c>
      <c r="Y484" t="str">
        <v>0141971</v>
      </c>
      <c r="Z484" t="str">
        <v>イリョウホウジンシャダンハートランドリジチョウタケバヤシカズヒコ</v>
      </c>
      <c r="AA484">
        <v>0</v>
      </c>
      <c r="AB484" t="str">
        <v>ハローケア訪問看護ステーション奈良</v>
      </c>
      <c r="AC484" t="str">
        <v>0742933831</v>
      </c>
      <c r="AD484" t="b">
        <v>1</v>
      </c>
      <c r="AE484" t="b">
        <v>1</v>
      </c>
      <c r="AF484" t="b">
        <v>1</v>
      </c>
      <c r="AG484" t="b">
        <v>1</v>
      </c>
      <c r="AH484" t="b">
        <v>1</v>
      </c>
      <c r="AI484" t="str">
        <v>医療法人社団ハートランド　理事長　竹林　和彦</v>
      </c>
      <c r="AJ484">
        <v>6308013</v>
      </c>
      <c r="AK484" t="str">
        <v>ハローケア訪問看護ステーション奈良(奈良市三条大路５丁目１番２８号)</v>
      </c>
      <c r="AL484" t="str">
        <v>0742933831</v>
      </c>
      <c r="AM484">
        <v>1</v>
      </c>
      <c r="AN484" t="str">
        <v>261D158590231</v>
      </c>
      <c r="AO484" t="str">
        <v>261D15859023AI-0000304791</v>
      </c>
      <c r="AP484" t="str">
        <v>訪問看護</v>
      </c>
      <c r="AQ484" t="str">
        <v>訪問看護</v>
      </c>
      <c r="AR484" t="str">
        <v>B</v>
      </c>
      <c r="AS484" t="str">
        <v>✓</v>
      </c>
      <c r="AT484" t="str">
        <v>✓</v>
      </c>
      <c r="AU484" t="str">
        <v>✓</v>
      </c>
      <c r="AV484" t="str">
        <v>✓</v>
      </c>
      <c r="AW484" t="str">
        <v>AI-0000304791_ハローケア訪問看護ステーション奈良_口座情報写し.JPG</v>
      </c>
      <c r="AX484" t="str">
        <v/>
      </c>
      <c r="AY484" t="str">
        <v/>
      </c>
      <c r="AZ484" t="str">
        <v>賃上げ</v>
      </c>
      <c r="BA484" t="str">
        <v/>
      </c>
      <c r="BB484" t="str">
        <v>TRUE</v>
      </c>
      <c r="BC484" t="str">
        <v>2026/05/07 16:48</v>
      </c>
      <c r="BD484" t="str">
        <f t="shared" si="16"/>
        <v>ハローケア訪問看護ステーション奈良</v>
      </c>
      <c r="BE484" t="str">
        <f t="shared" si="17"/>
        <v>令和8年3月1日届出済</v>
      </c>
    </row>
    <row r="485" spans="1:57">
      <c r="A485" t="str">
        <v>261C14326526</v>
      </c>
      <c r="B485" t="str">
        <v>AI-0000304793</v>
      </c>
      <c r="C485" t="str">
        <v>令和８年度奈良県医療機関等における賃上げ・物価上昇に対する支援事業交付【診療所・訪問看護事業所】</v>
      </c>
      <c r="D485">
        <v>46149.70416666667</v>
      </c>
      <c r="E485" t="str">
        <v>本審査</v>
      </c>
      <c r="F485" t="str">
        <v>最終審査中</v>
      </c>
      <c r="G485" t="str">
        <v>無床診療所</v>
      </c>
      <c r="H485" t="str">
        <v>物価と賃上げの両方</v>
      </c>
      <c r="I485" t="str">
        <v/>
      </c>
      <c r="J485">
        <v>150000</v>
      </c>
      <c r="K485">
        <v>170000</v>
      </c>
      <c r="L485" t="str">
        <v>奈良県医療機関等における賃上げ・物価上昇に対する支援事業交付要綱第2条に基づき、別表1に規定された額(賃上げ支援事業分)（150,000円）を申請します。</v>
      </c>
      <c r="M4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5" t="str">
        <v>１．令和８年３月１日時点において、O100 外来・在宅ベースアップ評価料（Ⅰ）、P100 歯科外来・在宅ベースアップ評価料（Ⅰ）、訪問看護ベースアップ評価料（Ⅰ）のいずれかを届け出ている。</v>
      </c>
      <c r="O485" t="str">
        <v>O100 外来・在宅ベースアップ評価料（Ⅰ）</v>
      </c>
      <c r="P485" t="str">
        <v/>
      </c>
      <c r="Q48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85" t="b">
        <v>1</v>
      </c>
      <c r="S485" t="b">
        <v>1</v>
      </c>
      <c r="T485" t="b">
        <v>1</v>
      </c>
      <c r="U485" t="b">
        <v>1</v>
      </c>
      <c r="V485" t="str">
        <v>0010</v>
      </c>
      <c r="W485" t="str">
        <v>557</v>
      </c>
      <c r="X485" t="str">
        <v>1.普通預金</v>
      </c>
      <c r="Y485" t="str">
        <v>1043924</v>
      </c>
      <c r="Z485" t="str">
        <v>ｲﾘｮｳﾎｳｼﾞﾝ ﾎｳｾｲｶｲ ﾘｼﾞﾁｮｳ ﾓﾘｼﾀﾕﾀｶ</v>
      </c>
      <c r="AA485">
        <v>0</v>
      </c>
      <c r="AB485" t="str">
        <v>医療法人　豊生会　加藤クリニック</v>
      </c>
      <c r="AC485" t="str">
        <v>0745828880</v>
      </c>
      <c r="AD485" t="b">
        <v>1</v>
      </c>
      <c r="AE485" t="b">
        <v>1</v>
      </c>
      <c r="AF485" t="b">
        <v>1</v>
      </c>
      <c r="AG485" t="b">
        <v>1</v>
      </c>
      <c r="AH485" t="b">
        <v>1</v>
      </c>
      <c r="AI485" t="str">
        <v>医療法人豊生会　理事長　森下　豊</v>
      </c>
      <c r="AJ485" t="str">
        <v>6330203</v>
      </c>
      <c r="AK485" t="str">
        <v>医療法人豊生会　加藤クリニック(宇陀市榛原長峯２００番地の２)</v>
      </c>
      <c r="AL485" t="str">
        <v>0745828880</v>
      </c>
      <c r="AM485">
        <v>1</v>
      </c>
      <c r="AN485" t="str">
        <v>261C143265261</v>
      </c>
      <c r="AO485" t="str">
        <v>261C14326526AI-0000304793</v>
      </c>
      <c r="AP485" t="str">
        <v>O100</v>
      </c>
      <c r="AQ485" t="str">
        <v>O100</v>
      </c>
      <c r="AR485" t="str">
        <v>AB</v>
      </c>
      <c r="AS485" t="str">
        <v>✓</v>
      </c>
      <c r="AT485" t="str">
        <v>✓</v>
      </c>
      <c r="AU485" t="str">
        <v>✓</v>
      </c>
      <c r="AV485" t="str">
        <v>✓</v>
      </c>
      <c r="AW485" t="str">
        <v>AI-0000304793_医療法人　豊生会　加藤クリニック_口座情報写し.jpeg</v>
      </c>
      <c r="AX485" t="str">
        <v/>
      </c>
      <c r="AY485" t="str">
        <v/>
      </c>
      <c r="AZ485" t="str">
        <v>賃上げ</v>
      </c>
      <c r="BA485" t="str">
        <v>物価</v>
      </c>
      <c r="BB485" t="str">
        <v>TRUE</v>
      </c>
      <c r="BC485" t="str">
        <v>2026/05/07 16:54</v>
      </c>
      <c r="BD485" t="str">
        <f t="shared" si="16"/>
        <v>医療法人豊生会　加藤クリニック</v>
      </c>
      <c r="BE485" t="str">
        <f t="shared" si="17"/>
        <v>令和8年3月1日届出済</v>
      </c>
    </row>
    <row r="486" spans="1:57">
      <c r="A486" t="str">
        <v>261C15408473</v>
      </c>
      <c r="B486" t="str">
        <v>AI-0000302546</v>
      </c>
      <c r="C486" t="str">
        <v>令和８年度奈良県医療機関等における賃上げ・物価上昇に対する支援事業交付【診療所・訪問看護事業所】</v>
      </c>
      <c r="D486">
        <v>46149.720138888886</v>
      </c>
      <c r="E486" t="str">
        <v>本審査</v>
      </c>
      <c r="F486" t="str">
        <v>最終審査中</v>
      </c>
      <c r="G486" t="str">
        <v>無床診療所</v>
      </c>
      <c r="H486" t="str">
        <v>物価と賃上げの両方</v>
      </c>
      <c r="I486" t="str">
        <v/>
      </c>
      <c r="J486">
        <v>150000</v>
      </c>
      <c r="K486">
        <v>170000</v>
      </c>
      <c r="L486" t="str">
        <v>奈良県医療機関等における賃上げ・物価上昇に対する支援事業交付要綱第2条に基づき、別表1に規定された額(賃上げ支援事業分)（150,000円）を申請します。</v>
      </c>
      <c r="M4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6" t="str">
        <v>２．令和８年３月１日時点において、１に掲げる診療報酬の対象外だが、令和８年６月１日時点で令和８年度診療報酬改定による見直し後のベースアップ評価料を届け出る。</v>
      </c>
      <c r="O486" t="str">
        <v/>
      </c>
      <c r="P486" t="b">
        <v>1</v>
      </c>
      <c r="Q48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486" t="b">
        <v>1</v>
      </c>
      <c r="S486" t="b">
        <v>1</v>
      </c>
      <c r="T486" t="b">
        <v>1</v>
      </c>
      <c r="U486" t="b">
        <v>1</v>
      </c>
      <c r="V486" t="str">
        <v>0009</v>
      </c>
      <c r="W486" t="str">
        <v>546</v>
      </c>
      <c r="X486" t="str">
        <v>1.普通預金</v>
      </c>
      <c r="Y486" t="str">
        <v>3938533</v>
      </c>
      <c r="Z486" t="str">
        <v>ﾀｹ ｱﾂｼ</v>
      </c>
      <c r="AA486">
        <v>0</v>
      </c>
      <c r="AB486" t="str">
        <v>学園前たけこころのクリニック</v>
      </c>
      <c r="AC486" t="str">
        <v>0742530050</v>
      </c>
      <c r="AD486" t="b">
        <v>1</v>
      </c>
      <c r="AE486" t="b">
        <v>1</v>
      </c>
      <c r="AF486" t="b">
        <v>1</v>
      </c>
      <c r="AG486" t="b">
        <v>1</v>
      </c>
      <c r="AH486" t="b">
        <v>1</v>
      </c>
      <c r="AI486" t="str">
        <v>武　篤史</v>
      </c>
      <c r="AJ486" t="str">
        <v>6310036</v>
      </c>
      <c r="AK486" t="str">
        <v>学園前たけこころのクリニック(奈良市学園北２丁目１番５号ローレルコート学園前レジデンス施設棟２階)</v>
      </c>
      <c r="AL486" t="str">
        <v>0742530050</v>
      </c>
      <c r="AM486">
        <v>1</v>
      </c>
      <c r="AN486" t="str">
        <v>261C154084731</v>
      </c>
      <c r="AO486" t="str">
        <v>261C15408473AI-0000302546</v>
      </c>
      <c r="AP486" t="str">
        <v/>
      </c>
      <c r="AQ486" t="str">
        <v>今後届出（職種構成OK)</v>
      </c>
      <c r="AR486" t="str">
        <v>ABC</v>
      </c>
      <c r="AS486" t="str">
        <v>✓</v>
      </c>
      <c r="AT486" t="str">
        <v>✓</v>
      </c>
      <c r="AU486" t="str">
        <v>✓</v>
      </c>
      <c r="AV486" t="str">
        <v>✓</v>
      </c>
      <c r="AW486" t="str">
        <v>AI-0000302546_学園前たけこころのクリニック_口座情報写し.jpg</v>
      </c>
      <c r="AX486" t="str">
        <v/>
      </c>
      <c r="AY486" t="str">
        <v/>
      </c>
      <c r="AZ486" t="str">
        <v>賃上げ</v>
      </c>
      <c r="BA486" t="str">
        <v>物価</v>
      </c>
      <c r="BB486" t="str">
        <v>TRUE</v>
      </c>
      <c r="BC486" t="str">
        <v>2026/05/07 17:17</v>
      </c>
      <c r="BD486" t="str">
        <f t="shared" si="16"/>
        <v>学園前たけこころのクリニック</v>
      </c>
      <c r="BE486" t="str">
        <f t="shared" si="17"/>
        <v>令和8年6月1日届出る</v>
      </c>
    </row>
    <row r="487" spans="1:57">
      <c r="A487" t="str">
        <v>261C16227905</v>
      </c>
      <c r="B487" t="str">
        <v>AI-0000304811</v>
      </c>
      <c r="C487" t="str">
        <v>令和８年度奈良県医療機関等における賃上げ・物価上昇に対する支援事業交付【診療所・訪問看護事業所】</v>
      </c>
      <c r="D487">
        <v>46149.729861111111</v>
      </c>
      <c r="E487" t="str">
        <v>本審査</v>
      </c>
      <c r="F487" t="str">
        <v>最終審査中</v>
      </c>
      <c r="G487" t="str">
        <v>無床診療所</v>
      </c>
      <c r="H487" t="str">
        <v>物価と賃上げの両方</v>
      </c>
      <c r="I487" t="str">
        <v/>
      </c>
      <c r="J487">
        <v>150000</v>
      </c>
      <c r="K487">
        <v>170000</v>
      </c>
      <c r="L487" t="str">
        <v>奈良県医療機関等における賃上げ・物価上昇に対する支援事業交付要綱第2条に基づき、別表1に規定された額(賃上げ支援事業分)（150,000円）を申請します。</v>
      </c>
      <c r="M4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7" t="str">
        <v>１．令和８年３月１日時点において、O100 外来・在宅ベースアップ評価料（Ⅰ）、P100 歯科外来・在宅ベースアップ評価料（Ⅰ）、訪問看護ベースアップ評価料（Ⅰ）のいずれかを届け出ている。</v>
      </c>
      <c r="O487" t="str">
        <v>O100 外来・在宅ベースアップ評価料（Ⅰ）</v>
      </c>
      <c r="P487" t="str">
        <v/>
      </c>
      <c r="Q487" t="str">
        <v>Ａ．本事業の補助額を活用してベースアップを実施し、令和８年６月１日から当該ベースアップの水準を維持又は拡大する。</v>
      </c>
      <c r="R487" t="b">
        <v>1</v>
      </c>
      <c r="S487" t="b">
        <v>1</v>
      </c>
      <c r="T487" t="b">
        <v>1</v>
      </c>
      <c r="U487" t="b">
        <v>1</v>
      </c>
      <c r="V487" t="str">
        <v>0010</v>
      </c>
      <c r="W487" t="str">
        <v>223</v>
      </c>
      <c r="X487" t="str">
        <v>1.普通預金</v>
      </c>
      <c r="Y487" t="str">
        <v>0375483</v>
      </c>
      <c r="Z487" t="str">
        <v>ｲﾘｮｳﾎｳｼﾞﾝﾜｺｳｶｲ ﾊﾝﾅﾁｭｳｵｳｴｷﾏｴｸﾘﾆﾂｸ ﾘｼﾞﾁｮｳ ｸﾘｵｶ ﾀｶｱｷ</v>
      </c>
      <c r="AA487">
        <v>0</v>
      </c>
      <c r="AB487" t="str">
        <v>医療法人和幸会　阪奈中央駅前クリニック</v>
      </c>
      <c r="AC487" t="str">
        <v>0743733373</v>
      </c>
      <c r="AD487" t="b">
        <v>1</v>
      </c>
      <c r="AE487" t="b">
        <v>1</v>
      </c>
      <c r="AF487" t="b">
        <v>1</v>
      </c>
      <c r="AG487" t="b">
        <v>1</v>
      </c>
      <c r="AH487" t="b">
        <v>1</v>
      </c>
      <c r="AI487" t="str">
        <v>医療法人和幸会　理事長　栗岡　隆顕</v>
      </c>
      <c r="AJ487" t="str">
        <v>6300263</v>
      </c>
      <c r="AK487" t="str">
        <v>医療法人和幸会　阪奈中央駅前クリニック(生駒市中菜畑１－４９－１　和州ビル２０３・２０４)</v>
      </c>
      <c r="AL487" t="str">
        <v>0743733373</v>
      </c>
      <c r="AM487">
        <v>1</v>
      </c>
      <c r="AN487" t="str">
        <v>261C162279051</v>
      </c>
      <c r="AO487" t="str">
        <v>261C16227905AI-0000304811</v>
      </c>
      <c r="AP487" t="str">
        <v>O100</v>
      </c>
      <c r="AQ487" t="str">
        <v>O100</v>
      </c>
      <c r="AR487" t="str">
        <v>A</v>
      </c>
      <c r="AS487" t="str">
        <v>✓</v>
      </c>
      <c r="AT487" t="str">
        <v>✓</v>
      </c>
      <c r="AU487" t="str">
        <v>✓</v>
      </c>
      <c r="AV487" t="str">
        <v>✓</v>
      </c>
      <c r="AW487" t="str">
        <v>AI-0000304811_医療法人和幸会　阪奈中央駅前クリニック_口座情報写し.jpeg</v>
      </c>
      <c r="AX487" t="str">
        <v/>
      </c>
      <c r="AY487" t="str">
        <v/>
      </c>
      <c r="AZ487" t="str">
        <v>賃上げ</v>
      </c>
      <c r="BA487" t="str">
        <v>物価</v>
      </c>
      <c r="BB487" t="str">
        <v>TRUE</v>
      </c>
      <c r="BC487" t="str">
        <v>2026/05/07 17:31</v>
      </c>
      <c r="BD487" t="str">
        <f t="shared" si="16"/>
        <v>医療法人和幸会　阪奈中央駅前クリニック</v>
      </c>
      <c r="BE487" t="str">
        <f t="shared" si="17"/>
        <v>令和8年3月1日届出済</v>
      </c>
    </row>
    <row r="488" spans="1:57">
      <c r="A488" t="str">
        <v>261C14200197</v>
      </c>
      <c r="B488" t="str">
        <v>AI-0000304816</v>
      </c>
      <c r="C488" t="str">
        <v>令和８年度奈良県医療機関等における賃上げ・物価上昇に対する支援事業交付【診療所・訪問看護事業所】</v>
      </c>
      <c r="D488">
        <v>46149.734722222223</v>
      </c>
      <c r="E488" t="str">
        <v>本審査</v>
      </c>
      <c r="F488" t="str">
        <v>最終審査中</v>
      </c>
      <c r="G488" t="str">
        <v>無床診療所</v>
      </c>
      <c r="H488" t="str">
        <v>物価と賃上げの両方</v>
      </c>
      <c r="I488" t="str">
        <v/>
      </c>
      <c r="J488">
        <v>150000</v>
      </c>
      <c r="K488">
        <v>170000</v>
      </c>
      <c r="L488" t="str">
        <v>奈良県医療機関等における賃上げ・物価上昇に対する支援事業交付要綱第2条に基づき、別表1に規定された額(賃上げ支援事業分)（150,000円）を申請します。</v>
      </c>
      <c r="M4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8" t="str">
        <v>１．令和８年３月１日時点において、O100 外来・在宅ベースアップ評価料（Ⅰ）、P100 歯科外来・在宅ベースアップ評価料（Ⅰ）、訪問看護ベースアップ評価料（Ⅰ）のいずれかを届け出ている。</v>
      </c>
      <c r="O488" t="str">
        <v>O100 外来・在宅ベースアップ評価料（Ⅰ）</v>
      </c>
      <c r="P488" t="str">
        <v/>
      </c>
      <c r="Q488" t="str">
        <v>Ａ．本事業の補助額を活用してベースアップを実施し、令和８年６月１日から当該ベースアップの水準を維持又は拡大する。</v>
      </c>
      <c r="R488" t="b">
        <v>1</v>
      </c>
      <c r="S488" t="b">
        <v>1</v>
      </c>
      <c r="T488" t="b">
        <v>1</v>
      </c>
      <c r="U488" t="b">
        <v>1</v>
      </c>
      <c r="V488" t="str">
        <v>0162</v>
      </c>
      <c r="W488" t="str">
        <v>550</v>
      </c>
      <c r="X488" t="str">
        <v>1.普通預金</v>
      </c>
      <c r="Y488" t="str">
        <v>2069326</v>
      </c>
      <c r="Z488" t="str">
        <v>イリョウホウジンセイワカイ　リジチョウ　オザキ　マサシゲ</v>
      </c>
      <c r="AA488">
        <v>0</v>
      </c>
      <c r="AB488" t="str">
        <v>西和往診クリニック</v>
      </c>
      <c r="AC488" t="str">
        <v>0745700003</v>
      </c>
      <c r="AD488" t="b">
        <v>1</v>
      </c>
      <c r="AE488" t="b">
        <v>1</v>
      </c>
      <c r="AF488" t="b">
        <v>1</v>
      </c>
      <c r="AG488" t="b">
        <v>1</v>
      </c>
      <c r="AH488" t="b">
        <v>1</v>
      </c>
      <c r="AI488" t="str">
        <v>医療法人　西和会　理事長　尾崎　誠重</v>
      </c>
      <c r="AJ488" t="str">
        <v>6360142</v>
      </c>
      <c r="AK488" t="str">
        <v>西和往診クリニック(生駒郡斑鳩町小吉田２－７－１５)</v>
      </c>
      <c r="AL488" t="str">
        <v>0745700003</v>
      </c>
      <c r="AM488">
        <v>1</v>
      </c>
      <c r="AN488" t="str">
        <v>261C142001971</v>
      </c>
      <c r="AO488" t="str">
        <v>261C14200197AI-0000304816</v>
      </c>
      <c r="AP488" t="str">
        <v>O100</v>
      </c>
      <c r="AQ488" t="str">
        <v>O100</v>
      </c>
      <c r="AR488" t="str">
        <v>A</v>
      </c>
      <c r="AS488" t="str">
        <v>✓</v>
      </c>
      <c r="AT488" t="str">
        <v>✓</v>
      </c>
      <c r="AU488" t="str">
        <v>✓</v>
      </c>
      <c r="AV488" t="str">
        <v>✓</v>
      </c>
      <c r="AW488" t="str">
        <v>AI-0000304816_西和往診クリニック_口座情報写し.jpeg</v>
      </c>
      <c r="AX488" t="str">
        <v/>
      </c>
      <c r="AY488" t="str">
        <v/>
      </c>
      <c r="AZ488" t="str">
        <v>賃上げ</v>
      </c>
      <c r="BA488" t="str">
        <v>物価</v>
      </c>
      <c r="BB488" t="str">
        <v>TRUE</v>
      </c>
      <c r="BC488" t="str">
        <v>2026/05/07 17:38</v>
      </c>
      <c r="BD488" t="str">
        <f t="shared" si="16"/>
        <v>西和往診クリニック</v>
      </c>
      <c r="BE488" t="str">
        <f t="shared" si="17"/>
        <v>令和8年3月1日届出済</v>
      </c>
    </row>
    <row r="489" spans="1:57">
      <c r="A489" t="str">
        <v>261C15581613</v>
      </c>
      <c r="B489" t="str">
        <v>AI-0000304817</v>
      </c>
      <c r="C489" t="str">
        <v>令和８年度奈良県医療機関等における賃上げ・物価上昇に対する支援事業交付【診療所・訪問看護事業所】</v>
      </c>
      <c r="D489">
        <v>46149.73541666667</v>
      </c>
      <c r="E489" t="str">
        <v>本審査</v>
      </c>
      <c r="F489" t="str">
        <v>最終審査中</v>
      </c>
      <c r="G489" t="str">
        <v>無床診療所</v>
      </c>
      <c r="H489" t="str">
        <v>物価と賃上げの両方</v>
      </c>
      <c r="I489" t="str">
        <v/>
      </c>
      <c r="J489">
        <v>150000</v>
      </c>
      <c r="K489">
        <v>170000</v>
      </c>
      <c r="L489" t="str">
        <v>奈良県医療機関等における賃上げ・物価上昇に対する支援事業交付要綱第2条に基づき、別表1に規定された額(賃上げ支援事業分)（150,000円）を申請します。</v>
      </c>
      <c r="M4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89" t="str">
        <v>１．令和８年３月１日時点において、O100 外来・在宅ベースアップ評価料（Ⅰ）、P100 歯科外来・在宅ベースアップ評価料（Ⅰ）、訪問看護ベースアップ評価料（Ⅰ）のいずれかを届け出ている。</v>
      </c>
      <c r="O489" t="str">
        <v>O100 外来・在宅ベースアップ評価料（Ⅰ）</v>
      </c>
      <c r="P489" t="str">
        <v/>
      </c>
      <c r="Q489" t="str">
        <v>Ａ．本事業の補助額を活用してベースアップを実施し、令和８年６月１日から当該ベースアップの水準を維持又は拡大する。</v>
      </c>
      <c r="R489" t="b">
        <v>1</v>
      </c>
      <c r="S489" t="b">
        <v>1</v>
      </c>
      <c r="T489" t="b">
        <v>1</v>
      </c>
      <c r="U489" t="b">
        <v>1</v>
      </c>
      <c r="V489" t="str">
        <v>0162</v>
      </c>
      <c r="W489" t="str">
        <v>100</v>
      </c>
      <c r="X489" t="str">
        <v>1.普通預金</v>
      </c>
      <c r="Y489" t="str">
        <v>2230409</v>
      </c>
      <c r="Z489" t="str">
        <v>シダヤスアキ</v>
      </c>
      <c r="AA489">
        <v>0</v>
      </c>
      <c r="AB489" t="str">
        <v>しだ小児科クリニック</v>
      </c>
      <c r="AC489" t="str">
        <v>0742818739</v>
      </c>
      <c r="AD489" t="b">
        <v>1</v>
      </c>
      <c r="AE489" t="b">
        <v>1</v>
      </c>
      <c r="AF489" t="b">
        <v>1</v>
      </c>
      <c r="AG489" t="b">
        <v>1</v>
      </c>
      <c r="AH489" t="b">
        <v>1</v>
      </c>
      <c r="AI489" t="str">
        <v>志田　泰明</v>
      </c>
      <c r="AJ489" t="str">
        <v>6310003</v>
      </c>
      <c r="AK489" t="str">
        <v>しだ小児科クリニック(奈良市中登美ケ丘３丁目１番１階)</v>
      </c>
      <c r="AL489" t="str">
        <v>0742818739</v>
      </c>
      <c r="AM489">
        <v>1</v>
      </c>
      <c r="AN489" t="str">
        <v>261C155816131</v>
      </c>
      <c r="AO489" t="str">
        <v>261C15581613AI-0000304817</v>
      </c>
      <c r="AP489" t="str">
        <v>O100</v>
      </c>
      <c r="AQ489" t="str">
        <v>O100</v>
      </c>
      <c r="AR489" t="str">
        <v>A</v>
      </c>
      <c r="AS489" t="str">
        <v>✓</v>
      </c>
      <c r="AT489" t="str">
        <v>✓</v>
      </c>
      <c r="AU489" t="str">
        <v>✓</v>
      </c>
      <c r="AV489" t="str">
        <v>✓</v>
      </c>
      <c r="AW489" t="str">
        <v>AI-0000304817_しだ小児科クリニック_口座情報写し.jpg</v>
      </c>
      <c r="AX489" t="str">
        <v/>
      </c>
      <c r="AY489" t="str">
        <v/>
      </c>
      <c r="AZ489" t="str">
        <v>賃上げ</v>
      </c>
      <c r="BA489" t="str">
        <v>物価</v>
      </c>
      <c r="BB489" t="str">
        <v>TRUE</v>
      </c>
      <c r="BC489" t="str">
        <v>2026/05/07 17:39</v>
      </c>
      <c r="BD489" t="str">
        <f t="shared" si="16"/>
        <v>しだ小児科クリニック</v>
      </c>
      <c r="BE489" t="str">
        <f t="shared" si="17"/>
        <v>令和8年3月1日届出済</v>
      </c>
    </row>
    <row r="490" spans="1:57">
      <c r="A490" t="str">
        <v>261C15361472</v>
      </c>
      <c r="B490" t="str">
        <v>AI-0000304819</v>
      </c>
      <c r="C490" t="str">
        <v>令和８年度奈良県医療機関等における賃上げ・物価上昇に対する支援事業交付【診療所・訪問看護事業所】</v>
      </c>
      <c r="D490">
        <v>46149.738194444442</v>
      </c>
      <c r="E490" t="str">
        <v>本審査</v>
      </c>
      <c r="F490" t="str">
        <v>最終審査中</v>
      </c>
      <c r="G490" t="str">
        <v>無床診療所</v>
      </c>
      <c r="H490" t="str">
        <v>物価と賃上げの両方</v>
      </c>
      <c r="I490" t="str">
        <v/>
      </c>
      <c r="J490">
        <v>150000</v>
      </c>
      <c r="K490">
        <v>170000</v>
      </c>
      <c r="L490" t="str">
        <v>奈良県医療機関等における賃上げ・物価上昇に対する支援事業交付要綱第2条に基づき、別表1に規定された額(賃上げ支援事業分)（150,000円）を申請します。</v>
      </c>
      <c r="M4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0" t="str">
        <v>１．令和８年３月１日時点において、O100 外来・在宅ベースアップ評価料（Ⅰ）、P100 歯科外来・在宅ベースアップ評価料（Ⅰ）、訪問看護ベースアップ評価料（Ⅰ）のいずれかを届け出ている。</v>
      </c>
      <c r="O490" t="str">
        <v>O100 外来・在宅ベースアップ評価料（Ⅰ）</v>
      </c>
      <c r="P490" t="str">
        <v/>
      </c>
      <c r="Q49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90" t="b">
        <v>1</v>
      </c>
      <c r="S490" t="b">
        <v>1</v>
      </c>
      <c r="T490" t="b">
        <v>1</v>
      </c>
      <c r="U490" t="b">
        <v>1</v>
      </c>
      <c r="V490" t="str">
        <v>0162</v>
      </c>
      <c r="W490" t="str">
        <v>547</v>
      </c>
      <c r="X490" t="str">
        <v>1.普通預金</v>
      </c>
      <c r="Y490" t="str">
        <v>2091465</v>
      </c>
      <c r="Z490" t="str">
        <v>タカツカ　ヒデオ</v>
      </c>
      <c r="AA490">
        <v>0</v>
      </c>
      <c r="AB490" t="str">
        <v>たかつかこどもクリニック</v>
      </c>
      <c r="AC490" t="str">
        <v>0745462100</v>
      </c>
      <c r="AD490" t="b">
        <v>1</v>
      </c>
      <c r="AE490" t="b">
        <v>1</v>
      </c>
      <c r="AF490" t="b">
        <v>1</v>
      </c>
      <c r="AG490" t="b">
        <v>1</v>
      </c>
      <c r="AH490" t="b">
        <v>1</v>
      </c>
      <c r="AI490" t="str">
        <v>高塚　英雄</v>
      </c>
      <c r="AJ490" t="str">
        <v>6360933</v>
      </c>
      <c r="AK490" t="str">
        <v>たかつかこどもクリニック(生駒郡平群町下垣内１３４－１)</v>
      </c>
      <c r="AL490" t="str">
        <v>0745462100</v>
      </c>
      <c r="AM490">
        <v>1</v>
      </c>
      <c r="AN490" t="str">
        <v>261C153614721</v>
      </c>
      <c r="AO490" t="str">
        <v>261C15361472AI-0000304819</v>
      </c>
      <c r="AP490" t="str">
        <v>O100</v>
      </c>
      <c r="AQ490" t="str">
        <v>O100</v>
      </c>
      <c r="AR490" t="str">
        <v>AB</v>
      </c>
      <c r="AS490" t="str">
        <v>✓</v>
      </c>
      <c r="AT490" t="str">
        <v>✓</v>
      </c>
      <c r="AU490" t="str">
        <v>✓</v>
      </c>
      <c r="AV490" t="str">
        <v>✓</v>
      </c>
      <c r="AW490" t="str">
        <v>AI-0000304819_たかつかこどもクリニック_口座情報写し.jpg</v>
      </c>
      <c r="AX490" t="str">
        <v/>
      </c>
      <c r="AY490" t="str">
        <v/>
      </c>
      <c r="AZ490" t="str">
        <v>賃上げ</v>
      </c>
      <c r="BA490" t="str">
        <v>物価</v>
      </c>
      <c r="BB490" t="str">
        <v>TRUE</v>
      </c>
      <c r="BC490" t="str">
        <v>2026/05/07 17:43</v>
      </c>
      <c r="BD490" t="str">
        <f t="shared" si="16"/>
        <v>たかつかこどもクリニック</v>
      </c>
      <c r="BE490" t="str">
        <f t="shared" si="17"/>
        <v>令和8年3月1日届出済</v>
      </c>
    </row>
    <row r="491" spans="1:57">
      <c r="A491" t="str">
        <v>261C18334154</v>
      </c>
      <c r="B491" t="str">
        <v>AI-0000304729</v>
      </c>
      <c r="C491" t="str">
        <v>令和８年度奈良県医療機関等における賃上げ・物価上昇に対する支援事業交付【診療所・訪問看護事業所】</v>
      </c>
      <c r="D491">
        <v>46149.745138888888</v>
      </c>
      <c r="E491" t="str">
        <v>本審査</v>
      </c>
      <c r="F491" t="str">
        <v>最終審査中</v>
      </c>
      <c r="G491" t="str">
        <v>無床診療所</v>
      </c>
      <c r="H491" t="str">
        <v>物価と賃上げの両方</v>
      </c>
      <c r="I491" t="str">
        <v/>
      </c>
      <c r="J491">
        <v>150000</v>
      </c>
      <c r="K491">
        <v>170000</v>
      </c>
      <c r="L491" t="str">
        <v>奈良県医療機関等における賃上げ・物価上昇に対する支援事業交付要綱第2条に基づき、別表1に規定された額(賃上げ支援事業分)（150,000円）を申請します。</v>
      </c>
      <c r="M4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1" t="str">
        <v>１．令和８年３月１日時点において、O100 外来・在宅ベースアップ評価料（Ⅰ）、P100 歯科外来・在宅ベースアップ評価料（Ⅰ）、訪問看護ベースアップ評価料（Ⅰ）のいずれかを届け出ている。</v>
      </c>
      <c r="O491" t="str">
        <v>O100 外来・在宅ベースアップ評価料（Ⅰ）</v>
      </c>
      <c r="P491" t="str">
        <v/>
      </c>
      <c r="Q49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91" t="b">
        <v>1</v>
      </c>
      <c r="S491" t="b">
        <v>1</v>
      </c>
      <c r="T491" t="b">
        <v>1</v>
      </c>
      <c r="U491" t="b">
        <v>1</v>
      </c>
      <c r="V491" t="str">
        <v>0162</v>
      </c>
      <c r="W491" t="str">
        <v>270</v>
      </c>
      <c r="X491" t="str">
        <v>1.普通預金</v>
      </c>
      <c r="Y491" t="str">
        <v>0064066</v>
      </c>
      <c r="Z491" t="str">
        <v>イリョウホウジンヤマモトシンリョウショ</v>
      </c>
      <c r="AA491">
        <v>0</v>
      </c>
      <c r="AB491" t="str">
        <v>医療法人山本診療所</v>
      </c>
      <c r="AC491" t="str">
        <v>0745826707</v>
      </c>
      <c r="AD491" t="b">
        <v>1</v>
      </c>
      <c r="AE491" t="b">
        <v>1</v>
      </c>
      <c r="AF491" t="b">
        <v>1</v>
      </c>
      <c r="AG491" t="b">
        <v>1</v>
      </c>
      <c r="AH491" t="b">
        <v>1</v>
      </c>
      <c r="AI491" t="str">
        <v>医療法人　山本診療所　理事長　山本　泰雄</v>
      </c>
      <c r="AJ491" t="str">
        <v>6330251</v>
      </c>
      <c r="AK491" t="str">
        <v>医療法人　山本診療所(宇陀市榛原ひのき坂２丁目１番９)</v>
      </c>
      <c r="AL491" t="str">
        <v>0745826707</v>
      </c>
      <c r="AM491">
        <v>1</v>
      </c>
      <c r="AN491" t="str">
        <v>261C183341541</v>
      </c>
      <c r="AO491" t="str">
        <v>261C18334154AI-0000304729</v>
      </c>
      <c r="AP491" t="str">
        <v>O100</v>
      </c>
      <c r="AQ491" t="str">
        <v>O100</v>
      </c>
      <c r="AR491" t="str">
        <v>AB</v>
      </c>
      <c r="AS491" t="str">
        <v>✓</v>
      </c>
      <c r="AT491" t="str">
        <v>✓</v>
      </c>
      <c r="AU491" t="str">
        <v>✓</v>
      </c>
      <c r="AV491" t="str">
        <v>✓</v>
      </c>
      <c r="AW491" t="str">
        <v>AI-0000304729_医療法人山本診療所_口座情報写し.JPG</v>
      </c>
      <c r="AX491" t="str">
        <v/>
      </c>
      <c r="AY491" t="str">
        <v/>
      </c>
      <c r="AZ491" t="str">
        <v>賃上げ</v>
      </c>
      <c r="BA491" t="str">
        <v>物価</v>
      </c>
      <c r="BB491" t="str">
        <v>TRUE</v>
      </c>
      <c r="BC491" t="str">
        <v>2026/05/07 17:53</v>
      </c>
      <c r="BD491" t="str">
        <f t="shared" si="16"/>
        <v>医療法人　山本診療所</v>
      </c>
      <c r="BE491" t="str">
        <f t="shared" si="17"/>
        <v>令和8年3月1日届出済</v>
      </c>
    </row>
    <row r="492" spans="1:57">
      <c r="A492" t="str">
        <v>261C18864670</v>
      </c>
      <c r="B492" t="str">
        <v>AI-0000304824</v>
      </c>
      <c r="C492" t="str">
        <v>令和８年度奈良県医療機関等における賃上げ・物価上昇に対する支援事業交付【診療所・訪問看護事業所】</v>
      </c>
      <c r="D492">
        <v>46149.750694444447</v>
      </c>
      <c r="E492" t="str">
        <v>本審査</v>
      </c>
      <c r="F492" t="str">
        <v>最終審査中</v>
      </c>
      <c r="G492" t="str">
        <v>無床診療所</v>
      </c>
      <c r="H492" t="str">
        <v>物価と賃上げの両方</v>
      </c>
      <c r="I492" t="str">
        <v/>
      </c>
      <c r="J492">
        <v>150000</v>
      </c>
      <c r="K492">
        <v>170000</v>
      </c>
      <c r="L492" t="str">
        <v>奈良県医療機関等における賃上げ・物価上昇に対する支援事業交付要綱第2条に基づき、別表1に規定された額(賃上げ支援事業分)（150,000円）を申請します。</v>
      </c>
      <c r="M4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2" t="str">
        <v>１．令和８年３月１日時点において、O100 外来・在宅ベースアップ評価料（Ⅰ）、P100 歯科外来・在宅ベースアップ評価料（Ⅰ）、訪問看護ベースアップ評価料（Ⅰ）のいずれかを届け出ている。</v>
      </c>
      <c r="O492" t="str">
        <v>P100 歯科外来・在宅ベースアップ評価料（Ⅰ）</v>
      </c>
      <c r="P492" t="str">
        <v/>
      </c>
      <c r="Q49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492" t="b">
        <v>1</v>
      </c>
      <c r="S492" t="b">
        <v>1</v>
      </c>
      <c r="T492" t="b">
        <v>1</v>
      </c>
      <c r="U492" t="b">
        <v>1</v>
      </c>
      <c r="V492" t="str">
        <v>0009</v>
      </c>
      <c r="W492" t="str">
        <v>544</v>
      </c>
      <c r="X492" t="str">
        <v>1.普通預金</v>
      </c>
      <c r="Y492" t="str">
        <v>1052232</v>
      </c>
      <c r="Z492" t="str">
        <v>ウラサキシカイイン　ヒノジユンタ</v>
      </c>
      <c r="AA492">
        <v>0</v>
      </c>
      <c r="AB492" t="str">
        <v>浦崎歯科医院</v>
      </c>
      <c r="AC492" t="str">
        <v>0743620635</v>
      </c>
      <c r="AD492" t="b">
        <v>1</v>
      </c>
      <c r="AE492" t="b">
        <v>1</v>
      </c>
      <c r="AF492" t="b">
        <v>1</v>
      </c>
      <c r="AG492" t="b">
        <v>1</v>
      </c>
      <c r="AH492" t="b">
        <v>1</v>
      </c>
      <c r="AI492" t="str">
        <v>日野　順太</v>
      </c>
      <c r="AJ492" t="str">
        <v>6320078</v>
      </c>
      <c r="AK492" t="str">
        <v>浦崎歯科医院(天理市杉本町２９０－４)</v>
      </c>
      <c r="AL492" t="str">
        <v>0743620635</v>
      </c>
      <c r="AM492">
        <v>1</v>
      </c>
      <c r="AN492" t="str">
        <v>261C188646701</v>
      </c>
      <c r="AO492" t="str">
        <v>261C18864670AI-0000304824</v>
      </c>
      <c r="AP492" t="str">
        <v>P100</v>
      </c>
      <c r="AQ492" t="str">
        <v>P100</v>
      </c>
      <c r="AR492" t="str">
        <v>ABC</v>
      </c>
      <c r="AS492" t="str">
        <v>✓</v>
      </c>
      <c r="AT492" t="str">
        <v>✓</v>
      </c>
      <c r="AU492" t="str">
        <v>✓</v>
      </c>
      <c r="AV492" t="str">
        <v>✓</v>
      </c>
      <c r="AW492" t="str">
        <v>AI-0000304824_浦崎歯科医院_口座情報写し.jpg</v>
      </c>
      <c r="AX492" t="str">
        <v/>
      </c>
      <c r="AY492" t="str">
        <v/>
      </c>
      <c r="AZ492" t="str">
        <v>賃上げ</v>
      </c>
      <c r="BA492" t="str">
        <v>物価</v>
      </c>
      <c r="BB492" t="str">
        <v>TRUE</v>
      </c>
      <c r="BC492" t="str">
        <v>2026/05/07 18:01</v>
      </c>
      <c r="BD492" t="str">
        <f t="shared" si="16"/>
        <v>浦崎歯科医院</v>
      </c>
      <c r="BE492" t="str">
        <f t="shared" si="17"/>
        <v>令和8年3月1日届出済</v>
      </c>
    </row>
    <row r="493" spans="1:57">
      <c r="A493" t="str">
        <v>261C17770797</v>
      </c>
      <c r="B493" t="str">
        <v>AI-0000303580</v>
      </c>
      <c r="C493" t="str">
        <v>令和８年度奈良県医療機関等における賃上げ・物価上昇に対する支援事業交付【診療所・訪問看護事業所】</v>
      </c>
      <c r="D493">
        <v>46149.754861111112</v>
      </c>
      <c r="E493" t="str">
        <v>本審査</v>
      </c>
      <c r="F493" t="str">
        <v>最終審査中</v>
      </c>
      <c r="G493" t="str">
        <v>無床診療所</v>
      </c>
      <c r="H493" t="str">
        <v>物価と賃上げの両方</v>
      </c>
      <c r="I493" t="str">
        <v/>
      </c>
      <c r="J493">
        <v>150000</v>
      </c>
      <c r="K493">
        <v>170000</v>
      </c>
      <c r="L493" t="str">
        <v>奈良県医療機関等における賃上げ・物価上昇に対する支援事業交付要綱第2条に基づき、別表1に規定された額(賃上げ支援事業分)（150,000円）を申請します。</v>
      </c>
      <c r="M4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3" t="str">
        <v>１．令和８年３月１日時点において、O100 外来・在宅ベースアップ評価料（Ⅰ）、P100 歯科外来・在宅ベースアップ評価料（Ⅰ）、訪問看護ベースアップ評価料（Ⅰ）のいずれかを届け出ている。</v>
      </c>
      <c r="O493" t="str">
        <v>O100 外来・在宅ベースアップ評価料（Ⅰ）</v>
      </c>
      <c r="P493" t="str">
        <v/>
      </c>
      <c r="Q49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93" t="b">
        <v>1</v>
      </c>
      <c r="S493" t="b">
        <v>1</v>
      </c>
      <c r="T493" t="b">
        <v>1</v>
      </c>
      <c r="U493" t="b">
        <v>1</v>
      </c>
      <c r="V493" t="str">
        <v>0162</v>
      </c>
      <c r="W493" t="str">
        <v>010</v>
      </c>
      <c r="X493" t="str">
        <v>2.当座預金</v>
      </c>
      <c r="Y493" t="str">
        <v>0003593</v>
      </c>
      <c r="Z493" t="str">
        <v>シャカイイリョウホウジンケンセイカイ</v>
      </c>
      <c r="AA493">
        <v>0</v>
      </c>
      <c r="AB493" t="str">
        <v>さくら診療所</v>
      </c>
      <c r="AC493" t="str">
        <v>0742501600</v>
      </c>
      <c r="AD493" t="b">
        <v>1</v>
      </c>
      <c r="AE493" t="b">
        <v>1</v>
      </c>
      <c r="AF493" t="b">
        <v>1</v>
      </c>
      <c r="AG493" t="b">
        <v>1</v>
      </c>
      <c r="AH493" t="b">
        <v>1</v>
      </c>
      <c r="AI493" t="str">
        <v>社会医療法人健生会　理事長　横山　知司</v>
      </c>
      <c r="AJ493" t="str">
        <v>6308141</v>
      </c>
      <c r="AK493" t="str">
        <v>さくら診療所(奈良市南京終町１丁目１８３－２５)</v>
      </c>
      <c r="AL493" t="str">
        <v>0742501600</v>
      </c>
      <c r="AM493">
        <v>1</v>
      </c>
      <c r="AN493" t="str">
        <v>261C177707971</v>
      </c>
      <c r="AO493" t="str">
        <v>261C17770797AI-0000303580</v>
      </c>
      <c r="AP493" t="str">
        <v>O100</v>
      </c>
      <c r="AQ493" t="str">
        <v>O100</v>
      </c>
      <c r="AR493" t="str">
        <v>AB</v>
      </c>
      <c r="AS493" t="str">
        <v>✓</v>
      </c>
      <c r="AT493" t="str">
        <v>✓</v>
      </c>
      <c r="AU493" t="str">
        <v>✓</v>
      </c>
      <c r="AV493" t="str">
        <v>✓</v>
      </c>
      <c r="AW493" t="str">
        <v>AI-0000303580_さくら診療所_口座情報写し.jpeg</v>
      </c>
      <c r="AX493" t="str">
        <v/>
      </c>
      <c r="AY493" t="str">
        <v/>
      </c>
      <c r="AZ493" t="str">
        <v>賃上げ</v>
      </c>
      <c r="BA493" t="str">
        <v>物価</v>
      </c>
      <c r="BB493" t="str">
        <v>TRUE</v>
      </c>
      <c r="BC493" t="str">
        <v>2026/05/07 18:07</v>
      </c>
      <c r="BD493" t="str">
        <f t="shared" si="16"/>
        <v>さくら診療所</v>
      </c>
      <c r="BE493" t="str">
        <f t="shared" si="17"/>
        <v>令和8年3月1日届出済</v>
      </c>
    </row>
    <row r="494" spans="1:57">
      <c r="A494" t="str">
        <v>261C13948005</v>
      </c>
      <c r="B494" t="str">
        <v>AI-0000304655</v>
      </c>
      <c r="C494" t="str">
        <v>令和８年度奈良県医療機関等における賃上げ・物価上昇に対する支援事業交付【診療所・訪問看護事業所】</v>
      </c>
      <c r="D494">
        <v>46149.762499999997</v>
      </c>
      <c r="E494" t="str">
        <v>本審査</v>
      </c>
      <c r="F494" t="str">
        <v>最終審査中</v>
      </c>
      <c r="G494" t="str">
        <v>無床診療所</v>
      </c>
      <c r="H494" t="str">
        <v>物価と賃上げの両方</v>
      </c>
      <c r="I494" t="str">
        <v/>
      </c>
      <c r="J494">
        <v>150000</v>
      </c>
      <c r="K494">
        <v>170000</v>
      </c>
      <c r="L494" t="str">
        <v>奈良県医療機関等における賃上げ・物価上昇に対する支援事業交付要綱第2条に基づき、別表1に規定された額(賃上げ支援事業分)（150,000円）を申請します。</v>
      </c>
      <c r="M4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4" t="str">
        <v>２．令和８年３月１日時点において、１に掲げる診療報酬の対象外だが、令和８年６月１日時点で令和８年度診療報酬改定による見直し後のベースアップ評価料を届け出る。</v>
      </c>
      <c r="O494" t="str">
        <v/>
      </c>
      <c r="P494" t="b">
        <v>1</v>
      </c>
      <c r="Q494" t="str">
        <v>Ａ．本事業の補助額を活用してベースアップを実施し、令和８年６月１日から当該ベースアップの水準を維持又は拡大する。</v>
      </c>
      <c r="R494" t="b">
        <v>1</v>
      </c>
      <c r="S494" t="b">
        <v>1</v>
      </c>
      <c r="T494" t="b">
        <v>1</v>
      </c>
      <c r="U494" t="b">
        <v>1</v>
      </c>
      <c r="V494" t="str">
        <v>0009</v>
      </c>
      <c r="W494" t="str">
        <v>773</v>
      </c>
      <c r="X494" t="str">
        <v>1.普通預金</v>
      </c>
      <c r="Y494" t="str">
        <v>0007400</v>
      </c>
      <c r="Z494" t="str">
        <v>スズカセイゴウ</v>
      </c>
      <c r="AA494">
        <v>0</v>
      </c>
      <c r="AB494" t="str">
        <v>すずか歯科医院</v>
      </c>
      <c r="AC494" t="str">
        <v>0743747007</v>
      </c>
      <c r="AD494" t="b">
        <v>1</v>
      </c>
      <c r="AE494" t="b">
        <v>1</v>
      </c>
      <c r="AF494" t="b">
        <v>1</v>
      </c>
      <c r="AG494" t="b">
        <v>1</v>
      </c>
      <c r="AH494" t="b">
        <v>1</v>
      </c>
      <c r="AI494" t="str">
        <v>鈴鹿　正剛</v>
      </c>
      <c r="AJ494" t="str">
        <v>6300213</v>
      </c>
      <c r="AK494" t="str">
        <v>鈴鹿歯科医院(生駒市東生駒１丁目７０－６)</v>
      </c>
      <c r="AL494" t="str">
        <v>0743747007</v>
      </c>
      <c r="AM494">
        <v>1</v>
      </c>
      <c r="AN494" t="str">
        <v>261C139480051</v>
      </c>
      <c r="AO494" t="str">
        <v>261C13948005AI-0000304655</v>
      </c>
      <c r="AP494" t="str">
        <v/>
      </c>
      <c r="AQ494" t="str">
        <v>今後届出（職種構成OK)</v>
      </c>
      <c r="AR494" t="str">
        <v>A</v>
      </c>
      <c r="AS494" t="str">
        <v>✓</v>
      </c>
      <c r="AT494" t="str">
        <v>✓</v>
      </c>
      <c r="AU494" t="str">
        <v>✓</v>
      </c>
      <c r="AV494" t="str">
        <v>✓</v>
      </c>
      <c r="AW494" t="str">
        <v>AI-0000304655_すずか歯科医院_口座情報写し.jpeg</v>
      </c>
      <c r="AX494" t="str">
        <v/>
      </c>
      <c r="AY494" t="str">
        <v/>
      </c>
      <c r="AZ494" t="str">
        <v>賃上げ</v>
      </c>
      <c r="BA494" t="str">
        <v>物価</v>
      </c>
      <c r="BB494" t="str">
        <v>TRUE</v>
      </c>
      <c r="BC494" t="str">
        <v>2026/05/07 18:18</v>
      </c>
      <c r="BD494" t="str">
        <f t="shared" si="16"/>
        <v>鈴鹿歯科医院</v>
      </c>
      <c r="BE494" t="str">
        <f t="shared" si="17"/>
        <v>令和8年6月1日届出る</v>
      </c>
    </row>
    <row r="495" spans="1:57">
      <c r="A495" t="str">
        <v>261C19986358</v>
      </c>
      <c r="B495" t="str">
        <v>AI-0000303717</v>
      </c>
      <c r="C495" t="str">
        <v>令和８年度奈良県医療機関等における賃上げ・物価上昇に対する支援事業交付【診療所・訪問看護事業所】</v>
      </c>
      <c r="D495">
        <v>46149.805555555555</v>
      </c>
      <c r="E495" t="str">
        <v>本審査</v>
      </c>
      <c r="F495" t="str">
        <v>最終審査中</v>
      </c>
      <c r="G495" t="str">
        <v>無床診療所</v>
      </c>
      <c r="H495" t="str">
        <v>物価と賃上げの両方</v>
      </c>
      <c r="I495" t="str">
        <v/>
      </c>
      <c r="J495">
        <v>150000</v>
      </c>
      <c r="K495">
        <v>170000</v>
      </c>
      <c r="L495" t="str">
        <v>奈良県医療機関等における賃上げ・物価上昇に対する支援事業交付要綱第2条に基づき、別表1に規定された額(賃上げ支援事業分)（150,000円）を申請します。</v>
      </c>
      <c r="M4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5" t="str">
        <v>１．令和８年３月１日時点において、O100 外来・在宅ベースアップ評価料（Ⅰ）、P100 歯科外来・在宅ベースアップ評価料（Ⅰ）、訪問看護ベースアップ評価料（Ⅰ）のいずれかを届け出ている。</v>
      </c>
      <c r="O495" t="str">
        <v>P100 歯科外来・在宅ベースアップ評価料（Ⅰ）</v>
      </c>
      <c r="P495" t="str">
        <v/>
      </c>
      <c r="Q49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495" t="b">
        <v>1</v>
      </c>
      <c r="S495" t="b">
        <v>1</v>
      </c>
      <c r="T495" t="b">
        <v>1</v>
      </c>
      <c r="U495" t="b">
        <v>1</v>
      </c>
      <c r="V495" t="str">
        <v>1666</v>
      </c>
      <c r="W495" t="str">
        <v>009</v>
      </c>
      <c r="X495" t="str">
        <v>1.普通預金</v>
      </c>
      <c r="Y495" t="str">
        <v>0177836</v>
      </c>
      <c r="Z495" t="str">
        <v>シミズ　ユウイチ</v>
      </c>
      <c r="AA495">
        <v>0</v>
      </c>
      <c r="AB495" t="str">
        <v>しみず歯科醫院</v>
      </c>
      <c r="AC495" t="str">
        <v>0743566486</v>
      </c>
      <c r="AD495" t="b">
        <v>1</v>
      </c>
      <c r="AE495" t="b">
        <v>1</v>
      </c>
      <c r="AF495" t="b">
        <v>1</v>
      </c>
      <c r="AG495" t="b">
        <v>1</v>
      </c>
      <c r="AH495" t="b">
        <v>1</v>
      </c>
      <c r="AI495" t="str">
        <v>清水　佑一</v>
      </c>
      <c r="AJ495" t="str">
        <v>6391123</v>
      </c>
      <c r="AK495" t="str">
        <v>しみず歯科醫院(大和郡山市筒井町５８７)</v>
      </c>
      <c r="AL495" t="str">
        <v>0743566486</v>
      </c>
      <c r="AM495">
        <v>1</v>
      </c>
      <c r="AN495" t="str">
        <v>261C199863581</v>
      </c>
      <c r="AO495" t="str">
        <v>261C19986358AI-0000303717</v>
      </c>
      <c r="AP495" t="str">
        <v>P100</v>
      </c>
      <c r="AQ495" t="str">
        <v>P100</v>
      </c>
      <c r="AR495" t="str">
        <v>AB</v>
      </c>
      <c r="AS495" t="str">
        <v>✓</v>
      </c>
      <c r="AT495" t="str">
        <v>✓</v>
      </c>
      <c r="AU495" t="str">
        <v>✓</v>
      </c>
      <c r="AV495" t="str">
        <v>✓</v>
      </c>
      <c r="AW495" t="str">
        <v>AI-0000303717_しみず歯科醫院_口座情報写し.jpg</v>
      </c>
      <c r="AX495" t="str">
        <v/>
      </c>
      <c r="AY495" t="str">
        <v/>
      </c>
      <c r="AZ495" t="str">
        <v>賃上げ</v>
      </c>
      <c r="BA495" t="str">
        <v>物価</v>
      </c>
      <c r="BB495" t="str">
        <v>TRUE</v>
      </c>
      <c r="BC495" t="str">
        <v>2026/05/07 19:20</v>
      </c>
      <c r="BD495" t="str">
        <f t="shared" si="16"/>
        <v>しみず歯科醫院</v>
      </c>
      <c r="BE495" t="str">
        <f t="shared" si="17"/>
        <v>令和8年3月1日届出済</v>
      </c>
    </row>
    <row r="496" spans="1:57">
      <c r="A496" t="str">
        <v>261C13926849</v>
      </c>
      <c r="B496" t="str">
        <v>AI-0000304869</v>
      </c>
      <c r="C496" t="str">
        <v>令和８年度奈良県医療機関等における賃上げ・物価上昇に対する支援事業交付【診療所・訪問看護事業所】</v>
      </c>
      <c r="D496">
        <v>46149.84375</v>
      </c>
      <c r="E496" t="str">
        <v>本審査</v>
      </c>
      <c r="F496" t="str">
        <v>最終審査中</v>
      </c>
      <c r="G496" t="str">
        <v>無床診療所</v>
      </c>
      <c r="H496" t="str">
        <v>物価と賃上げの両方</v>
      </c>
      <c r="I496" t="str">
        <v/>
      </c>
      <c r="J496">
        <v>150000</v>
      </c>
      <c r="K496">
        <v>170000</v>
      </c>
      <c r="L496" t="str">
        <v>奈良県医療機関等における賃上げ・物価上昇に対する支援事業交付要綱第2条に基づき、別表1に規定された額(賃上げ支援事業分)（150,000円）を申請します。</v>
      </c>
      <c r="M4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6" t="str">
        <v>１．令和８年３月１日時点において、O100 外来・在宅ベースアップ評価料（Ⅰ）、P100 歯科外来・在宅ベースアップ評価料（Ⅰ）、訪問看護ベースアップ評価料（Ⅰ）のいずれかを届け出ている。</v>
      </c>
      <c r="O496" t="str">
        <v>O100 外来・在宅ベースアップ評価料（Ⅰ）</v>
      </c>
      <c r="P496" t="str">
        <v/>
      </c>
      <c r="Q4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496" t="b">
        <v>1</v>
      </c>
      <c r="S496" t="b">
        <v>1</v>
      </c>
      <c r="T496" t="b">
        <v>1</v>
      </c>
      <c r="U496" t="b">
        <v>1</v>
      </c>
      <c r="V496" t="str">
        <v>0162</v>
      </c>
      <c r="W496" t="str">
        <v>090</v>
      </c>
      <c r="X496" t="str">
        <v>1.普通預金</v>
      </c>
      <c r="Y496" t="str">
        <v>2185137</v>
      </c>
      <c r="Z496" t="str">
        <v>ｲﾘｮｳﾎｳｼﾞﾝ ﾅｶｵｶﾅｲｶｸﾘﾆｯｸ ﾘｼﾞﾁｮｳ ﾅｶｵｶｼﾝｺﾞ</v>
      </c>
      <c r="AA496">
        <v>0</v>
      </c>
      <c r="AB496" t="str">
        <v>医療法人　中岡内科クリニック</v>
      </c>
      <c r="AC496" t="str">
        <v>0742323800</v>
      </c>
      <c r="AD496" t="b">
        <v>1</v>
      </c>
      <c r="AE496" t="b">
        <v>1</v>
      </c>
      <c r="AF496" t="b">
        <v>1</v>
      </c>
      <c r="AG496" t="b">
        <v>1</v>
      </c>
      <c r="AH496" t="b">
        <v>1</v>
      </c>
      <c r="AI496" t="str">
        <v>医療法人　中岡内科クリニック　理事長　中岡　伸悟</v>
      </c>
      <c r="AJ496" t="str">
        <v>6310821</v>
      </c>
      <c r="AK496" t="str">
        <v>中岡内科クリニック(奈良市西大寺東町二丁目１番６３号サンワシティ西大寺３Ｆ)</v>
      </c>
      <c r="AL496" t="str">
        <v>0742323800</v>
      </c>
      <c r="AM496">
        <v>1</v>
      </c>
      <c r="AN496" t="str">
        <v>261C139268491</v>
      </c>
      <c r="AO496" t="str">
        <v>261C13926849AI-0000304869</v>
      </c>
      <c r="AP496" t="str">
        <v>O100</v>
      </c>
      <c r="AQ496" t="str">
        <v>O100</v>
      </c>
      <c r="AR496" t="str">
        <v>ABC</v>
      </c>
      <c r="AS496" t="str">
        <v>✓</v>
      </c>
      <c r="AT496" t="str">
        <v>✓</v>
      </c>
      <c r="AU496" t="str">
        <v>✓</v>
      </c>
      <c r="AV496" t="str">
        <v>✓</v>
      </c>
      <c r="AW496" t="str">
        <v>AI-0000304869_中岡内科クリニック_口座情報写し.jpeg</v>
      </c>
      <c r="AX496" t="str">
        <v/>
      </c>
      <c r="AY496" t="str">
        <v/>
      </c>
      <c r="AZ496" t="str">
        <v>賃上げ</v>
      </c>
      <c r="BA496" t="str">
        <v>物価</v>
      </c>
      <c r="BB496" t="str">
        <v>TRUE</v>
      </c>
      <c r="BC496" t="str">
        <v>2026/05/07 20:15</v>
      </c>
      <c r="BD496" t="str">
        <f t="shared" si="16"/>
        <v>中岡内科クリニック</v>
      </c>
      <c r="BE496" t="str">
        <f t="shared" si="17"/>
        <v>令和8年3月1日届出済</v>
      </c>
    </row>
    <row r="497" spans="1:57">
      <c r="A497" t="str">
        <v>261C17827147</v>
      </c>
      <c r="B497" t="str">
        <v>AI-0000304894</v>
      </c>
      <c r="C497" t="str">
        <v>令和８年度奈良県医療機関等における賃上げ・物価上昇に対する支援事業交付【診療所・訪問看護事業所】</v>
      </c>
      <c r="D497">
        <v>46149.888888888891</v>
      </c>
      <c r="E497" t="str">
        <v>本審査</v>
      </c>
      <c r="F497" t="str">
        <v>最終審査中</v>
      </c>
      <c r="G497" t="str">
        <v>無床診療所</v>
      </c>
      <c r="H497" t="str">
        <v>物価と賃上げの両方</v>
      </c>
      <c r="I497" t="str">
        <v/>
      </c>
      <c r="J497">
        <v>150000</v>
      </c>
      <c r="K497">
        <v>170000</v>
      </c>
      <c r="L497" t="str">
        <v>奈良県医療機関等における賃上げ・物価上昇に対する支援事業交付要綱第2条に基づき、別表1に規定された額(賃上げ支援事業分)（150,000円）を申請します。</v>
      </c>
      <c r="M4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7" t="str">
        <v>１．令和８年３月１日時点において、O100 外来・在宅ベースアップ評価料（Ⅰ）、P100 歯科外来・在宅ベースアップ評価料（Ⅰ）、訪問看護ベースアップ評価料（Ⅰ）のいずれかを届け出ている。</v>
      </c>
      <c r="O497" t="str">
        <v>P100 歯科外来・在宅ベースアップ評価料（Ⅰ）</v>
      </c>
      <c r="P497" t="str">
        <v/>
      </c>
      <c r="Q497" t="str">
        <v>Ａ．本事業の補助額を活用してベースアップを実施し、令和８年６月１日から当該ベースアップの水準を維持又は拡大する。</v>
      </c>
      <c r="R497" t="b">
        <v>1</v>
      </c>
      <c r="S497" t="b">
        <v>1</v>
      </c>
      <c r="T497" t="b">
        <v>1</v>
      </c>
      <c r="U497" t="b">
        <v>1</v>
      </c>
      <c r="V497" t="str">
        <v>1666</v>
      </c>
      <c r="W497" t="str">
        <v>011</v>
      </c>
      <c r="X497" t="str">
        <v>1.普通預金</v>
      </c>
      <c r="Y497" t="str">
        <v>0098148</v>
      </c>
      <c r="Z497" t="str">
        <v>モリタ　タケトシ</v>
      </c>
      <c r="AA497">
        <v>0</v>
      </c>
      <c r="AB497" t="str">
        <v>もりた歯科クリニック</v>
      </c>
      <c r="AC497" t="str">
        <v>0742332002</v>
      </c>
      <c r="AD497" t="b">
        <v>1</v>
      </c>
      <c r="AE497" t="b">
        <v>1</v>
      </c>
      <c r="AF497" t="b">
        <v>1</v>
      </c>
      <c r="AG497" t="b">
        <v>1</v>
      </c>
      <c r="AH497" t="b">
        <v>1</v>
      </c>
      <c r="AI497" t="str">
        <v>森田　剛敏</v>
      </c>
      <c r="AJ497" t="str">
        <v>6308002</v>
      </c>
      <c r="AK497" t="str">
        <v>もりた歯科クリニック(奈良市二条町２－２－５　メゾンルルド１Ｆ)</v>
      </c>
      <c r="AL497" t="str">
        <v>0742332002</v>
      </c>
      <c r="AM497">
        <v>1</v>
      </c>
      <c r="AN497" t="str">
        <v>261C178271471</v>
      </c>
      <c r="AO497" t="str">
        <v>261C17827147AI-0000304894</v>
      </c>
      <c r="AP497" t="str">
        <v>P100</v>
      </c>
      <c r="AQ497" t="str">
        <v>P100</v>
      </c>
      <c r="AR497" t="str">
        <v>A</v>
      </c>
      <c r="AS497" t="str">
        <v>✓</v>
      </c>
      <c r="AT497" t="str">
        <v>✓</v>
      </c>
      <c r="AU497" t="str">
        <v>✓</v>
      </c>
      <c r="AV497" t="str">
        <v>✓</v>
      </c>
      <c r="AW497" t="str">
        <v>AI-0000304894_もりた歯科クリニック_口座情報写し.jpg</v>
      </c>
      <c r="AX497" t="str">
        <v/>
      </c>
      <c r="AY497" t="str">
        <v/>
      </c>
      <c r="AZ497" t="str">
        <v>賃上げ</v>
      </c>
      <c r="BA497" t="str">
        <v>物価</v>
      </c>
      <c r="BB497" t="str">
        <v>TRUE</v>
      </c>
      <c r="BC497" t="str">
        <v>2026/05/07 21:20</v>
      </c>
      <c r="BD497" t="str">
        <f t="shared" si="16"/>
        <v>もりた歯科クリニック</v>
      </c>
      <c r="BE497" t="str">
        <f t="shared" si="17"/>
        <v>令和8年3月1日届出済</v>
      </c>
    </row>
    <row r="498" spans="1:57">
      <c r="A498" t="str">
        <v>261C17250367</v>
      </c>
      <c r="B498" t="str">
        <v>AI-0000304916</v>
      </c>
      <c r="C498" t="str">
        <v>令和８年度奈良県医療機関等における賃上げ・物価上昇に対する支援事業交付【診療所・訪問看護事業所】</v>
      </c>
      <c r="D498">
        <v>46149.913194444445</v>
      </c>
      <c r="E498" t="str">
        <v>本審査</v>
      </c>
      <c r="F498" t="str">
        <v>最終審査中</v>
      </c>
      <c r="G498" t="str">
        <v>無床診療所</v>
      </c>
      <c r="H498" t="str">
        <v>物価と賃上げの両方</v>
      </c>
      <c r="I498" t="str">
        <v/>
      </c>
      <c r="J498">
        <v>150000</v>
      </c>
      <c r="K498">
        <v>170000</v>
      </c>
      <c r="L498" t="str">
        <v>奈良県医療機関等における賃上げ・物価上昇に対する支援事業交付要綱第2条に基づき、別表1に規定された額(賃上げ支援事業分)（150,000円）を申請します。</v>
      </c>
      <c r="M4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8" t="str">
        <v>１．令和８年３月１日時点において、O100 外来・在宅ベースアップ評価料（Ⅰ）、P100 歯科外来・在宅ベースアップ評価料（Ⅰ）、訪問看護ベースアップ評価料（Ⅰ）のいずれかを届け出ている。</v>
      </c>
      <c r="O498" t="str">
        <v>O100 外来・在宅ベースアップ評価料（Ⅰ）</v>
      </c>
      <c r="P498" t="str">
        <v/>
      </c>
      <c r="Q49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498" t="b">
        <v>1</v>
      </c>
      <c r="S498" t="b">
        <v>1</v>
      </c>
      <c r="T498" t="b">
        <v>1</v>
      </c>
      <c r="U498" t="b">
        <v>1</v>
      </c>
      <c r="V498" t="str">
        <v>0005</v>
      </c>
      <c r="W498" t="str">
        <v>458</v>
      </c>
      <c r="X498" t="str">
        <v>1.普通預金</v>
      </c>
      <c r="Y498" t="str">
        <v>3650063</v>
      </c>
      <c r="Z498" t="str">
        <v>ﾏｴﾀﾞﾉﾘｵ</v>
      </c>
      <c r="AA498">
        <v>0</v>
      </c>
      <c r="AB498" t="str">
        <v>前田小児科医院</v>
      </c>
      <c r="AC498" t="str">
        <v>0742463113</v>
      </c>
      <c r="AD498" t="b">
        <v>1</v>
      </c>
      <c r="AE498" t="b">
        <v>1</v>
      </c>
      <c r="AF498" t="b">
        <v>1</v>
      </c>
      <c r="AG498" t="b">
        <v>1</v>
      </c>
      <c r="AH498" t="b">
        <v>1</v>
      </c>
      <c r="AI498" t="str">
        <v>前田　紀夫</v>
      </c>
      <c r="AJ498" t="str">
        <v>6310078</v>
      </c>
      <c r="AK498" t="str">
        <v>前田小児科医院(奈良市富雄元町４丁目８－１４)</v>
      </c>
      <c r="AL498" t="str">
        <v>0742463113</v>
      </c>
      <c r="AM498">
        <v>1</v>
      </c>
      <c r="AN498" t="str">
        <v>261C172503671</v>
      </c>
      <c r="AO498" t="str">
        <v>261C17250367AI-0000304916</v>
      </c>
      <c r="AP498" t="str">
        <v>O100</v>
      </c>
      <c r="AQ498" t="str">
        <v>O100</v>
      </c>
      <c r="AR498" t="str">
        <v>AC</v>
      </c>
      <c r="AS498" t="str">
        <v>✓</v>
      </c>
      <c r="AT498" t="str">
        <v>✓</v>
      </c>
      <c r="AU498" t="str">
        <v>✓</v>
      </c>
      <c r="AV498" t="str">
        <v>✓</v>
      </c>
      <c r="AW498" t="str">
        <v>AI-0000304916_前田小児科医院_口座情報写し.jpg</v>
      </c>
      <c r="AX498" t="str">
        <v/>
      </c>
      <c r="AY498" t="str">
        <v/>
      </c>
      <c r="AZ498" t="str">
        <v>賃上げ</v>
      </c>
      <c r="BA498" t="str">
        <v>物価</v>
      </c>
      <c r="BB498" t="str">
        <v>TRUE</v>
      </c>
      <c r="BC498" t="str">
        <v>2026/05/07 21:55</v>
      </c>
      <c r="BD498" t="str">
        <f t="shared" si="16"/>
        <v>前田小児科医院</v>
      </c>
      <c r="BE498" t="str">
        <f t="shared" si="17"/>
        <v>令和8年3月1日届出済</v>
      </c>
    </row>
    <row r="499" spans="1:57">
      <c r="A499" t="str">
        <v>261C19420736</v>
      </c>
      <c r="B499" t="str">
        <v>AI-0000304904</v>
      </c>
      <c r="C499" t="str">
        <v>令和８年度奈良県医療機関等における賃上げ・物価上昇に対する支援事業交付【診療所・訪問看護事業所】</v>
      </c>
      <c r="D499">
        <v>46149.925000000003</v>
      </c>
      <c r="E499" t="str">
        <v>本審査</v>
      </c>
      <c r="F499" t="str">
        <v>最終審査中</v>
      </c>
      <c r="G499" t="str">
        <v>無床診療所</v>
      </c>
      <c r="H499" t="str">
        <v>物価と賃上げの両方</v>
      </c>
      <c r="I499" t="str">
        <v/>
      </c>
      <c r="J499">
        <v>150000</v>
      </c>
      <c r="K499">
        <v>170000</v>
      </c>
      <c r="L499" t="str">
        <v>奈良県医療機関等における賃上げ・物価上昇に対する支援事業交付要綱第2条に基づき、別表1に規定された額(賃上げ支援事業分)（150,000円）を申請します。</v>
      </c>
      <c r="M4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499" t="str">
        <v>２．令和８年３月１日時点において、１に掲げる診療報酬の対象外だが、令和８年６月１日時点で令和８年度診療報酬改定による見直し後のベースアップ評価料を届け出る。</v>
      </c>
      <c r="O499" t="str">
        <v/>
      </c>
      <c r="P499" t="b">
        <v>1</v>
      </c>
      <c r="Q499" t="str">
        <v>Ｂ．賃金表等や給与規程等の変更に時間を要するため、本事業の補助額を活用して一時金又は特別手当を支給し、令和８年６月１日から支給した対象職員のベースアップを実施する。</v>
      </c>
      <c r="R499" t="b">
        <v>1</v>
      </c>
      <c r="S499" t="b">
        <v>1</v>
      </c>
      <c r="T499" t="b">
        <v>1</v>
      </c>
      <c r="U499" t="b">
        <v>1</v>
      </c>
      <c r="V499" t="str">
        <v>0010</v>
      </c>
      <c r="W499" t="str">
        <v>557</v>
      </c>
      <c r="X499" t="str">
        <v>1.普通預金</v>
      </c>
      <c r="Y499" t="str">
        <v>0047460</v>
      </c>
      <c r="Z499" t="str">
        <v>ナカ　ヒデトモ</v>
      </c>
      <c r="AA499">
        <v>0</v>
      </c>
      <c r="AB499" t="str">
        <v>仲歯科医院</v>
      </c>
      <c r="AC499" t="str">
        <v>0744236488</v>
      </c>
      <c r="AD499" t="b">
        <v>1</v>
      </c>
      <c r="AE499" t="b">
        <v>1</v>
      </c>
      <c r="AF499" t="b">
        <v>1</v>
      </c>
      <c r="AG499" t="b">
        <v>1</v>
      </c>
      <c r="AH499" t="b">
        <v>1</v>
      </c>
      <c r="AI499" t="str">
        <v>仲　秀倶</v>
      </c>
      <c r="AJ499" t="str">
        <v>6340802</v>
      </c>
      <c r="AK499" t="str">
        <v>仲歯科医院(橿原市新口町５１２番地)</v>
      </c>
      <c r="AL499" t="str">
        <v>0744236488</v>
      </c>
      <c r="AM499">
        <v>1</v>
      </c>
      <c r="AN499" t="str">
        <v>261C194207361</v>
      </c>
      <c r="AO499" t="str">
        <v>261C19420736AI-0000304904</v>
      </c>
      <c r="AP499" t="str">
        <v/>
      </c>
      <c r="AQ499" t="str">
        <v>今後届出（職種構成OK)</v>
      </c>
      <c r="AR499" t="str">
        <v>B</v>
      </c>
      <c r="AS499" t="str">
        <v>✓</v>
      </c>
      <c r="AT499" t="str">
        <v>✓</v>
      </c>
      <c r="AU499" t="str">
        <v>✓</v>
      </c>
      <c r="AV499" t="str">
        <v>✓</v>
      </c>
      <c r="AW499" t="str">
        <v>AI-0000304904_仲歯科医院_口座情報写し.jpeg</v>
      </c>
      <c r="AX499" t="str">
        <v/>
      </c>
      <c r="AY499" t="str">
        <v/>
      </c>
      <c r="AZ499" t="str">
        <v>賃上げ</v>
      </c>
      <c r="BA499" t="str">
        <v>物価</v>
      </c>
      <c r="BB499" t="str">
        <v>TRUE</v>
      </c>
      <c r="BC499" t="str">
        <v>2026/05/07 22:12</v>
      </c>
      <c r="BD499" t="str">
        <f t="shared" si="16"/>
        <v>仲歯科医院</v>
      </c>
      <c r="BE499" t="str">
        <f t="shared" si="17"/>
        <v>令和8年6月1日届出る</v>
      </c>
    </row>
    <row r="500" spans="1:57">
      <c r="A500" t="str">
        <v>261C17577502</v>
      </c>
      <c r="B500" t="str">
        <v>AI-0000304925</v>
      </c>
      <c r="C500" t="str">
        <v>令和８年度奈良県医療機関等における賃上げ・物価上昇に対する支援事業交付【診療所・訪問看護事業所】</v>
      </c>
      <c r="D500">
        <v>46149.928472222222</v>
      </c>
      <c r="E500" t="str">
        <v>本審査</v>
      </c>
      <c r="F500" t="str">
        <v>最終審査中</v>
      </c>
      <c r="G500" t="str">
        <v>無床診療所</v>
      </c>
      <c r="H500" t="str">
        <v>物価と賃上げの両方</v>
      </c>
      <c r="I500" t="str">
        <v/>
      </c>
      <c r="J500">
        <v>150000</v>
      </c>
      <c r="K500">
        <v>170000</v>
      </c>
      <c r="L500" t="str">
        <v>奈良県医療機関等における賃上げ・物価上昇に対する支援事業交付要綱第2条に基づき、別表1に規定された額(賃上げ支援事業分)（150,000円）を申請します。</v>
      </c>
      <c r="M5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0" t="str">
        <v>１．令和８年３月１日時点において、O100 外来・在宅ベースアップ評価料（Ⅰ）、P100 歯科外来・在宅ベースアップ評価料（Ⅰ）、訪問看護ベースアップ評価料（Ⅰ）のいずれかを届け出ている。</v>
      </c>
      <c r="O500" t="str">
        <v>O100 外来・在宅ベースアップ評価料（Ⅰ）</v>
      </c>
      <c r="P500" t="str">
        <v/>
      </c>
      <c r="Q5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00" t="b">
        <v>1</v>
      </c>
      <c r="S500" t="b">
        <v>1</v>
      </c>
      <c r="T500" t="b">
        <v>1</v>
      </c>
      <c r="U500" t="b">
        <v>1</v>
      </c>
      <c r="V500" t="str">
        <v>0033</v>
      </c>
      <c r="W500" t="str">
        <v>001</v>
      </c>
      <c r="X500" t="str">
        <v>1.普通預金</v>
      </c>
      <c r="Y500" t="str">
        <v>2813747</v>
      </c>
      <c r="Z500" t="str">
        <v>オギタ　タカシ</v>
      </c>
      <c r="AA500">
        <v>0</v>
      </c>
      <c r="AB500" t="str">
        <v>城山台クリニック</v>
      </c>
      <c r="AC500" t="str">
        <v>0745326668</v>
      </c>
      <c r="AD500" t="b">
        <v>1</v>
      </c>
      <c r="AE500" t="b">
        <v>1</v>
      </c>
      <c r="AF500" t="b">
        <v>1</v>
      </c>
      <c r="AG500" t="b">
        <v>1</v>
      </c>
      <c r="AH500" t="b">
        <v>1</v>
      </c>
      <c r="AI500" t="str">
        <v>荻田　卓</v>
      </c>
      <c r="AJ500" t="str">
        <v>6360824</v>
      </c>
      <c r="AK500" t="str">
        <v>城山台クリニック(生駒郡三郷町大字城山台１丁目４－４)</v>
      </c>
      <c r="AL500" t="str">
        <v>0745326668</v>
      </c>
      <c r="AM500">
        <v>1</v>
      </c>
      <c r="AN500" t="str">
        <v>261C175775021</v>
      </c>
      <c r="AO500" t="str">
        <v>261C17577502AI-0000304925</v>
      </c>
      <c r="AP500" t="str">
        <v>O100</v>
      </c>
      <c r="AQ500" t="str">
        <v>O100</v>
      </c>
      <c r="AR500" t="str">
        <v>ABC</v>
      </c>
      <c r="AS500" t="str">
        <v>✓</v>
      </c>
      <c r="AT500" t="str">
        <v>✓</v>
      </c>
      <c r="AU500" t="str">
        <v>✓</v>
      </c>
      <c r="AV500" t="str">
        <v>✓</v>
      </c>
      <c r="AW500" t="str">
        <v>AI-0000304925_城山台クリニック_口座情報写し.png</v>
      </c>
      <c r="AX500" t="str">
        <v/>
      </c>
      <c r="AY500" t="str">
        <v/>
      </c>
      <c r="AZ500" t="str">
        <v>賃上げ</v>
      </c>
      <c r="BA500" t="str">
        <v>物価</v>
      </c>
      <c r="BB500" t="str">
        <v>TRUE</v>
      </c>
      <c r="BC500" t="str">
        <v>2026/05/07 22:17</v>
      </c>
      <c r="BD500" t="str">
        <f t="shared" si="16"/>
        <v>城山台クリニック</v>
      </c>
      <c r="BE500" t="str">
        <f t="shared" si="17"/>
        <v>令和8年3月1日届出済</v>
      </c>
    </row>
    <row r="501" spans="1:57">
      <c r="A501" t="str">
        <v>261C13087902</v>
      </c>
      <c r="B501" t="str">
        <v>AI-0000303704</v>
      </c>
      <c r="C501" t="str">
        <v>令和８年度奈良県医療機関等における賃上げ・物価上昇に対する支援事業交付【診療所・訪問看護事業所】</v>
      </c>
      <c r="D501">
        <v>46149.930555555555</v>
      </c>
      <c r="E501" t="str">
        <v>本審査</v>
      </c>
      <c r="F501" t="str">
        <v>最終審査中</v>
      </c>
      <c r="G501" t="str">
        <v>無床診療所</v>
      </c>
      <c r="H501" t="str">
        <v>物価と賃上げの両方</v>
      </c>
      <c r="I501" t="str">
        <v/>
      </c>
      <c r="J501">
        <v>150000</v>
      </c>
      <c r="K501">
        <v>170000</v>
      </c>
      <c r="L501" t="str">
        <v>奈良県医療機関等における賃上げ・物価上昇に対する支援事業交付要綱第2条に基づき、別表1に規定された額(賃上げ支援事業分)（150,000円）を申請します。</v>
      </c>
      <c r="M5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1" t="str">
        <v>１．令和８年３月１日時点において、O100 外来・在宅ベースアップ評価料（Ⅰ）、P100 歯科外来・在宅ベースアップ評価料（Ⅰ）、訪問看護ベースアップ評価料（Ⅰ）のいずれかを届け出ている。</v>
      </c>
      <c r="O501" t="str">
        <v>O100 外来・在宅ベースアップ評価料（Ⅰ）</v>
      </c>
      <c r="P501" t="str">
        <v/>
      </c>
      <c r="Q50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01" t="b">
        <v>1</v>
      </c>
      <c r="S501" t="b">
        <v>1</v>
      </c>
      <c r="T501" t="b">
        <v>1</v>
      </c>
      <c r="U501" t="b">
        <v>1</v>
      </c>
      <c r="V501" t="str">
        <v>0162</v>
      </c>
      <c r="W501" t="str">
        <v>395</v>
      </c>
      <c r="X501" t="str">
        <v>1.普通預金</v>
      </c>
      <c r="Y501" t="str">
        <v>0055769</v>
      </c>
      <c r="Z501" t="str">
        <v>ｼｬｶｲｲﾘｮｳﾎｳｼﾞﾝｹﾝｾｲｶｲﾘｼﾞﾁｮｳﾖｺﾔﾏﾄﾓｼﾞ</v>
      </c>
      <c r="AA501">
        <v>0</v>
      </c>
      <c r="AB501" t="str">
        <v>社会医療法人健生会河合診療所</v>
      </c>
      <c r="AC501" t="str">
        <v>0745570212</v>
      </c>
      <c r="AD501" t="b">
        <v>1</v>
      </c>
      <c r="AE501" t="b">
        <v>1</v>
      </c>
      <c r="AF501" t="b">
        <v>1</v>
      </c>
      <c r="AG501" t="b">
        <v>1</v>
      </c>
      <c r="AH501" t="b">
        <v>1</v>
      </c>
      <c r="AI501" t="str">
        <v>社会医療法人健生会　理事長　横山　知司</v>
      </c>
      <c r="AJ501" t="str">
        <v>6360054</v>
      </c>
      <c r="AK501" t="str">
        <v>社会医療法人健生会河合診療所(北葛城郡河合町大字穴闇８１－１)</v>
      </c>
      <c r="AL501" t="str">
        <v>0745570212</v>
      </c>
      <c r="AM501">
        <v>1</v>
      </c>
      <c r="AN501" t="str">
        <v>261C130879021</v>
      </c>
      <c r="AO501" t="str">
        <v>261C13087902AI-0000303704</v>
      </c>
      <c r="AP501" t="str">
        <v>O100</v>
      </c>
      <c r="AQ501" t="str">
        <v>O100</v>
      </c>
      <c r="AR501" t="str">
        <v>AB</v>
      </c>
      <c r="AS501" t="str">
        <v>✓</v>
      </c>
      <c r="AT501" t="str">
        <v>✓</v>
      </c>
      <c r="AU501" t="str">
        <v>✓</v>
      </c>
      <c r="AV501" t="str">
        <v>✓</v>
      </c>
      <c r="AW501" t="str">
        <v>AI-0000303704_社会医療法人健生会河合診療所_口座情報写し.jpg</v>
      </c>
      <c r="AX501" t="str">
        <v/>
      </c>
      <c r="AY501" t="str">
        <v/>
      </c>
      <c r="AZ501" t="str">
        <v>賃上げ</v>
      </c>
      <c r="BA501" t="str">
        <v>物価</v>
      </c>
      <c r="BB501" t="str">
        <v>TRUE</v>
      </c>
      <c r="BC501" t="str">
        <v>2026/05/07 22:20</v>
      </c>
      <c r="BD501" t="str">
        <f t="shared" si="16"/>
        <v>社会医療法人健生会河合診療所</v>
      </c>
      <c r="BE501" t="str">
        <f t="shared" si="17"/>
        <v>令和8年3月1日届出済</v>
      </c>
    </row>
    <row r="502" spans="1:57">
      <c r="A502" t="str">
        <v>261C11400269</v>
      </c>
      <c r="B502" t="str">
        <v>AI-0000304941</v>
      </c>
      <c r="C502" t="str">
        <v>令和８年度奈良県医療機関等における賃上げ・物価上昇に対する支援事業交付【診療所・訪問看護事業所】</v>
      </c>
      <c r="D502">
        <v>46149.978472222225</v>
      </c>
      <c r="E502" t="str">
        <v>本審査</v>
      </c>
      <c r="F502" t="str">
        <v>最終審査中</v>
      </c>
      <c r="G502" t="str">
        <v>無床診療所</v>
      </c>
      <c r="H502" t="str">
        <v>物価と賃上げの両方</v>
      </c>
      <c r="I502" t="str">
        <v/>
      </c>
      <c r="J502">
        <v>150000</v>
      </c>
      <c r="K502">
        <v>170000</v>
      </c>
      <c r="L502" t="str">
        <v>奈良県医療機関等における賃上げ・物価上昇に対する支援事業交付要綱第2条に基づき、別表1に規定された額(賃上げ支援事業分)（150,000円）を申請します。</v>
      </c>
      <c r="M5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2" t="str">
        <v>１．令和８年３月１日時点において、O100 外来・在宅ベースアップ評価料（Ⅰ）、P100 歯科外来・在宅ベースアップ評価料（Ⅰ）、訪問看護ベースアップ評価料（Ⅰ）のいずれかを届け出ている。</v>
      </c>
      <c r="O502" t="str">
        <v>O100 外来・在宅ベースアップ評価料（Ⅰ）</v>
      </c>
      <c r="P502" t="str">
        <v/>
      </c>
      <c r="Q502" t="str">
        <v>Ａ．本事業の補助額を活用してベースアップを実施し、令和８年６月１日から当該ベースアップの水準を維持又は拡大する。</v>
      </c>
      <c r="R502" t="b">
        <v>1</v>
      </c>
      <c r="S502" t="b">
        <v>1</v>
      </c>
      <c r="T502" t="b">
        <v>1</v>
      </c>
      <c r="U502" t="b">
        <v>1</v>
      </c>
      <c r="V502" t="str">
        <v>0162</v>
      </c>
      <c r="W502" t="str">
        <v>433</v>
      </c>
      <c r="X502" t="str">
        <v>1.普通預金</v>
      </c>
      <c r="Y502" t="str">
        <v>2238081</v>
      </c>
      <c r="Z502" t="str">
        <v>ｲﾘｮｳﾎｳｼﾞﾝﾕﾒｶｲﾘｼﾞﾁｮｳﾓﾘﾓﾄｹｲｽｹ</v>
      </c>
      <c r="AA502">
        <v>0</v>
      </c>
      <c r="AB502" t="str">
        <v>医療法人優芽会  森本眼科</v>
      </c>
      <c r="AC502" t="str">
        <v>0745785775</v>
      </c>
      <c r="AD502" t="b">
        <v>1</v>
      </c>
      <c r="AE502" t="b">
        <v>1</v>
      </c>
      <c r="AF502" t="b">
        <v>1</v>
      </c>
      <c r="AG502" t="b">
        <v>1</v>
      </c>
      <c r="AH502" t="b">
        <v>1</v>
      </c>
      <c r="AI502" t="str">
        <v>医療法人優芽会　理事長　森本　啓介</v>
      </c>
      <c r="AJ502" t="str">
        <v>6390223</v>
      </c>
      <c r="AK502" t="str">
        <v>医療法人優芽会　森本眼科(香芝市真美ケ丘３－２３－３３)</v>
      </c>
      <c r="AL502" t="str">
        <v>0745785775</v>
      </c>
      <c r="AM502">
        <v>1</v>
      </c>
      <c r="AN502" t="str">
        <v>261C114002691</v>
      </c>
      <c r="AO502" t="str">
        <v>261C11400269AI-0000304941</v>
      </c>
      <c r="AP502" t="str">
        <v>O100</v>
      </c>
      <c r="AQ502" t="str">
        <v>O100</v>
      </c>
      <c r="AR502" t="str">
        <v>A</v>
      </c>
      <c r="AS502" t="str">
        <v>✓</v>
      </c>
      <c r="AT502" t="str">
        <v>✓</v>
      </c>
      <c r="AU502" t="str">
        <v>✓</v>
      </c>
      <c r="AV502" t="str">
        <v>✓</v>
      </c>
      <c r="AW502" t="str">
        <v>AI-0000304941_医療法人優芽会_口座情報写し.jpg</v>
      </c>
      <c r="AX502" t="str">
        <v/>
      </c>
      <c r="AY502" t="str">
        <v/>
      </c>
      <c r="AZ502" t="str">
        <v>賃上げ</v>
      </c>
      <c r="BA502" t="str">
        <v>物価</v>
      </c>
      <c r="BB502" t="str">
        <v>TRUE</v>
      </c>
      <c r="BC502" t="str">
        <v>2026/05/07 23:29</v>
      </c>
      <c r="BD502" t="str">
        <f t="shared" si="16"/>
        <v>医療法人優芽会　森本眼科</v>
      </c>
      <c r="BE502" t="str">
        <f t="shared" si="17"/>
        <v>令和8年3月1日届出済</v>
      </c>
    </row>
    <row r="503" spans="1:57">
      <c r="A503" t="str">
        <v>261C16871390</v>
      </c>
      <c r="B503" t="str">
        <v>AI-0000303448</v>
      </c>
      <c r="C503" t="str">
        <v>令和８年度奈良県医療機関等における賃上げ・物価上昇に対する支援事業交付【診療所・訪問看護事業所】</v>
      </c>
      <c r="D503">
        <v>46150.284722222219</v>
      </c>
      <c r="E503" t="str">
        <v>本審査</v>
      </c>
      <c r="F503" t="str">
        <v>最終審査中</v>
      </c>
      <c r="G503" t="str">
        <v>無床診療所</v>
      </c>
      <c r="H503" t="str">
        <v>物価と賃上げの両方</v>
      </c>
      <c r="I503" t="str">
        <v/>
      </c>
      <c r="J503">
        <v>150000</v>
      </c>
      <c r="K503">
        <v>170000</v>
      </c>
      <c r="L503" t="str">
        <v>奈良県医療機関等における賃上げ・物価上昇に対する支援事業交付要綱第2条に基づき、別表1に規定された額(賃上げ支援事業分)（150,000円）を申請します。</v>
      </c>
      <c r="M5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3" t="str">
        <v>１．令和８年３月１日時点において、O100 外来・在宅ベースアップ評価料（Ⅰ）、P100 歯科外来・在宅ベースアップ評価料（Ⅰ）、訪問看護ベースアップ評価料（Ⅰ）のいずれかを届け出ている。</v>
      </c>
      <c r="O503" t="str">
        <v>O100 外来・在宅ベースアップ評価料（Ⅰ）</v>
      </c>
      <c r="P503" t="str">
        <v/>
      </c>
      <c r="Q503" t="str">
        <v>Ａ．本事業の補助額を活用してベースアップを実施し、令和８年６月１日から当該ベースアップの水準を維持又は拡大する。</v>
      </c>
      <c r="R503" t="b">
        <v>1</v>
      </c>
      <c r="S503" t="b">
        <v>1</v>
      </c>
      <c r="T503" t="b">
        <v>1</v>
      </c>
      <c r="U503" t="b">
        <v>1</v>
      </c>
      <c r="V503" t="str">
        <v>0162</v>
      </c>
      <c r="W503" t="str">
        <v>160</v>
      </c>
      <c r="X503" t="str">
        <v>1.普通預金</v>
      </c>
      <c r="Y503" t="str">
        <v>0469072</v>
      </c>
      <c r="Z503" t="str">
        <v>ｲﾘｮｳﾎｳｼﾞﾝｳｴﾀﾞｲｲﾝﾘｼﾞﾁｮｳｳｴﾀﾞｱｹﾐ</v>
      </c>
      <c r="AA503">
        <v>0</v>
      </c>
      <c r="AB503" t="str">
        <v>医療法人上田医院北和診療所</v>
      </c>
      <c r="AC503" t="str">
        <v>0743523501</v>
      </c>
      <c r="AD503" t="b">
        <v>1</v>
      </c>
      <c r="AE503" t="b">
        <v>1</v>
      </c>
      <c r="AF503" t="b">
        <v>1</v>
      </c>
      <c r="AG503" t="b">
        <v>1</v>
      </c>
      <c r="AH503" t="b">
        <v>1</v>
      </c>
      <c r="AI503" t="str">
        <v>医療法人　上田医院　理事長　上田　明美</v>
      </c>
      <c r="AJ503" t="str">
        <v>6391001</v>
      </c>
      <c r="AK503" t="str">
        <v>上田医院北和診療所(大和郡山市九条町３６２－２)</v>
      </c>
      <c r="AL503" t="str">
        <v>0743523501</v>
      </c>
      <c r="AM503">
        <v>1</v>
      </c>
      <c r="AN503" t="str">
        <v>261C168713901</v>
      </c>
      <c r="AO503" t="str">
        <v>261C16871390AI-0000303448</v>
      </c>
      <c r="AP503" t="str">
        <v>O100</v>
      </c>
      <c r="AQ503" t="str">
        <v>O100</v>
      </c>
      <c r="AR503" t="str">
        <v>A</v>
      </c>
      <c r="AS503" t="str">
        <v>✓</v>
      </c>
      <c r="AT503" t="str">
        <v>✓</v>
      </c>
      <c r="AU503" t="str">
        <v>✓</v>
      </c>
      <c r="AV503" t="str">
        <v>✓</v>
      </c>
      <c r="AW503" t="str">
        <v>AI-0000303448_医療法人上田医院北和診療所_口座情報写し.jpg</v>
      </c>
      <c r="AX503" t="str">
        <v/>
      </c>
      <c r="AY503" t="str">
        <v/>
      </c>
      <c r="AZ503" t="str">
        <v>賃上げ</v>
      </c>
      <c r="BA503" t="str">
        <v>物価</v>
      </c>
      <c r="BB503" t="str">
        <v>TRUE</v>
      </c>
      <c r="BC503" t="str">
        <v>2026/05/08 6:50</v>
      </c>
      <c r="BD503" t="str">
        <f t="shared" si="16"/>
        <v>上田医院北和診療所</v>
      </c>
      <c r="BE503" t="str">
        <f t="shared" si="17"/>
        <v>令和8年3月1日届出済</v>
      </c>
    </row>
    <row r="504" spans="1:57">
      <c r="A504" t="str">
        <v>261C17928756</v>
      </c>
      <c r="B504" t="str">
        <v>AI-0000304967</v>
      </c>
      <c r="C504" t="str">
        <v>令和８年度奈良県医療機関等における賃上げ・物価上昇に対する支援事業交付【診療所・訪問看護事業所】</v>
      </c>
      <c r="D504">
        <v>46150.331250000003</v>
      </c>
      <c r="E504" t="str">
        <v>本審査</v>
      </c>
      <c r="F504" t="str">
        <v>最終審査中</v>
      </c>
      <c r="G504" t="str">
        <v>無床診療所</v>
      </c>
      <c r="H504" t="str">
        <v>物価と賃上げの両方</v>
      </c>
      <c r="I504" t="str">
        <v/>
      </c>
      <c r="J504">
        <v>150000</v>
      </c>
      <c r="K504">
        <v>170000</v>
      </c>
      <c r="L504" t="str">
        <v>奈良県医療機関等における賃上げ・物価上昇に対する支援事業交付要綱第2条に基づき、別表1に規定された額(賃上げ支援事業分)（150,000円）を申請します。</v>
      </c>
      <c r="M5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4" t="str">
        <v>１．令和８年３月１日時点において、O100 外来・在宅ベースアップ評価料（Ⅰ）、P100 歯科外来・在宅ベースアップ評価料（Ⅰ）、訪問看護ベースアップ評価料（Ⅰ）のいずれかを届け出ている。</v>
      </c>
      <c r="O504" t="str">
        <v>P100 歯科外来・在宅ベースアップ評価料（Ⅰ）</v>
      </c>
      <c r="P504" t="str">
        <v/>
      </c>
      <c r="Q504" t="str">
        <v>Ａ．本事業の補助額を活用してベースアップを実施し、令和８年６月１日から当該ベースアップの水準を維持又は拡大する。</v>
      </c>
      <c r="R504" t="b">
        <v>1</v>
      </c>
      <c r="S504" t="b">
        <v>1</v>
      </c>
      <c r="T504" t="b">
        <v>1</v>
      </c>
      <c r="U504" t="b">
        <v>1</v>
      </c>
      <c r="V504" t="str">
        <v>0162</v>
      </c>
      <c r="W504" t="str">
        <v>510</v>
      </c>
      <c r="X504" t="str">
        <v>1.普通預金</v>
      </c>
      <c r="Y504" t="str">
        <v>2092058</v>
      </c>
      <c r="Z504" t="str">
        <v>イリョウホウジン　シュウジンカイ　ヨシノシカクリニック</v>
      </c>
      <c r="AA504">
        <v>0</v>
      </c>
      <c r="AB504" t="str">
        <v>医療法人　修仁会　吉野歯科クリニック</v>
      </c>
      <c r="AC504" t="str">
        <v>0744241511</v>
      </c>
      <c r="AD504" t="b">
        <v>1</v>
      </c>
      <c r="AE504" t="b">
        <v>1</v>
      </c>
      <c r="AF504" t="b">
        <v>1</v>
      </c>
      <c r="AG504" t="b">
        <v>1</v>
      </c>
      <c r="AH504" t="b">
        <v>1</v>
      </c>
      <c r="AI504" t="str">
        <v>医療法人　修仁会　理事長　吉野　修一郎</v>
      </c>
      <c r="AJ504" t="str">
        <v>6340061</v>
      </c>
      <c r="AK504" t="str">
        <v>医療法人修仁会　吉野歯科クリニック(橿原市大久保町１－１)</v>
      </c>
      <c r="AL504" t="str">
        <v>0744241511</v>
      </c>
      <c r="AM504">
        <v>1</v>
      </c>
      <c r="AN504" t="str">
        <v>261C179287561</v>
      </c>
      <c r="AO504" t="str">
        <v>261C17928756AI-0000304967</v>
      </c>
      <c r="AP504" t="str">
        <v>P100</v>
      </c>
      <c r="AQ504" t="str">
        <v>P100</v>
      </c>
      <c r="AR504" t="str">
        <v>A</v>
      </c>
      <c r="AS504" t="str">
        <v>✓</v>
      </c>
      <c r="AT504" t="str">
        <v>✓</v>
      </c>
      <c r="AU504" t="str">
        <v>✓</v>
      </c>
      <c r="AV504" t="str">
        <v>✓</v>
      </c>
      <c r="AW504" t="str">
        <v>AI-0000304967_医療法人　修仁会　吉野歯科クリニック_口座情報写し.jpeg</v>
      </c>
      <c r="AX504" t="str">
        <v/>
      </c>
      <c r="AY504" t="str">
        <v/>
      </c>
      <c r="AZ504" t="str">
        <v>賃上げ</v>
      </c>
      <c r="BA504" t="str">
        <v>物価</v>
      </c>
      <c r="BB504" t="str">
        <v>TRUE</v>
      </c>
      <c r="BC504" t="str">
        <v>2026/05/08 7:57</v>
      </c>
      <c r="BD504" t="str">
        <f t="shared" si="16"/>
        <v>医療法人修仁会　吉野歯科クリニック</v>
      </c>
      <c r="BE504" t="str">
        <f t="shared" si="17"/>
        <v>令和8年3月1日届出済</v>
      </c>
    </row>
    <row r="505" spans="1:57">
      <c r="A505" t="str">
        <v>261C11481540</v>
      </c>
      <c r="B505" t="str">
        <v>AI-0000304970</v>
      </c>
      <c r="C505" t="str">
        <v>令和８年度奈良県医療機関等における賃上げ・物価上昇に対する支援事業交付【診療所・訪問看護事業所】</v>
      </c>
      <c r="D505">
        <v>46150.338194444441</v>
      </c>
      <c r="E505" t="str">
        <v>本審査</v>
      </c>
      <c r="F505" t="str">
        <v>最終審査中</v>
      </c>
      <c r="G505" t="str">
        <v>無床診療所</v>
      </c>
      <c r="H505" t="str">
        <v>物価と賃上げの両方</v>
      </c>
      <c r="I505" t="str">
        <v/>
      </c>
      <c r="J505">
        <v>150000</v>
      </c>
      <c r="K505">
        <v>170000</v>
      </c>
      <c r="L505" t="str">
        <v>奈良県医療機関等における賃上げ・物価上昇に対する支援事業交付要綱第2条に基づき、別表1に規定された額(賃上げ支援事業分)（150,000円）を申請します。</v>
      </c>
      <c r="M5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5" t="str">
        <v>１．令和８年３月１日時点において、O100 外来・在宅ベースアップ評価料（Ⅰ）、P100 歯科外来・在宅ベースアップ評価料（Ⅰ）、訪問看護ベースアップ評価料（Ⅰ）のいずれかを届け出ている。</v>
      </c>
      <c r="O505" t="str">
        <v>O100 外来・在宅ベースアップ評価料（Ⅰ）</v>
      </c>
      <c r="P505" t="str">
        <v/>
      </c>
      <c r="Q505" t="str">
        <v>Ａ．本事業の補助額を活用してベースアップを実施し、令和８年６月１日から当該ベースアップの水準を維持又は拡大する。</v>
      </c>
      <c r="R505" t="b">
        <v>1</v>
      </c>
      <c r="S505" t="b">
        <v>1</v>
      </c>
      <c r="T505" t="b">
        <v>1</v>
      </c>
      <c r="U505" t="b">
        <v>1</v>
      </c>
      <c r="V505" t="str">
        <v>0010</v>
      </c>
      <c r="W505" t="str">
        <v>521</v>
      </c>
      <c r="X505" t="str">
        <v>1.普通預金</v>
      </c>
      <c r="Y505" t="str">
        <v>3994438</v>
      </c>
      <c r="Z505" t="str">
        <v>イリョウホウジンヤマザキイインリジチョウヤマザキマサナオ</v>
      </c>
      <c r="AA505">
        <v>0</v>
      </c>
      <c r="AB505" t="str">
        <v>医療法人山崎医院やまざきクリニック</v>
      </c>
      <c r="AC505" t="str">
        <v>0742343675</v>
      </c>
      <c r="AD505" t="b">
        <v>1</v>
      </c>
      <c r="AE505" t="b">
        <v>1</v>
      </c>
      <c r="AF505" t="b">
        <v>1</v>
      </c>
      <c r="AG505" t="b">
        <v>1</v>
      </c>
      <c r="AH505" t="b">
        <v>1</v>
      </c>
      <c r="AI505" t="str">
        <v>医療法人　山崎医院　理事長　山崎　政直</v>
      </c>
      <c r="AJ505" t="str">
        <v>6308003</v>
      </c>
      <c r="AK505" t="str">
        <v>医療法人山崎医院　やまざきクリニック(奈良市佐紀町２７６２の４)</v>
      </c>
      <c r="AL505" t="str">
        <v>0742343675</v>
      </c>
      <c r="AM505">
        <v>1</v>
      </c>
      <c r="AN505" t="str">
        <v>261C114815401</v>
      </c>
      <c r="AO505" t="str">
        <v>261C11481540AI-0000304970</v>
      </c>
      <c r="AP505" t="str">
        <v>O100</v>
      </c>
      <c r="AQ505" t="str">
        <v>O100</v>
      </c>
      <c r="AR505" t="str">
        <v>A</v>
      </c>
      <c r="AS505" t="str">
        <v>✓</v>
      </c>
      <c r="AT505" t="str">
        <v>✓</v>
      </c>
      <c r="AU505" t="str">
        <v>✓</v>
      </c>
      <c r="AV505" t="str">
        <v>✓</v>
      </c>
      <c r="AW505" t="str">
        <v>AI-0000304970_医療法人山崎医院やまざきクリニック_口座情報写し.jpeg</v>
      </c>
      <c r="AX505" t="str">
        <v/>
      </c>
      <c r="AY505" t="str">
        <v/>
      </c>
      <c r="AZ505" t="str">
        <v>賃上げ</v>
      </c>
      <c r="BA505" t="str">
        <v>物価</v>
      </c>
      <c r="BB505" t="str">
        <v>TRUE</v>
      </c>
      <c r="BC505" t="str">
        <v>2026/05/08 8:07</v>
      </c>
      <c r="BD505" t="str">
        <f t="shared" si="16"/>
        <v>医療法人山崎医院　やまざきクリニック</v>
      </c>
      <c r="BE505" t="str">
        <f t="shared" si="17"/>
        <v>令和8年3月1日届出済</v>
      </c>
    </row>
    <row r="506" spans="1:57">
      <c r="A506" t="str">
        <v>261C12379084</v>
      </c>
      <c r="B506" t="str">
        <v>AI-0000304989</v>
      </c>
      <c r="C506" t="str">
        <v>令和８年度奈良県医療機関等における賃上げ・物価上昇に対する支援事業交付【診療所・訪問看護事業所】</v>
      </c>
      <c r="D506">
        <v>46150.376388888886</v>
      </c>
      <c r="E506" t="str">
        <v>本審査</v>
      </c>
      <c r="F506" t="str">
        <v>最終審査中</v>
      </c>
      <c r="G506" t="str">
        <v>無床診療所</v>
      </c>
      <c r="H506" t="str">
        <v>物価と賃上げの両方</v>
      </c>
      <c r="I506" t="str">
        <v/>
      </c>
      <c r="J506">
        <v>150000</v>
      </c>
      <c r="K506">
        <v>170000</v>
      </c>
      <c r="L506" t="str">
        <v>奈良県医療機関等における賃上げ・物価上昇に対する支援事業交付要綱第2条に基づき、別表1に規定された額(賃上げ支援事業分)（150,000円）を申請します。</v>
      </c>
      <c r="M5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6" t="str">
        <v>１．令和８年３月１日時点において、O100 外来・在宅ベースアップ評価料（Ⅰ）、P100 歯科外来・在宅ベースアップ評価料（Ⅰ）、訪問看護ベースアップ評価料（Ⅰ）のいずれかを届け出ている。</v>
      </c>
      <c r="O506" t="str">
        <v>O100 外来・在宅ベースアップ評価料（Ⅰ）</v>
      </c>
      <c r="P506" t="str">
        <v/>
      </c>
      <c r="Q506" t="str">
        <v>Ａ．本事業の補助額を活用してベースアップを実施し、令和８年６月１日から当該ベースアップの水準を維持又は拡大する。</v>
      </c>
      <c r="R506" t="b">
        <v>1</v>
      </c>
      <c r="S506" t="b">
        <v>1</v>
      </c>
      <c r="T506" t="b">
        <v>1</v>
      </c>
      <c r="U506" t="b">
        <v>1</v>
      </c>
      <c r="V506" t="str">
        <v>0162</v>
      </c>
      <c r="W506" t="str">
        <v>390</v>
      </c>
      <c r="X506" t="str">
        <v>1.普通預金</v>
      </c>
      <c r="Y506" t="str">
        <v>0151162</v>
      </c>
      <c r="Z506" t="str">
        <v>スズキ　ジュンゾウ</v>
      </c>
      <c r="AA506">
        <v>0</v>
      </c>
      <c r="AB506" t="str">
        <v>尾崎整形外科医院</v>
      </c>
      <c r="AC506" t="str">
        <v>0745526458</v>
      </c>
      <c r="AD506" t="b">
        <v>1</v>
      </c>
      <c r="AE506" t="b">
        <v>1</v>
      </c>
      <c r="AF506" t="b">
        <v>1</v>
      </c>
      <c r="AG506" t="b">
        <v>1</v>
      </c>
      <c r="AH506" t="b">
        <v>1</v>
      </c>
      <c r="AI506" t="str">
        <v>鈴木　順三</v>
      </c>
      <c r="AJ506" t="str">
        <v>6350026</v>
      </c>
      <c r="AK506" t="str">
        <v>尾崎整形外科医院(大和高田市大字神楽１９０－５)</v>
      </c>
      <c r="AL506" t="str">
        <v>0745526458</v>
      </c>
      <c r="AM506">
        <v>1</v>
      </c>
      <c r="AN506" t="str">
        <v>261C123790841</v>
      </c>
      <c r="AO506" t="str">
        <v>261C12379084AI-0000304989</v>
      </c>
      <c r="AP506" t="str">
        <v>O100</v>
      </c>
      <c r="AQ506" t="str">
        <v>O100</v>
      </c>
      <c r="AR506" t="str">
        <v>A</v>
      </c>
      <c r="AS506" t="str">
        <v>✓</v>
      </c>
      <c r="AT506" t="str">
        <v>✓</v>
      </c>
      <c r="AU506" t="str">
        <v>✓</v>
      </c>
      <c r="AV506" t="str">
        <v>✓</v>
      </c>
      <c r="AW506" t="str">
        <v>AI-0000304989_尾崎整形外科医院_口座情報写し.jpeg</v>
      </c>
      <c r="AX506" t="str">
        <v/>
      </c>
      <c r="AY506" t="str">
        <v/>
      </c>
      <c r="AZ506" t="str">
        <v>賃上げ</v>
      </c>
      <c r="BA506" t="str">
        <v>物価</v>
      </c>
      <c r="BB506" t="str">
        <v>TRUE</v>
      </c>
      <c r="BC506" t="str">
        <v>2026/05/08 9:02</v>
      </c>
      <c r="BD506" t="str">
        <f t="shared" si="16"/>
        <v>尾崎整形外科医院</v>
      </c>
      <c r="BE506" t="str">
        <f t="shared" si="17"/>
        <v>令和8年3月1日届出済</v>
      </c>
    </row>
    <row r="507" spans="1:57">
      <c r="A507" t="str">
        <v>261C13214684</v>
      </c>
      <c r="B507" t="str">
        <v>AI-0000304985</v>
      </c>
      <c r="C507" t="str">
        <v>令和８年度奈良県医療機関等における賃上げ・物価上昇に対する支援事業交付【診療所・訪問看護事業所】</v>
      </c>
      <c r="D507">
        <v>46150.388194444444</v>
      </c>
      <c r="E507" t="str">
        <v>本審査</v>
      </c>
      <c r="F507" t="str">
        <v>最終審査中</v>
      </c>
      <c r="G507" t="str">
        <v>無床診療所</v>
      </c>
      <c r="H507" t="str">
        <v>物価と賃上げの両方</v>
      </c>
      <c r="I507" t="str">
        <v/>
      </c>
      <c r="J507">
        <v>150000</v>
      </c>
      <c r="K507">
        <v>170000</v>
      </c>
      <c r="L507" t="str">
        <v>奈良県医療機関等における賃上げ・物価上昇に対する支援事業交付要綱第2条に基づき、別表1に規定された額(賃上げ支援事業分)（150,000円）を申請します。</v>
      </c>
      <c r="M5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7" t="str">
        <v>２．令和８年３月１日時点において、１に掲げる診療報酬の対象外だが、令和８年６月１日時点で令和８年度診療報酬改定による見直し後のベースアップ評価料を届け出る。</v>
      </c>
      <c r="O507" t="str">
        <v/>
      </c>
      <c r="P507" t="b">
        <v>1</v>
      </c>
      <c r="Q50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07" t="b">
        <v>1</v>
      </c>
      <c r="S507" t="b">
        <v>1</v>
      </c>
      <c r="T507" t="b">
        <v>1</v>
      </c>
      <c r="U507" t="b">
        <v>1</v>
      </c>
      <c r="V507" t="str">
        <v>0159</v>
      </c>
      <c r="W507" t="str">
        <v>350</v>
      </c>
      <c r="X507" t="str">
        <v>1.普通預金</v>
      </c>
      <c r="Y507" t="str">
        <v>0841382</v>
      </c>
      <c r="Z507" t="str">
        <v>オオギカズヒコ</v>
      </c>
      <c r="AA507">
        <v>0</v>
      </c>
      <c r="AB507" t="str">
        <v>かず歯科口腔外科クリニック</v>
      </c>
      <c r="AC507" t="str">
        <v>0742528211</v>
      </c>
      <c r="AD507" t="b">
        <v>1</v>
      </c>
      <c r="AE507" t="b">
        <v>1</v>
      </c>
      <c r="AF507" t="b">
        <v>1</v>
      </c>
      <c r="AG507" t="b">
        <v>1</v>
      </c>
      <c r="AH507" t="b">
        <v>1</v>
      </c>
      <c r="AI507" t="str">
        <v>大儀　和彦</v>
      </c>
      <c r="AJ507" t="str">
        <v>6310054</v>
      </c>
      <c r="AK507" t="str">
        <v>かず歯科口腔外科クリニック(奈良市石木町５０－３)</v>
      </c>
      <c r="AL507" t="str">
        <v>0742528211</v>
      </c>
      <c r="AM507">
        <v>1</v>
      </c>
      <c r="AN507" t="str">
        <v>261C132146841</v>
      </c>
      <c r="AO507" t="str">
        <v>261C13214684AI-0000304985</v>
      </c>
      <c r="AP507" t="str">
        <v/>
      </c>
      <c r="AQ507" t="str">
        <v>今後届出（職種構成OK)</v>
      </c>
      <c r="AR507" t="str">
        <v>ABC</v>
      </c>
      <c r="AS507" t="str">
        <v>✓</v>
      </c>
      <c r="AT507" t="str">
        <v>✓</v>
      </c>
      <c r="AU507" t="str">
        <v>✓</v>
      </c>
      <c r="AV507" t="str">
        <v>✓</v>
      </c>
      <c r="AW507" t="str">
        <v>AI-0000304985_かず歯科口腔外科クリニック_口座情報写し.jpeg</v>
      </c>
      <c r="AX507" t="str">
        <v/>
      </c>
      <c r="AY507" t="str">
        <v/>
      </c>
      <c r="AZ507" t="str">
        <v>賃上げ</v>
      </c>
      <c r="BA507" t="str">
        <v>物価</v>
      </c>
      <c r="BB507" t="str">
        <v>TRUE</v>
      </c>
      <c r="BC507" t="str">
        <v>2026/05/08 9:19</v>
      </c>
      <c r="BD507" t="str">
        <f t="shared" si="16"/>
        <v>かず歯科口腔外科クリニック</v>
      </c>
      <c r="BE507" t="str">
        <f t="shared" si="17"/>
        <v>令和8年6月1日届出る</v>
      </c>
    </row>
    <row r="508" spans="1:57">
      <c r="A508" t="str">
        <v>261C19994731</v>
      </c>
      <c r="B508" t="str">
        <v>AI-0000304609</v>
      </c>
      <c r="C508" t="str">
        <v>令和８年度奈良県医療機関等における賃上げ・物価上昇に対する支援事業交付【診療所・訪問看護事業所】</v>
      </c>
      <c r="D508">
        <v>46150.390277777777</v>
      </c>
      <c r="E508" t="str">
        <v>本審査</v>
      </c>
      <c r="F508" t="str">
        <v>最終審査中</v>
      </c>
      <c r="G508" t="str">
        <v>無床診療所</v>
      </c>
      <c r="H508" t="str">
        <v>物価と賃上げの両方</v>
      </c>
      <c r="I508" t="str">
        <v/>
      </c>
      <c r="J508">
        <v>150000</v>
      </c>
      <c r="K508">
        <v>170000</v>
      </c>
      <c r="L508" t="str">
        <v>奈良県医療機関等における賃上げ・物価上昇に対する支援事業交付要綱第2条に基づき、別表1に規定された額(賃上げ支援事業分)（150,000円）を申請します。</v>
      </c>
      <c r="M5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8" t="str">
        <v>１．令和８年３月１日時点において、O100 外来・在宅ベースアップ評価料（Ⅰ）、P100 歯科外来・在宅ベースアップ評価料（Ⅰ）、訪問看護ベースアップ評価料（Ⅰ）のいずれかを届け出ている。</v>
      </c>
      <c r="O508" t="str">
        <v>O100 外来・在宅ベースアップ評価料（Ⅰ）</v>
      </c>
      <c r="P508" t="str">
        <v/>
      </c>
      <c r="Q508" t="str">
        <v>Ａ．本事業の補助額を活用してベースアップを実施し、令和８年６月１日から当該ベースアップの水準を維持又は拡大する。</v>
      </c>
      <c r="R508" t="b">
        <v>1</v>
      </c>
      <c r="S508" t="b">
        <v>1</v>
      </c>
      <c r="T508" t="b">
        <v>1</v>
      </c>
      <c r="U508" t="b">
        <v>1</v>
      </c>
      <c r="V508" t="str">
        <v>0162</v>
      </c>
      <c r="W508" t="str">
        <v>097</v>
      </c>
      <c r="X508" t="str">
        <v>1.普通預金</v>
      </c>
      <c r="Y508" t="str">
        <v>0172765</v>
      </c>
      <c r="Z508" t="str">
        <v>イリヨウホウジンワカクサカイ　リジチヨウ　オクナカクニユキ</v>
      </c>
      <c r="AA508">
        <v>0</v>
      </c>
      <c r="AB508" t="str">
        <v>医療法人　若草会　奥中整形外科</v>
      </c>
      <c r="AC508" t="str">
        <v>0742710899</v>
      </c>
      <c r="AD508" t="b">
        <v>1</v>
      </c>
      <c r="AE508" t="b">
        <v>1</v>
      </c>
      <c r="AF508" t="b">
        <v>1</v>
      </c>
      <c r="AG508" t="b">
        <v>1</v>
      </c>
      <c r="AH508" t="b">
        <v>1</v>
      </c>
      <c r="AI508" t="str">
        <v>医療法人　若草会　奥中整形外科　理事長　奥中　国之</v>
      </c>
      <c r="AJ508" t="str">
        <v>6310806</v>
      </c>
      <c r="AK508" t="str">
        <v>医療法人　若草会　奥中整形外科(奈良市朱雀６丁目２０－１)</v>
      </c>
      <c r="AL508" t="str">
        <v>0742710899</v>
      </c>
      <c r="AM508">
        <v>1</v>
      </c>
      <c r="AN508" t="str">
        <v>261C199947311</v>
      </c>
      <c r="AO508" t="str">
        <v>261C19994731AI-0000304609</v>
      </c>
      <c r="AP508" t="str">
        <v>O100</v>
      </c>
      <c r="AQ508" t="str">
        <v>O100</v>
      </c>
      <c r="AR508" t="str">
        <v>A</v>
      </c>
      <c r="AS508" t="str">
        <v>✓</v>
      </c>
      <c r="AT508" t="str">
        <v>✓</v>
      </c>
      <c r="AU508" t="str">
        <v>✓</v>
      </c>
      <c r="AV508" t="str">
        <v>✓</v>
      </c>
      <c r="AW508" t="str">
        <v>AI-0000304609_医療法人若草会奥中整形外科_口座情報写し.jpg</v>
      </c>
      <c r="AX508" t="str">
        <v/>
      </c>
      <c r="AY508" t="str">
        <v/>
      </c>
      <c r="AZ508" t="str">
        <v>賃上げ</v>
      </c>
      <c r="BA508" t="str">
        <v>物価</v>
      </c>
      <c r="BB508" t="str">
        <v>TRUE</v>
      </c>
      <c r="BC508" t="str">
        <v>2026/05/08 9:22</v>
      </c>
      <c r="BD508" t="str">
        <f t="shared" si="16"/>
        <v>医療法人　若草会　奥中整形外科</v>
      </c>
      <c r="BE508" t="str">
        <f t="shared" si="17"/>
        <v>令和8年3月1日届出済</v>
      </c>
    </row>
    <row r="509" spans="1:57">
      <c r="A509" t="str">
        <v>261C13972707</v>
      </c>
      <c r="B509" t="str">
        <v>AI-0000305046</v>
      </c>
      <c r="C509" t="str">
        <v>令和８年度奈良県医療機関等における賃上げ・物価上昇に対する支援事業交付【診療所・訪問看護事業所】</v>
      </c>
      <c r="D509">
        <v>46150.459027777775</v>
      </c>
      <c r="E509" t="str">
        <v>本審査</v>
      </c>
      <c r="F509" t="str">
        <v>最終審査中</v>
      </c>
      <c r="G509" t="str">
        <v>無床診療所</v>
      </c>
      <c r="H509" t="str">
        <v>物価と賃上げの両方</v>
      </c>
      <c r="I509" t="str">
        <v/>
      </c>
      <c r="J509">
        <v>150000</v>
      </c>
      <c r="K509">
        <v>170000</v>
      </c>
      <c r="L509" t="str">
        <v>奈良県医療機関等における賃上げ・物価上昇に対する支援事業交付要綱第2条に基づき、別表1に規定された額(賃上げ支援事業分)（150,000円）を申請します。</v>
      </c>
      <c r="M5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09" t="str">
        <v>２．令和８年３月１日時点において、１に掲げる診療報酬の対象外だが、令和８年６月１日時点で令和８年度診療報酬改定による見直し後のベースアップ評価料を届け出る。</v>
      </c>
      <c r="O509" t="str">
        <v/>
      </c>
      <c r="P509" t="b">
        <v>1</v>
      </c>
      <c r="Q50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09" t="b">
        <v>1</v>
      </c>
      <c r="S509" t="b">
        <v>1</v>
      </c>
      <c r="T509" t="b">
        <v>1</v>
      </c>
      <c r="U509" t="b">
        <v>1</v>
      </c>
      <c r="V509" t="str">
        <v>0162</v>
      </c>
      <c r="W509" t="str">
        <v>690</v>
      </c>
      <c r="X509" t="str">
        <v>1.普通預金</v>
      </c>
      <c r="Y509" t="str">
        <v>2243801</v>
      </c>
      <c r="Z509" t="str">
        <v>ｲﾘｮｳﾎｳｼﾞﾝﾐﾛｸｶｲﾘｼﾞﾁｮｳｼｷﾁｺｳｲﾁ</v>
      </c>
      <c r="AA509">
        <v>0</v>
      </c>
      <c r="AB509" t="str">
        <v>しき地診療所</v>
      </c>
      <c r="AC509" t="str">
        <v>0742710034</v>
      </c>
      <c r="AD509" t="b">
        <v>1</v>
      </c>
      <c r="AE509" t="b">
        <v>1</v>
      </c>
      <c r="AF509" t="b">
        <v>1</v>
      </c>
      <c r="AG509" t="b">
        <v>1</v>
      </c>
      <c r="AH509" t="b">
        <v>1</v>
      </c>
      <c r="AI509" t="str">
        <v>医療法人みろく会　理事長　敷地　宏一</v>
      </c>
      <c r="AJ509" t="str">
        <v>6308105</v>
      </c>
      <c r="AK509" t="str">
        <v>しき地診療所(奈良市佐保台一丁目３５７１番地の２０８)</v>
      </c>
      <c r="AL509" t="str">
        <v>0742710034</v>
      </c>
      <c r="AM509">
        <v>1</v>
      </c>
      <c r="AN509" t="str">
        <v>261C139727071</v>
      </c>
      <c r="AO509" t="str">
        <v>261C13972707AI-0000305046</v>
      </c>
      <c r="AP509" t="str">
        <v/>
      </c>
      <c r="AQ509" t="str">
        <v>今後届出（職種構成OK)</v>
      </c>
      <c r="AR509" t="str">
        <v>AB</v>
      </c>
      <c r="AS509" t="str">
        <v>✓</v>
      </c>
      <c r="AT509" t="str">
        <v>✓</v>
      </c>
      <c r="AU509" t="str">
        <v>✓</v>
      </c>
      <c r="AV509" t="str">
        <v>✓</v>
      </c>
      <c r="AW509" t="str">
        <v>AI-0000305046_しき地診療所_口座情報写し.jpg</v>
      </c>
      <c r="AX509" t="str">
        <v/>
      </c>
      <c r="AY509" t="str">
        <v/>
      </c>
      <c r="AZ509" t="str">
        <v>賃上げ</v>
      </c>
      <c r="BA509" t="str">
        <v>物価</v>
      </c>
      <c r="BB509" t="str">
        <v>TRUE</v>
      </c>
      <c r="BC509" t="str">
        <v>2026/05/08 11:01</v>
      </c>
      <c r="BD509" t="str">
        <f t="shared" si="16"/>
        <v>しき地診療所</v>
      </c>
      <c r="BE509" t="str">
        <f t="shared" si="17"/>
        <v>令和8年6月1日届出る</v>
      </c>
    </row>
    <row r="510" spans="1:57">
      <c r="A510" t="str">
        <v>261C14616578</v>
      </c>
      <c r="B510" t="str">
        <v>AI-0000305012</v>
      </c>
      <c r="C510" t="str">
        <v>令和８年度奈良県医療機関等における賃上げ・物価上昇に対する支援事業交付【診療所・訪問看護事業所】</v>
      </c>
      <c r="D510">
        <v>46150.477083333331</v>
      </c>
      <c r="E510" t="str">
        <v>本審査</v>
      </c>
      <c r="F510" t="str">
        <v>最終審査中</v>
      </c>
      <c r="G510" t="str">
        <v>無床診療所</v>
      </c>
      <c r="H510" t="str">
        <v>物価と賃上げの両方</v>
      </c>
      <c r="I510" t="str">
        <v/>
      </c>
      <c r="J510">
        <v>150000</v>
      </c>
      <c r="K510">
        <v>170000</v>
      </c>
      <c r="L510" t="str">
        <v>奈良県医療機関等における賃上げ・物価上昇に対する支援事業交付要綱第2条に基づき、別表1に規定された額(賃上げ支援事業分)（150,000円）を申請します。</v>
      </c>
      <c r="M5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0" t="str">
        <v>１．令和８年３月１日時点において、O100 外来・在宅ベースアップ評価料（Ⅰ）、P100 歯科外来・在宅ベースアップ評価料（Ⅰ）、訪問看護ベースアップ評価料（Ⅰ）のいずれかを届け出ている。</v>
      </c>
      <c r="O510" t="str">
        <v>O100 外来・在宅ベースアップ評価料（Ⅰ）</v>
      </c>
      <c r="P510" t="str">
        <v/>
      </c>
      <c r="Q510" t="str">
        <v>Ａ．本事業の補助額を活用してベースアップを実施し、令和８年６月１日から当該ベースアップの水準を維持又は拡大する。</v>
      </c>
      <c r="R510" t="b">
        <v>1</v>
      </c>
      <c r="S510" t="b">
        <v>1</v>
      </c>
      <c r="T510" t="b">
        <v>1</v>
      </c>
      <c r="U510" t="b">
        <v>1</v>
      </c>
      <c r="V510" t="str">
        <v>0010</v>
      </c>
      <c r="W510" t="str">
        <v>527</v>
      </c>
      <c r="X510" t="str">
        <v>1.普通預金</v>
      </c>
      <c r="Y510" t="str">
        <v>2227215</v>
      </c>
      <c r="Z510" t="str">
        <v>フジオカイイン　フジオカサユリ</v>
      </c>
      <c r="AA510">
        <v>0</v>
      </c>
      <c r="AB510" t="str">
        <v>藤岡医院</v>
      </c>
      <c r="AC510" t="str">
        <v>0742534615</v>
      </c>
      <c r="AD510" t="b">
        <v>1</v>
      </c>
      <c r="AE510" t="b">
        <v>1</v>
      </c>
      <c r="AF510" t="b">
        <v>1</v>
      </c>
      <c r="AG510" t="b">
        <v>1</v>
      </c>
      <c r="AH510" t="b">
        <v>1</v>
      </c>
      <c r="AI510" t="str">
        <v>藤岡　佐由里</v>
      </c>
      <c r="AJ510" t="str">
        <v>6310004</v>
      </c>
      <c r="AK510" t="str">
        <v>藤岡医院(奈良市登美ケ丘３丁目１４の５)</v>
      </c>
      <c r="AL510" t="str">
        <v>0742534615</v>
      </c>
      <c r="AM510">
        <v>1</v>
      </c>
      <c r="AN510" t="str">
        <v>261C146165781</v>
      </c>
      <c r="AO510" t="str">
        <v>261C14616578AI-0000305012</v>
      </c>
      <c r="AP510" t="str">
        <v>O100</v>
      </c>
      <c r="AQ510" t="str">
        <v>O100</v>
      </c>
      <c r="AR510" t="str">
        <v>A</v>
      </c>
      <c r="AS510" t="str">
        <v>✓</v>
      </c>
      <c r="AT510" t="str">
        <v>✓</v>
      </c>
      <c r="AU510" t="str">
        <v>✓</v>
      </c>
      <c r="AV510" t="str">
        <v>✓</v>
      </c>
      <c r="AW510" t="str">
        <v>AI-0000305012_藤岡医院_口座情報写し.jpg</v>
      </c>
      <c r="AX510" t="str">
        <v/>
      </c>
      <c r="AY510" t="str">
        <v/>
      </c>
      <c r="AZ510" t="str">
        <v>賃上げ</v>
      </c>
      <c r="BA510" t="str">
        <v>物価</v>
      </c>
      <c r="BB510" t="str">
        <v>TRUE</v>
      </c>
      <c r="BC510" t="str">
        <v>2026/05/08 11:27</v>
      </c>
      <c r="BD510" t="str">
        <f t="shared" si="16"/>
        <v>藤岡医院</v>
      </c>
      <c r="BE510" t="str">
        <f t="shared" si="17"/>
        <v>令和8年3月1日届出済</v>
      </c>
    </row>
    <row r="511" spans="1:57">
      <c r="A511" t="str">
        <v>261C19021514</v>
      </c>
      <c r="B511" t="str">
        <v>AI-0000301090</v>
      </c>
      <c r="C511" t="str">
        <v>令和８年度奈良県医療機関等における賃上げ・物価上昇に対する支援事業交付【診療所・訪問看護事業所】</v>
      </c>
      <c r="D511">
        <v>46150.486111111109</v>
      </c>
      <c r="E511" t="str">
        <v>本審査</v>
      </c>
      <c r="F511" t="str">
        <v>最終審査中</v>
      </c>
      <c r="G511" t="str">
        <v>無床診療所</v>
      </c>
      <c r="H511" t="str">
        <v>物価と賃上げの両方</v>
      </c>
      <c r="I511" t="str">
        <v/>
      </c>
      <c r="J511">
        <v>150000</v>
      </c>
      <c r="K511">
        <v>170000</v>
      </c>
      <c r="L511" t="str">
        <v>奈良県医療機関等における賃上げ・物価上昇に対する支援事業交付要綱第2条に基づき、別表1に規定された額(賃上げ支援事業分)（150,000円）を申請します。</v>
      </c>
      <c r="M5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1" t="str">
        <v>１．令和８年３月１日時点において、O100 外来・在宅ベースアップ評価料（Ⅰ）、P100 歯科外来・在宅ベースアップ評価料（Ⅰ）、訪問看護ベースアップ評価料（Ⅰ）のいずれかを届け出ている。</v>
      </c>
      <c r="O511" t="str">
        <v>O100 外来・在宅ベースアップ評価料（Ⅰ）</v>
      </c>
      <c r="P511" t="str">
        <v/>
      </c>
      <c r="Q511" t="str">
        <v>Ｂ．賃金表等や給与規程等の変更に時間を要するため、本事業の補助額を活用して一時金又は特別手当を支給し、令和８年６月１日から支給した対象職員のベースアップを実施する。</v>
      </c>
      <c r="R511" t="b">
        <v>1</v>
      </c>
      <c r="S511" t="b">
        <v>1</v>
      </c>
      <c r="T511" t="b">
        <v>1</v>
      </c>
      <c r="U511" t="b">
        <v>1</v>
      </c>
      <c r="V511" t="str">
        <v>0162</v>
      </c>
      <c r="W511" t="str">
        <v>550</v>
      </c>
      <c r="X511" t="str">
        <v>1.普通預金</v>
      </c>
      <c r="Y511" t="str">
        <v>0435043</v>
      </c>
      <c r="Z511" t="str">
        <v>オオサカ　サチコ</v>
      </c>
      <c r="AA511">
        <v>0</v>
      </c>
      <c r="AB511" t="str">
        <v>おおさかクリニック</v>
      </c>
      <c r="AC511" t="str">
        <v>0743594411</v>
      </c>
      <c r="AD511" t="b">
        <v>1</v>
      </c>
      <c r="AE511" t="b">
        <v>1</v>
      </c>
      <c r="AF511" t="b">
        <v>1</v>
      </c>
      <c r="AG511" t="b">
        <v>1</v>
      </c>
      <c r="AH511" t="b">
        <v>1</v>
      </c>
      <c r="AI511" t="str">
        <v>大坂　幸子</v>
      </c>
      <c r="AJ511" t="str">
        <v>6391044</v>
      </c>
      <c r="AK511" t="str">
        <v>おおさかクリニック(大和郡山市小泉町東３丁目６－１)</v>
      </c>
      <c r="AL511" t="str">
        <v>0743594411</v>
      </c>
      <c r="AM511">
        <v>1</v>
      </c>
      <c r="AN511" t="str">
        <v>261C190215141</v>
      </c>
      <c r="AO511" t="str">
        <v>261C19021514AI-0000301090</v>
      </c>
      <c r="AP511" t="str">
        <v>O100</v>
      </c>
      <c r="AQ511" t="str">
        <v>O100</v>
      </c>
      <c r="AR511" t="str">
        <v>B</v>
      </c>
      <c r="AS511" t="str">
        <v>✓</v>
      </c>
      <c r="AT511" t="str">
        <v>✓</v>
      </c>
      <c r="AU511" t="str">
        <v>✓</v>
      </c>
      <c r="AV511" t="str">
        <v>✓</v>
      </c>
      <c r="AW511" t="str">
        <v>AI-0000301090_おおさかクリニック_口座情報写し.jpg</v>
      </c>
      <c r="AX511" t="str">
        <v/>
      </c>
      <c r="AY511" t="str">
        <v/>
      </c>
      <c r="AZ511" t="str">
        <v>賃上げ</v>
      </c>
      <c r="BA511" t="str">
        <v>物価</v>
      </c>
      <c r="BB511" t="str">
        <v>TRUE</v>
      </c>
      <c r="BC511" t="str">
        <v>2026/05/08 11:40</v>
      </c>
      <c r="BD511" t="str">
        <f t="shared" si="16"/>
        <v>おおさかクリニック</v>
      </c>
      <c r="BE511" t="str">
        <f t="shared" si="17"/>
        <v>令和8年3月1日届出済</v>
      </c>
    </row>
    <row r="512" spans="1:57">
      <c r="A512" t="str">
        <v>261C11966377</v>
      </c>
      <c r="B512" t="str">
        <v>AI-0000305104</v>
      </c>
      <c r="C512" t="str">
        <v>令和８年度奈良県医療機関等における賃上げ・物価上昇に対する支援事業交付【診療所・訪問看護事業所】</v>
      </c>
      <c r="D512">
        <v>46150.517361111109</v>
      </c>
      <c r="E512" t="str">
        <v>本審査</v>
      </c>
      <c r="F512" t="str">
        <v>最終審査中</v>
      </c>
      <c r="G512" t="str">
        <v>無床診療所</v>
      </c>
      <c r="H512" t="str">
        <v>物価と賃上げの両方</v>
      </c>
      <c r="I512" t="str">
        <v/>
      </c>
      <c r="J512">
        <v>150000</v>
      </c>
      <c r="K512">
        <v>170000</v>
      </c>
      <c r="L512" t="str">
        <v>奈良県医療機関等における賃上げ・物価上昇に対する支援事業交付要綱第2条に基づき、別表1に規定された額(賃上げ支援事業分)（150,000円）を申請します。</v>
      </c>
      <c r="M5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2" t="str">
        <v>１．令和８年３月１日時点において、O100 外来・在宅ベースアップ評価料（Ⅰ）、P100 歯科外来・在宅ベースアップ評価料（Ⅰ）、訪問看護ベースアップ評価料（Ⅰ）のいずれかを届け出ている。</v>
      </c>
      <c r="O512" t="str">
        <v>O100 外来・在宅ベースアップ評価料（Ⅰ）</v>
      </c>
      <c r="P512" t="str">
        <v/>
      </c>
      <c r="Q512" t="str">
        <v>Ａ．本事業の補助額を活用してベースアップを実施し、令和８年６月１日から当該ベースアップの水準を維持又は拡大する。</v>
      </c>
      <c r="R512" t="b">
        <v>1</v>
      </c>
      <c r="S512" t="b">
        <v>1</v>
      </c>
      <c r="T512" t="b">
        <v>1</v>
      </c>
      <c r="U512" t="b">
        <v>1</v>
      </c>
      <c r="V512" t="str">
        <v>0162</v>
      </c>
      <c r="W512" t="str">
        <v>090</v>
      </c>
      <c r="X512" t="str">
        <v>1.普通預金</v>
      </c>
      <c r="Y512" t="str">
        <v>0265845</v>
      </c>
      <c r="Z512" t="str">
        <v>ハタケンジ</v>
      </c>
      <c r="AA512">
        <v>0</v>
      </c>
      <c r="AB512" t="str">
        <v>秦医院</v>
      </c>
      <c r="AC512" t="str">
        <v>0742450822</v>
      </c>
      <c r="AD512" t="b">
        <v>1</v>
      </c>
      <c r="AE512" t="b">
        <v>1</v>
      </c>
      <c r="AF512" t="b">
        <v>1</v>
      </c>
      <c r="AG512" t="b">
        <v>1</v>
      </c>
      <c r="AH512" t="b">
        <v>1</v>
      </c>
      <c r="AI512" t="str">
        <v>秦　健司</v>
      </c>
      <c r="AJ512" t="str">
        <v>6310823</v>
      </c>
      <c r="AK512" t="str">
        <v>秦医院(奈良市西大寺国見町２丁目１－１３)</v>
      </c>
      <c r="AL512" t="str">
        <v>0742450822</v>
      </c>
      <c r="AM512">
        <v>1</v>
      </c>
      <c r="AN512" t="str">
        <v>261C119663771</v>
      </c>
      <c r="AO512" t="str">
        <v>261C11966377AI-0000305104</v>
      </c>
      <c r="AP512" t="str">
        <v>O100</v>
      </c>
      <c r="AQ512" t="str">
        <v>O100</v>
      </c>
      <c r="AR512" t="str">
        <v>A</v>
      </c>
      <c r="AS512" t="str">
        <v>✓</v>
      </c>
      <c r="AT512" t="str">
        <v>✓</v>
      </c>
      <c r="AU512" t="str">
        <v>✓</v>
      </c>
      <c r="AV512" t="str">
        <v>✓</v>
      </c>
      <c r="AW512" t="str">
        <v>AI-0000305104_秦医院_口座情報写し.png</v>
      </c>
      <c r="AX512" t="str">
        <v/>
      </c>
      <c r="AY512" t="str">
        <v/>
      </c>
      <c r="AZ512" t="str">
        <v>賃上げ</v>
      </c>
      <c r="BA512" t="str">
        <v>物価</v>
      </c>
      <c r="BB512" t="str">
        <v>TRUE</v>
      </c>
      <c r="BC512" t="str">
        <v>2026/05/08 12:25</v>
      </c>
      <c r="BD512" t="str">
        <f t="shared" si="16"/>
        <v>秦医院</v>
      </c>
      <c r="BE512" t="str">
        <f t="shared" si="17"/>
        <v>令和8年3月1日届出済</v>
      </c>
    </row>
    <row r="513" spans="1:57">
      <c r="A513" t="str">
        <v>261C12334963</v>
      </c>
      <c r="B513" t="str">
        <v>AI-0000305102</v>
      </c>
      <c r="C513" t="str">
        <v>令和８年度奈良県医療機関等における賃上げ・物価上昇に対する支援事業交付【診療所・訪問看護事業所】</v>
      </c>
      <c r="D513">
        <v>46150.520138888889</v>
      </c>
      <c r="E513" t="str">
        <v>本審査</v>
      </c>
      <c r="F513" t="str">
        <v>最終審査中</v>
      </c>
      <c r="G513" t="str">
        <v>無床診療所</v>
      </c>
      <c r="H513" t="str">
        <v>物価と賃上げの両方</v>
      </c>
      <c r="I513" t="str">
        <v/>
      </c>
      <c r="J513">
        <v>150000</v>
      </c>
      <c r="K513">
        <v>170000</v>
      </c>
      <c r="L513" t="str">
        <v>奈良県医療機関等における賃上げ・物価上昇に対する支援事業交付要綱第2条に基づき、別表1に規定された額(賃上げ支援事業分)（150,000円）を申請します。</v>
      </c>
      <c r="M5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3" t="str">
        <v>１．令和８年３月１日時点において、O100 外来・在宅ベースアップ評価料（Ⅰ）、P100 歯科外来・在宅ベースアップ評価料（Ⅰ）、訪問看護ベースアップ評価料（Ⅰ）のいずれかを届け出ている。</v>
      </c>
      <c r="O513" t="str">
        <v>P100 歯科外来・在宅ベースアップ評価料（Ⅰ）</v>
      </c>
      <c r="P513" t="str">
        <v/>
      </c>
      <c r="Q513" t="str">
        <v>Ａ．本事業の補助額を活用してベースアップを実施し、令和８年６月１日から当該ベースアップの水準を維持又は拡大する。</v>
      </c>
      <c r="R513" t="b">
        <v>1</v>
      </c>
      <c r="S513" t="b">
        <v>1</v>
      </c>
      <c r="T513" t="b">
        <v>1</v>
      </c>
      <c r="U513" t="b">
        <v>1</v>
      </c>
      <c r="V513" t="str">
        <v>0009</v>
      </c>
      <c r="W513" t="str">
        <v>544</v>
      </c>
      <c r="X513" t="str">
        <v>1.普通預金</v>
      </c>
      <c r="Y513" t="str">
        <v>0120018</v>
      </c>
      <c r="Z513" t="str">
        <v>イトウシカ　イトウミチヨ</v>
      </c>
      <c r="AA513">
        <v>0</v>
      </c>
      <c r="AB513" t="str">
        <v>伊藤歯科</v>
      </c>
      <c r="AC513" t="str">
        <v>0743529292</v>
      </c>
      <c r="AD513" t="b">
        <v>1</v>
      </c>
      <c r="AE513" t="b">
        <v>1</v>
      </c>
      <c r="AF513" t="b">
        <v>1</v>
      </c>
      <c r="AG513" t="b">
        <v>1</v>
      </c>
      <c r="AH513" t="b">
        <v>1</v>
      </c>
      <c r="AI513" t="str">
        <v>伊藤　美智代</v>
      </c>
      <c r="AJ513" t="str">
        <v>6391007</v>
      </c>
      <c r="AK513" t="str">
        <v>伊藤歯科(大和郡山市南郡山町５２７の１０)</v>
      </c>
      <c r="AL513" t="str">
        <v>0743529292</v>
      </c>
      <c r="AM513">
        <v>1</v>
      </c>
      <c r="AN513" t="str">
        <v>261C123349631</v>
      </c>
      <c r="AO513" t="str">
        <v>261C12334963AI-0000305102</v>
      </c>
      <c r="AP513" t="str">
        <v>P100</v>
      </c>
      <c r="AQ513" t="str">
        <v>P100</v>
      </c>
      <c r="AR513" t="str">
        <v>A</v>
      </c>
      <c r="AS513" t="str">
        <v>✓</v>
      </c>
      <c r="AT513" t="str">
        <v>✓</v>
      </c>
      <c r="AU513" t="str">
        <v>✓</v>
      </c>
      <c r="AV513" t="str">
        <v>✓</v>
      </c>
      <c r="AW513" t="str">
        <v>AI-0000305102_伊藤歯科_口座情報写し.jpg</v>
      </c>
      <c r="AX513" t="str">
        <v/>
      </c>
      <c r="AY513" t="str">
        <v/>
      </c>
      <c r="AZ513" t="str">
        <v>賃上げ</v>
      </c>
      <c r="BA513" t="str">
        <v>物価</v>
      </c>
      <c r="BB513" t="str">
        <v>TRUE</v>
      </c>
      <c r="BC513" t="str">
        <v>2026/05/08 12:29</v>
      </c>
      <c r="BD513" t="str">
        <f t="shared" si="16"/>
        <v>伊藤歯科</v>
      </c>
      <c r="BE513" t="str">
        <f t="shared" si="17"/>
        <v>令和8年3月1日届出済</v>
      </c>
    </row>
    <row r="514" spans="1:57">
      <c r="A514" t="str">
        <v>261C13188330</v>
      </c>
      <c r="B514" t="str">
        <v>AI-0000303355</v>
      </c>
      <c r="C514" t="str">
        <v>令和８年度奈良県医療機関等における賃上げ・物価上昇に対する支援事業交付【診療所・訪問看護事業所】</v>
      </c>
      <c r="D514">
        <v>46150.52847222222</v>
      </c>
      <c r="E514" t="str">
        <v>本審査</v>
      </c>
      <c r="F514" t="str">
        <v>最終審査中</v>
      </c>
      <c r="G514" t="str">
        <v>無床診療所</v>
      </c>
      <c r="H514" t="str">
        <v>物価と賃上げの両方</v>
      </c>
      <c r="I514" t="str">
        <v/>
      </c>
      <c r="J514">
        <v>150000</v>
      </c>
      <c r="K514">
        <v>170000</v>
      </c>
      <c r="L514" t="str">
        <v>奈良県医療機関等における賃上げ・物価上昇に対する支援事業交付要綱第2条に基づき、別表1に規定された額(賃上げ支援事業分)（150,000円）を申請します。</v>
      </c>
      <c r="M5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4" t="str">
        <v>１．令和８年３月１日時点において、O100 外来・在宅ベースアップ評価料（Ⅰ）、P100 歯科外来・在宅ベースアップ評価料（Ⅰ）、訪問看護ベースアップ評価料（Ⅰ）のいずれかを届け出ている。</v>
      </c>
      <c r="O514" t="str">
        <v>O100 外来・在宅ベースアップ評価料（Ⅰ）</v>
      </c>
      <c r="P514" t="str">
        <v/>
      </c>
      <c r="Q514" t="str">
        <v>Ｂ．賃金表等や給与規程等の変更に時間を要するため、本事業の補助額を活用して一時金又は特別手当を支給し、令和８年６月１日から支給した対象職員のベースアップを実施する。</v>
      </c>
      <c r="R514" t="b">
        <v>1</v>
      </c>
      <c r="S514" t="b">
        <v>1</v>
      </c>
      <c r="T514" t="b">
        <v>1</v>
      </c>
      <c r="U514" t="b">
        <v>1</v>
      </c>
      <c r="V514" t="str">
        <v>0158</v>
      </c>
      <c r="W514" t="str">
        <v>540</v>
      </c>
      <c r="X514" t="str">
        <v>1.普通預金</v>
      </c>
      <c r="Y514" t="str">
        <v>0271035</v>
      </c>
      <c r="Z514" t="str">
        <v>アライリョウヤ</v>
      </c>
      <c r="AA514">
        <v>0</v>
      </c>
      <c r="AB514" t="str">
        <v>彩こどもクリニック</v>
      </c>
      <c r="AC514" t="str">
        <v>0742947788</v>
      </c>
      <c r="AD514" t="b">
        <v>1</v>
      </c>
      <c r="AE514" t="b">
        <v>1</v>
      </c>
      <c r="AF514" t="b">
        <v>1</v>
      </c>
      <c r="AG514" t="b">
        <v>1</v>
      </c>
      <c r="AH514" t="b">
        <v>1</v>
      </c>
      <c r="AI514" t="str">
        <v>新井　諒也</v>
      </c>
      <c r="AJ514" t="str">
        <v>6310021</v>
      </c>
      <c r="AK514" t="str">
        <v>彩こどもクリニック(奈良市鶴舞東町２－１３ＶＩＶビル３階３０２号)</v>
      </c>
      <c r="AL514" t="str">
        <v>0742947788</v>
      </c>
      <c r="AM514">
        <v>1</v>
      </c>
      <c r="AN514" t="str">
        <v>261C131883301</v>
      </c>
      <c r="AO514" t="str">
        <v>261C13188330AI-0000303355</v>
      </c>
      <c r="AP514" t="str">
        <v>O100</v>
      </c>
      <c r="AQ514" t="str">
        <v>O100</v>
      </c>
      <c r="AR514" t="str">
        <v>B</v>
      </c>
      <c r="AS514" t="str">
        <v>✓</v>
      </c>
      <c r="AT514" t="str">
        <v>✓</v>
      </c>
      <c r="AU514" t="str">
        <v>✓</v>
      </c>
      <c r="AV514" t="str">
        <v>✓</v>
      </c>
      <c r="AW514" t="str">
        <v>AI-0000303355_彩こどもクリニック_口座情報写し.jpeg</v>
      </c>
      <c r="AX514" t="str">
        <v/>
      </c>
      <c r="AY514" t="str">
        <v/>
      </c>
      <c r="AZ514" t="str">
        <v>賃上げ</v>
      </c>
      <c r="BA514" t="str">
        <v>物価</v>
      </c>
      <c r="BB514" t="str">
        <v>TRUE</v>
      </c>
      <c r="BC514" t="str">
        <v>2026/05/08 12:41</v>
      </c>
      <c r="BD514" t="str">
        <f t="shared" si="16"/>
        <v>彩こどもクリニック</v>
      </c>
      <c r="BE514" t="str">
        <f t="shared" si="17"/>
        <v>令和8年3月1日届出済</v>
      </c>
    </row>
    <row r="515" spans="1:57">
      <c r="A515" t="str">
        <v>261C16787421</v>
      </c>
      <c r="B515" t="str">
        <v>AI-0000305110</v>
      </c>
      <c r="C515" t="str">
        <v>令和８年度奈良県医療機関等における賃上げ・物価上昇に対する支援事業交付【診療所・訪問看護事業所】</v>
      </c>
      <c r="D515">
        <v>46150.52847222222</v>
      </c>
      <c r="E515" t="str">
        <v>本審査</v>
      </c>
      <c r="F515" t="str">
        <v>最終審査中</v>
      </c>
      <c r="G515" t="str">
        <v>無床診療所</v>
      </c>
      <c r="H515" t="str">
        <v>物価と賃上げの両方</v>
      </c>
      <c r="I515" t="str">
        <v/>
      </c>
      <c r="J515">
        <v>150000</v>
      </c>
      <c r="K515">
        <v>170000</v>
      </c>
      <c r="L515" t="str">
        <v>奈良県医療機関等における賃上げ・物価上昇に対する支援事業交付要綱第2条に基づき、別表1に規定された額(賃上げ支援事業分)（150,000円）を申請します。</v>
      </c>
      <c r="M5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5" t="str">
        <v>１．令和８年３月１日時点において、O100 外来・在宅ベースアップ評価料（Ⅰ）、P100 歯科外来・在宅ベースアップ評価料（Ⅰ）、訪問看護ベースアップ評価料（Ⅰ）のいずれかを届け出ている。</v>
      </c>
      <c r="O515" t="str">
        <v>O100 外来・在宅ベースアップ評価料（Ⅰ）</v>
      </c>
      <c r="P515" t="str">
        <v/>
      </c>
      <c r="Q515" t="str">
        <v>Ｂ．賃金表等や給与規程等の変更に時間を要するため、本事業の補助額を活用して一時金又は特別手当を支給し、令和８年６月１日から支給した対象職員のベースアップを実施する。</v>
      </c>
      <c r="R515" t="b">
        <v>1</v>
      </c>
      <c r="S515" t="b">
        <v>1</v>
      </c>
      <c r="T515" t="b">
        <v>1</v>
      </c>
      <c r="U515" t="b">
        <v>1</v>
      </c>
      <c r="V515" t="str">
        <v>0162</v>
      </c>
      <c r="W515" t="str">
        <v>100</v>
      </c>
      <c r="X515" t="str">
        <v>1.普通預金</v>
      </c>
      <c r="Y515" t="str">
        <v>0561271</v>
      </c>
      <c r="Z515" t="str">
        <v>ｲﾘｮｳﾎｳｼﾞﾝｸﾘﾆｶ.ﾄﾞﾝﾅﾘｼﾞﾁｮｳﾅｶｶﾞﾜﾖｳｺ</v>
      </c>
      <c r="AA515">
        <v>0</v>
      </c>
      <c r="AB515" t="str">
        <v>洋子レディースクリニック</v>
      </c>
      <c r="AC515" t="str">
        <v>0742511200</v>
      </c>
      <c r="AD515" t="b">
        <v>1</v>
      </c>
      <c r="AE515" t="b">
        <v>1</v>
      </c>
      <c r="AF515" t="b">
        <v>1</v>
      </c>
      <c r="AG515" t="b">
        <v>1</v>
      </c>
      <c r="AH515" t="b">
        <v>1</v>
      </c>
      <c r="AI515" t="str">
        <v>医療法人クリニカ・ドンナ　理事長　中川　洋子</v>
      </c>
      <c r="AJ515" t="str">
        <v>6310041</v>
      </c>
      <c r="AK515" t="str">
        <v>洋子レディースクリニック(奈良市学園大和町三丁目４０番地の２)</v>
      </c>
      <c r="AL515" t="str">
        <v>0742511200</v>
      </c>
      <c r="AM515">
        <v>2</v>
      </c>
      <c r="AN515" t="str">
        <v>261C167874212</v>
      </c>
      <c r="AO515" t="str">
        <v>261C16787421AI-0000305110</v>
      </c>
      <c r="AP515" t="str">
        <v>O100</v>
      </c>
      <c r="AQ515" t="str">
        <v>O100</v>
      </c>
      <c r="AR515" t="str">
        <v>B</v>
      </c>
      <c r="AS515" t="str">
        <v>✓</v>
      </c>
      <c r="AT515" t="str">
        <v>✓</v>
      </c>
      <c r="AU515" t="str">
        <v>✓</v>
      </c>
      <c r="AV515" t="str">
        <v>✓</v>
      </c>
      <c r="AW515" t="str">
        <v>AI-0000305110_洋子レディースクリニック_口座情報写し.jpg</v>
      </c>
      <c r="AX515" t="str">
        <v/>
      </c>
      <c r="AY515" t="str">
        <v/>
      </c>
      <c r="AZ515" t="str">
        <v>賃上げ</v>
      </c>
      <c r="BA515" t="str">
        <v>物価</v>
      </c>
      <c r="BB515" t="str">
        <v>TRUE</v>
      </c>
      <c r="BC515" t="str">
        <v>2026/05/08 12:41</v>
      </c>
      <c r="BD515" t="str">
        <f t="shared" si="16"/>
        <v>洋子レディースクリニック</v>
      </c>
      <c r="BE515" t="str">
        <f t="shared" si="17"/>
        <v>令和8年3月1日届出済</v>
      </c>
    </row>
    <row r="516" spans="1:57">
      <c r="A516" t="str">
        <v>261C16679727</v>
      </c>
      <c r="B516" t="str">
        <v>AI-0000305121</v>
      </c>
      <c r="C516" t="str">
        <v>令和８年度奈良県医療機関等における賃上げ・物価上昇に対する支援事業交付【診療所・訪問看護事業所】</v>
      </c>
      <c r="D516">
        <v>46150.534722222219</v>
      </c>
      <c r="E516" t="str">
        <v>本審査</v>
      </c>
      <c r="F516" t="str">
        <v>最終審査中</v>
      </c>
      <c r="G516" t="str">
        <v>無床診療所</v>
      </c>
      <c r="H516" t="str">
        <v>物価と賃上げの両方</v>
      </c>
      <c r="I516" t="str">
        <v/>
      </c>
      <c r="J516">
        <v>150000</v>
      </c>
      <c r="K516">
        <v>170000</v>
      </c>
      <c r="L516" t="str">
        <v>奈良県医療機関等における賃上げ・物価上昇に対する支援事業交付要綱第2条に基づき、別表1に規定された額(賃上げ支援事業分)（150,000円）を申請します。</v>
      </c>
      <c r="M5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6" t="str">
        <v>１．令和８年３月１日時点において、O100 外来・在宅ベースアップ評価料（Ⅰ）、P100 歯科外来・在宅ベースアップ評価料（Ⅰ）、訪問看護ベースアップ評価料（Ⅰ）のいずれかを届け出ている。</v>
      </c>
      <c r="O516" t="str">
        <v>O100 外来・在宅ベースアップ評価料（Ⅰ）</v>
      </c>
      <c r="P516" t="str">
        <v/>
      </c>
      <c r="Q516" t="str">
        <v>Ｃ．令和７年度の対象職員のベースアップが令和７年３月31日時点の賃金水準と比較して2.0％を上回って実施しており、令和７年12月から令和８年５月までの間の当該2.0％を上回る部分に充てる。</v>
      </c>
      <c r="R516" t="b">
        <v>1</v>
      </c>
      <c r="S516" t="b">
        <v>1</v>
      </c>
      <c r="T516" t="b">
        <v>1</v>
      </c>
      <c r="U516" t="b">
        <v>1</v>
      </c>
      <c r="V516" t="str">
        <v>1667</v>
      </c>
      <c r="W516" t="str">
        <v>007</v>
      </c>
      <c r="X516" t="str">
        <v>1.普通預金</v>
      </c>
      <c r="Y516" t="str">
        <v>2061512</v>
      </c>
      <c r="Z516" t="str">
        <v>イマヅ　ミユキ</v>
      </c>
      <c r="AA516">
        <v>0</v>
      </c>
      <c r="AB516" t="str">
        <v>いまづ小児科</v>
      </c>
      <c r="AC516" t="str">
        <v>0745546811</v>
      </c>
      <c r="AD516" t="b">
        <v>1</v>
      </c>
      <c r="AE516" t="b">
        <v>1</v>
      </c>
      <c r="AF516" t="b">
        <v>1</v>
      </c>
      <c r="AG516" t="b">
        <v>1</v>
      </c>
      <c r="AH516" t="b">
        <v>1</v>
      </c>
      <c r="AI516" t="str">
        <v>今津　美由紀</v>
      </c>
      <c r="AJ516" t="str">
        <v>6350832</v>
      </c>
      <c r="AK516" t="str">
        <v>いまづ小児科(北葛城郡広陵町馬見中５－６－３７)</v>
      </c>
      <c r="AL516" t="str">
        <v>0745546811</v>
      </c>
      <c r="AM516">
        <v>1</v>
      </c>
      <c r="AN516" t="str">
        <v>261C166797271</v>
      </c>
      <c r="AO516" t="str">
        <v>261C16679727AI-0000305121</v>
      </c>
      <c r="AP516" t="str">
        <v>O100</v>
      </c>
      <c r="AQ516" t="str">
        <v>O100</v>
      </c>
      <c r="AR516" t="str">
        <v>C</v>
      </c>
      <c r="AS516" t="str">
        <v>✓</v>
      </c>
      <c r="AT516" t="str">
        <v>✓</v>
      </c>
      <c r="AU516" t="str">
        <v>✓</v>
      </c>
      <c r="AV516" t="str">
        <v>✓</v>
      </c>
      <c r="AW516" t="str">
        <v>AI-0000305121_いまづ小児科_口座情報写し.jpg</v>
      </c>
      <c r="AX516" t="str">
        <v/>
      </c>
      <c r="AY516" t="str">
        <v/>
      </c>
      <c r="AZ516" t="str">
        <v>賃上げ</v>
      </c>
      <c r="BA516" t="str">
        <v>物価</v>
      </c>
      <c r="BB516" t="str">
        <v>TRUE</v>
      </c>
      <c r="BC516" t="str">
        <v>2026/05/08 12:50</v>
      </c>
      <c r="BD516" t="str">
        <f t="shared" si="16"/>
        <v>いまづ小児科</v>
      </c>
      <c r="BE516" t="str">
        <f t="shared" si="17"/>
        <v>令和8年3月1日届出済</v>
      </c>
    </row>
    <row r="517" spans="1:57">
      <c r="A517" t="str">
        <v>261C14399684</v>
      </c>
      <c r="B517" t="str">
        <v>AI-0000303614</v>
      </c>
      <c r="C517" t="str">
        <v>令和８年度奈良県医療機関等における賃上げ・物価上昇に対する支援事業交付【診療所・訪問看護事業所】</v>
      </c>
      <c r="D517">
        <v>46150.55972222222</v>
      </c>
      <c r="E517" t="str">
        <v>本審査</v>
      </c>
      <c r="F517" t="str">
        <v>最終審査中</v>
      </c>
      <c r="G517" t="str">
        <v>無床診療所</v>
      </c>
      <c r="H517" t="str">
        <v>物価と賃上げの両方</v>
      </c>
      <c r="I517" t="str">
        <v/>
      </c>
      <c r="J517">
        <v>150000</v>
      </c>
      <c r="K517">
        <v>170000</v>
      </c>
      <c r="L517" t="str">
        <v>奈良県医療機関等における賃上げ・物価上昇に対する支援事業交付要綱第2条に基づき、別表1に規定された額(賃上げ支援事業分)（150,000円）を申請します。</v>
      </c>
      <c r="M5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7" t="str">
        <v>１．令和８年３月１日時点において、O100 外来・在宅ベースアップ評価料（Ⅰ）、P100 歯科外来・在宅ベースアップ評価料（Ⅰ）、訪問看護ベースアップ評価料（Ⅰ）のいずれかを届け出ている。</v>
      </c>
      <c r="O517" t="str">
        <v>O100 外来・在宅ベースアップ評価料（Ⅰ）</v>
      </c>
      <c r="P517" t="str">
        <v/>
      </c>
      <c r="Q517" t="str">
        <v>Ｃ．令和７年度の対象職員のベースアップが令和７年３月31日時点の賃金水準と比較して2.0％を上回って実施しており、令和７年12月から令和８年５月までの間の当該2.0％を上回る部分に充てる。</v>
      </c>
      <c r="R517" t="b">
        <v>1</v>
      </c>
      <c r="S517" t="b">
        <v>1</v>
      </c>
      <c r="T517" t="b">
        <v>1</v>
      </c>
      <c r="U517" t="b">
        <v>1</v>
      </c>
      <c r="V517" t="str">
        <v>0162</v>
      </c>
      <c r="W517" t="str">
        <v>380</v>
      </c>
      <c r="X517" t="str">
        <v>1.普通預金</v>
      </c>
      <c r="Y517" t="str">
        <v>2191454</v>
      </c>
      <c r="Z517" t="str">
        <v>イリョウホウジンイケダカイ　リジチョウ　ナカヤマトモカ</v>
      </c>
      <c r="AA517">
        <v>0</v>
      </c>
      <c r="AB517" t="str">
        <v>池田眼科医院</v>
      </c>
      <c r="AC517" t="str">
        <v>0745522202</v>
      </c>
      <c r="AD517" t="b">
        <v>1</v>
      </c>
      <c r="AE517" t="b">
        <v>1</v>
      </c>
      <c r="AF517" t="b">
        <v>1</v>
      </c>
      <c r="AG517" t="b">
        <v>1</v>
      </c>
      <c r="AH517" t="b">
        <v>1</v>
      </c>
      <c r="AI517" t="str">
        <v>医療法人池田会　理事長　中山　智佳</v>
      </c>
      <c r="AJ517" t="str">
        <v>6350086</v>
      </c>
      <c r="AK517" t="str">
        <v>池田眼科医院(大和高田市南本町２番８号)</v>
      </c>
      <c r="AL517" t="str">
        <v>0745522202</v>
      </c>
      <c r="AM517">
        <v>1</v>
      </c>
      <c r="AN517" t="str">
        <v>261C143996841</v>
      </c>
      <c r="AO517" t="str">
        <v>261C14399684AI-0000303614</v>
      </c>
      <c r="AP517" t="str">
        <v>O100</v>
      </c>
      <c r="AQ517" t="str">
        <v>O100</v>
      </c>
      <c r="AR517" t="str">
        <v>C</v>
      </c>
      <c r="AS517" t="str">
        <v>✓</v>
      </c>
      <c r="AT517" t="str">
        <v>✓</v>
      </c>
      <c r="AU517" t="str">
        <v>✓</v>
      </c>
      <c r="AV517" t="str">
        <v>✓</v>
      </c>
      <c r="AW517" t="str">
        <v>AI-0000303614_池田眼科医院_口座情報写し.jpeg</v>
      </c>
      <c r="AX517" t="str">
        <v/>
      </c>
      <c r="AY517" t="str">
        <v/>
      </c>
      <c r="AZ517" t="str">
        <v>賃上げ</v>
      </c>
      <c r="BA517" t="str">
        <v>物価</v>
      </c>
      <c r="BB517" t="str">
        <v>TRUE</v>
      </c>
      <c r="BC517" t="str">
        <v>2026/05/08 13:26</v>
      </c>
      <c r="BD517" t="str">
        <f t="shared" si="16"/>
        <v>池田眼科医院</v>
      </c>
      <c r="BE517" t="str">
        <f t="shared" si="17"/>
        <v>令和8年3月1日届出済</v>
      </c>
    </row>
    <row r="518" spans="1:57">
      <c r="A518" t="str">
        <v>261C14787893</v>
      </c>
      <c r="B518" t="str">
        <v>AI-0000305088</v>
      </c>
      <c r="C518" t="str">
        <v>令和８年度奈良県医療機関等における賃上げ・物価上昇に対する支援事業交付【診療所・訪問看護事業所】</v>
      </c>
      <c r="D518">
        <v>46150.574305555558</v>
      </c>
      <c r="E518" t="str">
        <v>本審査</v>
      </c>
      <c r="F518" t="str">
        <v>最終審査中</v>
      </c>
      <c r="G518" t="str">
        <v>無床診療所</v>
      </c>
      <c r="H518" t="str">
        <v>物価と賃上げの両方</v>
      </c>
      <c r="I518" t="str">
        <v/>
      </c>
      <c r="J518">
        <v>150000</v>
      </c>
      <c r="K518">
        <v>170000</v>
      </c>
      <c r="L518" t="str">
        <v>奈良県医療機関等における賃上げ・物価上昇に対する支援事業交付要綱第2条に基づき、別表1に規定された額(賃上げ支援事業分)（150,000円）を申請します。</v>
      </c>
      <c r="M5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18" t="str">
        <v>１．令和８年３月１日時点において、O100 外来・在宅ベースアップ評価料（Ⅰ）、P100 歯科外来・在宅ベースアップ評価料（Ⅰ）、訪問看護ベースアップ評価料（Ⅰ）のいずれかを届け出ている。</v>
      </c>
      <c r="O518" t="str">
        <v>O100 外来・在宅ベースアップ評価料（Ⅰ）</v>
      </c>
      <c r="P518" t="str">
        <v/>
      </c>
      <c r="Q518" t="str">
        <v>Ａ．本事業の補助額を活用してベースアップを実施し、令和８年６月１日から当該ベースアップの水準を維持又は拡大する。</v>
      </c>
      <c r="R518" t="b">
        <v>1</v>
      </c>
      <c r="S518" t="b">
        <v>1</v>
      </c>
      <c r="T518" t="b">
        <v>1</v>
      </c>
      <c r="U518" t="b">
        <v>1</v>
      </c>
      <c r="V518" t="str">
        <v>0163</v>
      </c>
      <c r="W518" t="str">
        <v>914</v>
      </c>
      <c r="X518" t="str">
        <v>1.普通預金</v>
      </c>
      <c r="Y518" t="str">
        <v>1039508</v>
      </c>
      <c r="Z518" t="str">
        <v>ﾖﾈﾀﾞ ﾏｻﾅ</v>
      </c>
      <c r="AA518">
        <v>0</v>
      </c>
      <c r="AB518" t="str">
        <v>整形外科よねだクリニック</v>
      </c>
      <c r="AC518" t="str">
        <v>0745436868</v>
      </c>
      <c r="AD518" t="b">
        <v>1</v>
      </c>
      <c r="AE518" t="b">
        <v>1</v>
      </c>
      <c r="AF518" t="b">
        <v>1</v>
      </c>
      <c r="AG518" t="b">
        <v>1</v>
      </c>
      <c r="AH518" t="b">
        <v>1</v>
      </c>
      <c r="AI518" t="str">
        <v>米田　正名</v>
      </c>
      <c r="AJ518" t="str">
        <v>6350092</v>
      </c>
      <c r="AK518" t="str">
        <v>整形外科よねだクリニック(大和高田市大中南町３番６９号)</v>
      </c>
      <c r="AL518" t="str">
        <v>0745436868</v>
      </c>
      <c r="AM518">
        <v>1</v>
      </c>
      <c r="AN518" t="str">
        <v>261C147878931</v>
      </c>
      <c r="AO518" t="str">
        <v>261C14787893AI-0000305088</v>
      </c>
      <c r="AP518" t="str">
        <v>O100</v>
      </c>
      <c r="AQ518" t="str">
        <v>O100</v>
      </c>
      <c r="AR518" t="str">
        <v>A</v>
      </c>
      <c r="AS518" t="str">
        <v>✓</v>
      </c>
      <c r="AT518" t="str">
        <v>✓</v>
      </c>
      <c r="AU518" t="str">
        <v>✓</v>
      </c>
      <c r="AV518" t="str">
        <v>✓</v>
      </c>
      <c r="AW518" t="str">
        <v>AI-0000305088_整形外科よねた゛クリニック_口座情報写し.jpeg</v>
      </c>
      <c r="AX518" t="str">
        <v/>
      </c>
      <c r="AY518" t="str">
        <v/>
      </c>
      <c r="AZ518" t="str">
        <v>賃上げ</v>
      </c>
      <c r="BA518" t="str">
        <v>物価</v>
      </c>
      <c r="BB518" t="str">
        <v>TRUE</v>
      </c>
      <c r="BC518" t="str">
        <v>2026/05/08 13:47</v>
      </c>
      <c r="BD518" t="str">
        <f t="shared" si="16"/>
        <v>整形外科よねだクリニック</v>
      </c>
      <c r="BE518" t="str">
        <f t="shared" si="17"/>
        <v>令和8年3月1日届出済</v>
      </c>
    </row>
    <row r="519" spans="1:57">
      <c r="A519" t="str">
        <v>261D14250047</v>
      </c>
      <c r="B519" t="str">
        <v>AI-0000305170</v>
      </c>
      <c r="C519" t="str">
        <v>令和８年度奈良県医療機関等における賃上げ・物価上昇に対する支援事業交付【診療所・訪問看護事業所】</v>
      </c>
      <c r="D519">
        <v>46150.586111111108</v>
      </c>
      <c r="E519" t="str">
        <v>本審査</v>
      </c>
      <c r="F519" t="str">
        <v>最終審査中</v>
      </c>
      <c r="G519" t="str">
        <v>訪問看護事業所</v>
      </c>
      <c r="H519" t="str">
        <v>賃上げのみ</v>
      </c>
      <c r="I519" t="str">
        <v/>
      </c>
      <c r="J519">
        <v>228000</v>
      </c>
      <c r="K519" t="str">
        <v/>
      </c>
      <c r="L519" t="str">
        <v>奈良県医療機関等における賃上げ・物価上昇に対する支援事業交付要綱第2条に基づき、別表1に規定された額(賃上げ支援事業分)（228,000円）を申請します。</v>
      </c>
      <c r="M519" t="str">
        <v/>
      </c>
      <c r="N519" t="str">
        <v>１．令和８年３月１日時点において、O100 外来・在宅ベースアップ評価料（Ⅰ）、P100 歯科外来・在宅ベースアップ評価料（Ⅰ）、訪問看護ベースアップ評価料（Ⅰ）のいずれかを届け出ている。</v>
      </c>
      <c r="O519" t="str">
        <v>訪問看護ベースアップ評価料（Ⅰ）</v>
      </c>
      <c r="P519" t="str">
        <v/>
      </c>
      <c r="Q519" t="str">
        <v>Ａ．本事業の補助額を活用してベースアップを実施し、令和８年６月１日から当該ベースアップの水準を維持又は拡大する。</v>
      </c>
      <c r="R519" t="b">
        <v>1</v>
      </c>
      <c r="S519" t="b">
        <v>1</v>
      </c>
      <c r="T519" t="b">
        <v>1</v>
      </c>
      <c r="U519" t="b">
        <v>1</v>
      </c>
      <c r="V519" t="str">
        <v>0162</v>
      </c>
      <c r="W519" t="str">
        <v>550</v>
      </c>
      <c r="X519" t="str">
        <v>1.普通預金</v>
      </c>
      <c r="Y519" t="str">
        <v>0061283</v>
      </c>
      <c r="Z519" t="str">
        <v>ｵｳｼﾞｼｭｳﾍﾝｺｳｲｷｷｭｳｼﾞﾂｵｳｷｭｳｼﾝﾘｮｳｼｾﾂｸﾐｱｲ ｶｲｹｲｶﾝﾘｼｬ ｱﾝﾄ</v>
      </c>
      <c r="AA519">
        <v>0</v>
      </c>
      <c r="AB519" t="str">
        <v>みむろ訪問看護ステーション</v>
      </c>
      <c r="AC519" t="str">
        <v>0745759234</v>
      </c>
      <c r="AD519" t="b">
        <v>1</v>
      </c>
      <c r="AE519" t="b">
        <v>1</v>
      </c>
      <c r="AF519" t="b">
        <v>1</v>
      </c>
      <c r="AG519" t="b">
        <v>1</v>
      </c>
      <c r="AH519" t="b">
        <v>1</v>
      </c>
      <c r="AI519" t="str">
        <v>王寺周辺広域休日応急診療施設組合　管理者　中西　和夫</v>
      </c>
      <c r="AJ519">
        <v>6360141</v>
      </c>
      <c r="AK519" t="str">
        <v>みむろ訪問看護ステーション(生駒郡斑鳩町稲葉車瀬2-5-18)</v>
      </c>
      <c r="AL519" t="str">
        <v>0745759234</v>
      </c>
      <c r="AM519">
        <v>1</v>
      </c>
      <c r="AN519" t="str">
        <v>261D142500471</v>
      </c>
      <c r="AO519" t="str">
        <v>261D14250047AI-0000305170</v>
      </c>
      <c r="AP519" t="str">
        <v>訪問看護</v>
      </c>
      <c r="AQ519" t="str">
        <v>訪問看護</v>
      </c>
      <c r="AR519" t="str">
        <v>A</v>
      </c>
      <c r="AS519" t="str">
        <v>✓</v>
      </c>
      <c r="AT519" t="str">
        <v>✓</v>
      </c>
      <c r="AU519" t="str">
        <v>✓</v>
      </c>
      <c r="AV519" t="str">
        <v>✓</v>
      </c>
      <c r="AW519" t="str">
        <v>AI-0000305170_みむろ訪問看護ステーション_口座情報写し.jpg</v>
      </c>
      <c r="AX519" t="str">
        <v/>
      </c>
      <c r="AY519" t="str">
        <v/>
      </c>
      <c r="AZ519" t="str">
        <v>賃上げ</v>
      </c>
      <c r="BA519" t="str">
        <v/>
      </c>
      <c r="BB519" t="str">
        <v>TRUE</v>
      </c>
      <c r="BC519" t="str">
        <v>2026/05/08 14:04</v>
      </c>
      <c r="BD519" t="str">
        <f t="shared" si="16"/>
        <v>みむろ訪問看護ステーション</v>
      </c>
      <c r="BE519" t="str">
        <f t="shared" si="17"/>
        <v>令和8年3月1日届出済</v>
      </c>
    </row>
    <row r="520" spans="1:57">
      <c r="A520" t="str">
        <v>261C19811701</v>
      </c>
      <c r="B520" t="str">
        <v>AI-0000304395</v>
      </c>
      <c r="C520" t="str">
        <v>令和８年度奈良県医療機関等における賃上げ・物価上昇に対する支援事業交付【診療所・訪問看護事業所】</v>
      </c>
      <c r="D520">
        <v>46150.586805555555</v>
      </c>
      <c r="E520" t="str">
        <v>本審査</v>
      </c>
      <c r="F520" t="str">
        <v>最終審査中</v>
      </c>
      <c r="G520" t="str">
        <v>無床診療所</v>
      </c>
      <c r="H520" t="str">
        <v>物価と賃上げの両方</v>
      </c>
      <c r="I520" t="str">
        <v/>
      </c>
      <c r="J520">
        <v>150000</v>
      </c>
      <c r="K520">
        <v>170000</v>
      </c>
      <c r="L520" t="str">
        <v>奈良県医療機関等における賃上げ・物価上昇に対する支援事業交付要綱第2条に基づき、別表1に規定された額(賃上げ支援事業分)（150,000円）を申請します。</v>
      </c>
      <c r="M5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0" t="str">
        <v>１．令和８年３月１日時点において、O100 外来・在宅ベースアップ評価料（Ⅰ）、P100 歯科外来・在宅ベースアップ評価料（Ⅰ）、訪問看護ベースアップ評価料（Ⅰ）のいずれかを届け出ている。</v>
      </c>
      <c r="O520" t="str">
        <v>O100 外来・在宅ベースアップ評価料（Ⅰ）</v>
      </c>
      <c r="P520" t="str">
        <v/>
      </c>
      <c r="Q520" t="str">
        <v>Ａ．本事業の補助額を活用してベースアップを実施し、令和８年６月１日から当該ベースアップの水準を維持又は拡大する。</v>
      </c>
      <c r="R520" t="b">
        <v>1</v>
      </c>
      <c r="S520" t="b">
        <v>1</v>
      </c>
      <c r="T520" t="b">
        <v>1</v>
      </c>
      <c r="U520" t="b">
        <v>1</v>
      </c>
      <c r="V520" t="str">
        <v>0162</v>
      </c>
      <c r="W520" t="str">
        <v>090</v>
      </c>
      <c r="X520" t="str">
        <v>1.普通預金</v>
      </c>
      <c r="Y520" t="str">
        <v>0388041</v>
      </c>
      <c r="Z520" t="str">
        <v>ﾓﾘﾀ ﾋﾛﾌﾐ</v>
      </c>
      <c r="AA520">
        <v>0</v>
      </c>
      <c r="AB520" t="str">
        <v>森田診療所</v>
      </c>
      <c r="AC520" t="str">
        <v>0742450603</v>
      </c>
      <c r="AD520" t="b">
        <v>1</v>
      </c>
      <c r="AE520" t="b">
        <v>1</v>
      </c>
      <c r="AF520" t="b">
        <v>1</v>
      </c>
      <c r="AG520" t="b">
        <v>1</v>
      </c>
      <c r="AH520" t="b">
        <v>1</v>
      </c>
      <c r="AI520" t="str">
        <v>森田　博文</v>
      </c>
      <c r="AJ520" t="str">
        <v>6310034</v>
      </c>
      <c r="AK520" t="str">
        <v>森田診療所(奈良市学園南１丁目２の１)</v>
      </c>
      <c r="AL520" t="str">
        <v>0742450603</v>
      </c>
      <c r="AM520">
        <v>1</v>
      </c>
      <c r="AN520" t="str">
        <v>261C198117011</v>
      </c>
      <c r="AO520" t="str">
        <v>261C19811701AI-0000304395</v>
      </c>
      <c r="AP520" t="str">
        <v>O100</v>
      </c>
      <c r="AQ520" t="str">
        <v>O100</v>
      </c>
      <c r="AR520" t="str">
        <v>A</v>
      </c>
      <c r="AS520" t="str">
        <v>✓</v>
      </c>
      <c r="AT520" t="str">
        <v>✓</v>
      </c>
      <c r="AU520" t="str">
        <v>✓</v>
      </c>
      <c r="AV520" t="str">
        <v>✓</v>
      </c>
      <c r="AW520" t="str">
        <v>AI-0000304395_森田診療所_口座情報写し.JPG</v>
      </c>
      <c r="AX520" t="str">
        <v/>
      </c>
      <c r="AY520" t="str">
        <v/>
      </c>
      <c r="AZ520" t="str">
        <v>賃上げ</v>
      </c>
      <c r="BA520" t="str">
        <v>物価</v>
      </c>
      <c r="BB520" t="str">
        <v>TRUE</v>
      </c>
      <c r="BC520" t="str">
        <v>2026/05/08 14:05</v>
      </c>
      <c r="BD520" t="str">
        <f t="shared" si="16"/>
        <v>森田診療所</v>
      </c>
      <c r="BE520" t="str">
        <f t="shared" si="17"/>
        <v>令和8年3月1日届出済</v>
      </c>
    </row>
    <row r="521" spans="1:57">
      <c r="A521" t="str">
        <v>261C18282013</v>
      </c>
      <c r="B521" t="str">
        <v>AI-0000305189</v>
      </c>
      <c r="C521" t="str">
        <v>令和８年度奈良県医療機関等における賃上げ・物価上昇に対する支援事業交付【診療所・訪問看護事業所】</v>
      </c>
      <c r="D521">
        <v>46150.612500000003</v>
      </c>
      <c r="E521" t="str">
        <v>本審査</v>
      </c>
      <c r="F521" t="str">
        <v>最終審査中</v>
      </c>
      <c r="G521" t="str">
        <v>無床診療所</v>
      </c>
      <c r="H521" t="str">
        <v>物価と賃上げの両方</v>
      </c>
      <c r="I521" t="str">
        <v/>
      </c>
      <c r="J521">
        <v>150000</v>
      </c>
      <c r="K521">
        <v>170000</v>
      </c>
      <c r="L521" t="str">
        <v>奈良県医療機関等における賃上げ・物価上昇に対する支援事業交付要綱第2条に基づき、別表1に規定された額(賃上げ支援事業分)（150,000円）を申請します。</v>
      </c>
      <c r="M5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1" t="str">
        <v>１．令和８年３月１日時点において、O100 外来・在宅ベースアップ評価料（Ⅰ）、P100 歯科外来・在宅ベースアップ評価料（Ⅰ）、訪問看護ベースアップ評価料（Ⅰ）のいずれかを届け出ている。</v>
      </c>
      <c r="O521" t="str">
        <v>P100 歯科外来・在宅ベースアップ評価料（Ⅰ）</v>
      </c>
      <c r="P521" t="str">
        <v/>
      </c>
      <c r="Q521" t="str">
        <v>Ｃ．令和７年度の対象職員のベースアップが令和７年３月31日時点の賃金水準と比較して2.0％を上回って実施しており、令和７年12月から令和８年５月までの間の当該2.0％を上回る部分に充てる。</v>
      </c>
      <c r="R521" t="b">
        <v>1</v>
      </c>
      <c r="S521" t="b">
        <v>1</v>
      </c>
      <c r="T521" t="b">
        <v>1</v>
      </c>
      <c r="U521" t="b">
        <v>1</v>
      </c>
      <c r="V521" t="str">
        <v>0162</v>
      </c>
      <c r="W521" t="str">
        <v>430</v>
      </c>
      <c r="X521" t="str">
        <v>1.普通預金</v>
      </c>
      <c r="Y521" t="str">
        <v>0753671</v>
      </c>
      <c r="Z521" t="str">
        <v>シモムラ　ミツノブ</v>
      </c>
      <c r="AA521">
        <v>0</v>
      </c>
      <c r="AB521" t="str">
        <v>下村歯科医院</v>
      </c>
      <c r="AC521" t="str">
        <v>0745762202</v>
      </c>
      <c r="AD521" t="b">
        <v>1</v>
      </c>
      <c r="AE521" t="b">
        <v>1</v>
      </c>
      <c r="AF521" t="b">
        <v>1</v>
      </c>
      <c r="AG521" t="b">
        <v>1</v>
      </c>
      <c r="AH521" t="b">
        <v>1</v>
      </c>
      <c r="AI521" t="str">
        <v>下村　光延</v>
      </c>
      <c r="AJ521" t="str">
        <v>6390236</v>
      </c>
      <c r="AK521" t="str">
        <v>下村歯科医院(香芝市磯壁３－２－７　栄光ビル１階)</v>
      </c>
      <c r="AL521" t="str">
        <v>0745762202</v>
      </c>
      <c r="AM521">
        <v>1</v>
      </c>
      <c r="AN521" t="str">
        <v>261C182820131</v>
      </c>
      <c r="AO521" t="str">
        <v>261C18282013AI-0000305189</v>
      </c>
      <c r="AP521" t="str">
        <v>P100</v>
      </c>
      <c r="AQ521" t="str">
        <v>P100</v>
      </c>
      <c r="AR521" t="str">
        <v>C</v>
      </c>
      <c r="AS521" t="str">
        <v>✓</v>
      </c>
      <c r="AT521" t="str">
        <v>✓</v>
      </c>
      <c r="AU521" t="str">
        <v>✓</v>
      </c>
      <c r="AV521" t="str">
        <v>✓</v>
      </c>
      <c r="AW521" t="str">
        <v>AI-0000305189_下村歯科医院_口座情報写し.jpg</v>
      </c>
      <c r="AX521" t="str">
        <v/>
      </c>
      <c r="AY521" t="str">
        <v/>
      </c>
      <c r="AZ521" t="str">
        <v>賃上げ</v>
      </c>
      <c r="BA521" t="str">
        <v>物価</v>
      </c>
      <c r="BB521" t="str">
        <v>TRUE</v>
      </c>
      <c r="BC521" t="str">
        <v>2026/05/08 14:42</v>
      </c>
      <c r="BD521" t="str">
        <f t="shared" si="16"/>
        <v>下村歯科医院</v>
      </c>
      <c r="BE521" t="str">
        <f t="shared" si="17"/>
        <v>令和8年3月1日届出済</v>
      </c>
    </row>
    <row r="522" spans="1:57">
      <c r="A522" t="str">
        <v>261D12112351</v>
      </c>
      <c r="B522" t="str">
        <v>AI-0000305223</v>
      </c>
      <c r="C522" t="str">
        <v>令和８年度奈良県医療機関等における賃上げ・物価上昇に対する支援事業交付【診療所・訪問看護事業所】</v>
      </c>
      <c r="D522">
        <v>46150.630555555559</v>
      </c>
      <c r="E522" t="str">
        <v>本審査</v>
      </c>
      <c r="F522" t="str">
        <v>最終審査中</v>
      </c>
      <c r="G522" t="str">
        <v>訪問看護事業所</v>
      </c>
      <c r="H522" t="str">
        <v>賃上げのみ</v>
      </c>
      <c r="I522" t="str">
        <v/>
      </c>
      <c r="J522">
        <v>228000</v>
      </c>
      <c r="K522" t="str">
        <v/>
      </c>
      <c r="L522" t="str">
        <v>奈良県医療機関等における賃上げ・物価上昇に対する支援事業交付要綱第2条に基づき、別表1に規定された額(賃上げ支援事業分)（228,000円）を申請します。</v>
      </c>
      <c r="M522" t="str">
        <v/>
      </c>
      <c r="N522" t="str">
        <v>１．令和８年３月１日時点において、O100 外来・在宅ベースアップ評価料（Ⅰ）、P100 歯科外来・在宅ベースアップ評価料（Ⅰ）、訪問看護ベースアップ評価料（Ⅰ）のいずれかを届け出ている。</v>
      </c>
      <c r="O522" t="str">
        <v>訪問看護ベースアップ評価料（Ⅰ）</v>
      </c>
      <c r="P522" t="str">
        <v/>
      </c>
      <c r="Q522" t="str">
        <v>Ａ．本事業の補助額を活用してベースアップを実施し、令和８年６月１日から当該ベースアップの水準を維持又は拡大する。</v>
      </c>
      <c r="R522" t="b">
        <v>1</v>
      </c>
      <c r="S522" t="b">
        <v>1</v>
      </c>
      <c r="T522" t="b">
        <v>1</v>
      </c>
      <c r="U522" t="b">
        <v>1</v>
      </c>
      <c r="V522" t="str">
        <v>0162</v>
      </c>
      <c r="W522" t="str">
        <v>010</v>
      </c>
      <c r="X522" t="str">
        <v>1.普通預金</v>
      </c>
      <c r="Y522" t="str">
        <v>2401294</v>
      </c>
      <c r="Z522" t="str">
        <v>ｺﾞｳﾄﾞｳｶﾞｲｼｬｽﾀﾝﾄﾞﾊﾞｲ ﾀﾞｲﾋｮｳｼｬｲﾝ ｳﾒﾊﾞﾔｼﾘｮｳﾏ</v>
      </c>
      <c r="AA522">
        <v>0</v>
      </c>
      <c r="AB522" t="str">
        <v>訪問看護ステーション　アトム</v>
      </c>
      <c r="AC522" t="str">
        <v>0742773210</v>
      </c>
      <c r="AD522" t="b">
        <v>1</v>
      </c>
      <c r="AE522" t="b">
        <v>1</v>
      </c>
      <c r="AF522" t="b">
        <v>1</v>
      </c>
      <c r="AG522" t="b">
        <v>1</v>
      </c>
      <c r="AH522" t="b">
        <v>1</v>
      </c>
      <c r="AI522" t="str">
        <v>合同会社スタンド・バイ　代表社員　梅林　龍馬</v>
      </c>
      <c r="AJ522">
        <v>6308141</v>
      </c>
      <c r="AK522" t="str">
        <v>訪問看護ステーション　アトム(奈良市南京終町三丁目401-5)</v>
      </c>
      <c r="AL522" t="str">
        <v>0742773210</v>
      </c>
      <c r="AM522">
        <v>1</v>
      </c>
      <c r="AN522" t="str">
        <v>261D121123511</v>
      </c>
      <c r="AO522" t="str">
        <v>261D12112351AI-0000305223</v>
      </c>
      <c r="AP522" t="str">
        <v>訪問看護</v>
      </c>
      <c r="AQ522" t="str">
        <v>訪問看護</v>
      </c>
      <c r="AR522" t="str">
        <v>A</v>
      </c>
      <c r="AS522" t="str">
        <v>✓</v>
      </c>
      <c r="AT522" t="str">
        <v>✓</v>
      </c>
      <c r="AU522" t="str">
        <v>✓</v>
      </c>
      <c r="AV522" t="str">
        <v>✓</v>
      </c>
      <c r="AW522" t="str">
        <v>AI-0000305223_訪問看護ステーション　アトム_口座情報写し.jpeg</v>
      </c>
      <c r="AX522" t="str">
        <v/>
      </c>
      <c r="AY522" t="str">
        <v/>
      </c>
      <c r="AZ522" t="str">
        <v>賃上げ</v>
      </c>
      <c r="BA522" t="str">
        <v/>
      </c>
      <c r="BB522" t="str">
        <v>TRUE</v>
      </c>
      <c r="BC522" t="str">
        <v>2026/05/08 15:08</v>
      </c>
      <c r="BD522" t="str">
        <f t="shared" si="16"/>
        <v>訪問看護ステーション　アトム</v>
      </c>
      <c r="BE522" t="str">
        <f t="shared" si="17"/>
        <v>令和8年3月1日届出済</v>
      </c>
    </row>
    <row r="523" spans="1:57">
      <c r="A523" t="str">
        <v>261C14574274</v>
      </c>
      <c r="B523" t="str">
        <v>AI-0000305197</v>
      </c>
      <c r="C523" t="str">
        <v>令和８年度奈良県医療機関等における賃上げ・物価上昇に対する支援事業交付【診療所・訪問看護事業所】</v>
      </c>
      <c r="D523">
        <v>46150.631249999999</v>
      </c>
      <c r="E523" t="str">
        <v>本審査</v>
      </c>
      <c r="F523" t="str">
        <v>最終審査中</v>
      </c>
      <c r="G523" t="str">
        <v>無床診療所</v>
      </c>
      <c r="H523" t="str">
        <v>物価と賃上げの両方</v>
      </c>
      <c r="I523" t="str">
        <v/>
      </c>
      <c r="J523">
        <v>150000</v>
      </c>
      <c r="K523">
        <v>170000</v>
      </c>
      <c r="L523" t="str">
        <v>奈良県医療機関等における賃上げ・物価上昇に対する支援事業交付要綱第2条に基づき、別表1に規定された額(賃上げ支援事業分)（150,000円）を申請します。</v>
      </c>
      <c r="M5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3" t="str">
        <v>１．令和８年３月１日時点において、O100 外来・在宅ベースアップ評価料（Ⅰ）、P100 歯科外来・在宅ベースアップ評価料（Ⅰ）、訪問看護ベースアップ評価料（Ⅰ）のいずれかを届け出ている。</v>
      </c>
      <c r="O523" t="str">
        <v>O100 外来・在宅ベースアップ評価料（Ⅰ）</v>
      </c>
      <c r="P523" t="str">
        <v/>
      </c>
      <c r="Q52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23" t="b">
        <v>1</v>
      </c>
      <c r="S523" t="b">
        <v>1</v>
      </c>
      <c r="T523" t="b">
        <v>1</v>
      </c>
      <c r="U523" t="b">
        <v>1</v>
      </c>
      <c r="V523" t="str">
        <v>0001</v>
      </c>
      <c r="W523" t="str">
        <v>463</v>
      </c>
      <c r="X523" t="str">
        <v>1.普通預金</v>
      </c>
      <c r="Y523" t="str">
        <v>0745335</v>
      </c>
      <c r="Z523" t="str">
        <v>ササキ　サダオ</v>
      </c>
      <c r="AA523">
        <v>0</v>
      </c>
      <c r="AB523" t="str">
        <v>佐々木クリニック</v>
      </c>
      <c r="AC523" t="str">
        <v>0745787027</v>
      </c>
      <c r="AD523" t="b">
        <v>1</v>
      </c>
      <c r="AE523" t="b">
        <v>1</v>
      </c>
      <c r="AF523" t="b">
        <v>1</v>
      </c>
      <c r="AG523" t="b">
        <v>1</v>
      </c>
      <c r="AH523" t="b">
        <v>1</v>
      </c>
      <c r="AI523" t="str">
        <v>佐々木　貞雄</v>
      </c>
      <c r="AJ523" t="str">
        <v>6390245</v>
      </c>
      <c r="AK523" t="str">
        <v>佐々木クリニック(香芝市畑４丁目５３８－１)</v>
      </c>
      <c r="AL523" t="str">
        <v>0745787027</v>
      </c>
      <c r="AM523">
        <v>1</v>
      </c>
      <c r="AN523" t="str">
        <v>261C145742741</v>
      </c>
      <c r="AO523" t="str">
        <v>261C14574274AI-0000305197</v>
      </c>
      <c r="AP523" t="str">
        <v>O100</v>
      </c>
      <c r="AQ523" t="str">
        <v>O100</v>
      </c>
      <c r="AR523" t="str">
        <v>AB</v>
      </c>
      <c r="AS523" t="str">
        <v>✓</v>
      </c>
      <c r="AT523" t="str">
        <v>✓</v>
      </c>
      <c r="AU523" t="str">
        <v>✓</v>
      </c>
      <c r="AV523" t="str">
        <v>✓</v>
      </c>
      <c r="AW523" t="str">
        <v>AI-0000305197_佐々木クリニック_口座情報写し.jpg</v>
      </c>
      <c r="AX523" t="str">
        <v/>
      </c>
      <c r="AY523" t="str">
        <v/>
      </c>
      <c r="AZ523" t="str">
        <v>賃上げ</v>
      </c>
      <c r="BA523" t="str">
        <v>物価</v>
      </c>
      <c r="BB523" t="str">
        <v>TRUE</v>
      </c>
      <c r="BC523" t="str">
        <v>2026/05/08 15:09</v>
      </c>
      <c r="BD523" t="str">
        <f t="shared" si="16"/>
        <v>佐々木クリニック</v>
      </c>
      <c r="BE523" t="str">
        <f t="shared" si="17"/>
        <v>令和8年3月1日届出済</v>
      </c>
    </row>
    <row r="524" spans="1:57">
      <c r="A524" t="str">
        <v>261C19688280</v>
      </c>
      <c r="B524" t="str">
        <v>AI-0000301246</v>
      </c>
      <c r="C524" t="str">
        <v>令和８年度奈良県医療機関等における賃上げ・物価上昇に対する支援事業交付【診療所・訪問看護事業所】</v>
      </c>
      <c r="D524">
        <v>46150.632638888892</v>
      </c>
      <c r="E524" t="str">
        <v>本審査</v>
      </c>
      <c r="F524" t="str">
        <v>最終審査中</v>
      </c>
      <c r="G524" t="str">
        <v>無床診療所</v>
      </c>
      <c r="H524" t="str">
        <v>物価と賃上げの両方</v>
      </c>
      <c r="I524" t="str">
        <v/>
      </c>
      <c r="J524">
        <v>150000</v>
      </c>
      <c r="K524">
        <v>170000</v>
      </c>
      <c r="L524" t="str">
        <v>奈良県医療機関等における賃上げ・物価上昇に対する支援事業交付要綱第2条に基づき、別表1に規定された額(賃上げ支援事業分)（150,000円）を申請します。</v>
      </c>
      <c r="M5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4" t="str">
        <v>１．令和８年３月１日時点において、O100 外来・在宅ベースアップ評価料（Ⅰ）、P100 歯科外来・在宅ベースアップ評価料（Ⅰ）、訪問看護ベースアップ評価料（Ⅰ）のいずれかを届け出ている。</v>
      </c>
      <c r="O524" t="str">
        <v>O100 外来・在宅ベースアップ評価料（Ⅰ）;P100 歯科外来・在宅ベースアップ評価料（Ⅰ）</v>
      </c>
      <c r="P524" t="str">
        <v/>
      </c>
      <c r="Q524" t="str">
        <v>Ｂ．賃金表等や給与規程等の変更に時間を要するため、本事業の補助額を活用して一時金又は特別手当を支給し、令和８年６月１日から支給した対象職員のベースアップを実施する。</v>
      </c>
      <c r="R524" t="b">
        <v>1</v>
      </c>
      <c r="S524" t="b">
        <v>1</v>
      </c>
      <c r="T524" t="b">
        <v>1</v>
      </c>
      <c r="U524" t="b">
        <v>1</v>
      </c>
      <c r="V524" t="str">
        <v>1667</v>
      </c>
      <c r="W524" t="str">
        <v>019</v>
      </c>
      <c r="X524" t="str">
        <v>1.普通預金</v>
      </c>
      <c r="Y524" t="str">
        <v>2067997</v>
      </c>
      <c r="Z524" t="str">
        <v>ｲﾘｮｳﾎｳｼﾞﾝﾗｸｼﾞｶｲ　ﾘｼﾞﾁｮｳ　ｺﾝﾄﾞｳﾕｳｼﾞ</v>
      </c>
      <c r="AA524">
        <v>0</v>
      </c>
      <c r="AB524" t="str">
        <v>らくじクリニック</v>
      </c>
      <c r="AC524" t="str">
        <v>0742264165</v>
      </c>
      <c r="AD524" t="b">
        <v>1</v>
      </c>
      <c r="AE524" t="b">
        <v>1</v>
      </c>
      <c r="AF524" t="b">
        <v>1</v>
      </c>
      <c r="AG524" t="b">
        <v>1</v>
      </c>
      <c r="AH524" t="b">
        <v>1</v>
      </c>
      <c r="AI524" t="str">
        <v>医療法人　楽慈会　理事長　近藤　雄二</v>
      </c>
      <c r="AJ524" t="str">
        <v>6308356</v>
      </c>
      <c r="AK524" t="str">
        <v>らくじクリニック(奈良市南新町１９－１)</v>
      </c>
      <c r="AL524" t="str">
        <v>0742264165</v>
      </c>
      <c r="AM524">
        <v>1</v>
      </c>
      <c r="AN524" t="str">
        <v>261C196882801</v>
      </c>
      <c r="AO524" t="str">
        <v>261C19688280AI-0000301246</v>
      </c>
      <c r="AP524" t="str">
        <v>O100;P100</v>
      </c>
      <c r="AQ524" t="str">
        <v>O100;P100</v>
      </c>
      <c r="AR524" t="str">
        <v>B</v>
      </c>
      <c r="AS524" t="str">
        <v>✓</v>
      </c>
      <c r="AT524" t="str">
        <v>✓</v>
      </c>
      <c r="AU524" t="str">
        <v>✓</v>
      </c>
      <c r="AV524" t="str">
        <v>✓</v>
      </c>
      <c r="AW524" t="str">
        <v>AI-0000301246_らくじクリニック_口座情報写し.jpg</v>
      </c>
      <c r="AX524" t="str">
        <v/>
      </c>
      <c r="AY524" t="str">
        <v/>
      </c>
      <c r="AZ524" t="str">
        <v>賃上げ</v>
      </c>
      <c r="BA524" t="str">
        <v>物価</v>
      </c>
      <c r="BB524" t="str">
        <v>TRUE</v>
      </c>
      <c r="BC524" t="str">
        <v>2026/05/08 15:11</v>
      </c>
      <c r="BD524" t="str">
        <f t="shared" si="16"/>
        <v>らくじクリニック</v>
      </c>
      <c r="BE524" t="str">
        <f t="shared" si="17"/>
        <v>令和8年3月1日届出済</v>
      </c>
    </row>
    <row r="525" spans="1:57">
      <c r="A525" t="str">
        <v>261C16075902</v>
      </c>
      <c r="B525" t="str">
        <v>AI-0000303774</v>
      </c>
      <c r="C525" t="str">
        <v>令和８年度奈良県医療機関等における賃上げ・物価上昇に対する支援事業交付【診療所・訪問看護事業所】</v>
      </c>
      <c r="D525">
        <v>46150.662499999999</v>
      </c>
      <c r="E525" t="str">
        <v>本審査</v>
      </c>
      <c r="F525" t="str">
        <v>最終審査中</v>
      </c>
      <c r="G525" t="str">
        <v>無床診療所</v>
      </c>
      <c r="H525" t="str">
        <v>物価と賃上げの両方</v>
      </c>
      <c r="I525" t="str">
        <v/>
      </c>
      <c r="J525">
        <v>150000</v>
      </c>
      <c r="K525">
        <v>170000</v>
      </c>
      <c r="L525" t="str">
        <v>奈良県医療機関等における賃上げ・物価上昇に対する支援事業交付要綱第2条に基づき、別表1に規定された額(賃上げ支援事業分)（150,000円）を申請します。</v>
      </c>
      <c r="M5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5" t="str">
        <v>１．令和８年３月１日時点において、O100 外来・在宅ベースアップ評価料（Ⅰ）、P100 歯科外来・在宅ベースアップ評価料（Ⅰ）、訪問看護ベースアップ評価料（Ⅰ）のいずれかを届け出ている。</v>
      </c>
      <c r="O525" t="str">
        <v>O100 外来・在宅ベースアップ評価料（Ⅰ）</v>
      </c>
      <c r="P525" t="str">
        <v/>
      </c>
      <c r="Q52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25" t="b">
        <v>1</v>
      </c>
      <c r="S525" t="b">
        <v>1</v>
      </c>
      <c r="T525" t="b">
        <v>1</v>
      </c>
      <c r="U525" t="b">
        <v>1</v>
      </c>
      <c r="V525" t="str">
        <v>0162</v>
      </c>
      <c r="W525" t="str">
        <v>490</v>
      </c>
      <c r="X525" t="str">
        <v>1.普通預金</v>
      </c>
      <c r="Y525" t="str">
        <v>2293249</v>
      </c>
      <c r="Z525" t="str">
        <v>マルオカガンカ　マルオカ　シンジ</v>
      </c>
      <c r="AA525">
        <v>0</v>
      </c>
      <c r="AB525" t="str">
        <v>まるおか眼科</v>
      </c>
      <c r="AC525" t="str">
        <v>0743535067</v>
      </c>
      <c r="AD525" t="b">
        <v>1</v>
      </c>
      <c r="AE525" t="b">
        <v>1</v>
      </c>
      <c r="AF525" t="b">
        <v>1</v>
      </c>
      <c r="AG525" t="b">
        <v>1</v>
      </c>
      <c r="AH525" t="b">
        <v>1</v>
      </c>
      <c r="AI525" t="str">
        <v>丸岡　真治</v>
      </c>
      <c r="AJ525" t="str">
        <v>6391134</v>
      </c>
      <c r="AK525" t="str">
        <v>まるおか眼科(大和郡山市柳町７０－１)</v>
      </c>
      <c r="AL525" t="str">
        <v>0743535067</v>
      </c>
      <c r="AM525">
        <v>1</v>
      </c>
      <c r="AN525" t="str">
        <v>261C160759021</v>
      </c>
      <c r="AO525" t="str">
        <v>261C16075902AI-0000303774</v>
      </c>
      <c r="AP525" t="str">
        <v>O100</v>
      </c>
      <c r="AQ525" t="str">
        <v>O100</v>
      </c>
      <c r="AR525" t="str">
        <v>AB</v>
      </c>
      <c r="AS525" t="str">
        <v>✓</v>
      </c>
      <c r="AT525" t="str">
        <v>✓</v>
      </c>
      <c r="AU525" t="str">
        <v>✓</v>
      </c>
      <c r="AV525" t="str">
        <v>✓</v>
      </c>
      <c r="AW525" t="str">
        <v>AI-0000303774_まるおか眼科_口座情報写し.jpg</v>
      </c>
      <c r="AX525" t="str">
        <v/>
      </c>
      <c r="AY525" t="str">
        <v/>
      </c>
      <c r="AZ525" t="str">
        <v>賃上げ</v>
      </c>
      <c r="BA525" t="str">
        <v>物価</v>
      </c>
      <c r="BB525" t="str">
        <v>TRUE</v>
      </c>
      <c r="BC525" t="str">
        <v>2026/05/08 15:54</v>
      </c>
      <c r="BD525" t="str">
        <f t="shared" si="16"/>
        <v>まるおか眼科</v>
      </c>
      <c r="BE525" t="str">
        <f t="shared" si="17"/>
        <v>令和8年3月1日届出済</v>
      </c>
    </row>
    <row r="526" spans="1:57">
      <c r="A526" t="str">
        <v>261C19311006</v>
      </c>
      <c r="B526" t="str">
        <v>AI-0000305243</v>
      </c>
      <c r="C526" t="str">
        <v>令和８年度奈良県医療機関等における賃上げ・物価上昇に対する支援事業交付【診療所・訪問看護事業所】</v>
      </c>
      <c r="D526">
        <v>46150.666666666664</v>
      </c>
      <c r="E526" t="str">
        <v>本審査</v>
      </c>
      <c r="F526" t="str">
        <v>最終審査中</v>
      </c>
      <c r="G526" t="str">
        <v>無床診療所</v>
      </c>
      <c r="H526" t="str">
        <v>物価と賃上げの両方</v>
      </c>
      <c r="I526" t="str">
        <v/>
      </c>
      <c r="J526">
        <v>150000</v>
      </c>
      <c r="K526">
        <v>170000</v>
      </c>
      <c r="L526" t="str">
        <v>奈良県医療機関等における賃上げ・物価上昇に対する支援事業交付要綱第2条に基づき、別表1に規定された額(賃上げ支援事業分)（150,000円）を申請します。</v>
      </c>
      <c r="M5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6" t="str">
        <v>１．令和８年３月１日時点において、O100 外来・在宅ベースアップ評価料（Ⅰ）、P100 歯科外来・在宅ベースアップ評価料（Ⅰ）、訪問看護ベースアップ評価料（Ⅰ）のいずれかを届け出ている。</v>
      </c>
      <c r="O526" t="str">
        <v>O100 外来・在宅ベースアップ評価料（Ⅰ）</v>
      </c>
      <c r="P526" t="str">
        <v/>
      </c>
      <c r="Q526" t="str">
        <v>Ａ．本事業の補助額を活用してベースアップを実施し、令和８年６月１日から当該ベースアップの水準を維持又は拡大する。</v>
      </c>
      <c r="R526" t="b">
        <v>1</v>
      </c>
      <c r="S526" t="b">
        <v>1</v>
      </c>
      <c r="T526" t="b">
        <v>1</v>
      </c>
      <c r="U526" t="b">
        <v>1</v>
      </c>
      <c r="V526" t="str">
        <v>1667</v>
      </c>
      <c r="W526" t="str">
        <v>011</v>
      </c>
      <c r="X526" t="str">
        <v>1.普通預金</v>
      </c>
      <c r="Y526" t="str">
        <v>2048915</v>
      </c>
      <c r="Z526" t="str">
        <v>シミズ　カズヒロ</v>
      </c>
      <c r="AA526">
        <v>0</v>
      </c>
      <c r="AB526" t="str">
        <v>しみず泌尿器科クリニック</v>
      </c>
      <c r="AC526" t="str">
        <v>0742400432</v>
      </c>
      <c r="AD526" t="b">
        <v>1</v>
      </c>
      <c r="AE526" t="b">
        <v>1</v>
      </c>
      <c r="AF526" t="b">
        <v>1</v>
      </c>
      <c r="AG526" t="b">
        <v>1</v>
      </c>
      <c r="AH526" t="b">
        <v>1</v>
      </c>
      <c r="AI526" t="str">
        <v>清水　一宏</v>
      </c>
      <c r="AJ526" t="str">
        <v>6310824</v>
      </c>
      <c r="AK526" t="str">
        <v>しみず泌尿器科クリニック(奈良市西大寺南町１７番３号カーサ・ウェルネス１０２)</v>
      </c>
      <c r="AL526" t="str">
        <v>0742400432</v>
      </c>
      <c r="AM526">
        <v>1</v>
      </c>
      <c r="AN526" t="str">
        <v>261C193110061</v>
      </c>
      <c r="AO526" t="str">
        <v>261C19311006AI-0000305243</v>
      </c>
      <c r="AP526" t="str">
        <v>O100</v>
      </c>
      <c r="AQ526" t="str">
        <v>O100</v>
      </c>
      <c r="AR526" t="str">
        <v>A</v>
      </c>
      <c r="AS526" t="str">
        <v>✓</v>
      </c>
      <c r="AT526" t="str">
        <v>✓</v>
      </c>
      <c r="AU526" t="str">
        <v>✓</v>
      </c>
      <c r="AV526" t="str">
        <v>✓</v>
      </c>
      <c r="AW526" t="str">
        <v>AI-0000305243_しみず泌尿器科クリニック_口座情報写し.jpeg</v>
      </c>
      <c r="AX526" t="str">
        <v/>
      </c>
      <c r="AY526" t="str">
        <v/>
      </c>
      <c r="AZ526" t="str">
        <v>賃上げ</v>
      </c>
      <c r="BA526" t="str">
        <v>物価</v>
      </c>
      <c r="BB526" t="str">
        <v>TRUE</v>
      </c>
      <c r="BC526" t="str">
        <v>2026/05/08 16:00</v>
      </c>
      <c r="BD526" t="str">
        <f t="shared" si="16"/>
        <v>しみず泌尿器科クリニック</v>
      </c>
      <c r="BE526" t="str">
        <f t="shared" si="17"/>
        <v>令和8年3月1日届出済</v>
      </c>
    </row>
    <row r="527" spans="1:57">
      <c r="A527" t="str">
        <v>261C12198195</v>
      </c>
      <c r="B527" t="str">
        <v>AI-0000303489</v>
      </c>
      <c r="C527" t="str">
        <v>令和８年度奈良県医療機関等における賃上げ・物価上昇に対する支援事業交付【診療所・訪問看護事業所】</v>
      </c>
      <c r="D527">
        <v>46150.6875</v>
      </c>
      <c r="E527" t="str">
        <v>本審査</v>
      </c>
      <c r="F527" t="str">
        <v>最終審査中</v>
      </c>
      <c r="G527" t="str">
        <v>無床診療所</v>
      </c>
      <c r="H527" t="str">
        <v>物価と賃上げの両方</v>
      </c>
      <c r="I527" t="str">
        <v/>
      </c>
      <c r="J527">
        <v>150000</v>
      </c>
      <c r="K527">
        <v>170000</v>
      </c>
      <c r="L527" t="str">
        <v>奈良県医療機関等における賃上げ・物価上昇に対する支援事業交付要綱第2条に基づき、別表1に規定された額(賃上げ支援事業分)（150,000円）を申請します。</v>
      </c>
      <c r="M5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7" t="str">
        <v>１．令和８年３月１日時点において、O100 外来・在宅ベースアップ評価料（Ⅰ）、P100 歯科外来・在宅ベースアップ評価料（Ⅰ）、訪問看護ベースアップ評価料（Ⅰ）のいずれかを届け出ている。</v>
      </c>
      <c r="O527" t="str">
        <v>O100 外来・在宅ベースアップ評価料（Ⅰ）</v>
      </c>
      <c r="P527" t="str">
        <v/>
      </c>
      <c r="Q527" t="str">
        <v>Ａ．本事業の補助額を活用してベースアップを実施し、令和８年６月１日から当該ベースアップの水準を維持又は拡大する。</v>
      </c>
      <c r="R527" t="b">
        <v>1</v>
      </c>
      <c r="S527" t="b">
        <v>1</v>
      </c>
      <c r="T527" t="b">
        <v>1</v>
      </c>
      <c r="U527" t="b">
        <v>1</v>
      </c>
      <c r="V527" t="str">
        <v>0162</v>
      </c>
      <c r="W527" t="str">
        <v>540</v>
      </c>
      <c r="X527" t="str">
        <v>1.普通預金</v>
      </c>
      <c r="Y527" t="str">
        <v>0331348</v>
      </c>
      <c r="Z527" t="str">
        <v>ｲﾘｮｳﾎｳｼﾞﾝﾖｺｵﾋﾌｶｲｲﾝ　ﾘｼﾞﾁｮｳﾖｺｵﾀﾀﾞｼ</v>
      </c>
      <c r="AA527">
        <v>0</v>
      </c>
      <c r="AB527" t="str">
        <v>医療法人横尾皮膚科医院</v>
      </c>
      <c r="AC527" t="str">
        <v>0745323636</v>
      </c>
      <c r="AD527" t="b">
        <v>1</v>
      </c>
      <c r="AE527" t="b">
        <v>1</v>
      </c>
      <c r="AF527" t="b">
        <v>1</v>
      </c>
      <c r="AG527" t="b">
        <v>1</v>
      </c>
      <c r="AH527" t="b">
        <v>1</v>
      </c>
      <c r="AI527" t="str">
        <v>医療法人横尾皮膚科医院　理事長　横尾　正</v>
      </c>
      <c r="AJ527" t="str">
        <v>6360003</v>
      </c>
      <c r="AK527" t="str">
        <v>医療法人横尾皮膚科医院(北葛城郡王寺町久度二丁目３番１－３０３号)</v>
      </c>
      <c r="AL527" t="str">
        <v>0745323636</v>
      </c>
      <c r="AM527">
        <v>1</v>
      </c>
      <c r="AN527" t="str">
        <v>261C121981951</v>
      </c>
      <c r="AO527" t="str">
        <v>261C12198195AI-0000303489</v>
      </c>
      <c r="AP527" t="str">
        <v>O100</v>
      </c>
      <c r="AQ527" t="str">
        <v>O100</v>
      </c>
      <c r="AR527" t="str">
        <v>A</v>
      </c>
      <c r="AS527" t="str">
        <v>✓</v>
      </c>
      <c r="AT527" t="str">
        <v>✓</v>
      </c>
      <c r="AU527" t="str">
        <v>✓</v>
      </c>
      <c r="AV527" t="str">
        <v>✓</v>
      </c>
      <c r="AW527" t="str">
        <v>AI-0000303489_医療法人横尾皮膚科医院_口座情報写し.jpeg</v>
      </c>
      <c r="AX527" t="str">
        <v/>
      </c>
      <c r="AY527" t="str">
        <v/>
      </c>
      <c r="AZ527" t="str">
        <v>賃上げ</v>
      </c>
      <c r="BA527" t="str">
        <v>物価</v>
      </c>
      <c r="BB527" t="str">
        <v>TRUE</v>
      </c>
      <c r="BC527" t="str">
        <v>2026/05/08 16:30</v>
      </c>
      <c r="BD527" t="str">
        <f t="shared" si="16"/>
        <v>医療法人横尾皮膚科医院</v>
      </c>
      <c r="BE527" t="str">
        <f t="shared" si="17"/>
        <v>令和8年3月1日届出済</v>
      </c>
    </row>
    <row r="528" spans="1:57">
      <c r="A528" t="str">
        <v>261C13002788</v>
      </c>
      <c r="B528" t="str">
        <v>AI-0000303142</v>
      </c>
      <c r="C528" t="str">
        <v>令和８年度奈良県医療機関等における賃上げ・物価上昇に対する支援事業交付【診療所・訪問看護事業所】</v>
      </c>
      <c r="D528">
        <v>46150.7</v>
      </c>
      <c r="E528" t="str">
        <v>本審査</v>
      </c>
      <c r="F528" t="str">
        <v>最終審査中</v>
      </c>
      <c r="G528" t="str">
        <v>無床診療所</v>
      </c>
      <c r="H528" t="str">
        <v>物価と賃上げの両方</v>
      </c>
      <c r="I528" t="str">
        <v/>
      </c>
      <c r="J528">
        <v>150000</v>
      </c>
      <c r="K528">
        <v>170000</v>
      </c>
      <c r="L528" t="str">
        <v>奈良県医療機関等における賃上げ・物価上昇に対する支援事業交付要綱第2条に基づき、別表1に規定された額(賃上げ支援事業分)（150,000円）を申請します。</v>
      </c>
      <c r="M5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8" t="str">
        <v>１．令和８年３月１日時点において、O100 外来・在宅ベースアップ評価料（Ⅰ）、P100 歯科外来・在宅ベースアップ評価料（Ⅰ）、訪問看護ベースアップ評価料（Ⅰ）のいずれかを届け出ている。</v>
      </c>
      <c r="O528" t="str">
        <v>O100 外来・在宅ベースアップ評価料（Ⅰ）</v>
      </c>
      <c r="P528" t="str">
        <v/>
      </c>
      <c r="Q528" t="str">
        <v>Ｂ．賃金表等や給与規程等の変更に時間を要するため、本事業の補助額を活用して一時金又は特別手当を支給し、令和８年６月１日から支給した対象職員のベースアップを実施する。</v>
      </c>
      <c r="R528" t="b">
        <v>1</v>
      </c>
      <c r="S528" t="b">
        <v>1</v>
      </c>
      <c r="T528" t="b">
        <v>1</v>
      </c>
      <c r="U528" t="b">
        <v>1</v>
      </c>
      <c r="V528" t="str">
        <v>0162</v>
      </c>
      <c r="W528" t="str">
        <v>547</v>
      </c>
      <c r="X528" t="str">
        <v>1.普通預金</v>
      </c>
      <c r="Y528" t="str">
        <v>2009050</v>
      </c>
      <c r="Z528" t="str">
        <v>ｲﾘｮｳﾎｳｼﾞﾝｱｲｼﾝｶｲ</v>
      </c>
      <c r="AA528">
        <v>0</v>
      </c>
      <c r="AB528" t="str">
        <v>医療法人愛信会</v>
      </c>
      <c r="AC528" t="str">
        <v>0745463236</v>
      </c>
      <c r="AD528" t="b">
        <v>1</v>
      </c>
      <c r="AE528" t="b">
        <v>1</v>
      </c>
      <c r="AF528" t="b">
        <v>1</v>
      </c>
      <c r="AG528" t="b">
        <v>1</v>
      </c>
      <c r="AH528" t="b">
        <v>1</v>
      </c>
      <c r="AI528" t="str">
        <v>医療法人　愛信会　理事長　芝田　克範</v>
      </c>
      <c r="AJ528" t="str">
        <v>6360911</v>
      </c>
      <c r="AK528" t="str">
        <v>医療法人愛信会　芝田内科クリニック(生駒郡平群町椿井７３４－１)</v>
      </c>
      <c r="AL528" t="str">
        <v>0745463236</v>
      </c>
      <c r="AM528">
        <v>1</v>
      </c>
      <c r="AN528" t="str">
        <v>261C130027881</v>
      </c>
      <c r="AO528" t="str">
        <v>261C13002788AI-0000303142</v>
      </c>
      <c r="AP528" t="str">
        <v>O100</v>
      </c>
      <c r="AQ528" t="str">
        <v>O100</v>
      </c>
      <c r="AR528" t="str">
        <v>B</v>
      </c>
      <c r="AS528" t="str">
        <v>✓</v>
      </c>
      <c r="AT528" t="str">
        <v>✓</v>
      </c>
      <c r="AU528" t="str">
        <v>✓</v>
      </c>
      <c r="AV528" t="str">
        <v>✓</v>
      </c>
      <c r="AW528" t="str">
        <v>AI-0000303142_医療法人愛信会_口座情報写し　.jpg</v>
      </c>
      <c r="AX528" t="str">
        <v/>
      </c>
      <c r="AY528" t="str">
        <v/>
      </c>
      <c r="AZ528" t="str">
        <v>賃上げ</v>
      </c>
      <c r="BA528" t="str">
        <v>物価</v>
      </c>
      <c r="BB528" t="str">
        <v>TRUE</v>
      </c>
      <c r="BC528" t="str">
        <v>2026/05/08 16:48</v>
      </c>
      <c r="BD528" t="str">
        <f t="shared" si="16"/>
        <v>医療法人愛信会　芝田内科クリニック</v>
      </c>
      <c r="BE528" t="str">
        <f t="shared" si="17"/>
        <v>令和8年3月1日届出済</v>
      </c>
    </row>
    <row r="529" spans="1:57">
      <c r="A529" t="str">
        <v>261C19857719</v>
      </c>
      <c r="B529" t="str">
        <v>AI-0000305307</v>
      </c>
      <c r="C529" t="str">
        <v>令和８年度奈良県医療機関等における賃上げ・物価上昇に対する支援事業交付【診療所・訪問看護事業所】</v>
      </c>
      <c r="D529">
        <v>46150.711111111108</v>
      </c>
      <c r="E529" t="str">
        <v>本審査</v>
      </c>
      <c r="F529" t="str">
        <v>最終審査中</v>
      </c>
      <c r="G529" t="str">
        <v>無床診療所</v>
      </c>
      <c r="H529" t="str">
        <v>物価と賃上げの両方</v>
      </c>
      <c r="I529" t="str">
        <v/>
      </c>
      <c r="J529">
        <v>150000</v>
      </c>
      <c r="K529">
        <v>170000</v>
      </c>
      <c r="L529" t="str">
        <v>奈良県医療機関等における賃上げ・物価上昇に対する支援事業交付要綱第2条に基づき、別表1に規定された額(賃上げ支援事業分)（150,000円）を申請します。</v>
      </c>
      <c r="M5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29" t="str">
        <v>１．令和８年３月１日時点において、O100 外来・在宅ベースアップ評価料（Ⅰ）、P100 歯科外来・在宅ベースアップ評価料（Ⅰ）、訪問看護ベースアップ評価料（Ⅰ）のいずれかを届け出ている。</v>
      </c>
      <c r="O529" t="str">
        <v>P100 歯科外来・在宅ベースアップ評価料（Ⅰ）</v>
      </c>
      <c r="P529" t="str">
        <v/>
      </c>
      <c r="Q529" t="str">
        <v>Ａ．本事業の補助額を活用してベースアップを実施し、令和８年６月１日から当該ベースアップの水準を維持又は拡大する。</v>
      </c>
      <c r="R529" t="b">
        <v>1</v>
      </c>
      <c r="S529" t="b">
        <v>1</v>
      </c>
      <c r="T529" t="b">
        <v>1</v>
      </c>
      <c r="U529" t="b">
        <v>1</v>
      </c>
      <c r="V529" t="str">
        <v>0162</v>
      </c>
      <c r="W529" t="str">
        <v>154</v>
      </c>
      <c r="X529" t="str">
        <v>1.普通預金</v>
      </c>
      <c r="Y529" t="str">
        <v>2139356</v>
      </c>
      <c r="Z529" t="str">
        <v>ｲﾘｮｳﾎｳｼﾞﾝ ｺｳｼｶｲ ﾘｼﾞﾁｮｳ ｷﾊﾗ ﾄｼﾋﾛ</v>
      </c>
      <c r="AA529">
        <v>0</v>
      </c>
      <c r="AB529" t="str">
        <v>医療法人輝歯会　木原歯科医院</v>
      </c>
      <c r="AC529" t="str">
        <v>0743790381</v>
      </c>
      <c r="AD529" t="b">
        <v>1</v>
      </c>
      <c r="AE529" t="b">
        <v>1</v>
      </c>
      <c r="AF529" t="b">
        <v>1</v>
      </c>
      <c r="AG529" t="b">
        <v>1</v>
      </c>
      <c r="AH529" t="b">
        <v>1</v>
      </c>
      <c r="AI529" t="str">
        <v>医療法人輝歯会　理事長　木原　敏裕</v>
      </c>
      <c r="AJ529" t="str">
        <v>6300133</v>
      </c>
      <c r="AK529" t="str">
        <v>医療法人輝歯会　木原歯科医院(生駒市あすか野南二丁目１番９号)</v>
      </c>
      <c r="AL529" t="str">
        <v>0743790381</v>
      </c>
      <c r="AM529">
        <v>1</v>
      </c>
      <c r="AN529" t="str">
        <v>261C198577191</v>
      </c>
      <c r="AO529" t="str">
        <v>261C19857719AI-0000305307</v>
      </c>
      <c r="AP529" t="str">
        <v>P100</v>
      </c>
      <c r="AQ529" t="str">
        <v>P100</v>
      </c>
      <c r="AR529" t="str">
        <v>A</v>
      </c>
      <c r="AS529" t="str">
        <v>✓</v>
      </c>
      <c r="AT529" t="str">
        <v>✓</v>
      </c>
      <c r="AU529" t="str">
        <v>✓</v>
      </c>
      <c r="AV529" t="str">
        <v>✓</v>
      </c>
      <c r="AW529" t="str">
        <v>AI-0000305307_医療法人輝歯会　木原歯科医院_口座情報写し.jpg</v>
      </c>
      <c r="AX529" t="str">
        <v/>
      </c>
      <c r="AY529" t="str">
        <v/>
      </c>
      <c r="AZ529" t="str">
        <v>賃上げ</v>
      </c>
      <c r="BA529" t="str">
        <v>物価</v>
      </c>
      <c r="BB529" t="str">
        <v>TRUE</v>
      </c>
      <c r="BC529" t="str">
        <v>2026/05/08 17:04</v>
      </c>
      <c r="BD529" t="str">
        <f t="shared" si="16"/>
        <v>医療法人輝歯会　木原歯科医院</v>
      </c>
      <c r="BE529" t="str">
        <f t="shared" si="17"/>
        <v>令和8年3月1日届出済</v>
      </c>
    </row>
    <row r="530" spans="1:57">
      <c r="A530" t="str">
        <v>261C14883881</v>
      </c>
      <c r="B530" t="str">
        <v>AI-0000305049</v>
      </c>
      <c r="C530" t="str">
        <v>令和８年度奈良県医療機関等における賃上げ・物価上昇に対する支援事業交付【診療所・訪問看護事業所】</v>
      </c>
      <c r="D530">
        <v>46150.711805555555</v>
      </c>
      <c r="E530" t="str">
        <v>本審査</v>
      </c>
      <c r="F530" t="str">
        <v>最終審査中</v>
      </c>
      <c r="G530" t="str">
        <v>無床診療所</v>
      </c>
      <c r="H530" t="str">
        <v>物価と賃上げの両方</v>
      </c>
      <c r="I530" t="str">
        <v/>
      </c>
      <c r="J530">
        <v>150000</v>
      </c>
      <c r="K530">
        <v>170000</v>
      </c>
      <c r="L530" t="str">
        <v>奈良県医療機関等における賃上げ・物価上昇に対する支援事業交付要綱第2条に基づき、別表1に規定された額(賃上げ支援事業分)（150,000円）を申請します。</v>
      </c>
      <c r="M5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0" t="str">
        <v>１．令和８年３月１日時点において、O100 外来・在宅ベースアップ評価料（Ⅰ）、P100 歯科外来・在宅ベースアップ評価料（Ⅰ）、訪問看護ベースアップ評価料（Ⅰ）のいずれかを届け出ている。</v>
      </c>
      <c r="O530" t="str">
        <v>O100 外来・在宅ベースアップ評価料（Ⅰ）</v>
      </c>
      <c r="P530" t="str">
        <v/>
      </c>
      <c r="Q530" t="str">
        <v>Ｂ．賃金表等や給与規程等の変更に時間を要するため、本事業の補助額を活用して一時金又は特別手当を支給し、令和８年６月１日から支給した対象職員のベースアップを実施する。</v>
      </c>
      <c r="R530" t="b">
        <v>1</v>
      </c>
      <c r="S530" t="b">
        <v>1</v>
      </c>
      <c r="T530" t="b">
        <v>1</v>
      </c>
      <c r="U530" t="b">
        <v>1</v>
      </c>
      <c r="V530" t="str">
        <v>0162</v>
      </c>
      <c r="W530" t="str">
        <v>510</v>
      </c>
      <c r="X530" t="str">
        <v>1.普通預金</v>
      </c>
      <c r="Y530" t="str">
        <v>0446928</v>
      </c>
      <c r="Z530" t="str">
        <v>キタオクヨシユキ</v>
      </c>
      <c r="AA530">
        <v>0</v>
      </c>
      <c r="AB530" t="str">
        <v>北奥耳鼻咽喉科</v>
      </c>
      <c r="AC530" t="str">
        <v>0744284133</v>
      </c>
      <c r="AD530" t="b">
        <v>1</v>
      </c>
      <c r="AE530" t="b">
        <v>1</v>
      </c>
      <c r="AF530" t="b">
        <v>1</v>
      </c>
      <c r="AG530" t="b">
        <v>1</v>
      </c>
      <c r="AH530" t="b">
        <v>1</v>
      </c>
      <c r="AI530" t="str">
        <v>北奥　恵之</v>
      </c>
      <c r="AJ530" t="str">
        <v>6340063</v>
      </c>
      <c r="AK530" t="str">
        <v>北奥耳鼻咽喉科(橿原市久米町６５０－１)</v>
      </c>
      <c r="AL530" t="str">
        <v>0744284133</v>
      </c>
      <c r="AM530">
        <v>1</v>
      </c>
      <c r="AN530" t="str">
        <v>261C148838811</v>
      </c>
      <c r="AO530" t="str">
        <v>261C14883881AI-0000305049</v>
      </c>
      <c r="AP530" t="str">
        <v>O100</v>
      </c>
      <c r="AQ530" t="str">
        <v>O100</v>
      </c>
      <c r="AR530" t="str">
        <v>B</v>
      </c>
      <c r="AS530" t="str">
        <v>✓</v>
      </c>
      <c r="AT530" t="str">
        <v>✓</v>
      </c>
      <c r="AU530" t="str">
        <v>✓</v>
      </c>
      <c r="AV530" t="str">
        <v>✓</v>
      </c>
      <c r="AW530" t="str">
        <v>AI-0000305049_北奥耳鼻咽喉科_口座情報写し.jpg</v>
      </c>
      <c r="AX530" t="str">
        <v/>
      </c>
      <c r="AY530" t="str">
        <v/>
      </c>
      <c r="AZ530" t="str">
        <v>賃上げ</v>
      </c>
      <c r="BA530" t="str">
        <v>物価</v>
      </c>
      <c r="BB530" t="str">
        <v>TRUE</v>
      </c>
      <c r="BC530" t="str">
        <v>2026/05/08 17:05</v>
      </c>
      <c r="BD530" t="str">
        <f t="shared" si="16"/>
        <v>北奥耳鼻咽喉科</v>
      </c>
      <c r="BE530" t="str">
        <f t="shared" si="17"/>
        <v>令和8年3月1日届出済</v>
      </c>
    </row>
    <row r="531" spans="1:57">
      <c r="A531" t="str">
        <v>261C11662707</v>
      </c>
      <c r="B531" t="str">
        <v>AI-0000305339</v>
      </c>
      <c r="C531" t="str">
        <v>令和８年度奈良県医療機関等における賃上げ・物価上昇に対する支援事業交付【診療所・訪問看護事業所】</v>
      </c>
      <c r="D531">
        <v>46150.770138888889</v>
      </c>
      <c r="E531" t="str">
        <v>本審査</v>
      </c>
      <c r="F531" t="str">
        <v>最終審査中</v>
      </c>
      <c r="G531" t="str">
        <v>無床診療所</v>
      </c>
      <c r="H531" t="str">
        <v>物価と賃上げの両方</v>
      </c>
      <c r="I531" t="str">
        <v/>
      </c>
      <c r="J531">
        <v>150000</v>
      </c>
      <c r="K531">
        <v>170000</v>
      </c>
      <c r="L531" t="str">
        <v>奈良県医療機関等における賃上げ・物価上昇に対する支援事業交付要綱第2条に基づき、別表1に規定された額(賃上げ支援事業分)（150,000円）を申請します。</v>
      </c>
      <c r="M5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1" t="str">
        <v>１．令和８年３月１日時点において、O100 外来・在宅ベースアップ評価料（Ⅰ）、P100 歯科外来・在宅ベースアップ評価料（Ⅰ）、訪問看護ベースアップ評価料（Ⅰ）のいずれかを届け出ている。</v>
      </c>
      <c r="O531" t="str">
        <v>O100 外来・在宅ベースアップ評価料（Ⅰ）</v>
      </c>
      <c r="P531" t="str">
        <v/>
      </c>
      <c r="Q53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31" t="b">
        <v>1</v>
      </c>
      <c r="S531" t="b">
        <v>1</v>
      </c>
      <c r="T531" t="b">
        <v>1</v>
      </c>
      <c r="U531" t="b">
        <v>1</v>
      </c>
      <c r="V531" t="str">
        <v>0162</v>
      </c>
      <c r="W531" t="str">
        <v>240</v>
      </c>
      <c r="X531" t="str">
        <v>1.普通預金</v>
      </c>
      <c r="Y531" t="str">
        <v>0691881</v>
      </c>
      <c r="Z531" t="str">
        <v>ｲﾘｮｳﾎｳｼﾞﾝ　ｻｶｸﾞﾁｸﾘﾆｯｸ　ﾘｼﾞﾁｮｳ　ｻｶｸﾞﾁﾔｽﾋﾛ</v>
      </c>
      <c r="AA531">
        <v>0</v>
      </c>
      <c r="AB531" t="str">
        <v>医療法人坂口クリニック</v>
      </c>
      <c r="AC531" t="str">
        <v>0744442888</v>
      </c>
      <c r="AD531" t="b">
        <v>1</v>
      </c>
      <c r="AE531" t="b">
        <v>1</v>
      </c>
      <c r="AF531" t="b">
        <v>1</v>
      </c>
      <c r="AG531" t="b">
        <v>1</v>
      </c>
      <c r="AH531" t="b">
        <v>1</v>
      </c>
      <c r="AI531" t="str">
        <v>医療法人　坂口クリニック　理事長　坂口　泰弘</v>
      </c>
      <c r="AJ531" t="str">
        <v>6330091</v>
      </c>
      <c r="AK531" t="str">
        <v>医療法人　坂口クリニック(桜井市桜井１９４－２　駅前グリーンビル)</v>
      </c>
      <c r="AL531" t="str">
        <v>0744442888</v>
      </c>
      <c r="AM531">
        <v>1</v>
      </c>
      <c r="AN531" t="str">
        <v>261C116627071</v>
      </c>
      <c r="AO531" t="str">
        <v>261C11662707AI-0000305339</v>
      </c>
      <c r="AP531" t="str">
        <v>O100</v>
      </c>
      <c r="AQ531" t="str">
        <v>O100</v>
      </c>
      <c r="AR531" t="str">
        <v>AB</v>
      </c>
      <c r="AS531" t="str">
        <v>✓</v>
      </c>
      <c r="AT531" t="str">
        <v>✓</v>
      </c>
      <c r="AU531" t="str">
        <v>✓</v>
      </c>
      <c r="AV531" t="str">
        <v>✓</v>
      </c>
      <c r="AW531" t="str">
        <v>AI-0000305339_医療法人坂口クリニック_口座情報写し.jpeg</v>
      </c>
      <c r="AX531" t="str">
        <v/>
      </c>
      <c r="AY531" t="str">
        <v/>
      </c>
      <c r="AZ531" t="str">
        <v>賃上げ</v>
      </c>
      <c r="BA531" t="str">
        <v>物価</v>
      </c>
      <c r="BB531" t="str">
        <v>TRUE</v>
      </c>
      <c r="BC531" t="str">
        <v>2026/05/08 18:29</v>
      </c>
      <c r="BD531" t="str">
        <f t="shared" si="16"/>
        <v>医療法人　坂口クリニック</v>
      </c>
      <c r="BE531" t="str">
        <f t="shared" si="17"/>
        <v>令和8年3月1日届出済</v>
      </c>
    </row>
    <row r="532" spans="1:57">
      <c r="A532" t="str">
        <v>261C15156869</v>
      </c>
      <c r="B532" t="str">
        <v>AI-0000305338</v>
      </c>
      <c r="C532" t="str">
        <v>令和８年度奈良県医療機関等における賃上げ・物価上昇に対する支援事業交付【診療所・訪問看護事業所】</v>
      </c>
      <c r="D532">
        <v>46150.775000000001</v>
      </c>
      <c r="E532" t="str">
        <v>本審査</v>
      </c>
      <c r="F532" t="str">
        <v>最終審査中</v>
      </c>
      <c r="G532" t="str">
        <v>無床診療所</v>
      </c>
      <c r="H532" t="str">
        <v>物価と賃上げの両方</v>
      </c>
      <c r="I532" t="str">
        <v/>
      </c>
      <c r="J532">
        <v>150000</v>
      </c>
      <c r="K532">
        <v>170000</v>
      </c>
      <c r="L532" t="str">
        <v>奈良県医療機関等における賃上げ・物価上昇に対する支援事業交付要綱第2条に基づき、別表1に規定された額(賃上げ支援事業分)（150,000円）を申請します。</v>
      </c>
      <c r="M5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2" t="str">
        <v>１．令和８年３月１日時点において、O100 外来・在宅ベースアップ評価料（Ⅰ）、P100 歯科外来・在宅ベースアップ評価料（Ⅰ）、訪問看護ベースアップ評価料（Ⅰ）のいずれかを届け出ている。</v>
      </c>
      <c r="O532" t="str">
        <v>O100 外来・在宅ベースアップ評価料（Ⅰ）</v>
      </c>
      <c r="P532" t="str">
        <v/>
      </c>
      <c r="Q532" t="str">
        <v>Ａ．本事業の補助額を活用してベースアップを実施し、令和８年６月１日から当該ベースアップの水準を維持又は拡大する。</v>
      </c>
      <c r="R532" t="b">
        <v>1</v>
      </c>
      <c r="S532" t="b">
        <v>1</v>
      </c>
      <c r="T532" t="b">
        <v>1</v>
      </c>
      <c r="U532" t="b">
        <v>1</v>
      </c>
      <c r="V532" t="str">
        <v>1666</v>
      </c>
      <c r="W532" t="str">
        <v>002</v>
      </c>
      <c r="X532" t="str">
        <v>1.普通預金</v>
      </c>
      <c r="Y532" t="str">
        <v>0325803</v>
      </c>
      <c r="Z532" t="str">
        <v>アベ　ヤスシ</v>
      </c>
      <c r="AA532">
        <v>0</v>
      </c>
      <c r="AB532" t="str">
        <v>阿部クリニック</v>
      </c>
      <c r="AC532" t="str">
        <v>0742445155</v>
      </c>
      <c r="AD532" t="b">
        <v>1</v>
      </c>
      <c r="AE532" t="b">
        <v>1</v>
      </c>
      <c r="AF532" t="b">
        <v>1</v>
      </c>
      <c r="AG532" t="b">
        <v>1</v>
      </c>
      <c r="AH532" t="b">
        <v>1</v>
      </c>
      <c r="AI532" t="str">
        <v>阿部　泰士</v>
      </c>
      <c r="AJ532" t="str">
        <v>6310034</v>
      </c>
      <c r="AK532" t="str">
        <v>阿部クリニック(奈良市学園南１丁目２－２０)</v>
      </c>
      <c r="AL532" t="str">
        <v>0742445155</v>
      </c>
      <c r="AM532">
        <v>1</v>
      </c>
      <c r="AN532" t="str">
        <v>261C151568691</v>
      </c>
      <c r="AO532" t="str">
        <v>261C15156869AI-0000305338</v>
      </c>
      <c r="AP532" t="str">
        <v>O100</v>
      </c>
      <c r="AQ532" t="str">
        <v>O100</v>
      </c>
      <c r="AR532" t="str">
        <v>A</v>
      </c>
      <c r="AS532" t="str">
        <v>✓</v>
      </c>
      <c r="AT532" t="str">
        <v>✓</v>
      </c>
      <c r="AU532" t="str">
        <v>✓</v>
      </c>
      <c r="AV532" t="str">
        <v>✓</v>
      </c>
      <c r="AW532" t="str">
        <v>AI-0000305338_阿部クリニック_口座情報写し.jpg</v>
      </c>
      <c r="AX532" t="str">
        <v/>
      </c>
      <c r="AY532" t="str">
        <v/>
      </c>
      <c r="AZ532" t="str">
        <v>賃上げ</v>
      </c>
      <c r="BA532" t="str">
        <v>物価</v>
      </c>
      <c r="BB532" t="str">
        <v>TRUE</v>
      </c>
      <c r="BC532" t="str">
        <v>2026/05/08 18:36</v>
      </c>
      <c r="BD532" t="str">
        <f t="shared" ref="BD532:BD595" si="18">LEFT(AK532,SEARCH("(",AK532)-1)</f>
        <v>阿部クリニック</v>
      </c>
      <c r="BE532" t="str">
        <f t="shared" ref="BE532:BE595" si="19">IF(LEFT(N532,1)="１","令和8年3月1日届出済","令和8年6月1日届出る")</f>
        <v>令和8年3月1日届出済</v>
      </c>
    </row>
    <row r="533" spans="1:57">
      <c r="A533" t="str">
        <v>261C16779340</v>
      </c>
      <c r="B533" t="str">
        <v>AI-0000305373</v>
      </c>
      <c r="C533" t="str">
        <v>令和８年度奈良県医療機関等における賃上げ・物価上昇に対する支援事業交付【診療所・訪問看護事業所】</v>
      </c>
      <c r="D533">
        <v>46150.817361111112</v>
      </c>
      <c r="E533" t="str">
        <v>本審査</v>
      </c>
      <c r="F533" t="str">
        <v>最終審査中</v>
      </c>
      <c r="G533" t="str">
        <v>無床診療所</v>
      </c>
      <c r="H533" t="str">
        <v>物価と賃上げの両方</v>
      </c>
      <c r="I533" t="str">
        <v/>
      </c>
      <c r="J533">
        <v>150000</v>
      </c>
      <c r="K533">
        <v>170000</v>
      </c>
      <c r="L533" t="str">
        <v>奈良県医療機関等における賃上げ・物価上昇に対する支援事業交付要綱第2条に基づき、別表1に規定された額(賃上げ支援事業分)（150,000円）を申請します。</v>
      </c>
      <c r="M5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3" t="str">
        <v>１．令和８年３月１日時点において、O100 外来・在宅ベースアップ評価料（Ⅰ）、P100 歯科外来・在宅ベースアップ評価料（Ⅰ）、訪問看護ベースアップ評価料（Ⅰ）のいずれかを届け出ている。</v>
      </c>
      <c r="O533" t="str">
        <v>P100 歯科外来・在宅ベースアップ評価料（Ⅰ）</v>
      </c>
      <c r="P533" t="str">
        <v/>
      </c>
      <c r="Q53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33" t="b">
        <v>1</v>
      </c>
      <c r="S533" t="b">
        <v>1</v>
      </c>
      <c r="T533" t="b">
        <v>1</v>
      </c>
      <c r="U533" t="b">
        <v>1</v>
      </c>
      <c r="V533" t="str">
        <v>0162</v>
      </c>
      <c r="W533" t="str">
        <v>070</v>
      </c>
      <c r="X533" t="str">
        <v>1.普通預金</v>
      </c>
      <c r="Y533" t="str">
        <v>0397519</v>
      </c>
      <c r="Z533" t="str">
        <v>マツダシカクリニック　マツダマサフミ</v>
      </c>
      <c r="AA533">
        <v>0</v>
      </c>
      <c r="AB533" t="str">
        <v>松田歯科クリニック</v>
      </c>
      <c r="AC533" t="str">
        <v>0742244618</v>
      </c>
      <c r="AD533" t="b">
        <v>1</v>
      </c>
      <c r="AE533" t="b">
        <v>1</v>
      </c>
      <c r="AF533" t="b">
        <v>1</v>
      </c>
      <c r="AG533" t="b">
        <v>1</v>
      </c>
      <c r="AH533" t="b">
        <v>1</v>
      </c>
      <c r="AI533" t="str">
        <v>松田　正文</v>
      </c>
      <c r="AJ533" t="str">
        <v>6308303</v>
      </c>
      <c r="AK533" t="str">
        <v>松田歯科クリニック(奈良市南紀寺町３丁目６２－４)</v>
      </c>
      <c r="AL533" t="str">
        <v>0742244618</v>
      </c>
      <c r="AM533">
        <v>1</v>
      </c>
      <c r="AN533" t="str">
        <v>261C167793401</v>
      </c>
      <c r="AO533" t="str">
        <v>261C16779340AI-0000305373</v>
      </c>
      <c r="AP533" t="str">
        <v>P100</v>
      </c>
      <c r="AQ533" t="str">
        <v>P100</v>
      </c>
      <c r="AR533" t="str">
        <v>ABC</v>
      </c>
      <c r="AS533" t="str">
        <v>✓</v>
      </c>
      <c r="AT533" t="str">
        <v>✓</v>
      </c>
      <c r="AU533" t="str">
        <v>✓</v>
      </c>
      <c r="AV533" t="str">
        <v>✓</v>
      </c>
      <c r="AW533" t="str">
        <v>AI-0000305373_松田歯科クリニック_口座情報写し.jpeg</v>
      </c>
      <c r="AX533" t="str">
        <v/>
      </c>
      <c r="AY533" t="str">
        <v/>
      </c>
      <c r="AZ533" t="str">
        <v>賃上げ</v>
      </c>
      <c r="BA533" t="str">
        <v>物価</v>
      </c>
      <c r="BB533" t="str">
        <v>TRUE</v>
      </c>
      <c r="BC533" t="str">
        <v>2026/05/08 19:37</v>
      </c>
      <c r="BD533" t="str">
        <f t="shared" si="18"/>
        <v>松田歯科クリニック</v>
      </c>
      <c r="BE533" t="str">
        <f t="shared" si="19"/>
        <v>令和8年3月1日届出済</v>
      </c>
    </row>
    <row r="534" spans="1:57">
      <c r="A534" t="str">
        <v>261C18877947</v>
      </c>
      <c r="B534" t="str">
        <v>AI-0000305382</v>
      </c>
      <c r="C534" t="str">
        <v>令和８年度奈良県医療機関等における賃上げ・物価上昇に対する支援事業交付【診療所・訪問看護事業所】</v>
      </c>
      <c r="D534">
        <v>46150.826388888891</v>
      </c>
      <c r="E534" t="str">
        <v>本審査</v>
      </c>
      <c r="F534" t="str">
        <v>最終審査中</v>
      </c>
      <c r="G534" t="str">
        <v>無床診療所</v>
      </c>
      <c r="H534" t="str">
        <v>物価と賃上げの両方</v>
      </c>
      <c r="I534" t="str">
        <v/>
      </c>
      <c r="J534">
        <v>150000</v>
      </c>
      <c r="K534">
        <v>170000</v>
      </c>
      <c r="L534" t="str">
        <v>奈良県医療機関等における賃上げ・物価上昇に対する支援事業交付要綱第2条に基づき、別表1に規定された額(賃上げ支援事業分)（150,000円）を申請します。</v>
      </c>
      <c r="M5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4" t="str">
        <v>１．令和８年３月１日時点において、O100 外来・在宅ベースアップ評価料（Ⅰ）、P100 歯科外来・在宅ベースアップ評価料（Ⅰ）、訪問看護ベースアップ評価料（Ⅰ）のいずれかを届け出ている。</v>
      </c>
      <c r="O534" t="str">
        <v>P100 歯科外来・在宅ベースアップ評価料（Ⅰ）</v>
      </c>
      <c r="P534" t="str">
        <v/>
      </c>
      <c r="Q53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34" t="b">
        <v>1</v>
      </c>
      <c r="S534" t="b">
        <v>1</v>
      </c>
      <c r="T534" t="b">
        <v>1</v>
      </c>
      <c r="U534" t="b">
        <v>1</v>
      </c>
      <c r="V534" t="str">
        <v>0001</v>
      </c>
      <c r="W534" t="str">
        <v>620</v>
      </c>
      <c r="X534" t="str">
        <v>1.普通預金</v>
      </c>
      <c r="Y534" t="str">
        <v>1872713</v>
      </c>
      <c r="Z534" t="str">
        <v>クスハラ　コウヘイ</v>
      </c>
      <c r="AA534">
        <v>0</v>
      </c>
      <c r="AB534" t="str">
        <v>楠原デンタルクリニック</v>
      </c>
      <c r="AC534" t="str">
        <v>0742224168</v>
      </c>
      <c r="AD534" t="b">
        <v>1</v>
      </c>
      <c r="AE534" t="b">
        <v>1</v>
      </c>
      <c r="AF534" t="b">
        <v>1</v>
      </c>
      <c r="AG534" t="b">
        <v>1</v>
      </c>
      <c r="AH534" t="b">
        <v>1</v>
      </c>
      <c r="AI534" t="str">
        <v>楠原　康平</v>
      </c>
      <c r="AJ534" t="str">
        <v>6308224</v>
      </c>
      <c r="AK534" t="str">
        <v>楠原デンタルクリニック(奈良市角振町１３－１)</v>
      </c>
      <c r="AL534" t="str">
        <v>0742224168</v>
      </c>
      <c r="AM534">
        <v>1</v>
      </c>
      <c r="AN534" t="str">
        <v>261C188779471</v>
      </c>
      <c r="AO534" t="str">
        <v>261C18877947AI-0000305382</v>
      </c>
      <c r="AP534" t="str">
        <v>P100</v>
      </c>
      <c r="AQ534" t="str">
        <v>P100</v>
      </c>
      <c r="AR534" t="str">
        <v>AB</v>
      </c>
      <c r="AS534" t="str">
        <v>✓</v>
      </c>
      <c r="AT534" t="str">
        <v>✓</v>
      </c>
      <c r="AU534" t="str">
        <v>✓</v>
      </c>
      <c r="AV534" t="str">
        <v>✓</v>
      </c>
      <c r="AW534" t="str">
        <v>AI-0000305382_楠原デンタルクリニック_口座情報写し.jpeg</v>
      </c>
      <c r="AX534" t="str">
        <v/>
      </c>
      <c r="AY534" t="str">
        <v/>
      </c>
      <c r="AZ534" t="str">
        <v>賃上げ</v>
      </c>
      <c r="BA534" t="str">
        <v>物価</v>
      </c>
      <c r="BB534" t="str">
        <v>TRUE</v>
      </c>
      <c r="BC534" t="str">
        <v>2026/05/08 19:50</v>
      </c>
      <c r="BD534" t="str">
        <f t="shared" si="18"/>
        <v>楠原デンタルクリニック</v>
      </c>
      <c r="BE534" t="str">
        <f t="shared" si="19"/>
        <v>令和8年3月1日届出済</v>
      </c>
    </row>
    <row r="535" spans="1:57">
      <c r="A535" t="str">
        <v>261C15956586</v>
      </c>
      <c r="B535" t="str">
        <v>AI-0000305379</v>
      </c>
      <c r="C535" t="str">
        <v>令和８年度奈良県医療機関等における賃上げ・物価上昇に対する支援事業交付【診療所・訪問看護事業所】</v>
      </c>
      <c r="D535">
        <v>46150.848611111112</v>
      </c>
      <c r="E535" t="str">
        <v>本審査</v>
      </c>
      <c r="F535" t="str">
        <v>最終審査中</v>
      </c>
      <c r="G535" t="str">
        <v>無床診療所</v>
      </c>
      <c r="H535" t="str">
        <v>物価と賃上げの両方</v>
      </c>
      <c r="I535" t="str">
        <v/>
      </c>
      <c r="J535">
        <v>150000</v>
      </c>
      <c r="K535">
        <v>170000</v>
      </c>
      <c r="L535" t="str">
        <v>奈良県医療機関等における賃上げ・物価上昇に対する支援事業交付要綱第2条に基づき、別表1に規定された額(賃上げ支援事業分)（150,000円）を申請します。</v>
      </c>
      <c r="M5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5" t="str">
        <v>１．令和８年３月１日時点において、O100 外来・在宅ベースアップ評価料（Ⅰ）、P100 歯科外来・在宅ベースアップ評価料（Ⅰ）、訪問看護ベースアップ評価料（Ⅰ）のいずれかを届け出ている。</v>
      </c>
      <c r="O535" t="str">
        <v>P100 歯科外来・在宅ベースアップ評価料（Ⅰ）</v>
      </c>
      <c r="P535" t="str">
        <v/>
      </c>
      <c r="Q535" t="str">
        <v>Ｂ．賃金表等や給与規程等の変更に時間を要するため、本事業の補助額を活用して一時金又は特別手当を支給し、令和８年６月１日から支給した対象職員のベースアップを実施する。</v>
      </c>
      <c r="R535" t="b">
        <v>1</v>
      </c>
      <c r="S535" t="b">
        <v>1</v>
      </c>
      <c r="T535" t="b">
        <v>1</v>
      </c>
      <c r="U535" t="b">
        <v>1</v>
      </c>
      <c r="V535" t="str">
        <v>0162</v>
      </c>
      <c r="W535" t="str">
        <v>180</v>
      </c>
      <c r="X535" t="str">
        <v>1.普通預金</v>
      </c>
      <c r="Y535" t="str">
        <v>0377306</v>
      </c>
      <c r="Z535" t="str">
        <v>タナカ　ノブユキ</v>
      </c>
      <c r="AA535">
        <v>0</v>
      </c>
      <c r="AB535" t="str">
        <v>田中歯科医院</v>
      </c>
      <c r="AC535" t="str">
        <v>0743620806</v>
      </c>
      <c r="AD535" t="b">
        <v>1</v>
      </c>
      <c r="AE535" t="b">
        <v>1</v>
      </c>
      <c r="AF535" t="b">
        <v>1</v>
      </c>
      <c r="AG535" t="b">
        <v>1</v>
      </c>
      <c r="AH535" t="b">
        <v>1</v>
      </c>
      <c r="AI535" t="str">
        <v>田中　信之</v>
      </c>
      <c r="AJ535" t="str">
        <v>6320034</v>
      </c>
      <c r="AK535" t="str">
        <v>田中歯科医院(天理市丹波市町３３４の１)</v>
      </c>
      <c r="AL535" t="str">
        <v>0743620806</v>
      </c>
      <c r="AM535">
        <v>1</v>
      </c>
      <c r="AN535" t="str">
        <v>261C159565861</v>
      </c>
      <c r="AO535" t="str">
        <v>261C15956586AI-0000305379</v>
      </c>
      <c r="AP535" t="str">
        <v>P100</v>
      </c>
      <c r="AQ535" t="str">
        <v>P100</v>
      </c>
      <c r="AR535" t="str">
        <v>B</v>
      </c>
      <c r="AS535" t="str">
        <v>✓</v>
      </c>
      <c r="AT535" t="str">
        <v>✓</v>
      </c>
      <c r="AU535" t="str">
        <v>✓</v>
      </c>
      <c r="AV535" t="str">
        <v>✓</v>
      </c>
      <c r="AW535" t="str">
        <v>AI-0000305379_田中歯科医院_口座情報写し.jpeg</v>
      </c>
      <c r="AX535" t="str">
        <v/>
      </c>
      <c r="AY535" t="str">
        <v/>
      </c>
      <c r="AZ535" t="str">
        <v>賃上げ</v>
      </c>
      <c r="BA535" t="str">
        <v>物価</v>
      </c>
      <c r="BB535" t="str">
        <v>TRUE</v>
      </c>
      <c r="BC535" t="str">
        <v>2026/05/08 20:22</v>
      </c>
      <c r="BD535" t="str">
        <f t="shared" si="18"/>
        <v>田中歯科医院</v>
      </c>
      <c r="BE535" t="str">
        <f t="shared" si="19"/>
        <v>令和8年3月1日届出済</v>
      </c>
    </row>
    <row r="536" spans="1:57">
      <c r="A536" t="str">
        <v>261C11785316</v>
      </c>
      <c r="B536" t="str">
        <v>AI-0000305388</v>
      </c>
      <c r="C536" t="str">
        <v>令和８年度奈良県医療機関等における賃上げ・物価上昇に対する支援事業交付【診療所・訪問看護事業所】</v>
      </c>
      <c r="D536">
        <v>46150.883333333331</v>
      </c>
      <c r="E536" t="str">
        <v>本審査</v>
      </c>
      <c r="F536" t="str">
        <v>最終審査中</v>
      </c>
      <c r="G536" t="str">
        <v>無床診療所</v>
      </c>
      <c r="H536" t="str">
        <v>物価と賃上げの両方</v>
      </c>
      <c r="I536" t="str">
        <v/>
      </c>
      <c r="J536">
        <v>150000</v>
      </c>
      <c r="K536">
        <v>170000</v>
      </c>
      <c r="L536" t="str">
        <v>奈良県医療機関等における賃上げ・物価上昇に対する支援事業交付要綱第2条に基づき、別表1に規定された額(賃上げ支援事業分)（150,000円）を申請します。</v>
      </c>
      <c r="M5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6" t="str">
        <v>１．令和８年３月１日時点において、O100 外来・在宅ベースアップ評価料（Ⅰ）、P100 歯科外来・在宅ベースアップ評価料（Ⅰ）、訪問看護ベースアップ評価料（Ⅰ）のいずれかを届け出ている。</v>
      </c>
      <c r="O536" t="str">
        <v>O100 外来・在宅ベースアップ評価料（Ⅰ）</v>
      </c>
      <c r="P536" t="str">
        <v/>
      </c>
      <c r="Q536" t="str">
        <v>Ａ．本事業の補助額を活用してベースアップを実施し、令和８年６月１日から当該ベースアップの水準を維持又は拡大する。</v>
      </c>
      <c r="R536" t="b">
        <v>1</v>
      </c>
      <c r="S536" t="b">
        <v>1</v>
      </c>
      <c r="T536" t="b">
        <v>1</v>
      </c>
      <c r="U536" t="b">
        <v>1</v>
      </c>
      <c r="V536" t="str">
        <v>0162</v>
      </c>
      <c r="W536" t="str">
        <v>490</v>
      </c>
      <c r="X536" t="str">
        <v>1.普通預金</v>
      </c>
      <c r="Y536" t="str">
        <v>0469185</v>
      </c>
      <c r="Z536" t="str">
        <v>ハタケヤマ　ヨシオ</v>
      </c>
      <c r="AA536">
        <v>0</v>
      </c>
      <c r="AB536" t="str">
        <v>はたけやま耳鼻咽喉科アレルギー科</v>
      </c>
      <c r="AC536" t="str">
        <v>0744343387</v>
      </c>
      <c r="AD536" t="b">
        <v>1</v>
      </c>
      <c r="AE536" t="b">
        <v>1</v>
      </c>
      <c r="AF536" t="b">
        <v>1</v>
      </c>
      <c r="AG536" t="b">
        <v>1</v>
      </c>
      <c r="AH536" t="b">
        <v>1</v>
      </c>
      <c r="AI536" t="str">
        <v>畠山　好央</v>
      </c>
      <c r="AJ536" t="str">
        <v>6360303</v>
      </c>
      <c r="AK536" t="str">
        <v>はたけやま耳鼻咽喉科・アレルギー科(磯城郡田原本町大字保津２９２－１)</v>
      </c>
      <c r="AL536" t="str">
        <v>0744343387</v>
      </c>
      <c r="AM536">
        <v>1</v>
      </c>
      <c r="AN536" t="str">
        <v>261C117853161</v>
      </c>
      <c r="AO536" t="str">
        <v>261C11785316AI-0000305388</v>
      </c>
      <c r="AP536" t="str">
        <v>O100</v>
      </c>
      <c r="AQ536" t="str">
        <v>O100</v>
      </c>
      <c r="AR536" t="str">
        <v>A</v>
      </c>
      <c r="AS536" t="str">
        <v>✓</v>
      </c>
      <c r="AT536" t="str">
        <v>✓</v>
      </c>
      <c r="AU536" t="str">
        <v>✓</v>
      </c>
      <c r="AV536" t="str">
        <v>✓</v>
      </c>
      <c r="AW536" t="str">
        <v>AI-0000305388_はたけやま耳鼻咽喉科アレルギー科_口座情報写し.jpeg</v>
      </c>
      <c r="AX536" t="str">
        <v/>
      </c>
      <c r="AY536" t="str">
        <v/>
      </c>
      <c r="AZ536" t="str">
        <v>賃上げ</v>
      </c>
      <c r="BA536" t="str">
        <v>物価</v>
      </c>
      <c r="BB536" t="str">
        <v>TRUE</v>
      </c>
      <c r="BC536" t="str">
        <v>2026/05/08 21:12</v>
      </c>
      <c r="BD536" t="str">
        <f t="shared" si="18"/>
        <v>はたけやま耳鼻咽喉科・アレルギー科</v>
      </c>
      <c r="BE536" t="str">
        <f t="shared" si="19"/>
        <v>令和8年3月1日届出済</v>
      </c>
    </row>
    <row r="537" spans="1:57">
      <c r="A537" t="str">
        <v>261C13762521</v>
      </c>
      <c r="B537" t="str">
        <v>AI-0000305304</v>
      </c>
      <c r="C537" t="str">
        <v>令和８年度奈良県医療機関等における賃上げ・物価上昇に対する支援事業交付【診療所・訪問看護事業所】</v>
      </c>
      <c r="D537">
        <v>46150.95208333333</v>
      </c>
      <c r="E537" t="str">
        <v>本審査</v>
      </c>
      <c r="F537" t="str">
        <v>最終審査中</v>
      </c>
      <c r="G537" t="str">
        <v>無床診療所</v>
      </c>
      <c r="H537" t="str">
        <v>物価と賃上げの両方</v>
      </c>
      <c r="I537" t="str">
        <v/>
      </c>
      <c r="J537">
        <v>150000</v>
      </c>
      <c r="K537">
        <v>170000</v>
      </c>
      <c r="L537" t="str">
        <v>奈良県医療機関等における賃上げ・物価上昇に対する支援事業交付要綱第2条に基づき、別表1に規定された額(賃上げ支援事業分)（150,000円）を申請します。</v>
      </c>
      <c r="M5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7" t="str">
        <v>１．令和８年３月１日時点において、O100 外来・在宅ベースアップ評価料（Ⅰ）、P100 歯科外来・在宅ベースアップ評価料（Ⅰ）、訪問看護ベースアップ評価料（Ⅰ）のいずれかを届け出ている。</v>
      </c>
      <c r="O537" t="str">
        <v>O100 外来・在宅ベースアップ評価料（Ⅰ）</v>
      </c>
      <c r="P537" t="str">
        <v/>
      </c>
      <c r="Q537" t="str">
        <v>Ａ．本事業の補助額を活用してベースアップを実施し、令和８年６月１日から当該ベースアップの水準を維持又は拡大する。</v>
      </c>
      <c r="R537" t="b">
        <v>1</v>
      </c>
      <c r="S537" t="b">
        <v>1</v>
      </c>
      <c r="T537" t="b">
        <v>1</v>
      </c>
      <c r="U537" t="b">
        <v>1</v>
      </c>
      <c r="V537" t="str">
        <v>0162</v>
      </c>
      <c r="W537" t="str">
        <v>430</v>
      </c>
      <c r="X537" t="str">
        <v>1.普通預金</v>
      </c>
      <c r="Y537" t="str">
        <v>0583884</v>
      </c>
      <c r="Z537" t="str">
        <v>マエダ　スミヒロ</v>
      </c>
      <c r="AA537">
        <v>0</v>
      </c>
      <c r="AB537" t="str">
        <v>まえだ泌尿器科クリニック</v>
      </c>
      <c r="AC537" t="str">
        <v>0745780400</v>
      </c>
      <c r="AD537" t="b">
        <v>1</v>
      </c>
      <c r="AE537" t="b">
        <v>1</v>
      </c>
      <c r="AF537" t="b">
        <v>1</v>
      </c>
      <c r="AG537" t="b">
        <v>1</v>
      </c>
      <c r="AH537" t="b">
        <v>1</v>
      </c>
      <c r="AI537" t="str">
        <v>前田　純宏</v>
      </c>
      <c r="AJ537" t="str">
        <v>6390231</v>
      </c>
      <c r="AK537" t="str">
        <v>まえだ泌尿器科クリニック(香芝市下田西１丁目１０－１９　メディカルプラザ香芝　３階)</v>
      </c>
      <c r="AL537" t="str">
        <v>0745780400</v>
      </c>
      <c r="AM537">
        <v>1</v>
      </c>
      <c r="AN537" t="str">
        <v>261C137625211</v>
      </c>
      <c r="AO537" t="str">
        <v>261C13762521AI-0000305304</v>
      </c>
      <c r="AP537" t="str">
        <v>O100</v>
      </c>
      <c r="AQ537" t="str">
        <v>O100</v>
      </c>
      <c r="AR537" t="str">
        <v>A</v>
      </c>
      <c r="AS537" t="str">
        <v>✓</v>
      </c>
      <c r="AT537" t="str">
        <v>✓</v>
      </c>
      <c r="AU537" t="str">
        <v>✓</v>
      </c>
      <c r="AV537" t="str">
        <v>✓</v>
      </c>
      <c r="AW537" t="str">
        <v>AI-0000305304_まえだ泌尿器科クリニック_口座情報写し.jpg</v>
      </c>
      <c r="AX537" t="str">
        <v/>
      </c>
      <c r="AY537" t="str">
        <v/>
      </c>
      <c r="AZ537" t="str">
        <v>賃上げ</v>
      </c>
      <c r="BA537" t="str">
        <v>物価</v>
      </c>
      <c r="BB537" t="str">
        <v>TRUE</v>
      </c>
      <c r="BC537" t="str">
        <v>2026/05/08 22:51</v>
      </c>
      <c r="BD537" t="str">
        <f t="shared" si="18"/>
        <v>まえだ泌尿器科クリニック</v>
      </c>
      <c r="BE537" t="str">
        <f t="shared" si="19"/>
        <v>令和8年3月1日届出済</v>
      </c>
    </row>
    <row r="538" spans="1:57">
      <c r="A538" t="str">
        <v>261C16350459</v>
      </c>
      <c r="B538" t="str">
        <v>AI-0000302001</v>
      </c>
      <c r="C538" t="str">
        <v>令和８年度奈良県医療機関等における賃上げ・物価上昇に対する支援事業交付【診療所・訪問看護事業所】</v>
      </c>
      <c r="D538">
        <v>46151.011111111111</v>
      </c>
      <c r="E538" t="str">
        <v>本審査</v>
      </c>
      <c r="F538" t="str">
        <v>最終審査中</v>
      </c>
      <c r="G538" t="str">
        <v>無床診療所</v>
      </c>
      <c r="H538" t="str">
        <v>物価と賃上げの両方</v>
      </c>
      <c r="I538" t="str">
        <v/>
      </c>
      <c r="J538">
        <v>150000</v>
      </c>
      <c r="K538">
        <v>170000</v>
      </c>
      <c r="L538" t="str">
        <v>奈良県医療機関等における賃上げ・物価上昇に対する支援事業交付要綱第2条に基づき、別表1に規定された額(賃上げ支援事業分)（150,000円）を申請します。</v>
      </c>
      <c r="M5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8" t="str">
        <v>１．令和８年３月１日時点において、O100 外来・在宅ベースアップ評価料（Ⅰ）、P100 歯科外来・在宅ベースアップ評価料（Ⅰ）、訪問看護ベースアップ評価料（Ⅰ）のいずれかを届け出ている。</v>
      </c>
      <c r="O538" t="str">
        <v>O100 外来・在宅ベースアップ評価料（Ⅰ）</v>
      </c>
      <c r="P538" t="str">
        <v/>
      </c>
      <c r="Q53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38" t="b">
        <v>1</v>
      </c>
      <c r="S538" t="b">
        <v>1</v>
      </c>
      <c r="T538" t="b">
        <v>1</v>
      </c>
      <c r="U538" t="b">
        <v>1</v>
      </c>
      <c r="V538" t="str">
        <v>0162</v>
      </c>
      <c r="W538" t="str">
        <v>490</v>
      </c>
      <c r="X538" t="str">
        <v>1.普通預金</v>
      </c>
      <c r="Y538" t="str">
        <v>2298906</v>
      </c>
      <c r="Z538" t="str">
        <v>ｲﾘｮｳﾎｳｼﾞﾝ ｾｲｴﾝｶｲ</v>
      </c>
      <c r="AA538">
        <v>0</v>
      </c>
      <c r="AB538" t="str">
        <v>たまい整形外科</v>
      </c>
      <c r="AC538" t="str">
        <v>0744236200</v>
      </c>
      <c r="AD538" t="b">
        <v>1</v>
      </c>
      <c r="AE538" t="b">
        <v>1</v>
      </c>
      <c r="AF538" t="b">
        <v>1</v>
      </c>
      <c r="AG538" t="b">
        <v>1</v>
      </c>
      <c r="AH538" t="b">
        <v>1</v>
      </c>
      <c r="AI538" t="str">
        <v>医療法人誠援会　理事長　玉井　克弥</v>
      </c>
      <c r="AJ538" t="str">
        <v>6340811</v>
      </c>
      <c r="AK538" t="str">
        <v>たまい整形外科(橿原市小綱町５番地の４４)</v>
      </c>
      <c r="AL538" t="str">
        <v>0744236200</v>
      </c>
      <c r="AM538">
        <v>1</v>
      </c>
      <c r="AN538" t="str">
        <v>261C163504591</v>
      </c>
      <c r="AO538" t="str">
        <v>261C16350459AI-0000302001</v>
      </c>
      <c r="AP538" t="str">
        <v>O100</v>
      </c>
      <c r="AQ538" t="str">
        <v>O100</v>
      </c>
      <c r="AR538" t="str">
        <v>AB</v>
      </c>
      <c r="AS538" t="str">
        <v>✓</v>
      </c>
      <c r="AT538" t="str">
        <v>✓</v>
      </c>
      <c r="AU538" t="str">
        <v>✓</v>
      </c>
      <c r="AV538" t="str">
        <v>✓</v>
      </c>
      <c r="AW538" t="str">
        <v>AI-0000302001_たまい整形外科_口座情報写し.jpg</v>
      </c>
      <c r="AX538" t="str">
        <v/>
      </c>
      <c r="AY538" t="str">
        <v/>
      </c>
      <c r="AZ538" t="str">
        <v>賃上げ</v>
      </c>
      <c r="BA538" t="str">
        <v>物価</v>
      </c>
      <c r="BB538" t="str">
        <v>TRUE</v>
      </c>
      <c r="BC538" t="str">
        <v>2026/05/09 0:16</v>
      </c>
      <c r="BD538" t="str">
        <f t="shared" si="18"/>
        <v>たまい整形外科</v>
      </c>
      <c r="BE538" t="str">
        <f t="shared" si="19"/>
        <v>令和8年3月1日届出済</v>
      </c>
    </row>
    <row r="539" spans="1:57">
      <c r="A539" t="str">
        <v>261C15656164</v>
      </c>
      <c r="B539" t="str">
        <v>AI-0000305439</v>
      </c>
      <c r="C539" t="str">
        <v>令和８年度奈良県医療機関等における賃上げ・物価上昇に対する支援事業交付【診療所・訪問看護事業所】</v>
      </c>
      <c r="D539">
        <v>46151.058333333334</v>
      </c>
      <c r="E539" t="str">
        <v>本審査</v>
      </c>
      <c r="F539" t="str">
        <v>最終審査中</v>
      </c>
      <c r="G539" t="str">
        <v>無床診療所</v>
      </c>
      <c r="H539" t="str">
        <v>物価と賃上げの両方</v>
      </c>
      <c r="I539" t="str">
        <v/>
      </c>
      <c r="J539">
        <v>150000</v>
      </c>
      <c r="K539">
        <v>170000</v>
      </c>
      <c r="L539" t="str">
        <v>奈良県医療機関等における賃上げ・物価上昇に対する支援事業交付要綱第2条に基づき、別表1に規定された額(賃上げ支援事業分)（150,000円）を申請します。</v>
      </c>
      <c r="M5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39" t="str">
        <v>１．令和８年３月１日時点において、O100 外来・在宅ベースアップ評価料（Ⅰ）、P100 歯科外来・在宅ベースアップ評価料（Ⅰ）、訪問看護ベースアップ評価料（Ⅰ）のいずれかを届け出ている。</v>
      </c>
      <c r="O539" t="str">
        <v>O100 外来・在宅ベースアップ評価料（Ⅰ）</v>
      </c>
      <c r="P539" t="str">
        <v/>
      </c>
      <c r="Q53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39" t="b">
        <v>1</v>
      </c>
      <c r="S539" t="b">
        <v>1</v>
      </c>
      <c r="T539" t="b">
        <v>1</v>
      </c>
      <c r="U539" t="b">
        <v>1</v>
      </c>
      <c r="V539" t="str">
        <v>0162</v>
      </c>
      <c r="W539" t="str">
        <v>450</v>
      </c>
      <c r="X539" t="str">
        <v>1.普通預金</v>
      </c>
      <c r="Y539" t="str">
        <v>0452048</v>
      </c>
      <c r="Z539" t="str">
        <v>モリオカイイン　モリオカトシカズ</v>
      </c>
      <c r="AA539">
        <v>0</v>
      </c>
      <c r="AB539" t="str">
        <v>森岡医院</v>
      </c>
      <c r="AC539" t="str">
        <v>0745642345</v>
      </c>
      <c r="AD539" t="b">
        <v>1</v>
      </c>
      <c r="AE539" t="b">
        <v>1</v>
      </c>
      <c r="AF539" t="b">
        <v>1</v>
      </c>
      <c r="AG539" t="b">
        <v>1</v>
      </c>
      <c r="AH539" t="b">
        <v>1</v>
      </c>
      <c r="AI539" t="str">
        <v>森岡　敏一</v>
      </c>
      <c r="AJ539" t="str">
        <v>6392200</v>
      </c>
      <c r="AK539" t="str">
        <v>森岡医院(御所市７５５－１)</v>
      </c>
      <c r="AL539" t="str">
        <v>0745642345</v>
      </c>
      <c r="AM539">
        <v>1</v>
      </c>
      <c r="AN539" t="str">
        <v>261C156561641</v>
      </c>
      <c r="AO539" t="str">
        <v>261C15656164AI-0000305439</v>
      </c>
      <c r="AP539" t="str">
        <v>O100</v>
      </c>
      <c r="AQ539" t="str">
        <v>O100</v>
      </c>
      <c r="AR539" t="str">
        <v>ABC</v>
      </c>
      <c r="AS539" t="str">
        <v>✓</v>
      </c>
      <c r="AT539" t="str">
        <v>✓</v>
      </c>
      <c r="AU539" t="str">
        <v>✓</v>
      </c>
      <c r="AV539" t="str">
        <v>✓</v>
      </c>
      <c r="AW539" t="str">
        <v>AI-0000305439_森岡医院_口座情報写し.jpg</v>
      </c>
      <c r="AX539" t="str">
        <v/>
      </c>
      <c r="AY539" t="str">
        <v/>
      </c>
      <c r="AZ539" t="str">
        <v>賃上げ</v>
      </c>
      <c r="BA539" t="str">
        <v>物価</v>
      </c>
      <c r="BB539" t="str">
        <v>TRUE</v>
      </c>
      <c r="BC539" t="str">
        <v>2026/05/09 1:24</v>
      </c>
      <c r="BD539" t="str">
        <f t="shared" si="18"/>
        <v>森岡医院</v>
      </c>
      <c r="BE539" t="str">
        <f t="shared" si="19"/>
        <v>令和8年3月1日届出済</v>
      </c>
    </row>
    <row r="540" spans="1:57">
      <c r="A540" t="str">
        <v>261C16152481</v>
      </c>
      <c r="B540" t="str">
        <v>AI-0000305444</v>
      </c>
      <c r="C540" t="str">
        <v>令和８年度奈良県医療機関等における賃上げ・物価上昇に対する支援事業交付【診療所・訪問看護事業所】</v>
      </c>
      <c r="D540">
        <v>46151.238194444442</v>
      </c>
      <c r="E540" t="str">
        <v>本審査</v>
      </c>
      <c r="F540" t="str">
        <v>最終審査中</v>
      </c>
      <c r="G540" t="str">
        <v>無床診療所</v>
      </c>
      <c r="H540" t="str">
        <v>物価と賃上げの両方</v>
      </c>
      <c r="I540" t="str">
        <v/>
      </c>
      <c r="J540">
        <v>150000</v>
      </c>
      <c r="K540">
        <v>170000</v>
      </c>
      <c r="L540" t="str">
        <v>奈良県医療機関等における賃上げ・物価上昇に対する支援事業交付要綱第2条に基づき、別表1に規定された額(賃上げ支援事業分)（150,000円）を申請します。</v>
      </c>
      <c r="M5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0" t="str">
        <v>１．令和８年３月１日時点において、O100 外来・在宅ベースアップ評価料（Ⅰ）、P100 歯科外来・在宅ベースアップ評価料（Ⅰ）、訪問看護ベースアップ評価料（Ⅰ）のいずれかを届け出ている。</v>
      </c>
      <c r="O540" t="str">
        <v>O100 外来・在宅ベースアップ評価料（Ⅰ）</v>
      </c>
      <c r="P540" t="str">
        <v/>
      </c>
      <c r="Q54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40" t="b">
        <v>1</v>
      </c>
      <c r="S540" t="b">
        <v>1</v>
      </c>
      <c r="T540" t="b">
        <v>1</v>
      </c>
      <c r="U540" t="b">
        <v>1</v>
      </c>
      <c r="V540" t="str">
        <v>0163</v>
      </c>
      <c r="W540" t="str">
        <v>914</v>
      </c>
      <c r="X540" t="str">
        <v>1.普通預金</v>
      </c>
      <c r="Y540" t="str">
        <v>1085275</v>
      </c>
      <c r="Z540" t="str">
        <v>オカモトマサヒロ</v>
      </c>
      <c r="AA540">
        <v>0</v>
      </c>
      <c r="AB540" t="str">
        <v>西大和眼科クリニック</v>
      </c>
      <c r="AC540" t="str">
        <v>0745780280</v>
      </c>
      <c r="AD540" t="b">
        <v>1</v>
      </c>
      <c r="AE540" t="b">
        <v>1</v>
      </c>
      <c r="AF540" t="b">
        <v>1</v>
      </c>
      <c r="AG540" t="b">
        <v>1</v>
      </c>
      <c r="AH540" t="b">
        <v>1</v>
      </c>
      <c r="AI540" t="str">
        <v>岡本　全弘</v>
      </c>
      <c r="AJ540" t="str">
        <v>6390214</v>
      </c>
      <c r="AK540" t="str">
        <v>西大和眼科クリニック(北葛城郡上牧町上牧２１７４－２)</v>
      </c>
      <c r="AL540" t="str">
        <v>0745780280</v>
      </c>
      <c r="AM540">
        <v>1</v>
      </c>
      <c r="AN540" t="str">
        <v>261C161524811</v>
      </c>
      <c r="AO540" t="str">
        <v>261C16152481AI-0000305444</v>
      </c>
      <c r="AP540" t="str">
        <v>O100</v>
      </c>
      <c r="AQ540" t="str">
        <v>O100</v>
      </c>
      <c r="AR540" t="str">
        <v>ABC</v>
      </c>
      <c r="AS540" t="str">
        <v>✓</v>
      </c>
      <c r="AT540" t="str">
        <v>✓</v>
      </c>
      <c r="AU540" t="str">
        <v>✓</v>
      </c>
      <c r="AV540" t="str">
        <v>✓</v>
      </c>
      <c r="AW540" t="str">
        <v>AI-0000305444_西大和眼科クリニック_口座情報写し.PNG</v>
      </c>
      <c r="AX540" t="str">
        <v/>
      </c>
      <c r="AY540" t="str">
        <v/>
      </c>
      <c r="AZ540" t="str">
        <v>賃上げ</v>
      </c>
      <c r="BA540" t="str">
        <v>物価</v>
      </c>
      <c r="BB540" t="str">
        <v>TRUE</v>
      </c>
      <c r="BC540" t="str">
        <v>2026/05/09 5:43</v>
      </c>
      <c r="BD540" t="str">
        <f t="shared" si="18"/>
        <v>西大和眼科クリニック</v>
      </c>
      <c r="BE540" t="str">
        <f t="shared" si="19"/>
        <v>令和8年3月1日届出済</v>
      </c>
    </row>
    <row r="541" spans="1:57">
      <c r="A541" t="str">
        <v>261C19549149</v>
      </c>
      <c r="B541" t="str">
        <v>AI-0000305463</v>
      </c>
      <c r="C541" t="str">
        <v>令和８年度奈良県医療機関等における賃上げ・物価上昇に対する支援事業交付【診療所・訪問看護事業所】</v>
      </c>
      <c r="D541">
        <v>46151.406944444447</v>
      </c>
      <c r="E541" t="str">
        <v>本審査</v>
      </c>
      <c r="F541" t="str">
        <v>最終審査中</v>
      </c>
      <c r="G541" t="str">
        <v>無床診療所</v>
      </c>
      <c r="H541" t="str">
        <v>物価と賃上げの両方</v>
      </c>
      <c r="I541" t="str">
        <v/>
      </c>
      <c r="J541">
        <v>150000</v>
      </c>
      <c r="K541">
        <v>170000</v>
      </c>
      <c r="L541" t="str">
        <v>奈良県医療機関等における賃上げ・物価上昇に対する支援事業交付要綱第2条に基づき、別表1に規定された額(賃上げ支援事業分)（150,000円）を申請します。</v>
      </c>
      <c r="M5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1" t="str">
        <v>１．令和８年３月１日時点において、O100 外来・在宅ベースアップ評価料（Ⅰ）、P100 歯科外来・在宅ベースアップ評価料（Ⅰ）、訪問看護ベースアップ評価料（Ⅰ）のいずれかを届け出ている。</v>
      </c>
      <c r="O541" t="str">
        <v>O100 外来・在宅ベースアップ評価料（Ⅰ）</v>
      </c>
      <c r="P541" t="str">
        <v/>
      </c>
      <c r="Q541" t="str">
        <v>Ａ．本事業の補助額を活用してベースアップを実施し、令和８年６月１日から当該ベースアップの水準を維持又は拡大する。</v>
      </c>
      <c r="R541" t="b">
        <v>1</v>
      </c>
      <c r="S541" t="b">
        <v>1</v>
      </c>
      <c r="T541" t="b">
        <v>1</v>
      </c>
      <c r="U541" t="b">
        <v>1</v>
      </c>
      <c r="V541" t="str">
        <v>0009</v>
      </c>
      <c r="W541" t="str">
        <v>544</v>
      </c>
      <c r="X541" t="str">
        <v>1.普通預金</v>
      </c>
      <c r="Y541" t="str">
        <v>0699928</v>
      </c>
      <c r="Z541" t="str">
        <v>ｲﾘｮｳﾎｳｼﾞﾝｵｻﾞｷｸﾘﾆｯｸ</v>
      </c>
      <c r="AA541">
        <v>0</v>
      </c>
      <c r="AB541" t="str">
        <v>医療法人おざきクリニック</v>
      </c>
      <c r="AC541" t="str">
        <v>0743555510</v>
      </c>
      <c r="AD541" t="b">
        <v>1</v>
      </c>
      <c r="AE541" t="b">
        <v>1</v>
      </c>
      <c r="AF541" t="b">
        <v>1</v>
      </c>
      <c r="AG541" t="b">
        <v>1</v>
      </c>
      <c r="AH541" t="b">
        <v>1</v>
      </c>
      <c r="AI541" t="str">
        <v>医療法人おざきクリニック　理事長　尾崎　拓郎</v>
      </c>
      <c r="AJ541" t="str">
        <v>6391001</v>
      </c>
      <c r="AK541" t="str">
        <v>医療法人おざきクリニック(大和郡山市九条町１３１１－１)</v>
      </c>
      <c r="AL541" t="str">
        <v>0743555510</v>
      </c>
      <c r="AM541">
        <v>1</v>
      </c>
      <c r="AN541" t="str">
        <v>261C195491491</v>
      </c>
      <c r="AO541" t="str">
        <v>261C19549149AI-0000305463</v>
      </c>
      <c r="AP541" t="str">
        <v>O100</v>
      </c>
      <c r="AQ541" t="str">
        <v>O100</v>
      </c>
      <c r="AR541" t="str">
        <v>A</v>
      </c>
      <c r="AS541" t="str">
        <v>✓</v>
      </c>
      <c r="AT541" t="str">
        <v>✓</v>
      </c>
      <c r="AU541" t="str">
        <v>✓</v>
      </c>
      <c r="AV541" t="str">
        <v>✓</v>
      </c>
      <c r="AW541" t="str">
        <v>AI-0000305463_医療法人おざきクリニック_口座情報写し.jpg</v>
      </c>
      <c r="AX541" t="str">
        <v/>
      </c>
      <c r="AY541" t="str">
        <v/>
      </c>
      <c r="AZ541" t="str">
        <v>賃上げ</v>
      </c>
      <c r="BA541" t="str">
        <v>物価</v>
      </c>
      <c r="BB541" t="str">
        <v>TRUE</v>
      </c>
      <c r="BC541" t="str">
        <v>2026/05/09 9:46</v>
      </c>
      <c r="BD541" t="str">
        <f t="shared" si="18"/>
        <v>医療法人おざきクリニック</v>
      </c>
      <c r="BE541" t="str">
        <f t="shared" si="19"/>
        <v>令和8年3月1日届出済</v>
      </c>
    </row>
    <row r="542" spans="1:57">
      <c r="A542" t="str">
        <v>261C18308436</v>
      </c>
      <c r="B542" t="str">
        <v>AI-0000305454</v>
      </c>
      <c r="C542" t="str">
        <v>令和８年度奈良県医療機関等における賃上げ・物価上昇に対する支援事業交付【診療所・訪問看護事業所】</v>
      </c>
      <c r="D542">
        <v>46151.45</v>
      </c>
      <c r="E542" t="str">
        <v>本審査</v>
      </c>
      <c r="F542" t="str">
        <v>最終審査中</v>
      </c>
      <c r="G542" t="str">
        <v>無床診療所</v>
      </c>
      <c r="H542" t="str">
        <v>物価と賃上げの両方</v>
      </c>
      <c r="I542" t="str">
        <v/>
      </c>
      <c r="J542">
        <v>150000</v>
      </c>
      <c r="K542">
        <v>170000</v>
      </c>
      <c r="L542" t="str">
        <v>奈良県医療機関等における賃上げ・物価上昇に対する支援事業交付要綱第2条に基づき、別表1に規定された額(賃上げ支援事業分)（150,000円）を申請します。</v>
      </c>
      <c r="M5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2" t="str">
        <v>１．令和８年３月１日時点において、O100 外来・在宅ベースアップ評価料（Ⅰ）、P100 歯科外来・在宅ベースアップ評価料（Ⅰ）、訪問看護ベースアップ評価料（Ⅰ）のいずれかを届け出ている。</v>
      </c>
      <c r="O542" t="str">
        <v>P100 歯科外来・在宅ベースアップ評価料（Ⅰ）</v>
      </c>
      <c r="P542" t="str">
        <v/>
      </c>
      <c r="Q542" t="str">
        <v>Ａ．本事業の補助額を活用してベースアップを実施し、令和８年６月１日から当該ベースアップの水準を維持又は拡大する。</v>
      </c>
      <c r="R542" t="b">
        <v>1</v>
      </c>
      <c r="S542" t="b">
        <v>1</v>
      </c>
      <c r="T542" t="b">
        <v>1</v>
      </c>
      <c r="U542" t="b">
        <v>1</v>
      </c>
      <c r="V542" t="str">
        <v>0162</v>
      </c>
      <c r="W542" t="str">
        <v>440</v>
      </c>
      <c r="X542" t="str">
        <v>1.普通預金</v>
      </c>
      <c r="Y542" t="str">
        <v>2099649</v>
      </c>
      <c r="Z542" t="str">
        <v>イリヨウホウジンケイアンドデイ</v>
      </c>
      <c r="AA542">
        <v>0</v>
      </c>
      <c r="AB542" t="str">
        <v>医療法人K＆D堀内歯科</v>
      </c>
      <c r="AC542" t="str">
        <v>0745692882</v>
      </c>
      <c r="AD542" t="b">
        <v>1</v>
      </c>
      <c r="AE542" t="b">
        <v>1</v>
      </c>
      <c r="AF542" t="b">
        <v>1</v>
      </c>
      <c r="AG542" t="b">
        <v>1</v>
      </c>
      <c r="AH542" t="b">
        <v>1</v>
      </c>
      <c r="AI542" t="str">
        <v>医療法人Ｋ＆Ｄ　理事長　堀内　洋二</v>
      </c>
      <c r="AJ542" t="str">
        <v>6392113</v>
      </c>
      <c r="AK542" t="str">
        <v>堀内歯科(葛城市北花内７２３番地１)</v>
      </c>
      <c r="AL542" t="str">
        <v>0745692882</v>
      </c>
      <c r="AM542">
        <v>1</v>
      </c>
      <c r="AN542" t="str">
        <v>261C183084361</v>
      </c>
      <c r="AO542" t="str">
        <v>261C18308436AI-0000305454</v>
      </c>
      <c r="AP542" t="str">
        <v>P100</v>
      </c>
      <c r="AQ542" t="str">
        <v>P100</v>
      </c>
      <c r="AR542" t="str">
        <v>A</v>
      </c>
      <c r="AS542" t="str">
        <v>✓</v>
      </c>
      <c r="AT542" t="str">
        <v>✓</v>
      </c>
      <c r="AU542" t="str">
        <v>✓</v>
      </c>
      <c r="AV542" t="str">
        <v>✓</v>
      </c>
      <c r="AW542" t="str">
        <v>AI-0000305454_医療法人K＆D堀内歯科_口座情報写し.png</v>
      </c>
      <c r="AX542" t="str">
        <v/>
      </c>
      <c r="AY542" t="str">
        <v/>
      </c>
      <c r="AZ542" t="str">
        <v>賃上げ</v>
      </c>
      <c r="BA542" t="str">
        <v>物価</v>
      </c>
      <c r="BB542" t="str">
        <v>TRUE</v>
      </c>
      <c r="BC542" t="str">
        <v>2026/05/09 10:48</v>
      </c>
      <c r="BD542" t="str">
        <f t="shared" si="18"/>
        <v>堀内歯科</v>
      </c>
      <c r="BE542" t="str">
        <f t="shared" si="19"/>
        <v>令和8年3月1日届出済</v>
      </c>
    </row>
    <row r="543" spans="1:57">
      <c r="A543" t="str">
        <v>261C19087998</v>
      </c>
      <c r="B543" t="str">
        <v>AI-0000305494</v>
      </c>
      <c r="C543" t="str">
        <v>令和８年度奈良県医療機関等における賃上げ・物価上昇に対する支援事業交付【診療所・訪問看護事業所】</v>
      </c>
      <c r="D543">
        <v>46151.489583333336</v>
      </c>
      <c r="E543" t="str">
        <v>本審査</v>
      </c>
      <c r="F543" t="str">
        <v>最終審査中</v>
      </c>
      <c r="G543" t="str">
        <v>無床診療所</v>
      </c>
      <c r="H543" t="str">
        <v>物価と賃上げの両方</v>
      </c>
      <c r="I543" t="str">
        <v/>
      </c>
      <c r="J543">
        <v>150000</v>
      </c>
      <c r="K543">
        <v>170000</v>
      </c>
      <c r="L543" t="str">
        <v>奈良県医療機関等における賃上げ・物価上昇に対する支援事業交付要綱第2条に基づき、別表1に規定された額(賃上げ支援事業分)（150,000円）を申請します。</v>
      </c>
      <c r="M5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3" t="str">
        <v>１．令和８年３月１日時点において、O100 外来・在宅ベースアップ評価料（Ⅰ）、P100 歯科外来・在宅ベースアップ評価料（Ⅰ）、訪問看護ベースアップ評価料（Ⅰ）のいずれかを届け出ている。</v>
      </c>
      <c r="O543" t="str">
        <v>O100 外来・在宅ベースアップ評価料（Ⅰ）</v>
      </c>
      <c r="P543" t="str">
        <v/>
      </c>
      <c r="Q543" t="str">
        <v>Ａ．本事業の補助額を活用してベースアップを実施し、令和８年６月１日から当該ベースアップの水準を維持又は拡大する。</v>
      </c>
      <c r="R543" t="b">
        <v>1</v>
      </c>
      <c r="S543" t="b">
        <v>1</v>
      </c>
      <c r="T543" t="b">
        <v>1</v>
      </c>
      <c r="U543" t="b">
        <v>1</v>
      </c>
      <c r="V543" t="str">
        <v>0162</v>
      </c>
      <c r="W543" t="str">
        <v>610</v>
      </c>
      <c r="X543" t="str">
        <v>1.普通預金</v>
      </c>
      <c r="Y543" t="str">
        <v>0021223</v>
      </c>
      <c r="Z543" t="str">
        <v>イリョウホウジンカマダイインリジチョウカマダカツサブロウ</v>
      </c>
      <c r="AA543">
        <v>0</v>
      </c>
      <c r="AB543" t="str">
        <v>医療法人鎌田医院賀名生診療所</v>
      </c>
      <c r="AC543" t="str">
        <v>0747320525</v>
      </c>
      <c r="AD543" t="b">
        <v>1</v>
      </c>
      <c r="AE543" t="b">
        <v>1</v>
      </c>
      <c r="AF543" t="b">
        <v>1</v>
      </c>
      <c r="AG543" t="b">
        <v>1</v>
      </c>
      <c r="AH543" t="b">
        <v>1</v>
      </c>
      <c r="AI543" t="str">
        <v>医療法人　鎌田医院　理事長　鎌田　勝三郎</v>
      </c>
      <c r="AJ543" t="str">
        <v>6370104</v>
      </c>
      <c r="AK543" t="str">
        <v>医療法人鎌田医院賀名生診療所(五條市西吉野町屋那瀬１３)</v>
      </c>
      <c r="AL543" t="str">
        <v>0747320525</v>
      </c>
      <c r="AM543">
        <v>1</v>
      </c>
      <c r="AN543" t="str">
        <v>261C190879981</v>
      </c>
      <c r="AO543" t="str">
        <v>261C19087998AI-0000305494</v>
      </c>
      <c r="AP543" t="str">
        <v>O100</v>
      </c>
      <c r="AQ543" t="str">
        <v>O100</v>
      </c>
      <c r="AR543" t="str">
        <v>A</v>
      </c>
      <c r="AS543" t="str">
        <v>✓</v>
      </c>
      <c r="AT543" t="str">
        <v>✓</v>
      </c>
      <c r="AU543" t="str">
        <v>✓</v>
      </c>
      <c r="AV543" t="str">
        <v>✓</v>
      </c>
      <c r="AW543" t="str">
        <v>AI-0000305494_医療法人鎌田医院賀名生診療所_口座情報写し.jpeg</v>
      </c>
      <c r="AX543" t="str">
        <v/>
      </c>
      <c r="AY543" t="str">
        <v/>
      </c>
      <c r="AZ543" t="str">
        <v>賃上げ</v>
      </c>
      <c r="BA543" t="str">
        <v>物価</v>
      </c>
      <c r="BB543" t="str">
        <v>TRUE</v>
      </c>
      <c r="BC543" t="str">
        <v>2026/05/09 11:45</v>
      </c>
      <c r="BD543" t="str">
        <f t="shared" si="18"/>
        <v>医療法人鎌田医院賀名生診療所</v>
      </c>
      <c r="BE543" t="str">
        <f t="shared" si="19"/>
        <v>令和8年3月1日届出済</v>
      </c>
    </row>
    <row r="544" spans="1:57">
      <c r="A544" t="str">
        <v>261C12154248</v>
      </c>
      <c r="B544" t="str">
        <v>AI-0000305500</v>
      </c>
      <c r="C544" t="str">
        <v>令和８年度奈良県医療機関等における賃上げ・物価上昇に対する支援事業交付【診療所・訪問看護事業所】</v>
      </c>
      <c r="D544">
        <v>46151.499305555553</v>
      </c>
      <c r="E544" t="str">
        <v>本審査</v>
      </c>
      <c r="F544" t="str">
        <v>最終審査中</v>
      </c>
      <c r="G544" t="str">
        <v>無床診療所</v>
      </c>
      <c r="H544" t="str">
        <v>物価と賃上げの両方</v>
      </c>
      <c r="I544" t="str">
        <v/>
      </c>
      <c r="J544">
        <v>150000</v>
      </c>
      <c r="K544">
        <v>170000</v>
      </c>
      <c r="L544" t="str">
        <v>奈良県医療機関等における賃上げ・物価上昇に対する支援事業交付要綱第2条に基づき、別表1に規定された額(賃上げ支援事業分)（150,000円）を申請します。</v>
      </c>
      <c r="M5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4" t="str">
        <v>１．令和８年３月１日時点において、O100 外来・在宅ベースアップ評価料（Ⅰ）、P100 歯科外来・在宅ベースアップ評価料（Ⅰ）、訪問看護ベースアップ評価料（Ⅰ）のいずれかを届け出ている。</v>
      </c>
      <c r="O544" t="str">
        <v>O100 外来・在宅ベースアップ評価料（Ⅰ）</v>
      </c>
      <c r="P544" t="str">
        <v/>
      </c>
      <c r="Q544" t="str">
        <v>Ｂ．賃金表等や給与規程等の変更に時間を要するため、本事業の補助額を活用して一時金又は特別手当を支給し、令和８年６月１日から支給した対象職員のベースアップを実施する。</v>
      </c>
      <c r="R544" t="b">
        <v>1</v>
      </c>
      <c r="S544" t="b">
        <v>1</v>
      </c>
      <c r="T544" t="b">
        <v>1</v>
      </c>
      <c r="U544" t="b">
        <v>1</v>
      </c>
      <c r="V544" t="str">
        <v>0294</v>
      </c>
      <c r="W544" t="str">
        <v>720</v>
      </c>
      <c r="X544" t="str">
        <v>1.普通預金</v>
      </c>
      <c r="Y544" t="str">
        <v>0029207</v>
      </c>
      <c r="Z544" t="str">
        <v>エノキノボル</v>
      </c>
      <c r="AA544">
        <v>0</v>
      </c>
      <c r="AB544" t="str">
        <v>西大寺セントラルクリニック</v>
      </c>
      <c r="AC544" t="str">
        <v>0742497523</v>
      </c>
      <c r="AD544" t="b">
        <v>1</v>
      </c>
      <c r="AE544" t="b">
        <v>1</v>
      </c>
      <c r="AF544" t="b">
        <v>1</v>
      </c>
      <c r="AG544" t="b">
        <v>1</v>
      </c>
      <c r="AH544" t="b">
        <v>1</v>
      </c>
      <c r="AI544" t="str">
        <v>榎木　登</v>
      </c>
      <c r="AJ544" t="str">
        <v>6310842</v>
      </c>
      <c r="AK544" t="str">
        <v>西大寺セントラルクリニック(奈良市菅原東二丁目２０番１３号)</v>
      </c>
      <c r="AL544" t="str">
        <v>0742497523</v>
      </c>
      <c r="AM544">
        <v>1</v>
      </c>
      <c r="AN544" t="str">
        <v>261C121542481</v>
      </c>
      <c r="AO544" t="str">
        <v>261C12154248AI-0000305500</v>
      </c>
      <c r="AP544" t="str">
        <v>O100</v>
      </c>
      <c r="AQ544" t="str">
        <v>O100</v>
      </c>
      <c r="AR544" t="str">
        <v>B</v>
      </c>
      <c r="AS544" t="str">
        <v>✓</v>
      </c>
      <c r="AT544" t="str">
        <v>✓</v>
      </c>
      <c r="AU544" t="str">
        <v>✓</v>
      </c>
      <c r="AV544" t="str">
        <v>✓</v>
      </c>
      <c r="AW544" t="str">
        <v>AI-0000305500_西大寺セントラルクリニック_口座情報写し.jpg</v>
      </c>
      <c r="AX544" t="str">
        <v/>
      </c>
      <c r="AY544" t="str">
        <v/>
      </c>
      <c r="AZ544" t="str">
        <v>賃上げ</v>
      </c>
      <c r="BA544" t="str">
        <v>物価</v>
      </c>
      <c r="BB544" t="str">
        <v>TRUE</v>
      </c>
      <c r="BC544" t="str">
        <v>2026/05/09 11:59</v>
      </c>
      <c r="BD544" t="str">
        <f t="shared" si="18"/>
        <v>西大寺セントラルクリニック</v>
      </c>
      <c r="BE544" t="str">
        <f t="shared" si="19"/>
        <v>令和8年3月1日届出済</v>
      </c>
    </row>
    <row r="545" spans="1:57">
      <c r="A545" t="str">
        <v>261C13580548</v>
      </c>
      <c r="B545" t="str">
        <v>AI-0000301636</v>
      </c>
      <c r="C545" t="str">
        <v>令和８年度奈良県医療機関等における賃上げ・物価上昇に対する支援事業交付【診療所・訪問看護事業所】</v>
      </c>
      <c r="D545">
        <v>46151.527083333334</v>
      </c>
      <c r="E545" t="str">
        <v>本審査</v>
      </c>
      <c r="F545" t="str">
        <v>最終審査中</v>
      </c>
      <c r="G545" t="str">
        <v>無床診療所</v>
      </c>
      <c r="H545" t="str">
        <v>物価と賃上げの両方</v>
      </c>
      <c r="I545" t="str">
        <v/>
      </c>
      <c r="J545">
        <v>150000</v>
      </c>
      <c r="K545">
        <v>170000</v>
      </c>
      <c r="L545" t="str">
        <v>奈良県医療機関等における賃上げ・物価上昇に対する支援事業交付要綱第2条に基づき、別表1に規定された額(賃上げ支援事業分)（150,000円）を申請します。</v>
      </c>
      <c r="M5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5" t="str">
        <v>１．令和８年３月１日時点において、O100 外来・在宅ベースアップ評価料（Ⅰ）、P100 歯科外来・在宅ベースアップ評価料（Ⅰ）、訪問看護ベースアップ評価料（Ⅰ）のいずれかを届け出ている。</v>
      </c>
      <c r="O545" t="str">
        <v>P100 歯科外来・在宅ベースアップ評価料（Ⅰ）</v>
      </c>
      <c r="P545" t="str">
        <v/>
      </c>
      <c r="Q545" t="str">
        <v>Ｃ．令和７年度の対象職員のベースアップが令和７年３月31日時点の賃金水準と比較して2.0％を上回って実施しており、令和７年12月から令和８年５月までの間の当該2.0％を上回る部分に充てる。</v>
      </c>
      <c r="R545" t="b">
        <v>1</v>
      </c>
      <c r="S545" t="b">
        <v>1</v>
      </c>
      <c r="T545" t="b">
        <v>1</v>
      </c>
      <c r="U545" t="b">
        <v>1</v>
      </c>
      <c r="V545" t="str">
        <v>0162</v>
      </c>
      <c r="W545" t="str">
        <v>155</v>
      </c>
      <c r="X545" t="str">
        <v>1.普通預金</v>
      </c>
      <c r="Y545" t="str">
        <v>2044342</v>
      </c>
      <c r="Z545" t="str">
        <v>ヤマモトテツイチロウ</v>
      </c>
      <c r="AA545">
        <v>0</v>
      </c>
      <c r="AB545" t="str">
        <v>山本歯科医院</v>
      </c>
      <c r="AC545" t="str">
        <v>0743753151</v>
      </c>
      <c r="AD545" t="b">
        <v>1</v>
      </c>
      <c r="AE545" t="b">
        <v>1</v>
      </c>
      <c r="AF545" t="b">
        <v>1</v>
      </c>
      <c r="AG545" t="b">
        <v>1</v>
      </c>
      <c r="AH545" t="b">
        <v>1</v>
      </c>
      <c r="AI545" t="str">
        <v>山本　哲一郎</v>
      </c>
      <c r="AJ545" t="str">
        <v>6300257</v>
      </c>
      <c r="AK545" t="str">
        <v>山本歯科医院(生駒市元町１丁目１３番１号)</v>
      </c>
      <c r="AL545" t="str">
        <v>0743753151</v>
      </c>
      <c r="AM545">
        <v>1</v>
      </c>
      <c r="AN545" t="str">
        <v>261C135805481</v>
      </c>
      <c r="AO545" t="str">
        <v>261C13580548AI-0000301636</v>
      </c>
      <c r="AP545" t="str">
        <v>P100</v>
      </c>
      <c r="AQ545" t="str">
        <v>P100</v>
      </c>
      <c r="AR545" t="str">
        <v>C</v>
      </c>
      <c r="AS545" t="str">
        <v>✓</v>
      </c>
      <c r="AT545" t="str">
        <v>✓</v>
      </c>
      <c r="AU545" t="str">
        <v>✓</v>
      </c>
      <c r="AV545" t="str">
        <v>✓</v>
      </c>
      <c r="AW545" t="str">
        <v>AI-0000301636_山本歯科医院_口座情報写し.jpg</v>
      </c>
      <c r="AX545" t="str">
        <v/>
      </c>
      <c r="AY545" t="str">
        <v/>
      </c>
      <c r="AZ545" t="str">
        <v>賃上げ</v>
      </c>
      <c r="BA545" t="str">
        <v>物価</v>
      </c>
      <c r="BB545" t="str">
        <v>TRUE</v>
      </c>
      <c r="BC545" t="str">
        <v>2026/05/09 12:39</v>
      </c>
      <c r="BD545" t="str">
        <f t="shared" si="18"/>
        <v>山本歯科医院</v>
      </c>
      <c r="BE545" t="str">
        <f t="shared" si="19"/>
        <v>令和8年3月1日届出済</v>
      </c>
    </row>
    <row r="546" spans="1:57">
      <c r="A546" t="str">
        <v>261C15582048</v>
      </c>
      <c r="B546" t="str">
        <v>AI-0000305527</v>
      </c>
      <c r="C546" t="str">
        <v>令和８年度奈良県医療機関等における賃上げ・物価上昇に対する支援事業交付【診療所・訪問看護事業所】</v>
      </c>
      <c r="D546">
        <v>46151.598611111112</v>
      </c>
      <c r="E546" t="str">
        <v>本審査</v>
      </c>
      <c r="F546" t="str">
        <v>最終審査中</v>
      </c>
      <c r="G546" t="str">
        <v>無床診療所</v>
      </c>
      <c r="H546" t="str">
        <v>物価と賃上げの両方</v>
      </c>
      <c r="I546" t="str">
        <v/>
      </c>
      <c r="J546">
        <v>150000</v>
      </c>
      <c r="K546">
        <v>170000</v>
      </c>
      <c r="L546" t="str">
        <v>奈良県医療機関等における賃上げ・物価上昇に対する支援事業交付要綱第2条に基づき、別表1に規定された額(賃上げ支援事業分)（150,000円）を申請します。</v>
      </c>
      <c r="M5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6" t="str">
        <v>１．令和８年３月１日時点において、O100 外来・在宅ベースアップ評価料（Ⅰ）、P100 歯科外来・在宅ベースアップ評価料（Ⅰ）、訪問看護ベースアップ評価料（Ⅰ）のいずれかを届け出ている。</v>
      </c>
      <c r="O546" t="str">
        <v>O100 外来・在宅ベースアップ評価料（Ⅰ）</v>
      </c>
      <c r="P546" t="str">
        <v/>
      </c>
      <c r="Q546" t="str">
        <v>Ａ．本事業の補助額を活用してベースアップを実施し、令和８年６月１日から当該ベースアップの水準を維持又は拡大する。</v>
      </c>
      <c r="R546" t="b">
        <v>1</v>
      </c>
      <c r="S546" t="b">
        <v>1</v>
      </c>
      <c r="T546" t="b">
        <v>1</v>
      </c>
      <c r="U546" t="b">
        <v>1</v>
      </c>
      <c r="V546" t="str">
        <v>0162</v>
      </c>
      <c r="W546" t="str">
        <v>380</v>
      </c>
      <c r="X546" t="str">
        <v>1.普通預金</v>
      </c>
      <c r="Y546" t="str">
        <v>0304423</v>
      </c>
      <c r="Z546" t="str">
        <v>イリョウホウジンナカタニシンリョウショ　リジチョウナカタニマサシ</v>
      </c>
      <c r="AA546">
        <v>0</v>
      </c>
      <c r="AB546" t="str">
        <v>医療法人中谷診療所</v>
      </c>
      <c r="AC546" t="str">
        <v>0745522166</v>
      </c>
      <c r="AD546" t="b">
        <v>1</v>
      </c>
      <c r="AE546" t="b">
        <v>1</v>
      </c>
      <c r="AF546" t="b">
        <v>1</v>
      </c>
      <c r="AG546" t="b">
        <v>1</v>
      </c>
      <c r="AH546" t="b">
        <v>1</v>
      </c>
      <c r="AI546" t="str">
        <v>医療法人中谷診療所　理事長　中谷　真士</v>
      </c>
      <c r="AJ546" t="str">
        <v>6350067</v>
      </c>
      <c r="AK546" t="str">
        <v>医療法人中谷診療所(大和高田市春日町２－１－６０)</v>
      </c>
      <c r="AL546" t="str">
        <v>0745522166</v>
      </c>
      <c r="AM546">
        <v>1</v>
      </c>
      <c r="AN546" t="str">
        <v>261C155820481</v>
      </c>
      <c r="AO546" t="str">
        <v>261C15582048AI-0000305527</v>
      </c>
      <c r="AP546" t="str">
        <v>O100</v>
      </c>
      <c r="AQ546" t="str">
        <v>O100</v>
      </c>
      <c r="AR546" t="str">
        <v>A</v>
      </c>
      <c r="AS546" t="str">
        <v>✓</v>
      </c>
      <c r="AT546" t="str">
        <v>✓</v>
      </c>
      <c r="AU546" t="str">
        <v>✓</v>
      </c>
      <c r="AV546" t="str">
        <v>✓</v>
      </c>
      <c r="AW546" t="str">
        <v>AI-0000305527_医療法人中谷診療所_口座情報写し.jpg</v>
      </c>
      <c r="AX546" t="str">
        <v/>
      </c>
      <c r="AY546" t="str">
        <v/>
      </c>
      <c r="AZ546" t="str">
        <v>賃上げ</v>
      </c>
      <c r="BA546" t="str">
        <v>物価</v>
      </c>
      <c r="BB546" t="str">
        <v>TRUE</v>
      </c>
      <c r="BC546" t="str">
        <v>2026/05/09 14:22</v>
      </c>
      <c r="BD546" t="str">
        <f t="shared" si="18"/>
        <v>医療法人中谷診療所</v>
      </c>
      <c r="BE546" t="str">
        <f t="shared" si="19"/>
        <v>令和8年3月1日届出済</v>
      </c>
    </row>
    <row r="547" spans="1:57">
      <c r="A547" t="str">
        <v>261C19075583</v>
      </c>
      <c r="B547" t="str">
        <v>AI-0000305529</v>
      </c>
      <c r="C547" t="str">
        <v>令和８年度奈良県医療機関等における賃上げ・物価上昇に対する支援事業交付【診療所・訪問看護事業所】</v>
      </c>
      <c r="D547">
        <v>46151.602777777778</v>
      </c>
      <c r="E547" t="str">
        <v>本審査</v>
      </c>
      <c r="F547" t="str">
        <v>最終審査中</v>
      </c>
      <c r="G547" t="str">
        <v>無床診療所</v>
      </c>
      <c r="H547" t="str">
        <v>物価と賃上げの両方</v>
      </c>
      <c r="I547" t="str">
        <v/>
      </c>
      <c r="J547">
        <v>150000</v>
      </c>
      <c r="K547">
        <v>170000</v>
      </c>
      <c r="L547" t="str">
        <v>奈良県医療機関等における賃上げ・物価上昇に対する支援事業交付要綱第2条に基づき、別表1に規定された額(賃上げ支援事業分)（150,000円）を申請します。</v>
      </c>
      <c r="M5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7" t="str">
        <v>１．令和８年３月１日時点において、O100 外来・在宅ベースアップ評価料（Ⅰ）、P100 歯科外来・在宅ベースアップ評価料（Ⅰ）、訪問看護ベースアップ評価料（Ⅰ）のいずれかを届け出ている。</v>
      </c>
      <c r="O547" t="str">
        <v>O100 外来・在宅ベースアップ評価料（Ⅰ）</v>
      </c>
      <c r="P547" t="str">
        <v/>
      </c>
      <c r="Q547" t="str">
        <v>Ｃ．令和７年度の対象職員のベースアップが令和７年３月31日時点の賃金水準と比較して2.0％を上回って実施しており、令和７年12月から令和８年５月までの間の当該2.0％を上回る部分に充てる。</v>
      </c>
      <c r="R547" t="b">
        <v>1</v>
      </c>
      <c r="S547" t="b">
        <v>1</v>
      </c>
      <c r="T547" t="b">
        <v>1</v>
      </c>
      <c r="U547" t="b">
        <v>1</v>
      </c>
      <c r="V547" t="str">
        <v>0162</v>
      </c>
      <c r="W547" t="str">
        <v>430</v>
      </c>
      <c r="X547" t="str">
        <v>1.普通預金</v>
      </c>
      <c r="Y547" t="str">
        <v>0573868</v>
      </c>
      <c r="Z547" t="str">
        <v>イリョウホウジンサワダイイン　リジチョウサワダケンジ</v>
      </c>
      <c r="AA547">
        <v>0</v>
      </c>
      <c r="AB547" t="str">
        <v>医療法人澤田医院</v>
      </c>
      <c r="AC547" t="str">
        <v>0745762177</v>
      </c>
      <c r="AD547" t="b">
        <v>1</v>
      </c>
      <c r="AE547" t="b">
        <v>1</v>
      </c>
      <c r="AF547" t="b">
        <v>1</v>
      </c>
      <c r="AG547" t="b">
        <v>1</v>
      </c>
      <c r="AH547" t="b">
        <v>1</v>
      </c>
      <c r="AI547" t="str">
        <v>医療法人　澤田医院　理事長　澤田　健史</v>
      </c>
      <c r="AJ547" t="str">
        <v>6390226</v>
      </c>
      <c r="AK547" t="str">
        <v>医療法人　澤田医院(香芝市五位堂５－１５５)</v>
      </c>
      <c r="AL547" t="str">
        <v>0745762177</v>
      </c>
      <c r="AM547">
        <v>1</v>
      </c>
      <c r="AN547" t="str">
        <v>261C190755831</v>
      </c>
      <c r="AO547" t="str">
        <v>261C19075583AI-0000305529</v>
      </c>
      <c r="AP547" t="str">
        <v>O100</v>
      </c>
      <c r="AQ547" t="str">
        <v>O100</v>
      </c>
      <c r="AR547" t="str">
        <v>C</v>
      </c>
      <c r="AS547" t="str">
        <v>✓</v>
      </c>
      <c r="AT547" t="str">
        <v>✓</v>
      </c>
      <c r="AU547" t="str">
        <v>✓</v>
      </c>
      <c r="AV547" t="str">
        <v>✓</v>
      </c>
      <c r="AW547" t="str">
        <v>AI-0000305529_医療法人澤田医院_口座情報写し.jpeg</v>
      </c>
      <c r="AX547" t="str">
        <v/>
      </c>
      <c r="AY547" t="str">
        <v/>
      </c>
      <c r="AZ547" t="str">
        <v>賃上げ</v>
      </c>
      <c r="BA547" t="str">
        <v>物価</v>
      </c>
      <c r="BB547" t="str">
        <v>TRUE</v>
      </c>
      <c r="BC547" t="str">
        <v>2026/05/09 14:28</v>
      </c>
      <c r="BD547" t="str">
        <f t="shared" si="18"/>
        <v>医療法人　澤田医院</v>
      </c>
      <c r="BE547" t="str">
        <f t="shared" si="19"/>
        <v>令和8年3月1日届出済</v>
      </c>
    </row>
    <row r="548" spans="1:57">
      <c r="A548" t="str">
        <v>261C15226535</v>
      </c>
      <c r="B548" t="str">
        <v>AI-0000305482</v>
      </c>
      <c r="C548" t="str">
        <v>令和８年度奈良県医療機関等における賃上げ・物価上昇に対する支援事業交付【診療所・訪問看護事業所】</v>
      </c>
      <c r="D548">
        <v>46151.617361111108</v>
      </c>
      <c r="E548" t="str">
        <v>本審査</v>
      </c>
      <c r="F548" t="str">
        <v>最終審査中</v>
      </c>
      <c r="G548" t="str">
        <v>無床診療所</v>
      </c>
      <c r="H548" t="str">
        <v>物価と賃上げの両方</v>
      </c>
      <c r="I548" t="str">
        <v/>
      </c>
      <c r="J548">
        <v>150000</v>
      </c>
      <c r="K548">
        <v>170000</v>
      </c>
      <c r="L548" t="str">
        <v>奈良県医療機関等における賃上げ・物価上昇に対する支援事業交付要綱第2条に基づき、別表1に規定された額(賃上げ支援事業分)（150,000円）を申請します。</v>
      </c>
      <c r="M5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8" t="str">
        <v>２．令和８年３月１日時点において、１に掲げる診療報酬の対象外だが、令和８年６月１日時点で令和８年度診療報酬改定による見直し後のベースアップ評価料を届け出る。</v>
      </c>
      <c r="O548" t="str">
        <v/>
      </c>
      <c r="P548" t="b">
        <v>1</v>
      </c>
      <c r="Q548" t="str">
        <v>Ａ．本事業の補助額を活用してベースアップを実施し、令和８年６月１日から当該ベースアップの水準を維持又は拡大する。</v>
      </c>
      <c r="R548" t="b">
        <v>1</v>
      </c>
      <c r="S548" t="b">
        <v>1</v>
      </c>
      <c r="T548" t="b">
        <v>1</v>
      </c>
      <c r="U548" t="b">
        <v>1</v>
      </c>
      <c r="V548" t="str">
        <v>0162</v>
      </c>
      <c r="W548" t="str">
        <v>510</v>
      </c>
      <c r="X548" t="str">
        <v>1.普通預金</v>
      </c>
      <c r="Y548" t="str">
        <v>2213300</v>
      </c>
      <c r="Z548" t="str">
        <v>イリョウホウジンシンワカイ　リジチョウオカシタシンタロウ</v>
      </c>
      <c r="AA548">
        <v>0</v>
      </c>
      <c r="AB548" t="str">
        <v>岡下矯正歯科</v>
      </c>
      <c r="AC548" t="str">
        <v>0744284183</v>
      </c>
      <c r="AD548" t="b">
        <v>1</v>
      </c>
      <c r="AE548" t="b">
        <v>1</v>
      </c>
      <c r="AF548" t="b">
        <v>1</v>
      </c>
      <c r="AG548" t="b">
        <v>1</v>
      </c>
      <c r="AH548" t="b">
        <v>1</v>
      </c>
      <c r="AI548" t="str">
        <v>医療法人　慎和会　理事長　岡下　慎太郎</v>
      </c>
      <c r="AJ548" t="str">
        <v>6340045</v>
      </c>
      <c r="AK548" t="str">
        <v>岡下矯正歯科(橿原市石川町２８２番地３)</v>
      </c>
      <c r="AL548" t="str">
        <v>0744284183</v>
      </c>
      <c r="AM548">
        <v>1</v>
      </c>
      <c r="AN548" t="str">
        <v>261C152265351</v>
      </c>
      <c r="AO548" t="str">
        <v>261C15226535AI-0000305482</v>
      </c>
      <c r="AP548" t="str">
        <v/>
      </c>
      <c r="AQ548" t="str">
        <v>今後届出（職種構成OK)</v>
      </c>
      <c r="AR548" t="str">
        <v>A</v>
      </c>
      <c r="AS548" t="str">
        <v>✓</v>
      </c>
      <c r="AT548" t="str">
        <v>✓</v>
      </c>
      <c r="AU548" t="str">
        <v>✓</v>
      </c>
      <c r="AV548" t="str">
        <v>✓</v>
      </c>
      <c r="AW548" t="str">
        <v>AI-0000305482_岡下矯正歯科_口座情報写し.jpg</v>
      </c>
      <c r="AX548" t="str">
        <v/>
      </c>
      <c r="AY548" t="str">
        <v/>
      </c>
      <c r="AZ548" t="str">
        <v>賃上げ</v>
      </c>
      <c r="BA548" t="str">
        <v>物価</v>
      </c>
      <c r="BB548" t="str">
        <v>TRUE</v>
      </c>
      <c r="BC548" t="str">
        <v>2026/05/09 14:49</v>
      </c>
      <c r="BD548" t="str">
        <f t="shared" si="18"/>
        <v>岡下矯正歯科</v>
      </c>
      <c r="BE548" t="str">
        <f t="shared" si="19"/>
        <v>令和8年6月1日届出る</v>
      </c>
    </row>
    <row r="549" spans="1:57">
      <c r="A549" t="str">
        <v>261C13961457</v>
      </c>
      <c r="B549" t="str">
        <v>AI-0000301693</v>
      </c>
      <c r="C549" t="str">
        <v>令和８年度奈良県医療機関等における賃上げ・物価上昇に対する支援事業交付【診療所・訪問看護事業所】</v>
      </c>
      <c r="D549">
        <v>46151.662499999999</v>
      </c>
      <c r="E549" t="str">
        <v>本審査</v>
      </c>
      <c r="F549" t="str">
        <v>最終審査中</v>
      </c>
      <c r="G549" t="str">
        <v>無床診療所</v>
      </c>
      <c r="H549" t="str">
        <v>物価と賃上げの両方</v>
      </c>
      <c r="I549" t="str">
        <v/>
      </c>
      <c r="J549">
        <v>150000</v>
      </c>
      <c r="K549">
        <v>170000</v>
      </c>
      <c r="L549" t="str">
        <v>奈良県医療機関等における賃上げ・物価上昇に対する支援事業交付要綱第2条に基づき、別表1に規定された額(賃上げ支援事業分)（150,000円）を申請します。</v>
      </c>
      <c r="M5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49" t="str">
        <v>１．令和８年３月１日時点において、O100 外来・在宅ベースアップ評価料（Ⅰ）、P100 歯科外来・在宅ベースアップ評価料（Ⅰ）、訪問看護ベースアップ評価料（Ⅰ）のいずれかを届け出ている。</v>
      </c>
      <c r="O549" t="str">
        <v>P100 歯科外来・在宅ベースアップ評価料（Ⅰ）</v>
      </c>
      <c r="P549" t="str">
        <v/>
      </c>
      <c r="Q549" t="str">
        <v>Ｃ．令和７年度の対象職員のベースアップが令和７年３月31日時点の賃金水準と比較して2.0％を上回って実施しており、令和７年12月から令和８年５月までの間の当該2.0％を上回る部分に充てる。</v>
      </c>
      <c r="R549" t="b">
        <v>1</v>
      </c>
      <c r="S549" t="b">
        <v>1</v>
      </c>
      <c r="T549" t="b">
        <v>1</v>
      </c>
      <c r="U549" t="b">
        <v>1</v>
      </c>
      <c r="V549" t="str">
        <v>0162</v>
      </c>
      <c r="W549" t="str">
        <v>497</v>
      </c>
      <c r="X549" t="str">
        <v>1.普通預金</v>
      </c>
      <c r="Y549" t="str">
        <v>0220551</v>
      </c>
      <c r="Z549" t="str">
        <v>ｲﾘｮｳﾎｳｼﾞﾝｷﾀﾖｼｼｶｲｲﾝﾘｼﾞﾁｮｳｷﾀﾖｼﾘｴｺ</v>
      </c>
      <c r="AA549">
        <v>0</v>
      </c>
      <c r="AB549" t="str">
        <v>医療法人きたよし歯科医院</v>
      </c>
      <c r="AC549" t="str">
        <v>0744295344</v>
      </c>
      <c r="AD549" t="b">
        <v>1</v>
      </c>
      <c r="AE549" t="b">
        <v>1</v>
      </c>
      <c r="AF549" t="b">
        <v>1</v>
      </c>
      <c r="AG549" t="b">
        <v>1</v>
      </c>
      <c r="AH549" t="b">
        <v>1</v>
      </c>
      <c r="AI549" t="str">
        <v>医療法人きたよし歯科医院　理事長　北吉　利江子</v>
      </c>
      <c r="AJ549" t="str">
        <v>6340014</v>
      </c>
      <c r="AK549" t="str">
        <v>医療法人きたよし歯科医院(橿原市石原田町２７８番地の１１)</v>
      </c>
      <c r="AL549" t="str">
        <v>0744295344</v>
      </c>
      <c r="AM549">
        <v>1</v>
      </c>
      <c r="AN549" t="str">
        <v>261C139614571</v>
      </c>
      <c r="AO549" t="str">
        <v>261C13961457AI-0000301693</v>
      </c>
      <c r="AP549" t="str">
        <v>P100</v>
      </c>
      <c r="AQ549" t="str">
        <v>P100</v>
      </c>
      <c r="AR549" t="str">
        <v>C</v>
      </c>
      <c r="AS549" t="str">
        <v>✓</v>
      </c>
      <c r="AT549" t="str">
        <v>✓</v>
      </c>
      <c r="AU549" t="str">
        <v>✓</v>
      </c>
      <c r="AV549" t="str">
        <v>✓</v>
      </c>
      <c r="AW549" t="str">
        <v>AI-0000301693_医療法人きたよし歯科医院　口座情報写し.ファイル.jpeg</v>
      </c>
      <c r="AX549" t="str">
        <v/>
      </c>
      <c r="AY549" t="str">
        <v/>
      </c>
      <c r="AZ549" t="str">
        <v>賃上げ</v>
      </c>
      <c r="BA549" t="str">
        <v>物価</v>
      </c>
      <c r="BB549" t="str">
        <v>TRUE</v>
      </c>
      <c r="BC549" t="str">
        <v>2026/05/09 15:54</v>
      </c>
      <c r="BD549" t="str">
        <f t="shared" si="18"/>
        <v>医療法人きたよし歯科医院</v>
      </c>
      <c r="BE549" t="str">
        <f t="shared" si="19"/>
        <v>令和8年3月1日届出済</v>
      </c>
    </row>
    <row r="550" spans="1:57">
      <c r="A550" t="str">
        <v>261C19306591</v>
      </c>
      <c r="B550" t="str">
        <v>AI-0000305573</v>
      </c>
      <c r="C550" t="str">
        <v>令和８年度奈良県医療機関等における賃上げ・物価上昇に対する支援事業交付【診療所・訪問看護事業所】</v>
      </c>
      <c r="D550">
        <v>46151.689583333333</v>
      </c>
      <c r="E550" t="str">
        <v>本審査</v>
      </c>
      <c r="F550" t="str">
        <v>最終審査中</v>
      </c>
      <c r="G550" t="str">
        <v>無床診療所</v>
      </c>
      <c r="H550" t="str">
        <v>物価と賃上げの両方</v>
      </c>
      <c r="I550" t="str">
        <v/>
      </c>
      <c r="J550">
        <v>150000</v>
      </c>
      <c r="K550">
        <v>170000</v>
      </c>
      <c r="L550" t="str">
        <v>奈良県医療機関等における賃上げ・物価上昇に対する支援事業交付要綱第2条に基づき、別表1に規定された額(賃上げ支援事業分)（150,000円）を申請します。</v>
      </c>
      <c r="M5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0" t="str">
        <v>１．令和８年３月１日時点において、O100 外来・在宅ベースアップ評価料（Ⅰ）、P100 歯科外来・在宅ベースアップ評価料（Ⅰ）、訪問看護ベースアップ評価料（Ⅰ）のいずれかを届け出ている。</v>
      </c>
      <c r="O550" t="str">
        <v>O100 外来・在宅ベースアップ評価料（Ⅰ）</v>
      </c>
      <c r="P550" t="str">
        <v/>
      </c>
      <c r="Q550" t="str">
        <v>Ａ．本事業の補助額を活用してベースアップを実施し、令和８年６月１日から当該ベースアップの水準を維持又は拡大する。</v>
      </c>
      <c r="R550" t="b">
        <v>1</v>
      </c>
      <c r="S550" t="b">
        <v>1</v>
      </c>
      <c r="T550" t="b">
        <v>1</v>
      </c>
      <c r="U550" t="b">
        <v>1</v>
      </c>
      <c r="V550" t="str">
        <v>1667</v>
      </c>
      <c r="W550" t="str">
        <v>012</v>
      </c>
      <c r="X550" t="str">
        <v>1.普通預金</v>
      </c>
      <c r="Y550" t="str">
        <v>0000498</v>
      </c>
      <c r="Z550" t="str">
        <v>モリモトケイスケ</v>
      </c>
      <c r="AA550">
        <v>0</v>
      </c>
      <c r="AB550" t="str">
        <v>もりもとクリニック</v>
      </c>
      <c r="AC550" t="str">
        <v>0742633200</v>
      </c>
      <c r="AD550" t="b">
        <v>1</v>
      </c>
      <c r="AE550" t="b">
        <v>1</v>
      </c>
      <c r="AF550" t="b">
        <v>1</v>
      </c>
      <c r="AG550" t="b">
        <v>1</v>
      </c>
      <c r="AH550" t="b">
        <v>1</v>
      </c>
      <c r="AI550" t="str">
        <v>森本　圭介</v>
      </c>
      <c r="AJ550" t="str">
        <v>6308141</v>
      </c>
      <c r="AK550" t="str">
        <v>もりもとクリニック(奈良市南京終町７１０－１)</v>
      </c>
      <c r="AL550" t="str">
        <v>0742633200</v>
      </c>
      <c r="AM550">
        <v>1</v>
      </c>
      <c r="AN550" t="str">
        <v>261C193065911</v>
      </c>
      <c r="AO550" t="str">
        <v>261C19306591AI-0000305573</v>
      </c>
      <c r="AP550" t="str">
        <v>O100</v>
      </c>
      <c r="AQ550" t="str">
        <v>O100</v>
      </c>
      <c r="AR550" t="str">
        <v>A</v>
      </c>
      <c r="AS550" t="str">
        <v>✓</v>
      </c>
      <c r="AT550" t="str">
        <v>✓</v>
      </c>
      <c r="AU550" t="str">
        <v>✓</v>
      </c>
      <c r="AV550" t="str">
        <v>✓</v>
      </c>
      <c r="AW550" t="str">
        <v>AI-0000305573_もりもとクリニック_口座情報写し.JPG</v>
      </c>
      <c r="AX550" t="str">
        <v/>
      </c>
      <c r="AY550" t="str">
        <v/>
      </c>
      <c r="AZ550" t="str">
        <v>賃上げ</v>
      </c>
      <c r="BA550" t="str">
        <v>物価</v>
      </c>
      <c r="BB550" t="str">
        <v>TRUE</v>
      </c>
      <c r="BC550" t="str">
        <v>2026/05/09 16:33</v>
      </c>
      <c r="BD550" t="str">
        <f t="shared" si="18"/>
        <v>もりもとクリニック</v>
      </c>
      <c r="BE550" t="str">
        <f t="shared" si="19"/>
        <v>令和8年3月1日届出済</v>
      </c>
    </row>
    <row r="551" spans="1:57">
      <c r="A551" t="str">
        <v>261C18428848</v>
      </c>
      <c r="B551" t="str">
        <v>AI-0000305581</v>
      </c>
      <c r="C551" t="str">
        <v>令和８年度奈良県医療機関等における賃上げ・物価上昇に対する支援事業交付【診療所・訪問看護事業所】</v>
      </c>
      <c r="D551">
        <v>46151.714583333334</v>
      </c>
      <c r="E551" t="str">
        <v>本審査</v>
      </c>
      <c r="F551" t="str">
        <v>最終審査中</v>
      </c>
      <c r="G551" t="str">
        <v>無床診療所</v>
      </c>
      <c r="H551" t="str">
        <v>物価と賃上げの両方</v>
      </c>
      <c r="I551" t="str">
        <v/>
      </c>
      <c r="J551">
        <v>150000</v>
      </c>
      <c r="K551">
        <v>170000</v>
      </c>
      <c r="L551" t="str">
        <v>奈良県医療機関等における賃上げ・物価上昇に対する支援事業交付要綱第2条に基づき、別表1に規定された額(賃上げ支援事業分)（150,000円）を申請します。</v>
      </c>
      <c r="M5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1" t="str">
        <v>１．令和８年３月１日時点において、O100 外来・在宅ベースアップ評価料（Ⅰ）、P100 歯科外来・在宅ベースアップ評価料（Ⅰ）、訪問看護ベースアップ評価料（Ⅰ）のいずれかを届け出ている。</v>
      </c>
      <c r="O551" t="str">
        <v>P100 歯科外来・在宅ベースアップ評価料（Ⅰ）</v>
      </c>
      <c r="P551" t="str">
        <v/>
      </c>
      <c r="Q551" t="str">
        <v>Ａ．本事業の補助額を活用してベースアップを実施し、令和８年６月１日から当該ベースアップの水準を維持又は拡大する。</v>
      </c>
      <c r="R551" t="b">
        <v>1</v>
      </c>
      <c r="S551" t="b">
        <v>1</v>
      </c>
      <c r="T551" t="b">
        <v>1</v>
      </c>
      <c r="U551" t="b">
        <v>1</v>
      </c>
      <c r="V551" t="str">
        <v>0009</v>
      </c>
      <c r="W551" t="str">
        <v>541</v>
      </c>
      <c r="X551" t="str">
        <v>1.普通預金</v>
      </c>
      <c r="Y551" t="str">
        <v>1133397</v>
      </c>
      <c r="Z551" t="str">
        <v>コメダシカイイン　コメダノブヒデ</v>
      </c>
      <c r="AA551">
        <v>0</v>
      </c>
      <c r="AB551" t="str">
        <v>米田歯科医院</v>
      </c>
      <c r="AC551" t="str">
        <v>0742403337</v>
      </c>
      <c r="AD551" t="b">
        <v>1</v>
      </c>
      <c r="AE551" t="b">
        <v>1</v>
      </c>
      <c r="AF551" t="b">
        <v>1</v>
      </c>
      <c r="AG551" t="b">
        <v>1</v>
      </c>
      <c r="AH551" t="b">
        <v>1</v>
      </c>
      <c r="AI551" t="str">
        <v>米田　宣英</v>
      </c>
      <c r="AJ551" t="str">
        <v>6310006</v>
      </c>
      <c r="AK551" t="str">
        <v>米田歯科医院(奈良市西登美ヶ丘２丁目１番２５号)</v>
      </c>
      <c r="AL551" t="str">
        <v>0742403337</v>
      </c>
      <c r="AM551">
        <v>1</v>
      </c>
      <c r="AN551" t="str">
        <v>261C184288481</v>
      </c>
      <c r="AO551" t="str">
        <v>261C18428848AI-0000305581</v>
      </c>
      <c r="AP551" t="str">
        <v>P100</v>
      </c>
      <c r="AQ551" t="str">
        <v>P100</v>
      </c>
      <c r="AR551" t="str">
        <v>A</v>
      </c>
      <c r="AS551" t="str">
        <v>✓</v>
      </c>
      <c r="AT551" t="str">
        <v>✓</v>
      </c>
      <c r="AU551" t="str">
        <v>✓</v>
      </c>
      <c r="AV551" t="str">
        <v>✓</v>
      </c>
      <c r="AW551" t="str">
        <v>AI-0000305581_米田歯科医院_口座情報写し.jpeg</v>
      </c>
      <c r="AX551" t="str">
        <v/>
      </c>
      <c r="AY551" t="str">
        <v/>
      </c>
      <c r="AZ551" t="str">
        <v>賃上げ</v>
      </c>
      <c r="BA551" t="str">
        <v>物価</v>
      </c>
      <c r="BB551" t="str">
        <v>TRUE</v>
      </c>
      <c r="BC551" t="str">
        <v>2026/05/09 17:09</v>
      </c>
      <c r="BD551" t="str">
        <f t="shared" si="18"/>
        <v>米田歯科医院</v>
      </c>
      <c r="BE551" t="str">
        <f t="shared" si="19"/>
        <v>令和8年3月1日届出済</v>
      </c>
    </row>
    <row r="552" spans="1:57">
      <c r="A552" t="str">
        <v>261C15225240</v>
      </c>
      <c r="B552" t="str">
        <v>AI-0000304036</v>
      </c>
      <c r="C552" t="str">
        <v>令和８年度奈良県医療機関等における賃上げ・物価上昇に対する支援事業交付【診療所・訪問看護事業所】</v>
      </c>
      <c r="D552">
        <v>46151.717361111114</v>
      </c>
      <c r="E552" t="str">
        <v>本審査</v>
      </c>
      <c r="F552" t="str">
        <v>最終審査中</v>
      </c>
      <c r="G552" t="str">
        <v>無床診療所</v>
      </c>
      <c r="H552" t="str">
        <v>物価と賃上げの両方</v>
      </c>
      <c r="I552" t="str">
        <v/>
      </c>
      <c r="J552">
        <v>150000</v>
      </c>
      <c r="K552">
        <v>170000</v>
      </c>
      <c r="L552" t="str">
        <v>奈良県医療機関等における賃上げ・物価上昇に対する支援事業交付要綱第2条に基づき、別表1に規定された額(賃上げ支援事業分)（150,000円）を申請します。</v>
      </c>
      <c r="M5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2" t="str">
        <v>１．令和８年３月１日時点において、O100 外来・在宅ベースアップ評価料（Ⅰ）、P100 歯科外来・在宅ベースアップ評価料（Ⅰ）、訪問看護ベースアップ評価料（Ⅰ）のいずれかを届け出ている。</v>
      </c>
      <c r="O552" t="str">
        <v>P100 歯科外来・在宅ベースアップ評価料（Ⅰ）</v>
      </c>
      <c r="P552" t="str">
        <v/>
      </c>
      <c r="Q552" t="str">
        <v>Ａ．本事業の補助額を活用してベースアップを実施し、令和８年６月１日から当該ベースアップの水準を維持又は拡大する。</v>
      </c>
      <c r="R552" t="b">
        <v>1</v>
      </c>
      <c r="S552" t="b">
        <v>1</v>
      </c>
      <c r="T552" t="b">
        <v>1</v>
      </c>
      <c r="U552" t="b">
        <v>1</v>
      </c>
      <c r="V552" t="str">
        <v>0009</v>
      </c>
      <c r="W552" t="str">
        <v>194</v>
      </c>
      <c r="X552" t="str">
        <v>1.普通預金</v>
      </c>
      <c r="Y552" t="str">
        <v>3882033</v>
      </c>
      <c r="Z552" t="str">
        <v>イリョウホウジン　チジンユウカイ</v>
      </c>
      <c r="AA552">
        <v>0</v>
      </c>
      <c r="AB552" t="str">
        <v>医療法人　智仁勇会　やわらぎ歯科医院」</v>
      </c>
      <c r="AC552" t="str">
        <v>0745342500</v>
      </c>
      <c r="AD552" t="b">
        <v>1</v>
      </c>
      <c r="AE552" t="b">
        <v>1</v>
      </c>
      <c r="AF552" t="b">
        <v>1</v>
      </c>
      <c r="AG552" t="b">
        <v>1</v>
      </c>
      <c r="AH552" t="b">
        <v>1</v>
      </c>
      <c r="AI552" t="str">
        <v>医療法人　智仁勇会　理事長　高安　智史</v>
      </c>
      <c r="AJ552" t="str">
        <v>6360002</v>
      </c>
      <c r="AK552" t="str">
        <v>医療法人　智仁勇会　やわらぎ歯科医院(北葛城郡王寺町王寺２－６－４　クレール吉田２Ｆ－３)</v>
      </c>
      <c r="AL552" t="str">
        <v>0745342500</v>
      </c>
      <c r="AM552">
        <v>1</v>
      </c>
      <c r="AN552" t="str">
        <v>261C152252401</v>
      </c>
      <c r="AO552" t="str">
        <v>261C15225240AI-0000304036</v>
      </c>
      <c r="AP552" t="str">
        <v>P100</v>
      </c>
      <c r="AQ552" t="str">
        <v>P100</v>
      </c>
      <c r="AR552" t="str">
        <v>A</v>
      </c>
      <c r="AS552" t="str">
        <v>✓</v>
      </c>
      <c r="AT552" t="str">
        <v>✓</v>
      </c>
      <c r="AU552" t="str">
        <v>✓</v>
      </c>
      <c r="AV552" t="str">
        <v>✓</v>
      </c>
      <c r="AW552" t="str">
        <v>AI-0000304036_医療法人　智仁勇会　やわらぎ歯科医院_口座情報写し.jpg</v>
      </c>
      <c r="AX552" t="str">
        <v/>
      </c>
      <c r="AY552" t="str">
        <v/>
      </c>
      <c r="AZ552" t="str">
        <v>賃上げ</v>
      </c>
      <c r="BA552" t="str">
        <v>物価</v>
      </c>
      <c r="BB552" t="str">
        <v>TRUE</v>
      </c>
      <c r="BC552" t="str">
        <v>2026/05/09 17:13</v>
      </c>
      <c r="BD552" t="str">
        <f t="shared" si="18"/>
        <v>医療法人　智仁勇会　やわらぎ歯科医院</v>
      </c>
      <c r="BE552" t="str">
        <f t="shared" si="19"/>
        <v>令和8年3月1日届出済</v>
      </c>
    </row>
    <row r="553" spans="1:57">
      <c r="A553" t="str">
        <v>261C12403069</v>
      </c>
      <c r="B553" t="str">
        <v>AI-0000305568</v>
      </c>
      <c r="C553" t="str">
        <v>令和８年度奈良県医療機関等における賃上げ・物価上昇に対する支援事業交付【診療所・訪問看護事業所】</v>
      </c>
      <c r="D553">
        <v>46151.75</v>
      </c>
      <c r="E553" t="str">
        <v>本審査</v>
      </c>
      <c r="F553" t="str">
        <v>最終審査中</v>
      </c>
      <c r="G553" t="str">
        <v>無床診療所</v>
      </c>
      <c r="H553" t="str">
        <v>物価と賃上げの両方</v>
      </c>
      <c r="I553" t="str">
        <v/>
      </c>
      <c r="J553">
        <v>150000</v>
      </c>
      <c r="K553">
        <v>170000</v>
      </c>
      <c r="L553" t="str">
        <v>奈良県医療機関等における賃上げ・物価上昇に対する支援事業交付要綱第2条に基づき、別表1に規定された額(賃上げ支援事業分)（150,000円）を申請します。</v>
      </c>
      <c r="M5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3" t="str">
        <v>２．令和８年３月１日時点において、１に掲げる診療報酬の対象外だが、令和８年６月１日時点で令和８年度診療報酬改定による見直し後のベースアップ評価料を届け出る。</v>
      </c>
      <c r="O553" t="str">
        <v/>
      </c>
      <c r="P553" t="b">
        <v>1</v>
      </c>
      <c r="Q553" t="str">
        <v>Ａ．本事業の補助額を活用してベースアップを実施し、令和８年６月１日から当該ベースアップの水準を維持又は拡大する。</v>
      </c>
      <c r="R553" t="b">
        <v>1</v>
      </c>
      <c r="S553" t="b">
        <v>1</v>
      </c>
      <c r="T553" t="b">
        <v>1</v>
      </c>
      <c r="U553" t="b">
        <v>1</v>
      </c>
      <c r="V553" t="str">
        <v>0009</v>
      </c>
      <c r="W553" t="str">
        <v>178</v>
      </c>
      <c r="X553" t="str">
        <v>1.普通預金</v>
      </c>
      <c r="Y553" t="str">
        <v>6604167</v>
      </c>
      <c r="Z553" t="str">
        <v>カワタニ　カズヒコ</v>
      </c>
      <c r="AA553">
        <v>0</v>
      </c>
      <c r="AB553" t="str">
        <v>河谷歯科医院</v>
      </c>
      <c r="AC553" t="str">
        <v>0745486478</v>
      </c>
      <c r="AD553" t="b">
        <v>1</v>
      </c>
      <c r="AE553" t="b">
        <v>1</v>
      </c>
      <c r="AF553" t="b">
        <v>1</v>
      </c>
      <c r="AG553" t="b">
        <v>1</v>
      </c>
      <c r="AH553" t="b">
        <v>1</v>
      </c>
      <c r="AI553" t="str">
        <v>河谷　和彦</v>
      </c>
      <c r="AJ553" t="str">
        <v>6390275</v>
      </c>
      <c r="AK553" t="str">
        <v>河谷歯科医院(葛城市勝根２５３－１)</v>
      </c>
      <c r="AL553" t="str">
        <v>0745486478</v>
      </c>
      <c r="AM553">
        <v>1</v>
      </c>
      <c r="AN553" t="str">
        <v>261C124030691</v>
      </c>
      <c r="AO553" t="str">
        <v>261C12403069AI-0000305568</v>
      </c>
      <c r="AP553" t="str">
        <v/>
      </c>
      <c r="AQ553" t="str">
        <v>今後届出（職種構成OK)</v>
      </c>
      <c r="AR553" t="str">
        <v>A</v>
      </c>
      <c r="AS553" t="str">
        <v>✓</v>
      </c>
      <c r="AT553" t="str">
        <v>✓</v>
      </c>
      <c r="AU553" t="str">
        <v>✓</v>
      </c>
      <c r="AV553" t="str">
        <v>✓</v>
      </c>
      <c r="AW553" t="str">
        <v>AI-0000305568_河谷歯科医院_口座情報写し.jpeg</v>
      </c>
      <c r="AX553" t="str">
        <v/>
      </c>
      <c r="AY553" t="str">
        <v/>
      </c>
      <c r="AZ553" t="str">
        <v>賃上げ</v>
      </c>
      <c r="BA553" t="str">
        <v>物価</v>
      </c>
      <c r="BB553" t="str">
        <v>TRUE</v>
      </c>
      <c r="BC553" t="str">
        <v>2026/05/09 18:00</v>
      </c>
      <c r="BD553" t="str">
        <f t="shared" si="18"/>
        <v>河谷歯科医院</v>
      </c>
      <c r="BE553" t="str">
        <f t="shared" si="19"/>
        <v>令和8年6月1日届出る</v>
      </c>
    </row>
    <row r="554" spans="1:57">
      <c r="A554" t="str">
        <v>261C15351394</v>
      </c>
      <c r="B554" t="str">
        <v>AI-0000305606</v>
      </c>
      <c r="C554" t="str">
        <v>令和８年度奈良県医療機関等における賃上げ・物価上昇に対する支援事業交付【診療所・訪問看護事業所】</v>
      </c>
      <c r="D554">
        <v>46151.788194444445</v>
      </c>
      <c r="E554" t="str">
        <v>本審査</v>
      </c>
      <c r="F554" t="str">
        <v>最終審査中</v>
      </c>
      <c r="G554" t="str">
        <v>無床診療所</v>
      </c>
      <c r="H554" t="str">
        <v>物価と賃上げの両方</v>
      </c>
      <c r="I554" t="str">
        <v/>
      </c>
      <c r="J554">
        <v>150000</v>
      </c>
      <c r="K554">
        <v>170000</v>
      </c>
      <c r="L554" t="str">
        <v>奈良県医療機関等における賃上げ・物価上昇に対する支援事業交付要綱第2条に基づき、別表1に規定された額(賃上げ支援事業分)（150,000円）を申請します。</v>
      </c>
      <c r="M5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4" t="str">
        <v>１．令和８年３月１日時点において、O100 外来・在宅ベースアップ評価料（Ⅰ）、P100 歯科外来・在宅ベースアップ評価料（Ⅰ）、訪問看護ベースアップ評価料（Ⅰ）のいずれかを届け出ている。</v>
      </c>
      <c r="O554" t="str">
        <v>O100 外来・在宅ベースアップ評価料（Ⅰ）</v>
      </c>
      <c r="P554" t="str">
        <v/>
      </c>
      <c r="Q554" t="str">
        <v>Ｂ．賃金表等や給与規程等の変更に時間を要するため、本事業の補助額を活用して一時金又は特別手当を支給し、令和８年６月１日から支給した対象職員のベースアップを実施する。</v>
      </c>
      <c r="R554" t="b">
        <v>1</v>
      </c>
      <c r="S554" t="b">
        <v>1</v>
      </c>
      <c r="T554" t="b">
        <v>1</v>
      </c>
      <c r="U554" t="b">
        <v>1</v>
      </c>
      <c r="V554" t="str">
        <v>0162</v>
      </c>
      <c r="W554" t="str">
        <v>240</v>
      </c>
      <c r="X554" t="str">
        <v>1.普通預金</v>
      </c>
      <c r="Y554" t="str">
        <v>0180792</v>
      </c>
      <c r="Z554" t="str">
        <v>ｲﾘﾖｳﾎｳｼﾞﾝｺｳｼﾞﾝｶｲﾘｼﾞﾁﾖｳｷﾉｼﾀｸﾆﾋﾛ</v>
      </c>
      <c r="AA554">
        <v>0</v>
      </c>
      <c r="AB554" t="str">
        <v>医療法人幸仁会木下医院</v>
      </c>
      <c r="AC554" t="str">
        <v>0744424053</v>
      </c>
      <c r="AD554" t="b">
        <v>1</v>
      </c>
      <c r="AE554" t="b">
        <v>1</v>
      </c>
      <c r="AF554" t="b">
        <v>1</v>
      </c>
      <c r="AG554" t="b">
        <v>1</v>
      </c>
      <c r="AH554" t="b">
        <v>1</v>
      </c>
      <c r="AI554" t="str">
        <v>医療法人　幸仁会　理事長　木下　国浩</v>
      </c>
      <c r="AJ554" t="str">
        <v>6330054</v>
      </c>
      <c r="AK554" t="str">
        <v>医療法人　幸仁会　木下医院(桜井市大字阿部５５０番地)</v>
      </c>
      <c r="AL554" t="str">
        <v>0744424053</v>
      </c>
      <c r="AM554">
        <v>1</v>
      </c>
      <c r="AN554" t="str">
        <v>261C153513941</v>
      </c>
      <c r="AO554" t="str">
        <v>261C15351394AI-0000305606</v>
      </c>
      <c r="AP554" t="str">
        <v>O100</v>
      </c>
      <c r="AQ554" t="str">
        <v>O100</v>
      </c>
      <c r="AR554" t="str">
        <v>B</v>
      </c>
      <c r="AS554" t="str">
        <v>✓</v>
      </c>
      <c r="AT554" t="str">
        <v>✓</v>
      </c>
      <c r="AU554" t="str">
        <v>✓</v>
      </c>
      <c r="AV554" t="str">
        <v>✓</v>
      </c>
      <c r="AW554" t="str">
        <v>AI-0000305606_医療法人幸仁会木下医院_口座情報写し.jpg</v>
      </c>
      <c r="AX554" t="str">
        <v/>
      </c>
      <c r="AY554" t="str">
        <v/>
      </c>
      <c r="AZ554" t="str">
        <v>賃上げ</v>
      </c>
      <c r="BA554" t="str">
        <v>物価</v>
      </c>
      <c r="BB554" t="str">
        <v>TRUE</v>
      </c>
      <c r="BC554" t="str">
        <v>2026/05/09 18:55</v>
      </c>
      <c r="BD554" t="str">
        <f t="shared" si="18"/>
        <v>医療法人　幸仁会　木下医院</v>
      </c>
      <c r="BE554" t="str">
        <f t="shared" si="19"/>
        <v>令和8年3月1日届出済</v>
      </c>
    </row>
    <row r="555" spans="1:57">
      <c r="A555" t="str">
        <v>261C19684156</v>
      </c>
      <c r="B555" t="str">
        <v>AI-0000305359</v>
      </c>
      <c r="C555" t="str">
        <v>令和８年度奈良県医療機関等における賃上げ・物価上昇に対する支援事業交付【診療所・訪問看護事業所】</v>
      </c>
      <c r="D555">
        <v>46151.793055555558</v>
      </c>
      <c r="E555" t="str">
        <v>本審査</v>
      </c>
      <c r="F555" t="str">
        <v>最終審査中</v>
      </c>
      <c r="G555" t="str">
        <v>無床診療所</v>
      </c>
      <c r="H555" t="str">
        <v>物価と賃上げの両方</v>
      </c>
      <c r="I555" t="str">
        <v/>
      </c>
      <c r="J555">
        <v>150000</v>
      </c>
      <c r="K555">
        <v>170000</v>
      </c>
      <c r="L555" t="str">
        <v>奈良県医療機関等における賃上げ・物価上昇に対する支援事業交付要綱第2条に基づき、別表1に規定された額(賃上げ支援事業分)（150,000円）を申請します。</v>
      </c>
      <c r="M5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5" t="str">
        <v>１．令和８年３月１日時点において、O100 外来・在宅ベースアップ評価料（Ⅰ）、P100 歯科外来・在宅ベースアップ評価料（Ⅰ）、訪問看護ベースアップ評価料（Ⅰ）のいずれかを届け出ている。</v>
      </c>
      <c r="O555" t="str">
        <v>P100 歯科外来・在宅ベースアップ評価料（Ⅰ）</v>
      </c>
      <c r="P555" t="str">
        <v/>
      </c>
      <c r="Q555" t="str">
        <v>Ｃ．令和７年度の対象職員のベースアップが令和７年３月31日時点の賃金水準と比較して2.0％を上回って実施しており、令和７年12月から令和８年５月までの間の当該2.0％を上回る部分に充てる。</v>
      </c>
      <c r="R555" t="b">
        <v>1</v>
      </c>
      <c r="S555" t="b">
        <v>1</v>
      </c>
      <c r="T555" t="b">
        <v>1</v>
      </c>
      <c r="U555" t="b">
        <v>1</v>
      </c>
      <c r="V555" t="str">
        <v>0162</v>
      </c>
      <c r="W555" t="str">
        <v>490</v>
      </c>
      <c r="X555" t="str">
        <v>1.普通預金</v>
      </c>
      <c r="Y555" t="str">
        <v>2249185</v>
      </c>
      <c r="Z555" t="str">
        <v>ｼｮｳﾀﾞ ｼﾝ</v>
      </c>
      <c r="AA555">
        <v>0</v>
      </c>
      <c r="AB555" t="str">
        <v>正田歯科医院</v>
      </c>
      <c r="AC555" t="str">
        <v>0744244454</v>
      </c>
      <c r="AD555" t="b">
        <v>1</v>
      </c>
      <c r="AE555" t="b">
        <v>1</v>
      </c>
      <c r="AF555" t="b">
        <v>1</v>
      </c>
      <c r="AG555" t="b">
        <v>1</v>
      </c>
      <c r="AH555" t="b">
        <v>1</v>
      </c>
      <c r="AI555" t="str">
        <v>正田　真</v>
      </c>
      <c r="AJ555" t="str">
        <v>6340804</v>
      </c>
      <c r="AK555" t="str">
        <v>正田歯科医院(橿原市内膳町２－７－９)</v>
      </c>
      <c r="AL555" t="str">
        <v>0744244454</v>
      </c>
      <c r="AM555">
        <v>1</v>
      </c>
      <c r="AN555" t="str">
        <v>261C196841561</v>
      </c>
      <c r="AO555" t="str">
        <v>261C19684156AI-0000305359</v>
      </c>
      <c r="AP555" t="str">
        <v>P100</v>
      </c>
      <c r="AQ555" t="str">
        <v>P100</v>
      </c>
      <c r="AR555" t="str">
        <v>C</v>
      </c>
      <c r="AS555" t="str">
        <v>✓</v>
      </c>
      <c r="AT555" t="str">
        <v>✓</v>
      </c>
      <c r="AU555" t="str">
        <v>✓</v>
      </c>
      <c r="AV555" t="str">
        <v>✓</v>
      </c>
      <c r="AW555" t="str">
        <v>AI-0000305359_正田歯科医院_口座情報写し.jpeg</v>
      </c>
      <c r="AX555" t="str">
        <v/>
      </c>
      <c r="AY555" t="str">
        <v/>
      </c>
      <c r="AZ555" t="str">
        <v>賃上げ</v>
      </c>
      <c r="BA555" t="str">
        <v>物価</v>
      </c>
      <c r="BB555" t="str">
        <v>TRUE</v>
      </c>
      <c r="BC555" t="str">
        <v>2026/05/09 19:02</v>
      </c>
      <c r="BD555" t="str">
        <f t="shared" si="18"/>
        <v>正田歯科医院</v>
      </c>
      <c r="BE555" t="str">
        <f t="shared" si="19"/>
        <v>令和8年3月1日届出済</v>
      </c>
    </row>
    <row r="556" spans="1:57">
      <c r="A556" t="str">
        <v>261C15668028</v>
      </c>
      <c r="B556" t="str">
        <v>AI-0000305611</v>
      </c>
      <c r="C556" t="str">
        <v>令和８年度奈良県医療機関等における賃上げ・物価上昇に対する支援事業交付【診療所・訪問看護事業所】</v>
      </c>
      <c r="D556">
        <v>46151.804166666669</v>
      </c>
      <c r="E556" t="str">
        <v>本審査</v>
      </c>
      <c r="F556" t="str">
        <v>最終審査中</v>
      </c>
      <c r="G556" t="str">
        <v>無床診療所</v>
      </c>
      <c r="H556" t="str">
        <v>物価と賃上げの両方</v>
      </c>
      <c r="I556" t="str">
        <v/>
      </c>
      <c r="J556">
        <v>150000</v>
      </c>
      <c r="K556">
        <v>170000</v>
      </c>
      <c r="L556" t="str">
        <v>奈良県医療機関等における賃上げ・物価上昇に対する支援事業交付要綱第2条に基づき、別表1に規定された額(賃上げ支援事業分)（150,000円）を申請します。</v>
      </c>
      <c r="M5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6" t="str">
        <v>１．令和８年３月１日時点において、O100 外来・在宅ベースアップ評価料（Ⅰ）、P100 歯科外来・在宅ベースアップ評価料（Ⅰ）、訪問看護ベースアップ評価料（Ⅰ）のいずれかを届け出ている。</v>
      </c>
      <c r="O556" t="str">
        <v>O100 外来・在宅ベースアップ評価料（Ⅰ）</v>
      </c>
      <c r="P556" t="str">
        <v/>
      </c>
      <c r="Q55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556" t="b">
        <v>1</v>
      </c>
      <c r="S556" t="b">
        <v>1</v>
      </c>
      <c r="T556" t="b">
        <v>1</v>
      </c>
      <c r="U556" t="b">
        <v>1</v>
      </c>
      <c r="V556" t="str">
        <v>0033</v>
      </c>
      <c r="W556" t="str">
        <v>005</v>
      </c>
      <c r="X556" t="str">
        <v>1.普通預金</v>
      </c>
      <c r="Y556" t="str">
        <v>1858886</v>
      </c>
      <c r="Z556" t="str">
        <v>ｲﾘｮｳﾎｳｼﾞﾝﾜﾀﾞﾊﾞﾔｼﾋﾌｶ</v>
      </c>
      <c r="AA556">
        <v>0</v>
      </c>
      <c r="AB556" t="str">
        <v>わだばやし皮膚科</v>
      </c>
      <c r="AC556" t="str">
        <v>0745521211</v>
      </c>
      <c r="AD556" t="b">
        <v>1</v>
      </c>
      <c r="AE556" t="b">
        <v>1</v>
      </c>
      <c r="AF556" t="b">
        <v>1</v>
      </c>
      <c r="AG556" t="b">
        <v>1</v>
      </c>
      <c r="AH556" t="b">
        <v>1</v>
      </c>
      <c r="AI556" t="str">
        <v>医療法人わだばやし皮膚科　理事長　和田林　幹央</v>
      </c>
      <c r="AJ556" t="str">
        <v>6350031</v>
      </c>
      <c r="AK556" t="str">
        <v>わだばやし皮膚科(大和高田市今里町５－２８)</v>
      </c>
      <c r="AL556" t="str">
        <v>0745521211</v>
      </c>
      <c r="AM556">
        <v>1</v>
      </c>
      <c r="AN556" t="str">
        <v>261C156680281</v>
      </c>
      <c r="AO556" t="str">
        <v>261C15668028AI-0000305611</v>
      </c>
      <c r="AP556" t="str">
        <v>O100</v>
      </c>
      <c r="AQ556" t="str">
        <v>O100</v>
      </c>
      <c r="AR556" t="str">
        <v>AC</v>
      </c>
      <c r="AS556" t="str">
        <v>✓</v>
      </c>
      <c r="AT556" t="str">
        <v>✓</v>
      </c>
      <c r="AU556" t="str">
        <v>✓</v>
      </c>
      <c r="AV556" t="str">
        <v>✓</v>
      </c>
      <c r="AW556" t="str">
        <v>AI-0000305611_わだばやし皮膚科_口座情報写し..png</v>
      </c>
      <c r="AX556" t="str">
        <v/>
      </c>
      <c r="AY556" t="str">
        <v/>
      </c>
      <c r="AZ556" t="str">
        <v>賃上げ</v>
      </c>
      <c r="BA556" t="str">
        <v>物価</v>
      </c>
      <c r="BB556" t="str">
        <v>TRUE</v>
      </c>
      <c r="BC556" t="str">
        <v>2026/05/09 19:18</v>
      </c>
      <c r="BD556" t="str">
        <f t="shared" si="18"/>
        <v>わだばやし皮膚科</v>
      </c>
      <c r="BE556" t="str">
        <f t="shared" si="19"/>
        <v>令和8年3月1日届出済</v>
      </c>
    </row>
    <row r="557" spans="1:57">
      <c r="A557" t="str">
        <v>261C12593030</v>
      </c>
      <c r="B557" t="str">
        <v>AI-0000305623</v>
      </c>
      <c r="C557" t="str">
        <v>令和８年度奈良県医療機関等における賃上げ・物価上昇に対する支援事業交付【診療所・訪問看護事業所】</v>
      </c>
      <c r="D557">
        <v>46151.847916666666</v>
      </c>
      <c r="E557" t="str">
        <v>本審査</v>
      </c>
      <c r="F557" t="str">
        <v>最終審査中</v>
      </c>
      <c r="G557" t="str">
        <v>無床診療所</v>
      </c>
      <c r="H557" t="str">
        <v>物価と賃上げの両方</v>
      </c>
      <c r="I557" t="str">
        <v/>
      </c>
      <c r="J557">
        <v>150000</v>
      </c>
      <c r="K557">
        <v>170000</v>
      </c>
      <c r="L557" t="str">
        <v>奈良県医療機関等における賃上げ・物価上昇に対する支援事業交付要綱第2条に基づき、別表1に規定された額(賃上げ支援事業分)（150,000円）を申請します。</v>
      </c>
      <c r="M5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7" t="str">
        <v>１．令和８年３月１日時点において、O100 外来・在宅ベースアップ評価料（Ⅰ）、P100 歯科外来・在宅ベースアップ評価料（Ⅰ）、訪問看護ベースアップ評価料（Ⅰ）のいずれかを届け出ている。</v>
      </c>
      <c r="O557" t="str">
        <v>P100 歯科外来・在宅ベースアップ評価料（Ⅰ）</v>
      </c>
      <c r="P557" t="str">
        <v/>
      </c>
      <c r="Q557" t="str">
        <v>Ａ．本事業の補助額を活用してベースアップを実施し、令和８年６月１日から当該ベースアップの水準を維持又は拡大する。</v>
      </c>
      <c r="R557" t="b">
        <v>1</v>
      </c>
      <c r="S557" t="b">
        <v>1</v>
      </c>
      <c r="T557" t="b">
        <v>1</v>
      </c>
      <c r="U557" t="b">
        <v>1</v>
      </c>
      <c r="V557" t="str">
        <v>0162</v>
      </c>
      <c r="W557" t="str">
        <v>434</v>
      </c>
      <c r="X557" t="str">
        <v>1.普通預金</v>
      </c>
      <c r="Y557" t="str">
        <v>0110558</v>
      </c>
      <c r="Z557" t="str">
        <v>ｲ)ﾐﾅﾐｼﾞﾏｼｶｲｲﾝ</v>
      </c>
      <c r="AA557">
        <v>0</v>
      </c>
      <c r="AB557" t="str">
        <v>医療法人ミナミジマ歯科医院</v>
      </c>
      <c r="AC557" t="str">
        <v>0745781557</v>
      </c>
      <c r="AD557" t="b">
        <v>1</v>
      </c>
      <c r="AE557" t="b">
        <v>1</v>
      </c>
      <c r="AF557" t="b">
        <v>1</v>
      </c>
      <c r="AG557" t="b">
        <v>1</v>
      </c>
      <c r="AH557" t="b">
        <v>1</v>
      </c>
      <c r="AI557" t="str">
        <v>医療法人ミナミジマ歯科医院　理事長　南島　正和</v>
      </c>
      <c r="AJ557" t="str">
        <v>6390252</v>
      </c>
      <c r="AK557" t="str">
        <v>医療法人ミナミジマ歯科医院(香芝市穴虫１０５６番地の１)</v>
      </c>
      <c r="AL557" t="str">
        <v>0745781557</v>
      </c>
      <c r="AM557">
        <v>1</v>
      </c>
      <c r="AN557" t="str">
        <v>261C125930301</v>
      </c>
      <c r="AO557" t="str">
        <v>261C12593030AI-0000305623</v>
      </c>
      <c r="AP557" t="str">
        <v>P100</v>
      </c>
      <c r="AQ557" t="str">
        <v>P100</v>
      </c>
      <c r="AR557" t="str">
        <v>A</v>
      </c>
      <c r="AS557" t="str">
        <v>✓</v>
      </c>
      <c r="AT557" t="str">
        <v>✓</v>
      </c>
      <c r="AU557" t="str">
        <v>✓</v>
      </c>
      <c r="AV557" t="str">
        <v>✓</v>
      </c>
      <c r="AW557" t="str">
        <v>AI-0000305623_医療法人ミナミジマ歯科医院_口座情報写し.jpg</v>
      </c>
      <c r="AX557" t="str">
        <v/>
      </c>
      <c r="AY557" t="str">
        <v/>
      </c>
      <c r="AZ557" t="str">
        <v>賃上げ</v>
      </c>
      <c r="BA557" t="str">
        <v>物価</v>
      </c>
      <c r="BB557" t="str">
        <v>TRUE</v>
      </c>
      <c r="BC557" t="str">
        <v>2026/05/09 20:21</v>
      </c>
      <c r="BD557" t="str">
        <f t="shared" si="18"/>
        <v>医療法人ミナミジマ歯科医院</v>
      </c>
      <c r="BE557" t="str">
        <f t="shared" si="19"/>
        <v>令和8年3月1日届出済</v>
      </c>
    </row>
    <row r="558" spans="1:57">
      <c r="A558" t="str">
        <v>261C16199299</v>
      </c>
      <c r="B558" t="str">
        <v>AI-0000305635</v>
      </c>
      <c r="C558" t="str">
        <v>令和８年度奈良県医療機関等における賃上げ・物価上昇に対する支援事業交付【診療所・訪問看護事業所】</v>
      </c>
      <c r="D558">
        <v>46151.893055555556</v>
      </c>
      <c r="E558" t="str">
        <v>本審査</v>
      </c>
      <c r="F558" t="str">
        <v>最終審査中</v>
      </c>
      <c r="G558" t="str">
        <v>無床診療所</v>
      </c>
      <c r="H558" t="str">
        <v>物価と賃上げの両方</v>
      </c>
      <c r="I558" t="str">
        <v/>
      </c>
      <c r="J558">
        <v>150000</v>
      </c>
      <c r="K558">
        <v>170000</v>
      </c>
      <c r="L558" t="str">
        <v>奈良県医療機関等における賃上げ・物価上昇に対する支援事業交付要綱第2条に基づき、別表1に規定された額(賃上げ支援事業分)（150,000円）を申請します。</v>
      </c>
      <c r="M5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8" t="str">
        <v>１．令和８年３月１日時点において、O100 外来・在宅ベースアップ評価料（Ⅰ）、P100 歯科外来・在宅ベースアップ評価料（Ⅰ）、訪問看護ベースアップ評価料（Ⅰ）のいずれかを届け出ている。</v>
      </c>
      <c r="O558" t="str">
        <v>P100 歯科外来・在宅ベースアップ評価料（Ⅰ）</v>
      </c>
      <c r="P558" t="str">
        <v/>
      </c>
      <c r="Q558" t="str">
        <v>Ａ．本事業の補助額を活用してベースアップを実施し、令和８年６月１日から当該ベースアップの水準を維持又は拡大する。</v>
      </c>
      <c r="R558" t="b">
        <v>1</v>
      </c>
      <c r="S558" t="b">
        <v>1</v>
      </c>
      <c r="T558" t="b">
        <v>1</v>
      </c>
      <c r="U558" t="b">
        <v>1</v>
      </c>
      <c r="V558" t="str">
        <v>0162</v>
      </c>
      <c r="W558" t="str">
        <v>180</v>
      </c>
      <c r="X558" t="str">
        <v>1.普通預金</v>
      </c>
      <c r="Y558" t="str">
        <v>2375983</v>
      </c>
      <c r="Z558" t="str">
        <v>ニシカワシカコウクウゲカクリニック　ニシカワアツシ</v>
      </c>
      <c r="AA558">
        <v>0</v>
      </c>
      <c r="AB558" t="str">
        <v>にしかわ歯科口腔外科クリニック</v>
      </c>
      <c r="AC558" t="str">
        <v>0743641903</v>
      </c>
      <c r="AD558" t="b">
        <v>1</v>
      </c>
      <c r="AE558" t="b">
        <v>1</v>
      </c>
      <c r="AF558" t="b">
        <v>1</v>
      </c>
      <c r="AG558" t="b">
        <v>1</v>
      </c>
      <c r="AH558" t="b">
        <v>1</v>
      </c>
      <c r="AI558" t="str">
        <v>西川　敦</v>
      </c>
      <c r="AJ558" t="str">
        <v>6320081</v>
      </c>
      <c r="AK558" t="str">
        <v>にしかわ歯科口腔外科クリニック(天理市二階堂上ノ庄町１４０－３)</v>
      </c>
      <c r="AL558" t="str">
        <v>0743641903</v>
      </c>
      <c r="AM558">
        <v>1</v>
      </c>
      <c r="AN558" t="str">
        <v>261C161992991</v>
      </c>
      <c r="AO558" t="str">
        <v>261C16199299AI-0000305635</v>
      </c>
      <c r="AP558" t="str">
        <v>P100</v>
      </c>
      <c r="AQ558" t="str">
        <v>P100</v>
      </c>
      <c r="AR558" t="str">
        <v>A</v>
      </c>
      <c r="AS558" t="str">
        <v>✓</v>
      </c>
      <c r="AT558" t="str">
        <v>✓</v>
      </c>
      <c r="AU558" t="str">
        <v>✓</v>
      </c>
      <c r="AV558" t="str">
        <v>✓</v>
      </c>
      <c r="AW558" t="str">
        <v>AI-0000305635_にしかわ歯科口腔外科クリニック_口座情報写し.jpg</v>
      </c>
      <c r="AX558" t="str">
        <v/>
      </c>
      <c r="AY558" t="str">
        <v/>
      </c>
      <c r="AZ558" t="str">
        <v>賃上げ</v>
      </c>
      <c r="BA558" t="str">
        <v>物価</v>
      </c>
      <c r="BB558" t="str">
        <v>TRUE</v>
      </c>
      <c r="BC558" t="str">
        <v>2026/05/09 21:26</v>
      </c>
      <c r="BD558" t="str">
        <f t="shared" si="18"/>
        <v>にしかわ歯科口腔外科クリニック</v>
      </c>
      <c r="BE558" t="str">
        <f t="shared" si="19"/>
        <v>令和8年3月1日届出済</v>
      </c>
    </row>
    <row r="559" spans="1:57">
      <c r="A559" t="str">
        <v>261C19202683</v>
      </c>
      <c r="B559" t="str">
        <v>AI-0000305640</v>
      </c>
      <c r="C559" t="str">
        <v>令和８年度奈良県医療機関等における賃上げ・物価上昇に対する支援事業交付【診療所・訪問看護事業所】</v>
      </c>
      <c r="D559">
        <v>46151.922222222223</v>
      </c>
      <c r="E559" t="str">
        <v>本審査</v>
      </c>
      <c r="F559" t="str">
        <v>最終審査中</v>
      </c>
      <c r="G559" t="str">
        <v>無床診療所</v>
      </c>
      <c r="H559" t="str">
        <v>物価と賃上げの両方</v>
      </c>
      <c r="I559" t="str">
        <v/>
      </c>
      <c r="J559">
        <v>150000</v>
      </c>
      <c r="K559">
        <v>170000</v>
      </c>
      <c r="L559" t="str">
        <v>奈良県医療機関等における賃上げ・物価上昇に対する支援事業交付要綱第2条に基づき、別表1に規定された額(賃上げ支援事業分)（150,000円）を申請します。</v>
      </c>
      <c r="M5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59" t="str">
        <v>１．令和８年３月１日時点において、O100 外来・在宅ベースアップ評価料（Ⅰ）、P100 歯科外来・在宅ベースアップ評価料（Ⅰ）、訪問看護ベースアップ評価料（Ⅰ）のいずれかを届け出ている。</v>
      </c>
      <c r="O559" t="str">
        <v>P100 歯科外来・在宅ベースアップ評価料（Ⅰ）</v>
      </c>
      <c r="P559" t="str">
        <v/>
      </c>
      <c r="Q559" t="str">
        <v>Ａ．本事業の補助額を活用してベースアップを実施し、令和８年６月１日から当該ベースアップの水準を維持又は拡大する。</v>
      </c>
      <c r="R559" t="b">
        <v>1</v>
      </c>
      <c r="S559" t="b">
        <v>1</v>
      </c>
      <c r="T559" t="b">
        <v>1</v>
      </c>
      <c r="U559" t="b">
        <v>1</v>
      </c>
      <c r="V559" t="str">
        <v>0162</v>
      </c>
      <c r="W559" t="str">
        <v>040</v>
      </c>
      <c r="X559" t="str">
        <v>1.普通預金</v>
      </c>
      <c r="Y559" t="str">
        <v>0101939</v>
      </c>
      <c r="Z559" t="str">
        <v>トミモリカツノリ</v>
      </c>
      <c r="AA559">
        <v>0</v>
      </c>
      <c r="AB559" t="str">
        <v>冨森歯科油阪診療所</v>
      </c>
      <c r="AC559" t="str">
        <v>0742228692</v>
      </c>
      <c r="AD559" t="b">
        <v>1</v>
      </c>
      <c r="AE559" t="b">
        <v>1</v>
      </c>
      <c r="AF559" t="b">
        <v>1</v>
      </c>
      <c r="AG559" t="b">
        <v>1</v>
      </c>
      <c r="AH559" t="b">
        <v>1</v>
      </c>
      <c r="AI559" t="str">
        <v>冨森　克典</v>
      </c>
      <c r="AJ559" t="str">
        <v>6308247</v>
      </c>
      <c r="AK559" t="str">
        <v>冨森歯科油阪診療所(奈良市油阪町３の２０)</v>
      </c>
      <c r="AL559" t="str">
        <v>0742228692</v>
      </c>
      <c r="AM559">
        <v>1</v>
      </c>
      <c r="AN559" t="str">
        <v>261C192026831</v>
      </c>
      <c r="AO559" t="str">
        <v>261C19202683AI-0000305640</v>
      </c>
      <c r="AP559" t="str">
        <v>P100</v>
      </c>
      <c r="AQ559" t="str">
        <v>P100</v>
      </c>
      <c r="AR559" t="str">
        <v>A</v>
      </c>
      <c r="AS559" t="str">
        <v>✓</v>
      </c>
      <c r="AT559" t="str">
        <v>✓</v>
      </c>
      <c r="AU559" t="str">
        <v>✓</v>
      </c>
      <c r="AV559" t="str">
        <v>✓</v>
      </c>
      <c r="AW559" t="str">
        <v>AI-0000305640_冨森歯科油阪診療所_口座情報写し.jpg</v>
      </c>
      <c r="AX559" t="str">
        <v/>
      </c>
      <c r="AY559" t="str">
        <v/>
      </c>
      <c r="AZ559" t="str">
        <v>賃上げ</v>
      </c>
      <c r="BA559" t="str">
        <v>物価</v>
      </c>
      <c r="BB559" t="str">
        <v>TRUE</v>
      </c>
      <c r="BC559" t="str">
        <v>2026/05/09 22:08</v>
      </c>
      <c r="BD559" t="str">
        <f t="shared" si="18"/>
        <v>冨森歯科油阪診療所</v>
      </c>
      <c r="BE559" t="str">
        <f t="shared" si="19"/>
        <v>令和8年3月1日届出済</v>
      </c>
    </row>
    <row r="560" spans="1:57">
      <c r="A560" t="str">
        <v>261C17987352</v>
      </c>
      <c r="B560" t="str">
        <v>AI-0000305644</v>
      </c>
      <c r="C560" t="str">
        <v>令和８年度奈良県医療機関等における賃上げ・物価上昇に対する支援事業交付【診療所・訪問看護事業所】</v>
      </c>
      <c r="D560">
        <v>46151.934027777781</v>
      </c>
      <c r="E560" t="str">
        <v>本審査</v>
      </c>
      <c r="F560" t="str">
        <v>最終審査中</v>
      </c>
      <c r="G560" t="str">
        <v>無床診療所</v>
      </c>
      <c r="H560" t="str">
        <v>物価と賃上げの両方</v>
      </c>
      <c r="I560" t="str">
        <v/>
      </c>
      <c r="J560">
        <v>150000</v>
      </c>
      <c r="K560">
        <v>170000</v>
      </c>
      <c r="L560" t="str">
        <v>奈良県医療機関等における賃上げ・物価上昇に対する支援事業交付要綱第2条に基づき、別表1に規定された額(賃上げ支援事業分)（150,000円）を申請します。</v>
      </c>
      <c r="M5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0" t="str">
        <v>１．令和８年３月１日時点において、O100 外来・在宅ベースアップ評価料（Ⅰ）、P100 歯科外来・在宅ベースアップ評価料（Ⅰ）、訪問看護ベースアップ評価料（Ⅰ）のいずれかを届け出ている。</v>
      </c>
      <c r="O560" t="str">
        <v>O100 外来・在宅ベースアップ評価料（Ⅰ）</v>
      </c>
      <c r="P560" t="str">
        <v/>
      </c>
      <c r="Q560" t="str">
        <v>Ｂ．賃金表等や給与規程等の変更に時間を要するため、本事業の補助額を活用して一時金又は特別手当を支給し、令和８年６月１日から支給した対象職員のベースアップを実施する。</v>
      </c>
      <c r="R560" t="b">
        <v>1</v>
      </c>
      <c r="S560" t="b">
        <v>1</v>
      </c>
      <c r="T560" t="b">
        <v>1</v>
      </c>
      <c r="U560" t="b">
        <v>1</v>
      </c>
      <c r="V560" t="str">
        <v>0162</v>
      </c>
      <c r="W560" t="str">
        <v>520</v>
      </c>
      <c r="X560" t="str">
        <v>1.普通預金</v>
      </c>
      <c r="Y560" t="str">
        <v>0075910</v>
      </c>
      <c r="Z560" t="str">
        <v>ｲﾘｮｳﾎｳｼﾞﾝｽｼﾞｬｸｶｲﾘｼﾞﾁｮｳﾔﾏｼﾀｼﾞｭﾝ</v>
      </c>
      <c r="AA560">
        <v>0</v>
      </c>
      <c r="AB560" t="str">
        <v>医療法人朱雀会山下医院</v>
      </c>
      <c r="AC560" t="str">
        <v>0744543079</v>
      </c>
      <c r="AD560" t="b">
        <v>1</v>
      </c>
      <c r="AE560" t="b">
        <v>1</v>
      </c>
      <c r="AF560" t="b">
        <v>1</v>
      </c>
      <c r="AG560" t="b">
        <v>1</v>
      </c>
      <c r="AH560" t="b">
        <v>1</v>
      </c>
      <c r="AI560" t="str">
        <v>医療法人　朱雀会　理事長　山下　潤</v>
      </c>
      <c r="AJ560" t="str">
        <v>6340111</v>
      </c>
      <c r="AK560" t="str">
        <v>医療法人朱雀会山下医院(高市郡明日香村岡１１４３－３)</v>
      </c>
      <c r="AL560" t="str">
        <v>0744543079</v>
      </c>
      <c r="AM560">
        <v>1</v>
      </c>
      <c r="AN560" t="str">
        <v>261C179873521</v>
      </c>
      <c r="AO560" t="str">
        <v>261C17987352AI-0000305644</v>
      </c>
      <c r="AP560" t="str">
        <v>O100</v>
      </c>
      <c r="AQ560" t="str">
        <v>O100</v>
      </c>
      <c r="AR560" t="str">
        <v>B</v>
      </c>
      <c r="AS560" t="str">
        <v>✓</v>
      </c>
      <c r="AT560" t="str">
        <v>✓</v>
      </c>
      <c r="AU560" t="str">
        <v>✓</v>
      </c>
      <c r="AV560" t="str">
        <v>✓</v>
      </c>
      <c r="AW560" t="str">
        <v>AI-0000305644_医療法人朱雀会山下医院_口座情報写し.jpg</v>
      </c>
      <c r="AX560" t="str">
        <v/>
      </c>
      <c r="AY560" t="str">
        <v/>
      </c>
      <c r="AZ560" t="str">
        <v>賃上げ</v>
      </c>
      <c r="BA560" t="str">
        <v>物価</v>
      </c>
      <c r="BB560" t="str">
        <v>TRUE</v>
      </c>
      <c r="BC560" t="str">
        <v>2026/05/09 22:25</v>
      </c>
      <c r="BD560" t="str">
        <f t="shared" si="18"/>
        <v>医療法人朱雀会山下医院</v>
      </c>
      <c r="BE560" t="str">
        <f t="shared" si="19"/>
        <v>令和8年3月1日届出済</v>
      </c>
    </row>
    <row r="561" spans="1:57">
      <c r="A561" t="str">
        <v>261C15910763</v>
      </c>
      <c r="B561" t="str">
        <v>AI-0000305647</v>
      </c>
      <c r="C561" t="str">
        <v>令和８年度奈良県医療機関等における賃上げ・物価上昇に対する支援事業交付【診療所・訪問看護事業所】</v>
      </c>
      <c r="D561">
        <v>46151.938194444447</v>
      </c>
      <c r="E561" t="str">
        <v>本審査</v>
      </c>
      <c r="F561" t="str">
        <v>最終審査中</v>
      </c>
      <c r="G561" t="str">
        <v>無床診療所</v>
      </c>
      <c r="H561" t="str">
        <v>物価と賃上げの両方</v>
      </c>
      <c r="I561" t="str">
        <v/>
      </c>
      <c r="J561">
        <v>150000</v>
      </c>
      <c r="K561">
        <v>170000</v>
      </c>
      <c r="L561" t="str">
        <v>奈良県医療機関等における賃上げ・物価上昇に対する支援事業交付要綱第2条に基づき、別表1に規定された額(賃上げ支援事業分)（150,000円）を申請します。</v>
      </c>
      <c r="M5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1" t="str">
        <v>１．令和８年３月１日時点において、O100 外来・在宅ベースアップ評価料（Ⅰ）、P100 歯科外来・在宅ベースアップ評価料（Ⅰ）、訪問看護ベースアップ評価料（Ⅰ）のいずれかを届け出ている。</v>
      </c>
      <c r="O561" t="str">
        <v>O100 外来・在宅ベースアップ評価料（Ⅰ）</v>
      </c>
      <c r="P561" t="str">
        <v/>
      </c>
      <c r="Q56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61" t="b">
        <v>1</v>
      </c>
      <c r="S561" t="b">
        <v>1</v>
      </c>
      <c r="T561" t="b">
        <v>1</v>
      </c>
      <c r="U561" t="b">
        <v>1</v>
      </c>
      <c r="V561" t="str">
        <v>0163</v>
      </c>
      <c r="W561" t="str">
        <v>914</v>
      </c>
      <c r="X561" t="str">
        <v>1.普通預金</v>
      </c>
      <c r="Y561" t="str">
        <v>1031574</v>
      </c>
      <c r="Z561" t="str">
        <v>マスダヤスマサ</v>
      </c>
      <c r="AA561">
        <v>0</v>
      </c>
      <c r="AB561" t="str">
        <v>ますだ診療所</v>
      </c>
      <c r="AC561" t="str">
        <v>0745480023</v>
      </c>
      <c r="AD561" t="b">
        <v>1</v>
      </c>
      <c r="AE561" t="b">
        <v>1</v>
      </c>
      <c r="AF561" t="b">
        <v>1</v>
      </c>
      <c r="AG561" t="b">
        <v>1</v>
      </c>
      <c r="AH561" t="b">
        <v>1</v>
      </c>
      <c r="AI561" t="str">
        <v>増田　安政</v>
      </c>
      <c r="AJ561" t="str">
        <v>6392163</v>
      </c>
      <c r="AK561" t="str">
        <v>ますだ診療所(葛城市八川１１３番地１)</v>
      </c>
      <c r="AL561" t="str">
        <v>0745480023</v>
      </c>
      <c r="AM561">
        <v>1</v>
      </c>
      <c r="AN561" t="str">
        <v>261C159107631</v>
      </c>
      <c r="AO561" t="str">
        <v>261C15910763AI-0000305647</v>
      </c>
      <c r="AP561" t="str">
        <v>O100</v>
      </c>
      <c r="AQ561" t="str">
        <v>O100</v>
      </c>
      <c r="AR561" t="str">
        <v>ABC</v>
      </c>
      <c r="AS561" t="str">
        <v>✓</v>
      </c>
      <c r="AT561" t="str">
        <v>✓</v>
      </c>
      <c r="AU561" t="str">
        <v>✓</v>
      </c>
      <c r="AV561" t="str">
        <v>✓</v>
      </c>
      <c r="AW561" t="str">
        <v>AI-0000305647_ますだ診療所_口座情報写し.jpg</v>
      </c>
      <c r="AX561" t="str">
        <v/>
      </c>
      <c r="AY561" t="str">
        <v/>
      </c>
      <c r="AZ561" t="str">
        <v>賃上げ</v>
      </c>
      <c r="BA561" t="str">
        <v>物価</v>
      </c>
      <c r="BB561" t="str">
        <v>TRUE</v>
      </c>
      <c r="BC561" t="str">
        <v>2026/05/09 22:31</v>
      </c>
      <c r="BD561" t="str">
        <f t="shared" si="18"/>
        <v>ますだ診療所</v>
      </c>
      <c r="BE561" t="str">
        <f t="shared" si="19"/>
        <v>令和8年3月1日届出済</v>
      </c>
    </row>
    <row r="562" spans="1:57">
      <c r="A562" t="str">
        <v>261C18477590</v>
      </c>
      <c r="B562" t="str">
        <v>AI-0000305671</v>
      </c>
      <c r="C562" t="str">
        <v>令和８年度奈良県医療機関等における賃上げ・物価上昇に対する支援事業交付【診療所・訪問看護事業所】</v>
      </c>
      <c r="D562">
        <v>46152.147916666669</v>
      </c>
      <c r="E562" t="str">
        <v>本審査</v>
      </c>
      <c r="F562" t="str">
        <v>最終審査中</v>
      </c>
      <c r="G562" t="str">
        <v>無床診療所</v>
      </c>
      <c r="H562" t="str">
        <v>物価と賃上げの両方</v>
      </c>
      <c r="I562" t="str">
        <v/>
      </c>
      <c r="J562">
        <v>150000</v>
      </c>
      <c r="K562">
        <v>170000</v>
      </c>
      <c r="L562" t="str">
        <v>奈良県医療機関等における賃上げ・物価上昇に対する支援事業交付要綱第2条に基づき、別表1に規定された額(賃上げ支援事業分)（150,000円）を申請します。</v>
      </c>
      <c r="M5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2" t="str">
        <v>１．令和８年３月１日時点において、O100 外来・在宅ベースアップ評価料（Ⅰ）、P100 歯科外来・在宅ベースアップ評価料（Ⅰ）、訪問看護ベースアップ評価料（Ⅰ）のいずれかを届け出ている。</v>
      </c>
      <c r="O562" t="str">
        <v>P100 歯科外来・在宅ベースアップ評価料（Ⅰ）</v>
      </c>
      <c r="P562" t="str">
        <v/>
      </c>
      <c r="Q562" t="str">
        <v>Ｃ．令和７年度の対象職員のベースアップが令和７年３月31日時点の賃金水準と比較して2.0％を上回って実施しており、令和７年12月から令和８年５月までの間の当該2.0％を上回る部分に充てる。</v>
      </c>
      <c r="R562" t="b">
        <v>1</v>
      </c>
      <c r="S562" t="b">
        <v>1</v>
      </c>
      <c r="T562" t="b">
        <v>1</v>
      </c>
      <c r="U562" t="b">
        <v>1</v>
      </c>
      <c r="V562" t="str">
        <v>0162</v>
      </c>
      <c r="W562" t="str">
        <v>270</v>
      </c>
      <c r="X562" t="str">
        <v>1.普通預金</v>
      </c>
      <c r="Y562" t="str">
        <v>0051801</v>
      </c>
      <c r="Z562" t="str">
        <v>マツヅカシカイイン　マツヅカヤスヒロ</v>
      </c>
      <c r="AA562">
        <v>0</v>
      </c>
      <c r="AB562" t="str">
        <v>松塚歯科医院</v>
      </c>
      <c r="AC562" t="str">
        <v>0745828841</v>
      </c>
      <c r="AD562" t="b">
        <v>1</v>
      </c>
      <c r="AE562" t="b">
        <v>1</v>
      </c>
      <c r="AF562" t="b">
        <v>1</v>
      </c>
      <c r="AG562" t="b">
        <v>1</v>
      </c>
      <c r="AH562" t="b">
        <v>1</v>
      </c>
      <c r="AI562" t="str">
        <v>松塚　裕弘</v>
      </c>
      <c r="AJ562" t="str">
        <v>6330251</v>
      </c>
      <c r="AK562" t="str">
        <v>松塚歯科医院(宇陀市榛原ひのき坂３－６－１３)</v>
      </c>
      <c r="AL562" t="str">
        <v>0745828841</v>
      </c>
      <c r="AM562">
        <v>1</v>
      </c>
      <c r="AN562" t="str">
        <v>261C184775901</v>
      </c>
      <c r="AO562" t="str">
        <v>261C18477590AI-0000305671</v>
      </c>
      <c r="AP562" t="str">
        <v>P100</v>
      </c>
      <c r="AQ562" t="str">
        <v>P100</v>
      </c>
      <c r="AR562" t="str">
        <v>C</v>
      </c>
      <c r="AS562" t="str">
        <v>✓</v>
      </c>
      <c r="AT562" t="str">
        <v>✓</v>
      </c>
      <c r="AU562" t="str">
        <v>✓</v>
      </c>
      <c r="AV562" t="str">
        <v>✓</v>
      </c>
      <c r="AW562" t="str">
        <v>AI-0000305671_松塚歯科医院_口座情報写し.jpg</v>
      </c>
      <c r="AX562" t="str">
        <v/>
      </c>
      <c r="AY562" t="str">
        <v/>
      </c>
      <c r="AZ562" t="str">
        <v>賃上げ</v>
      </c>
      <c r="BA562" t="str">
        <v>物価</v>
      </c>
      <c r="BB562" t="str">
        <v>TRUE</v>
      </c>
      <c r="BC562" t="str">
        <v>2026/05/10 3:33</v>
      </c>
      <c r="BD562" t="str">
        <f t="shared" si="18"/>
        <v>松塚歯科医院</v>
      </c>
      <c r="BE562" t="str">
        <f t="shared" si="19"/>
        <v>令和8年3月1日届出済</v>
      </c>
    </row>
    <row r="563" spans="1:57">
      <c r="A563" t="str">
        <v>261C12305003</v>
      </c>
      <c r="B563" t="str">
        <v>AI-0000305690</v>
      </c>
      <c r="C563" t="str">
        <v>令和８年度奈良県医療機関等における賃上げ・物価上昇に対する支援事業交付【診療所・訪問看護事業所】</v>
      </c>
      <c r="D563">
        <v>46152.413888888892</v>
      </c>
      <c r="E563" t="str">
        <v>本審査</v>
      </c>
      <c r="F563" t="str">
        <v>最終審査中</v>
      </c>
      <c r="G563" t="str">
        <v>無床診療所</v>
      </c>
      <c r="H563" t="str">
        <v>物価と賃上げの両方</v>
      </c>
      <c r="I563" t="str">
        <v/>
      </c>
      <c r="J563">
        <v>150000</v>
      </c>
      <c r="K563">
        <v>170000</v>
      </c>
      <c r="L563" t="str">
        <v>奈良県医療機関等における賃上げ・物価上昇に対する支援事業交付要綱第2条に基づき、別表1に規定された額(賃上げ支援事業分)（150,000円）を申請します。</v>
      </c>
      <c r="M5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3" t="str">
        <v>１．令和８年３月１日時点において、O100 外来・在宅ベースアップ評価料（Ⅰ）、P100 歯科外来・在宅ベースアップ評価料（Ⅰ）、訪問看護ベースアップ評価料（Ⅰ）のいずれかを届け出ている。</v>
      </c>
      <c r="O563" t="str">
        <v>O100 外来・在宅ベースアップ評価料（Ⅰ）</v>
      </c>
      <c r="P563" t="str">
        <v/>
      </c>
      <c r="Q563" t="str">
        <v>Ａ．本事業の補助額を活用してベースアップを実施し、令和８年６月１日から当該ベースアップの水準を維持又は拡大する。</v>
      </c>
      <c r="R563" t="b">
        <v>1</v>
      </c>
      <c r="S563" t="b">
        <v>1</v>
      </c>
      <c r="T563" t="b">
        <v>1</v>
      </c>
      <c r="U563" t="b">
        <v>1</v>
      </c>
      <c r="V563" t="str">
        <v>0162</v>
      </c>
      <c r="W563" t="str">
        <v>160</v>
      </c>
      <c r="X563" t="str">
        <v>1.普通預金</v>
      </c>
      <c r="Y563" t="str">
        <v>2039155</v>
      </c>
      <c r="Z563" t="str">
        <v>ヤタヤマシンリョウショ　ナカガワヨシヒト</v>
      </c>
      <c r="AA563">
        <v>0</v>
      </c>
      <c r="AB563" t="str">
        <v>矢田山診療所</v>
      </c>
      <c r="AC563" t="str">
        <v>0743537741</v>
      </c>
      <c r="AD563" t="b">
        <v>1</v>
      </c>
      <c r="AE563" t="b">
        <v>1</v>
      </c>
      <c r="AF563" t="b">
        <v>1</v>
      </c>
      <c r="AG563" t="b">
        <v>1</v>
      </c>
      <c r="AH563" t="b">
        <v>1</v>
      </c>
      <c r="AI563" t="str">
        <v>中川　義仁</v>
      </c>
      <c r="AJ563" t="str">
        <v>6391055</v>
      </c>
      <c r="AK563" t="str">
        <v>矢田山診療所(大和郡山市矢田山町５８番地)</v>
      </c>
      <c r="AL563" t="str">
        <v>0743537741</v>
      </c>
      <c r="AM563">
        <v>1</v>
      </c>
      <c r="AN563" t="str">
        <v>261C123050031</v>
      </c>
      <c r="AO563" t="str">
        <v>261C12305003AI-0000305690</v>
      </c>
      <c r="AP563" t="str">
        <v>O100</v>
      </c>
      <c r="AQ563" t="str">
        <v>O100</v>
      </c>
      <c r="AR563" t="str">
        <v>A</v>
      </c>
      <c r="AS563" t="str">
        <v>✓</v>
      </c>
      <c r="AT563" t="str">
        <v>✓</v>
      </c>
      <c r="AU563" t="str">
        <v>✓</v>
      </c>
      <c r="AV563" t="str">
        <v>✓</v>
      </c>
      <c r="AW563" t="str">
        <v>AI-0000305690_矢田山診療所_口座番号写し.jpg</v>
      </c>
      <c r="AX563" t="str">
        <v/>
      </c>
      <c r="AY563" t="str">
        <v/>
      </c>
      <c r="AZ563" t="str">
        <v>賃上げ</v>
      </c>
      <c r="BA563" t="str">
        <v>物価</v>
      </c>
      <c r="BB563" t="str">
        <v>TRUE</v>
      </c>
      <c r="BC563" t="str">
        <v>2026/05/10 9:56</v>
      </c>
      <c r="BD563" t="str">
        <f t="shared" si="18"/>
        <v>矢田山診療所</v>
      </c>
      <c r="BE563" t="str">
        <f t="shared" si="19"/>
        <v>令和8年3月1日届出済</v>
      </c>
    </row>
    <row r="564" spans="1:57">
      <c r="A564" t="str">
        <v>261C11699162</v>
      </c>
      <c r="B564" t="str">
        <v>AI-0000305691</v>
      </c>
      <c r="C564" t="str">
        <v>令和８年度奈良県医療機関等における賃上げ・物価上昇に対する支援事業交付【診療所・訪問看護事業所】</v>
      </c>
      <c r="D564">
        <v>46152.418055555558</v>
      </c>
      <c r="E564" t="str">
        <v>本審査</v>
      </c>
      <c r="F564" t="str">
        <v>最終審査中</v>
      </c>
      <c r="G564" t="str">
        <v>無床診療所</v>
      </c>
      <c r="H564" t="str">
        <v>物価と賃上げの両方</v>
      </c>
      <c r="I564" t="str">
        <v/>
      </c>
      <c r="J564">
        <v>150000</v>
      </c>
      <c r="K564">
        <v>170000</v>
      </c>
      <c r="L564" t="str">
        <v>奈良県医療機関等における賃上げ・物価上昇に対する支援事業交付要綱第2条に基づき、別表1に規定された額(賃上げ支援事業分)（150,000円）を申請します。</v>
      </c>
      <c r="M5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4" t="str">
        <v>１．令和８年３月１日時点において、O100 外来・在宅ベースアップ評価料（Ⅰ）、P100 歯科外来・在宅ベースアップ評価料（Ⅰ）、訪問看護ベースアップ評価料（Ⅰ）のいずれかを届け出ている。</v>
      </c>
      <c r="O564" t="str">
        <v>O100 外来・在宅ベースアップ評価料（Ⅰ）</v>
      </c>
      <c r="P564" t="str">
        <v/>
      </c>
      <c r="Q56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64" t="b">
        <v>1</v>
      </c>
      <c r="S564" t="b">
        <v>1</v>
      </c>
      <c r="T564" t="b">
        <v>1</v>
      </c>
      <c r="U564" t="b">
        <v>1</v>
      </c>
      <c r="V564" t="str">
        <v>0162</v>
      </c>
      <c r="W564" t="str">
        <v>100</v>
      </c>
      <c r="X564" t="str">
        <v>1.普通預金</v>
      </c>
      <c r="Y564" t="str">
        <v>2043359</v>
      </c>
      <c r="Z564" t="str">
        <v>イリョウホウジン　ヨネダナイカクリニック</v>
      </c>
      <c r="AA564">
        <v>0</v>
      </c>
      <c r="AB564" t="str">
        <v>医療法人　よねだ内科クリニック</v>
      </c>
      <c r="AC564" t="str">
        <v>0742487310</v>
      </c>
      <c r="AD564" t="b">
        <v>1</v>
      </c>
      <c r="AE564" t="b">
        <v>1</v>
      </c>
      <c r="AF564" t="b">
        <v>1</v>
      </c>
      <c r="AG564" t="b">
        <v>1</v>
      </c>
      <c r="AH564" t="b">
        <v>1</v>
      </c>
      <c r="AI564" t="str">
        <v>医療法人　よねだ内科クリニック　理事長　米田　諭</v>
      </c>
      <c r="AJ564" t="str">
        <v>6310041</v>
      </c>
      <c r="AK564" t="str">
        <v>医療法人よねだ内科クリニック(奈良市学園大和町６－１５４２－３８２)</v>
      </c>
      <c r="AL564" t="str">
        <v>0742487310</v>
      </c>
      <c r="AM564">
        <v>1</v>
      </c>
      <c r="AN564" t="str">
        <v>261C116991621</v>
      </c>
      <c r="AO564" t="str">
        <v>261C11699162AI-0000305691</v>
      </c>
      <c r="AP564" t="str">
        <v>O100</v>
      </c>
      <c r="AQ564" t="str">
        <v>O100</v>
      </c>
      <c r="AR564" t="str">
        <v>ABC</v>
      </c>
      <c r="AS564" t="str">
        <v>✓</v>
      </c>
      <c r="AT564" t="str">
        <v>✓</v>
      </c>
      <c r="AU564" t="str">
        <v>✓</v>
      </c>
      <c r="AV564" t="str">
        <v>✓</v>
      </c>
      <c r="AW564" t="str">
        <v>AI-0000305691_医療法人　よねだ内科クリニック_口座情報写し.png</v>
      </c>
      <c r="AX564" t="str">
        <v/>
      </c>
      <c r="AY564" t="str">
        <v/>
      </c>
      <c r="AZ564" t="str">
        <v>賃上げ</v>
      </c>
      <c r="BA564" t="str">
        <v>物価</v>
      </c>
      <c r="BB564" t="str">
        <v>TRUE</v>
      </c>
      <c r="BC564" t="str">
        <v>2026/05/10 10:02</v>
      </c>
      <c r="BD564" t="str">
        <f t="shared" si="18"/>
        <v>医療法人よねだ内科クリニック</v>
      </c>
      <c r="BE564" t="str">
        <f t="shared" si="19"/>
        <v>令和8年3月1日届出済</v>
      </c>
    </row>
    <row r="565" spans="1:57">
      <c r="A565" t="str">
        <v>261C18020501</v>
      </c>
      <c r="B565" t="str">
        <v>AI-0000305692</v>
      </c>
      <c r="C565" t="str">
        <v>令和８年度奈良県医療機関等における賃上げ・物価上昇に対する支援事業交付【診療所・訪問看護事業所】</v>
      </c>
      <c r="D565">
        <v>46152.423611111109</v>
      </c>
      <c r="E565" t="str">
        <v>本審査</v>
      </c>
      <c r="F565" t="str">
        <v>最終審査中</v>
      </c>
      <c r="G565" t="str">
        <v>無床診療所</v>
      </c>
      <c r="H565" t="str">
        <v>物価と賃上げの両方</v>
      </c>
      <c r="I565" t="str">
        <v/>
      </c>
      <c r="J565">
        <v>150000</v>
      </c>
      <c r="K565">
        <v>170000</v>
      </c>
      <c r="L565" t="str">
        <v>奈良県医療機関等における賃上げ・物価上昇に対する支援事業交付要綱第2条に基づき、別表1に規定された額(賃上げ支援事業分)（150,000円）を申請します。</v>
      </c>
      <c r="M5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5" t="str">
        <v>２．令和８年３月１日時点において、１に掲げる診療報酬の対象外だが、令和８年６月１日時点で令和８年度診療報酬改定による見直し後のベースアップ評価料を届け出る。</v>
      </c>
      <c r="O565" t="str">
        <v/>
      </c>
      <c r="P565" t="b">
        <v>1</v>
      </c>
      <c r="Q565" t="str">
        <v>Ａ．本事業の補助額を活用してベースアップを実施し、令和８年６月１日から当該ベースアップの水準を維持又は拡大する。</v>
      </c>
      <c r="R565" t="b">
        <v>1</v>
      </c>
      <c r="S565" t="b">
        <v>1</v>
      </c>
      <c r="T565" t="b">
        <v>1</v>
      </c>
      <c r="U565" t="b">
        <v>1</v>
      </c>
      <c r="V565" t="str">
        <v>0162</v>
      </c>
      <c r="W565" t="str">
        <v>500</v>
      </c>
      <c r="X565" t="str">
        <v>1.普通預金</v>
      </c>
      <c r="Y565" t="str">
        <v>0200475</v>
      </c>
      <c r="Z565" t="str">
        <v>イヌイ　タカシ</v>
      </c>
      <c r="AA565">
        <v>0</v>
      </c>
      <c r="AB565" t="str">
        <v>耳鼻咽喉科いぬいクリニック</v>
      </c>
      <c r="AC565" t="str">
        <v>0744288711</v>
      </c>
      <c r="AD565" t="b">
        <v>1</v>
      </c>
      <c r="AE565" t="b">
        <v>1</v>
      </c>
      <c r="AF565" t="b">
        <v>1</v>
      </c>
      <c r="AG565" t="b">
        <v>1</v>
      </c>
      <c r="AH565" t="b">
        <v>1</v>
      </c>
      <c r="AI565" t="str">
        <v>乾　健</v>
      </c>
      <c r="AJ565" t="str">
        <v>6340044</v>
      </c>
      <c r="AK565" t="str">
        <v>耳鼻咽喉科いぬいクリニック(橿原市大軽町１１６－６)</v>
      </c>
      <c r="AL565" t="str">
        <v>0744288711</v>
      </c>
      <c r="AM565">
        <v>2</v>
      </c>
      <c r="AN565" t="str">
        <v>261C180205012</v>
      </c>
      <c r="AO565" t="str">
        <v>261C18020501AI-0000305692</v>
      </c>
      <c r="AP565" t="str">
        <v/>
      </c>
      <c r="AQ565" t="str">
        <v>今後届出（職種構成OK)</v>
      </c>
      <c r="AR565" t="str">
        <v>A</v>
      </c>
      <c r="AS565" t="str">
        <v>✓</v>
      </c>
      <c r="AT565" t="str">
        <v>✓</v>
      </c>
      <c r="AU565" t="str">
        <v>✓</v>
      </c>
      <c r="AV565" t="str">
        <v>✓</v>
      </c>
      <c r="AW565" t="str">
        <v>AI-0000305692_耳鼻咽喉科いぬいクリニック_口座情報写し.jpeg</v>
      </c>
      <c r="AX565" t="str">
        <v/>
      </c>
      <c r="AY565" t="str">
        <v/>
      </c>
      <c r="AZ565" t="str">
        <v>賃上げ</v>
      </c>
      <c r="BA565" t="str">
        <v>物価</v>
      </c>
      <c r="BB565" t="str">
        <v>TRUE</v>
      </c>
      <c r="BC565" t="str">
        <v>2026/05/10 10:10</v>
      </c>
      <c r="BD565" t="str">
        <f t="shared" si="18"/>
        <v>耳鼻咽喉科いぬいクリニック</v>
      </c>
      <c r="BE565" t="str">
        <f t="shared" si="19"/>
        <v>令和8年6月1日届出る</v>
      </c>
    </row>
    <row r="566" spans="1:57">
      <c r="A566" t="str">
        <v>261C11168825</v>
      </c>
      <c r="B566" t="str">
        <v>AI-0000305702</v>
      </c>
      <c r="C566" t="str">
        <v>令和８年度奈良県医療機関等における賃上げ・物価上昇に対する支援事業交付【診療所・訪問看護事業所】</v>
      </c>
      <c r="D566">
        <v>46152.448611111111</v>
      </c>
      <c r="E566" t="str">
        <v>本審査</v>
      </c>
      <c r="F566" t="str">
        <v>最終審査中</v>
      </c>
      <c r="G566" t="str">
        <v>無床診療所</v>
      </c>
      <c r="H566" t="str">
        <v>物価と賃上げの両方</v>
      </c>
      <c r="I566" t="str">
        <v/>
      </c>
      <c r="J566">
        <v>150000</v>
      </c>
      <c r="K566">
        <v>170000</v>
      </c>
      <c r="L566" t="str">
        <v>奈良県医療機関等における賃上げ・物価上昇に対する支援事業交付要綱第2条に基づき、別表1に規定された額(賃上げ支援事業分)（150,000円）を申請します。</v>
      </c>
      <c r="M5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6" t="str">
        <v>１．令和８年３月１日時点において、O100 外来・在宅ベースアップ評価料（Ⅰ）、P100 歯科外来・在宅ベースアップ評価料（Ⅰ）、訪問看護ベースアップ評価料（Ⅰ）のいずれかを届け出ている。</v>
      </c>
      <c r="O566" t="str">
        <v>O100 外来・在宅ベースアップ評価料（Ⅰ）</v>
      </c>
      <c r="P566" t="str">
        <v/>
      </c>
      <c r="Q566" t="str">
        <v>Ｂ．賃金表等や給与規程等の変更に時間を要するため、本事業の補助額を活用して一時金又は特別手当を支給し、令和８年６月１日から支給した対象職員のベースアップを実施する。</v>
      </c>
      <c r="R566" t="b">
        <v>1</v>
      </c>
      <c r="S566" t="b">
        <v>1</v>
      </c>
      <c r="T566" t="b">
        <v>1</v>
      </c>
      <c r="U566" t="b">
        <v>1</v>
      </c>
      <c r="V566" t="str">
        <v>0005</v>
      </c>
      <c r="W566" t="str">
        <v>526</v>
      </c>
      <c r="X566" t="str">
        <v>1.普通預金</v>
      </c>
      <c r="Y566" t="str">
        <v>0293064</v>
      </c>
      <c r="Z566" t="str">
        <v>ナカタ　ヒロシ</v>
      </c>
      <c r="AA566">
        <v>0</v>
      </c>
      <c r="AB566" t="str">
        <v>なかた整形外科</v>
      </c>
      <c r="AC566" t="str">
        <v>0742530051</v>
      </c>
      <c r="AD566" t="b">
        <v>1</v>
      </c>
      <c r="AE566" t="b">
        <v>1</v>
      </c>
      <c r="AF566" t="b">
        <v>1</v>
      </c>
      <c r="AG566" t="b">
        <v>1</v>
      </c>
      <c r="AH566" t="b">
        <v>1</v>
      </c>
      <c r="AI566" t="str">
        <v>中田　浩司</v>
      </c>
      <c r="AJ566" t="str">
        <v>6310013</v>
      </c>
      <c r="AK566" t="str">
        <v>なかた整形外科(奈良市中山町西４－４５６－１Ｔ．Ｓ．ビル１Ｆ)</v>
      </c>
      <c r="AL566" t="str">
        <v>0742530051</v>
      </c>
      <c r="AM566">
        <v>1</v>
      </c>
      <c r="AN566" t="str">
        <v>261C111688251</v>
      </c>
      <c r="AO566" t="str">
        <v>261C11168825AI-0000305702</v>
      </c>
      <c r="AP566" t="str">
        <v>O100</v>
      </c>
      <c r="AQ566" t="str">
        <v>O100</v>
      </c>
      <c r="AR566" t="str">
        <v>B</v>
      </c>
      <c r="AS566" t="str">
        <v>✓</v>
      </c>
      <c r="AT566" t="str">
        <v>✓</v>
      </c>
      <c r="AU566" t="str">
        <v>✓</v>
      </c>
      <c r="AV566" t="str">
        <v>✓</v>
      </c>
      <c r="AW566" t="str">
        <v>AI-0000305702_なかた整形外科_口座情報写し.jpg</v>
      </c>
      <c r="AX566" t="str">
        <v/>
      </c>
      <c r="AY566" t="str">
        <v/>
      </c>
      <c r="AZ566" t="str">
        <v>賃上げ</v>
      </c>
      <c r="BA566" t="str">
        <v>物価</v>
      </c>
      <c r="BB566" t="str">
        <v>TRUE</v>
      </c>
      <c r="BC566" t="str">
        <v>2026/05/10 10:46</v>
      </c>
      <c r="BD566" t="str">
        <f t="shared" si="18"/>
        <v>なかた整形外科</v>
      </c>
      <c r="BE566" t="str">
        <f t="shared" si="19"/>
        <v>令和8年3月1日届出済</v>
      </c>
    </row>
    <row r="567" spans="1:57">
      <c r="A567" t="str">
        <v>261C16874538</v>
      </c>
      <c r="B567" t="str">
        <v>AI-0000305374</v>
      </c>
      <c r="C567" t="str">
        <v>令和８年度奈良県医療機関等における賃上げ・物価上昇に対する支援事業交付【診療所・訪問看護事業所】</v>
      </c>
      <c r="D567">
        <v>46152.456250000003</v>
      </c>
      <c r="E567" t="str">
        <v>本審査</v>
      </c>
      <c r="F567" t="str">
        <v>最終審査中</v>
      </c>
      <c r="G567" t="str">
        <v>無床診療所</v>
      </c>
      <c r="H567" t="str">
        <v>物価と賃上げの両方</v>
      </c>
      <c r="I567" t="str">
        <v/>
      </c>
      <c r="J567">
        <v>150000</v>
      </c>
      <c r="K567">
        <v>170000</v>
      </c>
      <c r="L567" t="str">
        <v>奈良県医療機関等における賃上げ・物価上昇に対する支援事業交付要綱第2条に基づき、別表1に規定された額(賃上げ支援事業分)（150,000円）を申請します。</v>
      </c>
      <c r="M5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7" t="str">
        <v>１．令和８年３月１日時点において、O100 外来・在宅ベースアップ評価料（Ⅰ）、P100 歯科外来・在宅ベースアップ評価料（Ⅰ）、訪問看護ベースアップ評価料（Ⅰ）のいずれかを届け出ている。</v>
      </c>
      <c r="O567" t="str">
        <v>P100 歯科外来・在宅ベースアップ評価料（Ⅰ）</v>
      </c>
      <c r="P567" t="str">
        <v/>
      </c>
      <c r="Q567" t="str">
        <v>Ａ．本事業の補助額を活用してベースアップを実施し、令和８年６月１日から当該ベースアップの水準を維持又は拡大する。</v>
      </c>
      <c r="R567" t="b">
        <v>1</v>
      </c>
      <c r="S567" t="b">
        <v>1</v>
      </c>
      <c r="T567" t="b">
        <v>1</v>
      </c>
      <c r="U567" t="b">
        <v>1</v>
      </c>
      <c r="V567" t="str">
        <v>0162</v>
      </c>
      <c r="W567" t="str">
        <v>030</v>
      </c>
      <c r="X567" t="str">
        <v>1.普通預金</v>
      </c>
      <c r="Y567" t="str">
        <v>0487518</v>
      </c>
      <c r="Z567" t="str">
        <v>ナカガワ　ヨシアキ</v>
      </c>
      <c r="AA567">
        <v>0</v>
      </c>
      <c r="AB567" t="str">
        <v>ナカガワ歯科クリニック</v>
      </c>
      <c r="AC567" t="str">
        <v>0742358787</v>
      </c>
      <c r="AD567" t="b">
        <v>1</v>
      </c>
      <c r="AE567" t="b">
        <v>1</v>
      </c>
      <c r="AF567" t="b">
        <v>1</v>
      </c>
      <c r="AG567" t="b">
        <v>1</v>
      </c>
      <c r="AH567" t="b">
        <v>1</v>
      </c>
      <c r="AI567" t="str">
        <v>中川　佳昭</v>
      </c>
      <c r="AJ567" t="str">
        <v>6308115</v>
      </c>
      <c r="AK567" t="str">
        <v>ナカガワ歯科クリニック(奈良市大宮町４丁目２３５－１中川ビル１階)</v>
      </c>
      <c r="AL567" t="str">
        <v>0742358787</v>
      </c>
      <c r="AM567">
        <v>1</v>
      </c>
      <c r="AN567" t="str">
        <v>261C168745381</v>
      </c>
      <c r="AO567" t="str">
        <v>261C16874538AI-0000305374</v>
      </c>
      <c r="AP567" t="str">
        <v>P100</v>
      </c>
      <c r="AQ567" t="str">
        <v>P100</v>
      </c>
      <c r="AR567" t="str">
        <v>A</v>
      </c>
      <c r="AS567" t="str">
        <v>✓</v>
      </c>
      <c r="AT567" t="str">
        <v>✓</v>
      </c>
      <c r="AU567" t="str">
        <v>✓</v>
      </c>
      <c r="AV567" t="str">
        <v>✓</v>
      </c>
      <c r="AW567" t="str">
        <v>AI-0000305374_ナカガワ歯科クリニック_口座情報写し.jpg</v>
      </c>
      <c r="AX567" t="str">
        <v/>
      </c>
      <c r="AY567" t="str">
        <v/>
      </c>
      <c r="AZ567" t="str">
        <v>賃上げ</v>
      </c>
      <c r="BA567" t="str">
        <v>物価</v>
      </c>
      <c r="BB567" t="str">
        <v>TRUE</v>
      </c>
      <c r="BC567" t="str">
        <v>2026/05/10 10:57</v>
      </c>
      <c r="BD567" t="str">
        <f t="shared" si="18"/>
        <v>ナカガワ歯科クリニック</v>
      </c>
      <c r="BE567" t="str">
        <f t="shared" si="19"/>
        <v>令和8年3月1日届出済</v>
      </c>
    </row>
    <row r="568" spans="1:57">
      <c r="A568" t="str">
        <v>261C12819740</v>
      </c>
      <c r="B568" t="str">
        <v>AI-0000305735</v>
      </c>
      <c r="C568" t="str">
        <v>令和８年度奈良県医療機関等における賃上げ・物価上昇に対する支援事業交付【診療所・訪問看護事業所】</v>
      </c>
      <c r="D568">
        <v>46152.604861111111</v>
      </c>
      <c r="E568" t="str">
        <v>本審査</v>
      </c>
      <c r="F568" t="str">
        <v>最終審査中</v>
      </c>
      <c r="G568" t="str">
        <v>無床診療所</v>
      </c>
      <c r="H568" t="str">
        <v>物価と賃上げの両方</v>
      </c>
      <c r="I568" t="str">
        <v/>
      </c>
      <c r="J568">
        <v>150000</v>
      </c>
      <c r="K568">
        <v>170000</v>
      </c>
      <c r="L568" t="str">
        <v>奈良県医療機関等における賃上げ・物価上昇に対する支援事業交付要綱第2条に基づき、別表1に規定された額(賃上げ支援事業分)（150,000円）を申請します。</v>
      </c>
      <c r="M5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8" t="str">
        <v>１．令和８年３月１日時点において、O100 外来・在宅ベースアップ評価料（Ⅰ）、P100 歯科外来・在宅ベースアップ評価料（Ⅰ）、訪問看護ベースアップ評価料（Ⅰ）のいずれかを届け出ている。</v>
      </c>
      <c r="O568" t="str">
        <v>P100 歯科外来・在宅ベースアップ評価料（Ⅰ）</v>
      </c>
      <c r="P568" t="str">
        <v/>
      </c>
      <c r="Q568" t="str">
        <v>Ａ．本事業の補助額を活用してベースアップを実施し、令和８年６月１日から当該ベースアップの水準を維持又は拡大する。</v>
      </c>
      <c r="R568" t="b">
        <v>1</v>
      </c>
      <c r="S568" t="b">
        <v>1</v>
      </c>
      <c r="T568" t="b">
        <v>1</v>
      </c>
      <c r="U568" t="b">
        <v>1</v>
      </c>
      <c r="V568" t="str">
        <v>0162</v>
      </c>
      <c r="W568" t="str">
        <v>097</v>
      </c>
      <c r="X568" t="str">
        <v>1.普通預金</v>
      </c>
      <c r="Y568" t="str">
        <v>2087484</v>
      </c>
      <c r="Z568" t="str">
        <v>イリョウホウジンオウナカイリジチョウヨシダエイスケ</v>
      </c>
      <c r="AA568">
        <v>0</v>
      </c>
      <c r="AB568" t="str">
        <v>医療法人桜奈会アスキーデンタルクリニック</v>
      </c>
      <c r="AC568" t="str">
        <v>0742396788</v>
      </c>
      <c r="AD568" t="b">
        <v>1</v>
      </c>
      <c r="AE568" t="b">
        <v>1</v>
      </c>
      <c r="AF568" t="b">
        <v>1</v>
      </c>
      <c r="AG568" t="b">
        <v>1</v>
      </c>
      <c r="AH568" t="b">
        <v>1</v>
      </c>
      <c r="AI568" t="str">
        <v>医療法人　桜奈会　理事長　吉田　栄介</v>
      </c>
      <c r="AJ568" t="str">
        <v>6308114</v>
      </c>
      <c r="AK568" t="str">
        <v>医療法人　桜奈会アスキーデンタルクリニック(奈良市芝辻町２－１０－４)</v>
      </c>
      <c r="AL568" t="str">
        <v>0742306788</v>
      </c>
      <c r="AM568">
        <v>1</v>
      </c>
      <c r="AN568" t="str">
        <v>261C128197401</v>
      </c>
      <c r="AO568" t="str">
        <v>261C12819740AI-0000305735</v>
      </c>
      <c r="AP568" t="str">
        <v>P100</v>
      </c>
      <c r="AQ568" t="str">
        <v>P100</v>
      </c>
      <c r="AR568" t="str">
        <v>A</v>
      </c>
      <c r="AS568" t="str">
        <v>✓</v>
      </c>
      <c r="AT568" t="str">
        <v>✓</v>
      </c>
      <c r="AU568" t="str">
        <v>✓</v>
      </c>
      <c r="AV568" t="str">
        <v>✓</v>
      </c>
      <c r="AW568" t="str">
        <v>AI-0000305735_医療法人桜奈会アスキーデンタルクリニック_口座情報写し.jpg</v>
      </c>
      <c r="AX568" t="str">
        <v/>
      </c>
      <c r="AY568" t="str">
        <v/>
      </c>
      <c r="AZ568" t="str">
        <v>賃上げ</v>
      </c>
      <c r="BA568" t="str">
        <v>物価</v>
      </c>
      <c r="BB568" t="str">
        <v>TRUE</v>
      </c>
      <c r="BC568" t="str">
        <v>2026/05/10 14:31</v>
      </c>
      <c r="BD568" t="str">
        <f t="shared" si="18"/>
        <v>医療法人　桜奈会アスキーデンタルクリニック</v>
      </c>
      <c r="BE568" t="str">
        <f t="shared" si="19"/>
        <v>令和8年3月1日届出済</v>
      </c>
    </row>
    <row r="569" spans="1:57">
      <c r="A569" t="str">
        <v>261C11491088</v>
      </c>
      <c r="B569" t="str">
        <v>AI-0000305743</v>
      </c>
      <c r="C569" t="str">
        <v>令和８年度奈良県医療機関等における賃上げ・物価上昇に対する支援事業交付【診療所・訪問看護事業所】</v>
      </c>
      <c r="D569">
        <v>46152.622916666667</v>
      </c>
      <c r="E569" t="str">
        <v>本審査</v>
      </c>
      <c r="F569" t="str">
        <v>最終審査中</v>
      </c>
      <c r="G569" t="str">
        <v>無床診療所</v>
      </c>
      <c r="H569" t="str">
        <v>物価と賃上げの両方</v>
      </c>
      <c r="I569" t="str">
        <v/>
      </c>
      <c r="J569">
        <v>150000</v>
      </c>
      <c r="K569">
        <v>170000</v>
      </c>
      <c r="L569" t="str">
        <v>奈良県医療機関等における賃上げ・物価上昇に対する支援事業交付要綱第2条に基づき、別表1に規定された額(賃上げ支援事業分)（150,000円）を申請します。</v>
      </c>
      <c r="M5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69" t="str">
        <v>１．令和８年３月１日時点において、O100 外来・在宅ベースアップ評価料（Ⅰ）、P100 歯科外来・在宅ベースアップ評価料（Ⅰ）、訪問看護ベースアップ評価料（Ⅰ）のいずれかを届け出ている。</v>
      </c>
      <c r="O569" t="str">
        <v>P100 歯科外来・在宅ベースアップ評価料（Ⅰ）</v>
      </c>
      <c r="P569" t="str">
        <v/>
      </c>
      <c r="Q56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69" t="b">
        <v>1</v>
      </c>
      <c r="S569" t="b">
        <v>1</v>
      </c>
      <c r="T569" t="b">
        <v>1</v>
      </c>
      <c r="U569" t="b">
        <v>1</v>
      </c>
      <c r="V569" t="str">
        <v>0162</v>
      </c>
      <c r="W569" t="str">
        <v>395</v>
      </c>
      <c r="X569" t="str">
        <v>1.普通預金</v>
      </c>
      <c r="Y569" t="str">
        <v>0015836</v>
      </c>
      <c r="Z569" t="str">
        <v>ｴﾝﾄﾞｳｼｶｸﾘﾆｯｸ ｴﾝﾄﾞｳﾀｹﾋﾛ</v>
      </c>
      <c r="AA569">
        <v>0</v>
      </c>
      <c r="AB569" t="str">
        <v>えんどう歯科クリニック</v>
      </c>
      <c r="AC569" t="str">
        <v>0745235445</v>
      </c>
      <c r="AD569" t="b">
        <v>1</v>
      </c>
      <c r="AE569" t="b">
        <v>1</v>
      </c>
      <c r="AF569" t="b">
        <v>1</v>
      </c>
      <c r="AG569" t="b">
        <v>1</v>
      </c>
      <c r="AH569" t="b">
        <v>1</v>
      </c>
      <c r="AI569" t="str">
        <v>遠藤　武弘</v>
      </c>
      <c r="AJ569" t="str">
        <v>6350025</v>
      </c>
      <c r="AK569" t="str">
        <v>えんどう歯科クリニック(大和高田市神楽２丁目１２－３４向井ビル１－３)</v>
      </c>
      <c r="AL569" t="str">
        <v>0745235445</v>
      </c>
      <c r="AM569">
        <v>1</v>
      </c>
      <c r="AN569" t="str">
        <v>261C114910881</v>
      </c>
      <c r="AO569" t="str">
        <v>261C11491088AI-0000305743</v>
      </c>
      <c r="AP569" t="str">
        <v>P100</v>
      </c>
      <c r="AQ569" t="str">
        <v>P100</v>
      </c>
      <c r="AR569" t="str">
        <v>AB</v>
      </c>
      <c r="AS569" t="str">
        <v>✓</v>
      </c>
      <c r="AT569" t="str">
        <v>✓</v>
      </c>
      <c r="AU569" t="str">
        <v>✓</v>
      </c>
      <c r="AV569" t="str">
        <v>✓</v>
      </c>
      <c r="AW569" t="str">
        <v>AI-0000305743_えんどう歯科クリニック_口座情報写し.jpg</v>
      </c>
      <c r="AX569" t="str">
        <v/>
      </c>
      <c r="AY569" t="str">
        <v/>
      </c>
      <c r="AZ569" t="str">
        <v>賃上げ</v>
      </c>
      <c r="BA569" t="str">
        <v>物価</v>
      </c>
      <c r="BB569" t="str">
        <v>TRUE</v>
      </c>
      <c r="BC569" t="str">
        <v>2026/05/10 14:57</v>
      </c>
      <c r="BD569" t="str">
        <f t="shared" si="18"/>
        <v>えんどう歯科クリニック</v>
      </c>
      <c r="BE569" t="str">
        <f t="shared" si="19"/>
        <v>令和8年3月1日届出済</v>
      </c>
    </row>
    <row r="570" spans="1:57">
      <c r="A570" t="str">
        <v>261C18494571</v>
      </c>
      <c r="B570" t="str">
        <v>AI-0000305748</v>
      </c>
      <c r="C570" t="str">
        <v>令和８年度奈良県医療機関等における賃上げ・物価上昇に対する支援事業交付【診療所・訪問看護事業所】</v>
      </c>
      <c r="D570">
        <v>46152.642361111109</v>
      </c>
      <c r="E570" t="str">
        <v>本審査</v>
      </c>
      <c r="F570" t="str">
        <v>最終審査中</v>
      </c>
      <c r="G570" t="str">
        <v>無床診療所</v>
      </c>
      <c r="H570" t="str">
        <v>物価と賃上げの両方</v>
      </c>
      <c r="I570" t="str">
        <v/>
      </c>
      <c r="J570">
        <v>150000</v>
      </c>
      <c r="K570">
        <v>170000</v>
      </c>
      <c r="L570" t="str">
        <v>奈良県医療機関等における賃上げ・物価上昇に対する支援事業交付要綱第2条に基づき、別表1に規定された額(賃上げ支援事業分)（150,000円）を申請します。</v>
      </c>
      <c r="M5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0" t="str">
        <v>１．令和８年３月１日時点において、O100 外来・在宅ベースアップ評価料（Ⅰ）、P100 歯科外来・在宅ベースアップ評価料（Ⅰ）、訪問看護ベースアップ評価料（Ⅰ）のいずれかを届け出ている。</v>
      </c>
      <c r="O570" t="str">
        <v>O100 外来・在宅ベースアップ評価料（Ⅰ）</v>
      </c>
      <c r="P570" t="str">
        <v/>
      </c>
      <c r="Q570" t="str">
        <v>Ｂ．賃金表等や給与規程等の変更に時間を要するため、本事業の補助額を活用して一時金又は特別手当を支給し、令和８年６月１日から支給した対象職員のベースアップを実施する。</v>
      </c>
      <c r="R570" t="b">
        <v>1</v>
      </c>
      <c r="S570" t="b">
        <v>1</v>
      </c>
      <c r="T570" t="b">
        <v>1</v>
      </c>
      <c r="U570" t="b">
        <v>1</v>
      </c>
      <c r="V570" t="str">
        <v>0162</v>
      </c>
      <c r="W570" t="str">
        <v>130</v>
      </c>
      <c r="X570" t="str">
        <v>1.普通預金</v>
      </c>
      <c r="Y570" t="str">
        <v>0313888</v>
      </c>
      <c r="Z570" t="str">
        <v>ムライサトシ</v>
      </c>
      <c r="AA570">
        <v>0</v>
      </c>
      <c r="AB570" t="str">
        <v>村井整形外科</v>
      </c>
      <c r="AC570" t="str">
        <v>0742516788</v>
      </c>
      <c r="AD570" t="b">
        <v>1</v>
      </c>
      <c r="AE570" t="b">
        <v>1</v>
      </c>
      <c r="AF570" t="b">
        <v>1</v>
      </c>
      <c r="AG570" t="b">
        <v>1</v>
      </c>
      <c r="AH570" t="b">
        <v>1</v>
      </c>
      <c r="AI570" t="str">
        <v>村井　聰</v>
      </c>
      <c r="AJ570" t="str">
        <v>6310076</v>
      </c>
      <c r="AK570" t="str">
        <v>村井整形外科(奈良市富雄北２－３－３)</v>
      </c>
      <c r="AL570" t="str">
        <v>0742516788</v>
      </c>
      <c r="AM570">
        <v>1</v>
      </c>
      <c r="AN570" t="str">
        <v>261C184945711</v>
      </c>
      <c r="AO570" t="str">
        <v>261C18494571AI-0000305748</v>
      </c>
      <c r="AP570" t="str">
        <v>O100</v>
      </c>
      <c r="AQ570" t="str">
        <v>O100</v>
      </c>
      <c r="AR570" t="str">
        <v>B</v>
      </c>
      <c r="AS570" t="str">
        <v>✓</v>
      </c>
      <c r="AT570" t="str">
        <v>✓</v>
      </c>
      <c r="AU570" t="str">
        <v>✓</v>
      </c>
      <c r="AV570" t="str">
        <v>✓</v>
      </c>
      <c r="AW570" t="str">
        <v>AI-0000305748_村井整形外科_口座情報写し.jpg</v>
      </c>
      <c r="AX570" t="str">
        <v/>
      </c>
      <c r="AY570" t="str">
        <v/>
      </c>
      <c r="AZ570" t="str">
        <v>賃上げ</v>
      </c>
      <c r="BA570" t="str">
        <v>物価</v>
      </c>
      <c r="BB570" t="str">
        <v>TRUE</v>
      </c>
      <c r="BC570" t="str">
        <v>2026/05/10 15:25</v>
      </c>
      <c r="BD570" t="str">
        <f t="shared" si="18"/>
        <v>村井整形外科</v>
      </c>
      <c r="BE570" t="str">
        <f t="shared" si="19"/>
        <v>令和8年3月1日届出済</v>
      </c>
    </row>
    <row r="571" spans="1:57">
      <c r="A571" t="str">
        <v>261C12647684</v>
      </c>
      <c r="B571" t="str">
        <v>AI-0000305715</v>
      </c>
      <c r="C571" t="str">
        <v>令和８年度奈良県医療機関等における賃上げ・物価上昇に対する支援事業交付【診療所・訪問看護事業所】</v>
      </c>
      <c r="D571">
        <v>46152.87777777778</v>
      </c>
      <c r="E571" t="str">
        <v>本審査</v>
      </c>
      <c r="F571" t="str">
        <v>最終審査中</v>
      </c>
      <c r="G571" t="str">
        <v>無床診療所</v>
      </c>
      <c r="H571" t="str">
        <v>物価と賃上げの両方</v>
      </c>
      <c r="I571" t="str">
        <v/>
      </c>
      <c r="J571">
        <v>150000</v>
      </c>
      <c r="K571">
        <v>170000</v>
      </c>
      <c r="L571" t="str">
        <v>奈良県医療機関等における賃上げ・物価上昇に対する支援事業交付要綱第2条に基づき、別表1に規定された額(賃上げ支援事業分)（150,000円）を申請します。</v>
      </c>
      <c r="M5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1" t="str">
        <v>１．令和８年３月１日時点において、O100 外来・在宅ベースアップ評価料（Ⅰ）、P100 歯科外来・在宅ベースアップ評価料（Ⅰ）、訪問看護ベースアップ評価料（Ⅰ）のいずれかを届け出ている。</v>
      </c>
      <c r="O571" t="str">
        <v>O100 外来・在宅ベースアップ評価料（Ⅰ）</v>
      </c>
      <c r="P571" t="str">
        <v/>
      </c>
      <c r="Q57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71" t="b">
        <v>1</v>
      </c>
      <c r="S571" t="b">
        <v>1</v>
      </c>
      <c r="T571" t="b">
        <v>1</v>
      </c>
      <c r="U571" t="b">
        <v>1</v>
      </c>
      <c r="V571" t="str">
        <v>0010</v>
      </c>
      <c r="W571" t="str">
        <v>013</v>
      </c>
      <c r="X571" t="str">
        <v>1.普通預金</v>
      </c>
      <c r="Y571" t="str">
        <v>1037360</v>
      </c>
      <c r="Z571" t="str">
        <v>イリョウホウジンサカモトセイケイゲカクリニック</v>
      </c>
      <c r="AA571">
        <v>0</v>
      </c>
      <c r="AB571" t="str">
        <v>医療法人さかもと整形外科クリニック</v>
      </c>
      <c r="AC571" t="str">
        <v>0743583216</v>
      </c>
      <c r="AD571" t="b">
        <v>1</v>
      </c>
      <c r="AE571" t="b">
        <v>1</v>
      </c>
      <c r="AF571" t="b">
        <v>1</v>
      </c>
      <c r="AG571" t="b">
        <v>1</v>
      </c>
      <c r="AH571" t="b">
        <v>1</v>
      </c>
      <c r="AI571" t="str">
        <v>医療法人さかもと整形外科クリニック　理事長　酒本　佳洋</v>
      </c>
      <c r="AJ571" t="str">
        <v>6391045</v>
      </c>
      <c r="AK571" t="str">
        <v>医療法人さかもと整形外科クリニック(大和郡山市小林町西一丁目３番地２４)</v>
      </c>
      <c r="AL571" t="str">
        <v>0743583216</v>
      </c>
      <c r="AM571">
        <v>1</v>
      </c>
      <c r="AN571" t="str">
        <v>261C126476841</v>
      </c>
      <c r="AO571" t="str">
        <v>261C12647684AI-0000305715</v>
      </c>
      <c r="AP571" t="str">
        <v>O100</v>
      </c>
      <c r="AQ571" t="str">
        <v>O100</v>
      </c>
      <c r="AR571" t="str">
        <v>AB</v>
      </c>
      <c r="AS571" t="str">
        <v>✓</v>
      </c>
      <c r="AT571" t="str">
        <v>✓</v>
      </c>
      <c r="AU571" t="str">
        <v>✓</v>
      </c>
      <c r="AV571" t="str">
        <v>✓</v>
      </c>
      <c r="AW571" t="str">
        <v>AI-0000305715_さかもと整形外科クリニック_口座情報写し.jpeg</v>
      </c>
      <c r="AX571" t="str">
        <v/>
      </c>
      <c r="AY571" t="str">
        <v/>
      </c>
      <c r="AZ571" t="str">
        <v>賃上げ</v>
      </c>
      <c r="BA571" t="str">
        <v>物価</v>
      </c>
      <c r="BB571" t="str">
        <v>TRUE</v>
      </c>
      <c r="BC571" t="str">
        <v>2026/05/10 21:04</v>
      </c>
      <c r="BD571" t="str">
        <f t="shared" si="18"/>
        <v>医療法人さかもと整形外科クリニック</v>
      </c>
      <c r="BE571" t="str">
        <f t="shared" si="19"/>
        <v>令和8年3月1日届出済</v>
      </c>
    </row>
    <row r="572" spans="1:57">
      <c r="A572" t="str">
        <v>261C19504739</v>
      </c>
      <c r="B572" t="str">
        <v>AI-0000305846</v>
      </c>
      <c r="C572" t="str">
        <v>令和８年度奈良県医療機関等における賃上げ・物価上昇に対する支援事業交付【診療所・訪問看護事業所】</v>
      </c>
      <c r="D572">
        <v>46152.897222222222</v>
      </c>
      <c r="E572" t="str">
        <v>本審査</v>
      </c>
      <c r="F572" t="str">
        <v>最終審査中</v>
      </c>
      <c r="G572" t="str">
        <v>無床診療所</v>
      </c>
      <c r="H572" t="str">
        <v>物価と賃上げの両方</v>
      </c>
      <c r="I572" t="str">
        <v/>
      </c>
      <c r="J572">
        <v>150000</v>
      </c>
      <c r="K572">
        <v>170000</v>
      </c>
      <c r="L572" t="str">
        <v>奈良県医療機関等における賃上げ・物価上昇に対する支援事業交付要綱第2条に基づき、別表1に規定された額(賃上げ支援事業分)（150,000円）を申請します。</v>
      </c>
      <c r="M5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2" t="str">
        <v>１．令和８年３月１日時点において、O100 外来・在宅ベースアップ評価料（Ⅰ）、P100 歯科外来・在宅ベースアップ評価料（Ⅰ）、訪問看護ベースアップ評価料（Ⅰ）のいずれかを届け出ている。</v>
      </c>
      <c r="O572" t="str">
        <v>O100 外来・在宅ベースアップ評価料（Ⅰ）</v>
      </c>
      <c r="P572" t="str">
        <v/>
      </c>
      <c r="Q572" t="str">
        <v>Ａ．本事業の補助額を活用してベースアップを実施し、令和８年６月１日から当該ベースアップの水準を維持又は拡大する。</v>
      </c>
      <c r="R572" t="b">
        <v>1</v>
      </c>
      <c r="S572" t="b">
        <v>1</v>
      </c>
      <c r="T572" t="b">
        <v>1</v>
      </c>
      <c r="U572" t="b">
        <v>1</v>
      </c>
      <c r="V572" t="str">
        <v>0005</v>
      </c>
      <c r="W572" t="str">
        <v>719</v>
      </c>
      <c r="X572" t="str">
        <v>2.当座預金</v>
      </c>
      <c r="Y572" t="str">
        <v>0152704</v>
      </c>
      <c r="Z572" t="str">
        <v>イ）ソウフクカイイトウイインリジチョウイトウタイスケ</v>
      </c>
      <c r="AA572">
        <v>0</v>
      </c>
      <c r="AB572" t="str">
        <v>医療法人双福会伊藤医院</v>
      </c>
      <c r="AC572" t="str">
        <v>0742613677</v>
      </c>
      <c r="AD572" t="b">
        <v>1</v>
      </c>
      <c r="AE572" t="b">
        <v>1</v>
      </c>
      <c r="AF572" t="b">
        <v>1</v>
      </c>
      <c r="AG572" t="b">
        <v>1</v>
      </c>
      <c r="AH572" t="b">
        <v>1</v>
      </c>
      <c r="AI572" t="str">
        <v>医療法人双福会伊藤医院　理事長　伊藤　太祐</v>
      </c>
      <c r="AJ572" t="str">
        <v>6308443</v>
      </c>
      <c r="AK572" t="str">
        <v>医療法人双福会伊藤医院(奈良市南永井町３７７番地の３)</v>
      </c>
      <c r="AL572" t="str">
        <v>0742613677</v>
      </c>
      <c r="AM572">
        <v>1</v>
      </c>
      <c r="AN572" t="str">
        <v>261C195047391</v>
      </c>
      <c r="AO572" t="str">
        <v>261C19504739AI-0000305846</v>
      </c>
      <c r="AP572" t="str">
        <v>O100</v>
      </c>
      <c r="AQ572" t="str">
        <v>O100</v>
      </c>
      <c r="AR572" t="str">
        <v>A</v>
      </c>
      <c r="AS572" t="str">
        <v>✓</v>
      </c>
      <c r="AT572" t="str">
        <v>✓</v>
      </c>
      <c r="AU572" t="str">
        <v>✓</v>
      </c>
      <c r="AV572" t="str">
        <v>✓</v>
      </c>
      <c r="AW572" t="str">
        <v>AI-0000305846_医療法人双福会伊藤医院_口座情報写し.jpeg</v>
      </c>
      <c r="AX572" t="str">
        <v/>
      </c>
      <c r="AY572" t="str">
        <v/>
      </c>
      <c r="AZ572" t="str">
        <v>賃上げ</v>
      </c>
      <c r="BA572" t="str">
        <v>物価</v>
      </c>
      <c r="BB572" t="str">
        <v>TRUE</v>
      </c>
      <c r="BC572" t="str">
        <v>2026/05/10 21:32</v>
      </c>
      <c r="BD572" t="str">
        <f t="shared" si="18"/>
        <v>医療法人双福会伊藤医院</v>
      </c>
      <c r="BE572" t="str">
        <f t="shared" si="19"/>
        <v>令和8年3月1日届出済</v>
      </c>
    </row>
    <row r="573" spans="1:57">
      <c r="A573" t="str">
        <v>261C11794094</v>
      </c>
      <c r="B573" t="str">
        <v>AI-0000305864</v>
      </c>
      <c r="C573" t="str">
        <v>令和８年度奈良県医療機関等における賃上げ・物価上昇に対する支援事業交付【診療所・訪問看護事業所】</v>
      </c>
      <c r="D573">
        <v>46152.96875</v>
      </c>
      <c r="E573" t="str">
        <v>本審査</v>
      </c>
      <c r="F573" t="str">
        <v>最終審査中</v>
      </c>
      <c r="G573" t="str">
        <v>無床診療所</v>
      </c>
      <c r="H573" t="str">
        <v>物価と賃上げの両方</v>
      </c>
      <c r="I573" t="str">
        <v/>
      </c>
      <c r="J573">
        <v>150000</v>
      </c>
      <c r="K573">
        <v>170000</v>
      </c>
      <c r="L573" t="str">
        <v>奈良県医療機関等における賃上げ・物価上昇に対する支援事業交付要綱第2条に基づき、別表1に規定された額(賃上げ支援事業分)（150,000円）を申請します。</v>
      </c>
      <c r="M5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3" t="str">
        <v>１．令和８年３月１日時点において、O100 外来・在宅ベースアップ評価料（Ⅰ）、P100 歯科外来・在宅ベースアップ評価料（Ⅰ）、訪問看護ベースアップ評価料（Ⅰ）のいずれかを届け出ている。</v>
      </c>
      <c r="O573" t="str">
        <v>O100 外来・在宅ベースアップ評価料（Ⅰ）</v>
      </c>
      <c r="P573" t="str">
        <v/>
      </c>
      <c r="Q573" t="str">
        <v>Ｂ．賃金表等や給与規程等の変更に時間を要するため、本事業の補助額を活用して一時金又は特別手当を支給し、令和８年６月１日から支給した対象職員のベースアップを実施する。</v>
      </c>
      <c r="R573" t="b">
        <v>1</v>
      </c>
      <c r="S573" t="b">
        <v>1</v>
      </c>
      <c r="T573" t="b">
        <v>1</v>
      </c>
      <c r="U573" t="b">
        <v>1</v>
      </c>
      <c r="V573" t="str">
        <v>0162</v>
      </c>
      <c r="W573" t="str">
        <v>433</v>
      </c>
      <c r="X573" t="str">
        <v>1.普通預金</v>
      </c>
      <c r="Y573" t="str">
        <v>2042827</v>
      </c>
      <c r="Z573" t="str">
        <v>イケハラヒフカ　イケハラリュウイチロウ</v>
      </c>
      <c r="AA573">
        <v>0</v>
      </c>
      <c r="AB573" t="str">
        <v>池原皮膚科</v>
      </c>
      <c r="AC573" t="str">
        <v>0745796181</v>
      </c>
      <c r="AD573" t="b">
        <v>1</v>
      </c>
      <c r="AE573" t="b">
        <v>1</v>
      </c>
      <c r="AF573" t="b">
        <v>1</v>
      </c>
      <c r="AG573" t="b">
        <v>1</v>
      </c>
      <c r="AH573" t="b">
        <v>1</v>
      </c>
      <c r="AI573" t="str">
        <v>池原　龍一郎</v>
      </c>
      <c r="AJ573" t="str">
        <v>6390225</v>
      </c>
      <c r="AK573" t="str">
        <v>池原皮膚科(香芝市瓦口２３００番地)</v>
      </c>
      <c r="AL573" t="str">
        <v>0745796181</v>
      </c>
      <c r="AM573">
        <v>2</v>
      </c>
      <c r="AN573" t="str">
        <v>261C117940942</v>
      </c>
      <c r="AO573" t="str">
        <v>261C11794094AI-0000305864</v>
      </c>
      <c r="AP573" t="str">
        <v>O100</v>
      </c>
      <c r="AQ573" t="str">
        <v>O100</v>
      </c>
      <c r="AR573" t="str">
        <v>B</v>
      </c>
      <c r="AS573" t="str">
        <v>✓</v>
      </c>
      <c r="AT573" t="str">
        <v>✓</v>
      </c>
      <c r="AU573" t="str">
        <v>✓</v>
      </c>
      <c r="AV573" t="str">
        <v>✓</v>
      </c>
      <c r="AW573" t="str">
        <v>AI-0000305864_池原皮膚科_口座情報写し.jpg</v>
      </c>
      <c r="AX573" t="str">
        <v/>
      </c>
      <c r="AY573" t="str">
        <v/>
      </c>
      <c r="AZ573" t="str">
        <v>賃上げ</v>
      </c>
      <c r="BA573" t="str">
        <v>物価</v>
      </c>
      <c r="BB573" t="str">
        <v>TRUE</v>
      </c>
      <c r="BC573" t="str">
        <v>2026/05/10 23:15</v>
      </c>
      <c r="BD573" t="str">
        <f t="shared" si="18"/>
        <v>池原皮膚科</v>
      </c>
      <c r="BE573" t="str">
        <f t="shared" si="19"/>
        <v>令和8年3月1日届出済</v>
      </c>
    </row>
    <row r="574" spans="1:57">
      <c r="A574" t="str">
        <v>261C14437911</v>
      </c>
      <c r="B574" t="str">
        <v>AI-0000305869</v>
      </c>
      <c r="C574" t="str">
        <v>令和８年度奈良県医療機関等における賃上げ・物価上昇に対する支援事業交付【診療所・訪問看護事業所】</v>
      </c>
      <c r="D574">
        <v>46152.980555555558</v>
      </c>
      <c r="E574" t="str">
        <v>本審査</v>
      </c>
      <c r="F574" t="str">
        <v>最終審査中</v>
      </c>
      <c r="G574" t="str">
        <v>無床診療所</v>
      </c>
      <c r="H574" t="str">
        <v>物価と賃上げの両方</v>
      </c>
      <c r="I574" t="str">
        <v/>
      </c>
      <c r="J574">
        <v>150000</v>
      </c>
      <c r="K574">
        <v>170000</v>
      </c>
      <c r="L574" t="str">
        <v>奈良県医療機関等における賃上げ・物価上昇に対する支援事業交付要綱第2条に基づき、別表1に規定された額(賃上げ支援事業分)（150,000円）を申請します。</v>
      </c>
      <c r="M5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4" t="str">
        <v>２．令和８年３月１日時点において、１に掲げる診療報酬の対象外だが、令和８年６月１日時点で令和８年度診療報酬改定による見直し後のベースアップ評価料を届け出る。</v>
      </c>
      <c r="O574" t="str">
        <v/>
      </c>
      <c r="P574" t="b">
        <v>1</v>
      </c>
      <c r="Q57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74" t="b">
        <v>1</v>
      </c>
      <c r="S574" t="b">
        <v>1</v>
      </c>
      <c r="T574" t="b">
        <v>1</v>
      </c>
      <c r="U574" t="b">
        <v>1</v>
      </c>
      <c r="V574" t="str">
        <v>1667</v>
      </c>
      <c r="W574" t="str">
        <v>013</v>
      </c>
      <c r="X574" t="str">
        <v>1.普通預金</v>
      </c>
      <c r="Y574" t="str">
        <v>2119059</v>
      </c>
      <c r="Z574" t="str">
        <v>キタガワ　ナオト</v>
      </c>
      <c r="AA574">
        <v>0</v>
      </c>
      <c r="AB574" t="str">
        <v>エスエイ歯科医院</v>
      </c>
      <c r="AC574" t="str">
        <v>0745710888</v>
      </c>
      <c r="AD574" t="b">
        <v>1</v>
      </c>
      <c r="AE574" t="b">
        <v>1</v>
      </c>
      <c r="AF574" t="b">
        <v>1</v>
      </c>
      <c r="AG574" t="b">
        <v>1</v>
      </c>
      <c r="AH574" t="b">
        <v>1</v>
      </c>
      <c r="AI574" t="str">
        <v>北川　直人</v>
      </c>
      <c r="AJ574" t="str">
        <v>6390218</v>
      </c>
      <c r="AK574" t="str">
        <v>エスエイ歯科医院(北葛城郡上牧町ささゆり台一丁目１番地アピタ西大和１階)</v>
      </c>
      <c r="AL574" t="str">
        <v>0745710888</v>
      </c>
      <c r="AM574">
        <v>1</v>
      </c>
      <c r="AN574" t="str">
        <v>261C144379111</v>
      </c>
      <c r="AO574" t="str">
        <v>261C14437911AI-0000305869</v>
      </c>
      <c r="AP574" t="str">
        <v/>
      </c>
      <c r="AQ574" t="str">
        <v>今後届出（職種構成OK)</v>
      </c>
      <c r="AR574" t="str">
        <v>AB</v>
      </c>
      <c r="AS574" t="str">
        <v>✓</v>
      </c>
      <c r="AT574" t="str">
        <v>✓</v>
      </c>
      <c r="AU574" t="str">
        <v>✓</v>
      </c>
      <c r="AV574" t="str">
        <v>✓</v>
      </c>
      <c r="AW574" t="str">
        <v>AI-0000305869_エスエイ歯科医院_口座情報写し.jpg</v>
      </c>
      <c r="AX574" t="str">
        <v/>
      </c>
      <c r="AY574" t="str">
        <v/>
      </c>
      <c r="AZ574" t="str">
        <v>賃上げ</v>
      </c>
      <c r="BA574" t="str">
        <v>物価</v>
      </c>
      <c r="BB574" t="str">
        <v>TRUE</v>
      </c>
      <c r="BC574" t="str">
        <v>2026/05/10 23:32</v>
      </c>
      <c r="BD574" t="str">
        <f t="shared" si="18"/>
        <v>エスエイ歯科医院</v>
      </c>
      <c r="BE574" t="str">
        <f t="shared" si="19"/>
        <v>令和8年6月1日届出る</v>
      </c>
    </row>
    <row r="575" spans="1:57">
      <c r="A575" t="str">
        <v>261C13690487</v>
      </c>
      <c r="B575" t="str">
        <v>AI-0000305877</v>
      </c>
      <c r="C575" t="str">
        <v>令和８年度奈良県医療機関等における賃上げ・物価上昇に対する支援事業交付【診療所・訪問看護事業所】</v>
      </c>
      <c r="D575">
        <v>46153.026388888888</v>
      </c>
      <c r="E575" t="str">
        <v>本審査</v>
      </c>
      <c r="F575" t="str">
        <v>最終審査中</v>
      </c>
      <c r="G575" t="str">
        <v>無床診療所</v>
      </c>
      <c r="H575" t="str">
        <v>物価と賃上げの両方</v>
      </c>
      <c r="I575" t="str">
        <v/>
      </c>
      <c r="J575">
        <v>150000</v>
      </c>
      <c r="K575">
        <v>170000</v>
      </c>
      <c r="L575" t="str">
        <v>奈良県医療機関等における賃上げ・物価上昇に対する支援事業交付要綱第2条に基づき、別表1に規定された額(賃上げ支援事業分)（150,000円）を申請します。</v>
      </c>
      <c r="M5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5" t="str">
        <v>１．令和８年３月１日時点において、O100 外来・在宅ベースアップ評価料（Ⅰ）、P100 歯科外来・在宅ベースアップ評価料（Ⅰ）、訪問看護ベースアップ評価料（Ⅰ）のいずれかを届け出ている。</v>
      </c>
      <c r="O575" t="str">
        <v>P100 歯科外来・在宅ベースアップ評価料（Ⅰ）</v>
      </c>
      <c r="P575" t="str">
        <v/>
      </c>
      <c r="Q575" t="str">
        <v>Ａ．本事業の補助額を活用してベースアップを実施し、令和８年６月１日から当該ベースアップの水準を維持又は拡大する。</v>
      </c>
      <c r="R575" t="b">
        <v>1</v>
      </c>
      <c r="S575" t="b">
        <v>1</v>
      </c>
      <c r="T575" t="b">
        <v>1</v>
      </c>
      <c r="U575" t="b">
        <v>1</v>
      </c>
      <c r="V575" t="str">
        <v>0010</v>
      </c>
      <c r="W575" t="str">
        <v>557</v>
      </c>
      <c r="X575" t="str">
        <v>1.普通預金</v>
      </c>
      <c r="Y575" t="str">
        <v>0050713</v>
      </c>
      <c r="Z575" t="str">
        <v>ニシイユウジ</v>
      </c>
      <c r="AA575">
        <v>0</v>
      </c>
      <c r="AB575" t="str">
        <v>西井歯科医院</v>
      </c>
      <c r="AC575" t="str">
        <v>0745661343</v>
      </c>
      <c r="AD575" t="b">
        <v>1</v>
      </c>
      <c r="AE575" t="b">
        <v>1</v>
      </c>
      <c r="AF575" t="b">
        <v>1</v>
      </c>
      <c r="AG575" t="b">
        <v>1</v>
      </c>
      <c r="AH575" t="b">
        <v>1</v>
      </c>
      <c r="AI575" t="str">
        <v>西井　祐二</v>
      </c>
      <c r="AJ575" t="str">
        <v>6392315</v>
      </c>
      <c r="AK575" t="str">
        <v>西井歯科医院(御所市宮戸１０１)</v>
      </c>
      <c r="AL575" t="str">
        <v>0745661343</v>
      </c>
      <c r="AM575">
        <v>1</v>
      </c>
      <c r="AN575" t="str">
        <v>261C136904871</v>
      </c>
      <c r="AO575" t="str">
        <v>261C13690487AI-0000305877</v>
      </c>
      <c r="AP575" t="str">
        <v>P100</v>
      </c>
      <c r="AQ575" t="str">
        <v>P100</v>
      </c>
      <c r="AR575" t="str">
        <v>A</v>
      </c>
      <c r="AS575" t="str">
        <v>✓</v>
      </c>
      <c r="AT575" t="str">
        <v>✓</v>
      </c>
      <c r="AU575" t="str">
        <v>✓</v>
      </c>
      <c r="AV575" t="str">
        <v>✓</v>
      </c>
      <c r="AW575" t="str">
        <v>AI-0000305877_西井歯科医院_口座情報写し.jpg</v>
      </c>
      <c r="AX575" t="str">
        <v/>
      </c>
      <c r="AY575" t="str">
        <v/>
      </c>
      <c r="AZ575" t="str">
        <v>賃上げ</v>
      </c>
      <c r="BA575" t="str">
        <v>物価</v>
      </c>
      <c r="BB575" t="str">
        <v>TRUE</v>
      </c>
      <c r="BC575" t="str">
        <v>2026/05/11 0:38</v>
      </c>
      <c r="BD575" t="str">
        <f t="shared" si="18"/>
        <v>西井歯科医院</v>
      </c>
      <c r="BE575" t="str">
        <f t="shared" si="19"/>
        <v>令和8年3月1日届出済</v>
      </c>
    </row>
    <row r="576" spans="1:57">
      <c r="A576" t="str">
        <v>261C14824362</v>
      </c>
      <c r="B576" t="str">
        <v>AI-0000305455</v>
      </c>
      <c r="C576" t="str">
        <v>令和８年度奈良県医療機関等における賃上げ・物価上昇に対する支援事業交付【診療所・訪問看護事業所】</v>
      </c>
      <c r="D576">
        <v>46153.356249999997</v>
      </c>
      <c r="E576" t="str">
        <v>本審査</v>
      </c>
      <c r="F576" t="str">
        <v>最終審査中</v>
      </c>
      <c r="G576" t="str">
        <v>無床診療所</v>
      </c>
      <c r="H576" t="str">
        <v>物価と賃上げの両方</v>
      </c>
      <c r="I576" t="str">
        <v/>
      </c>
      <c r="J576">
        <v>150000</v>
      </c>
      <c r="K576">
        <v>170000</v>
      </c>
      <c r="L576" t="str">
        <v>奈良県医療機関等における賃上げ・物価上昇に対する支援事業交付要綱第2条に基づき、別表1に規定された額(賃上げ支援事業分)（150,000円）を申請します。</v>
      </c>
      <c r="M5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6" t="str">
        <v>１．令和８年３月１日時点において、O100 外来・在宅ベースアップ評価料（Ⅰ）、P100 歯科外来・在宅ベースアップ評価料（Ⅰ）、訪問看護ベースアップ評価料（Ⅰ）のいずれかを届け出ている。</v>
      </c>
      <c r="O576" t="str">
        <v>O100 外来・在宅ベースアップ評価料（Ⅰ）</v>
      </c>
      <c r="P576" t="str">
        <v/>
      </c>
      <c r="Q576" t="str">
        <v>Ｂ．賃金表等や給与規程等の変更に時間を要するため、本事業の補助額を活用して一時金又は特別手当を支給し、令和８年６月１日から支給した対象職員のベースアップを実施する。</v>
      </c>
      <c r="R576" t="b">
        <v>1</v>
      </c>
      <c r="S576" t="b">
        <v>1</v>
      </c>
      <c r="T576" t="b">
        <v>1</v>
      </c>
      <c r="U576" t="b">
        <v>1</v>
      </c>
      <c r="V576" t="str">
        <v>0162</v>
      </c>
      <c r="W576" t="str">
        <v>550</v>
      </c>
      <c r="X576" t="str">
        <v>1.普通預金</v>
      </c>
      <c r="Y576" t="str">
        <v>2212585</v>
      </c>
      <c r="Z576" t="str">
        <v>ｲﾘｮｳﾎｳｼﾞﾝｹﾝｼｮｳｶｲ</v>
      </c>
      <c r="AA576">
        <v>0</v>
      </c>
      <c r="AB576" t="str">
        <v>KENレディースクリニック</v>
      </c>
      <c r="AC576" t="str">
        <v>0745740008</v>
      </c>
      <c r="AD576" t="b">
        <v>1</v>
      </c>
      <c r="AE576" t="b">
        <v>1</v>
      </c>
      <c r="AF576" t="b">
        <v>1</v>
      </c>
      <c r="AG576" t="b">
        <v>1</v>
      </c>
      <c r="AH576" t="b">
        <v>1</v>
      </c>
      <c r="AI576" t="str">
        <v>医療法人健翔会　理事長　山下　健</v>
      </c>
      <c r="AJ576" t="str">
        <v>6360123</v>
      </c>
      <c r="AK576" t="str">
        <v>ＫＥＮレディースクリニック(生駒郡斑鳩町興留４－１０－１４野口ビル１Ｆ)</v>
      </c>
      <c r="AL576" t="str">
        <v>0745740008</v>
      </c>
      <c r="AM576">
        <v>1</v>
      </c>
      <c r="AN576" t="str">
        <v>261C148243621</v>
      </c>
      <c r="AO576" t="str">
        <v>261C14824362AI-0000305455</v>
      </c>
      <c r="AP576" t="str">
        <v>O100</v>
      </c>
      <c r="AQ576" t="str">
        <v>O100</v>
      </c>
      <c r="AR576" t="str">
        <v>B</v>
      </c>
      <c r="AS576" t="str">
        <v>✓</v>
      </c>
      <c r="AT576" t="str">
        <v>✓</v>
      </c>
      <c r="AU576" t="str">
        <v>✓</v>
      </c>
      <c r="AV576" t="str">
        <v>✓</v>
      </c>
      <c r="AW576" t="str">
        <v>AI-0000305455_KENレディースクリニック_口座情報写し.jpg</v>
      </c>
      <c r="AX576" t="str">
        <v/>
      </c>
      <c r="AY576" t="str">
        <v/>
      </c>
      <c r="AZ576" t="str">
        <v>賃上げ</v>
      </c>
      <c r="BA576" t="str">
        <v>物価</v>
      </c>
      <c r="BB576" t="str">
        <v>TRUE</v>
      </c>
      <c r="BC576" t="str">
        <v>2026/05/11 8:33</v>
      </c>
      <c r="BD576" t="str">
        <f t="shared" si="18"/>
        <v>ＫＥＮレディースクリニック</v>
      </c>
      <c r="BE576" t="str">
        <f t="shared" si="19"/>
        <v>令和8年3月1日届出済</v>
      </c>
    </row>
    <row r="577" spans="1:57">
      <c r="A577" t="str">
        <v>261C16830390</v>
      </c>
      <c r="B577" t="str">
        <v>AI-0000303221</v>
      </c>
      <c r="C577" t="str">
        <v>令和８年度奈良県医療機関等における賃上げ・物価上昇に対する支援事業交付【診療所・訪問看護事業所】</v>
      </c>
      <c r="D577">
        <v>46153.381944444445</v>
      </c>
      <c r="E577" t="str">
        <v>本審査</v>
      </c>
      <c r="F577" t="str">
        <v>最終審査中</v>
      </c>
      <c r="G577" t="str">
        <v>無床診療所</v>
      </c>
      <c r="H577" t="str">
        <v>物価と賃上げの両方</v>
      </c>
      <c r="I577" t="str">
        <v/>
      </c>
      <c r="J577">
        <v>150000</v>
      </c>
      <c r="K577">
        <v>170000</v>
      </c>
      <c r="L577" t="str">
        <v>奈良県医療機関等における賃上げ・物価上昇に対する支援事業交付要綱第2条に基づき、別表1に規定された額(賃上げ支援事業分)（150,000円）を申請します。</v>
      </c>
      <c r="M5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7" t="str">
        <v>１．令和８年３月１日時点において、O100 外来・在宅ベースアップ評価料（Ⅰ）、P100 歯科外来・在宅ベースアップ評価料（Ⅰ）、訪問看護ベースアップ評価料（Ⅰ）のいずれかを届け出ている。</v>
      </c>
      <c r="O577" t="str">
        <v>O100 外来・在宅ベースアップ評価料（Ⅰ）</v>
      </c>
      <c r="P577" t="str">
        <v/>
      </c>
      <c r="Q577" t="str">
        <v>Ａ．本事業の補助額を活用してベースアップを実施し、令和８年６月１日から当該ベースアップの水準を維持又は拡大する。</v>
      </c>
      <c r="R577" t="b">
        <v>1</v>
      </c>
      <c r="S577" t="b">
        <v>1</v>
      </c>
      <c r="T577" t="b">
        <v>1</v>
      </c>
      <c r="U577" t="b">
        <v>1</v>
      </c>
      <c r="V577" t="str">
        <v>0162</v>
      </c>
      <c r="W577" t="str">
        <v>120</v>
      </c>
      <c r="X577" t="str">
        <v>1.普通預金</v>
      </c>
      <c r="Y577" t="str">
        <v>0296666</v>
      </c>
      <c r="Z577" t="str">
        <v>ｲﾘｮｳﾎｳｼﾞﾝﾊﾏﾀﾞｶｲ ﾊﾏﾀﾞｸﾘﾆﾂｸ</v>
      </c>
      <c r="AA577">
        <v>0</v>
      </c>
      <c r="AB577" t="str">
        <v>医療法人浜田会</v>
      </c>
      <c r="AC577" t="str">
        <v>0742459000</v>
      </c>
      <c r="AD577" t="b">
        <v>1</v>
      </c>
      <c r="AE577" t="b">
        <v>1</v>
      </c>
      <c r="AF577" t="b">
        <v>1</v>
      </c>
      <c r="AG577" t="b">
        <v>1</v>
      </c>
      <c r="AH577" t="b">
        <v>1</v>
      </c>
      <c r="AI577" t="str">
        <v>医療法人　浜田会　理事長　堂阪　宜雄</v>
      </c>
      <c r="AJ577" t="str">
        <v>6310034</v>
      </c>
      <c r="AK577" t="str">
        <v>医療法人浜田会浜田クリニック(奈良市学園南１－３－４)</v>
      </c>
      <c r="AL577" t="str">
        <v>0742459000</v>
      </c>
      <c r="AM577">
        <v>1</v>
      </c>
      <c r="AN577" t="str">
        <v>261C168303901</v>
      </c>
      <c r="AO577" t="str">
        <v>261C16830390AI-0000303221</v>
      </c>
      <c r="AP577" t="str">
        <v>O100</v>
      </c>
      <c r="AQ577" t="str">
        <v>O100</v>
      </c>
      <c r="AR577" t="str">
        <v>A</v>
      </c>
      <c r="AS577" t="str">
        <v>✓</v>
      </c>
      <c r="AT577" t="str">
        <v>✓</v>
      </c>
      <c r="AU577" t="str">
        <v>✓</v>
      </c>
      <c r="AV577" t="str">
        <v>✓</v>
      </c>
      <c r="AW577" t="str">
        <v>AI-0000303221_医療法人浜田会_口座情報写し.jpg</v>
      </c>
      <c r="AX577" t="str">
        <v/>
      </c>
      <c r="AY577" t="str">
        <v/>
      </c>
      <c r="AZ577" t="str">
        <v>賃上げ</v>
      </c>
      <c r="BA577" t="str">
        <v>物価</v>
      </c>
      <c r="BB577" t="str">
        <v>TRUE</v>
      </c>
      <c r="BC577" t="str">
        <v>2026/05/11 9:10</v>
      </c>
      <c r="BD577" t="str">
        <f t="shared" si="18"/>
        <v>医療法人浜田会浜田クリニック</v>
      </c>
      <c r="BE577" t="str">
        <f t="shared" si="19"/>
        <v>令和8年3月1日届出済</v>
      </c>
    </row>
    <row r="578" spans="1:57">
      <c r="A578" t="str">
        <v>261C18349848</v>
      </c>
      <c r="B578" t="str">
        <v>AI-0000305947</v>
      </c>
      <c r="C578" t="str">
        <v>令和８年度奈良県医療機関等における賃上げ・物価上昇に対する支援事業交付【診療所・訪問看護事業所】</v>
      </c>
      <c r="D578">
        <v>46153.435416666667</v>
      </c>
      <c r="E578" t="str">
        <v>本審査</v>
      </c>
      <c r="F578" t="str">
        <v>最終審査中</v>
      </c>
      <c r="G578" t="str">
        <v>無床診療所</v>
      </c>
      <c r="H578" t="str">
        <v>物価と賃上げの両方</v>
      </c>
      <c r="I578" t="str">
        <v/>
      </c>
      <c r="J578">
        <v>150000</v>
      </c>
      <c r="K578">
        <v>170000</v>
      </c>
      <c r="L578" t="str">
        <v>奈良県医療機関等における賃上げ・物価上昇に対する支援事業交付要綱第2条に基づき、別表1に規定された額(賃上げ支援事業分)（150,000円）を申請します。</v>
      </c>
      <c r="M5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78" t="str">
        <v>２．令和８年３月１日時点において、１に掲げる診療報酬の対象外だが、令和８年６月１日時点で令和８年度診療報酬改定による見直し後のベースアップ評価料を届け出る。</v>
      </c>
      <c r="O578" t="str">
        <v/>
      </c>
      <c r="P578" t="b">
        <v>1</v>
      </c>
      <c r="Q578" t="str">
        <v>Ａ．本事業の補助額を活用してベースアップを実施し、令和８年６月１日から当該ベースアップの水準を維持又は拡大する。</v>
      </c>
      <c r="R578" t="b">
        <v>1</v>
      </c>
      <c r="S578" t="b">
        <v>1</v>
      </c>
      <c r="T578" t="b">
        <v>1</v>
      </c>
      <c r="U578" t="b">
        <v>1</v>
      </c>
      <c r="V578" t="str">
        <v>0162</v>
      </c>
      <c r="W578" t="str">
        <v>155</v>
      </c>
      <c r="X578" t="str">
        <v>1.普通預金</v>
      </c>
      <c r="Y578" t="str">
        <v>0166070</v>
      </c>
      <c r="Z578" t="str">
        <v>オクダ　トシオ</v>
      </c>
      <c r="AA578">
        <v>0</v>
      </c>
      <c r="AB578" t="str">
        <v>東生駒トシオデンタル</v>
      </c>
      <c r="AC578" t="str">
        <v>0743730087</v>
      </c>
      <c r="AD578" t="b">
        <v>1</v>
      </c>
      <c r="AE578" t="b">
        <v>1</v>
      </c>
      <c r="AF578" t="b">
        <v>1</v>
      </c>
      <c r="AG578" t="b">
        <v>1</v>
      </c>
      <c r="AH578" t="b">
        <v>1</v>
      </c>
      <c r="AI578" t="str">
        <v>奥田　寿男</v>
      </c>
      <c r="AJ578" t="str">
        <v>6300213</v>
      </c>
      <c r="AK578" t="str">
        <v>東生駒トシオデンタル(生駒市東生駒１丁目５７番)</v>
      </c>
      <c r="AL578" t="str">
        <v>0743730087</v>
      </c>
      <c r="AM578">
        <v>1</v>
      </c>
      <c r="AN578" t="str">
        <v>261C183498481</v>
      </c>
      <c r="AO578" t="str">
        <v>261C18349848AI-0000305947</v>
      </c>
      <c r="AP578" t="str">
        <v/>
      </c>
      <c r="AQ578" t="str">
        <v>今後届出（職種構成OK)</v>
      </c>
      <c r="AR578" t="str">
        <v>A</v>
      </c>
      <c r="AS578" t="str">
        <v>✓</v>
      </c>
      <c r="AT578" t="str">
        <v>✓</v>
      </c>
      <c r="AU578" t="str">
        <v>✓</v>
      </c>
      <c r="AV578" t="str">
        <v>✓</v>
      </c>
      <c r="AW578" t="str">
        <v>AI-0000305947_東生駒トシオデンタル_口座情報写し.jpeg</v>
      </c>
      <c r="AX578" t="str">
        <v/>
      </c>
      <c r="AY578" t="str">
        <v/>
      </c>
      <c r="AZ578" t="str">
        <v>賃上げ</v>
      </c>
      <c r="BA578" t="str">
        <v>物価</v>
      </c>
      <c r="BB578" t="str">
        <v>TRUE</v>
      </c>
      <c r="BC578" t="str">
        <v>2026/05/11 10:27</v>
      </c>
      <c r="BD578" t="str">
        <f t="shared" si="18"/>
        <v>東生駒トシオデンタル</v>
      </c>
      <c r="BE578" t="str">
        <f t="shared" si="19"/>
        <v>令和8年6月1日届出る</v>
      </c>
    </row>
    <row r="579" spans="1:57">
      <c r="A579" t="str">
        <v>261D17403466</v>
      </c>
      <c r="B579" t="str">
        <v>AI-0000305961</v>
      </c>
      <c r="C579" t="str">
        <v>令和８年度奈良県医療機関等における賃上げ・物価上昇に対する支援事業交付【診療所・訪問看護事業所】</v>
      </c>
      <c r="D579">
        <v>46153.446527777778</v>
      </c>
      <c r="E579" t="str">
        <v>本審査</v>
      </c>
      <c r="F579" t="str">
        <v>最終審査中</v>
      </c>
      <c r="G579" t="str">
        <v>訪問看護事業所</v>
      </c>
      <c r="H579" t="str">
        <v>賃上げのみ</v>
      </c>
      <c r="I579" t="str">
        <v/>
      </c>
      <c r="J579">
        <v>228000</v>
      </c>
      <c r="K579" t="str">
        <v/>
      </c>
      <c r="L579" t="str">
        <v>奈良県医療機関等における賃上げ・物価上昇に対する支援事業交付要綱第2条に基づき、別表1に規定された額(賃上げ支援事業分)（228,000円）を申請します。</v>
      </c>
      <c r="M579" t="str">
        <v/>
      </c>
      <c r="N579" t="str">
        <v>１．令和８年３月１日時点において、O100 外来・在宅ベースアップ評価料（Ⅰ）、P100 歯科外来・在宅ベースアップ評価料（Ⅰ）、訪問看護ベースアップ評価料（Ⅰ）のいずれかを届け出ている。</v>
      </c>
      <c r="O579" t="str">
        <v>訪問看護ベースアップ評価料（Ⅰ）</v>
      </c>
      <c r="P579" t="str">
        <v/>
      </c>
      <c r="Q579" t="str">
        <v>Ａ．本事業の補助額を活用してベースアップを実施し、令和８年６月１日から当該ベースアップの水準を維持又は拡大する。</v>
      </c>
      <c r="R579" t="b">
        <v>1</v>
      </c>
      <c r="S579" t="b">
        <v>1</v>
      </c>
      <c r="T579" t="b">
        <v>1</v>
      </c>
      <c r="U579" t="b">
        <v>1</v>
      </c>
      <c r="V579" t="str">
        <v>0009</v>
      </c>
      <c r="W579" t="str">
        <v>544</v>
      </c>
      <c r="X579" t="str">
        <v>1.普通預金</v>
      </c>
      <c r="Y579" t="str">
        <v>0844456</v>
      </c>
      <c r="Z579" t="str">
        <v>ｲﾘｮｳﾎｳｼﾞﾝﾕｳｱｶｲ</v>
      </c>
      <c r="AA579">
        <v>0</v>
      </c>
      <c r="AB579" t="str">
        <v>郡山訪問看護ステーションゆう</v>
      </c>
      <c r="AC579" t="str">
        <v>0743555327</v>
      </c>
      <c r="AD579" t="b">
        <v>1</v>
      </c>
      <c r="AE579" t="b">
        <v>1</v>
      </c>
      <c r="AF579" t="b">
        <v>1</v>
      </c>
      <c r="AG579" t="b">
        <v>1</v>
      </c>
      <c r="AH579" t="b">
        <v>1</v>
      </c>
      <c r="AI579" t="str">
        <v>医療法人悠明会　理事長　井村　龍麿</v>
      </c>
      <c r="AJ579">
        <v>6391028</v>
      </c>
      <c r="AK579" t="str">
        <v>郡山訪問看護ステーションゆう(大和郡山市田中町741)</v>
      </c>
      <c r="AL579" t="str">
        <v>0743555327</v>
      </c>
      <c r="AM579">
        <v>1</v>
      </c>
      <c r="AN579" t="str">
        <v>261D174034661</v>
      </c>
      <c r="AO579" t="str">
        <v>261D17403466AI-0000305961</v>
      </c>
      <c r="AP579" t="str">
        <v>訪問看護</v>
      </c>
      <c r="AQ579" t="str">
        <v>訪問看護</v>
      </c>
      <c r="AR579" t="str">
        <v>A</v>
      </c>
      <c r="AS579" t="str">
        <v>✓</v>
      </c>
      <c r="AT579" t="str">
        <v>✓</v>
      </c>
      <c r="AU579" t="str">
        <v>✓</v>
      </c>
      <c r="AV579" t="str">
        <v>✓</v>
      </c>
      <c r="AW579" t="str">
        <v>AI-0000305961_郡山訪問看護ステーションゆう_口座情報写し.jpg</v>
      </c>
      <c r="AX579" t="str">
        <v/>
      </c>
      <c r="AY579" t="str">
        <v/>
      </c>
      <c r="AZ579" t="str">
        <v>賃上げ</v>
      </c>
      <c r="BA579" t="str">
        <v/>
      </c>
      <c r="BB579" t="str">
        <v>TRUE</v>
      </c>
      <c r="BC579" t="str">
        <v>2026/05/11 10:43</v>
      </c>
      <c r="BD579" t="str">
        <f t="shared" si="18"/>
        <v>郡山訪問看護ステーションゆう</v>
      </c>
      <c r="BE579" t="str">
        <f t="shared" si="19"/>
        <v>令和8年3月1日届出済</v>
      </c>
    </row>
    <row r="580" spans="1:57">
      <c r="A580" t="str">
        <v>261C13867303</v>
      </c>
      <c r="B580" t="str">
        <v>AI-0000305973</v>
      </c>
      <c r="C580" t="str">
        <v>令和８年度奈良県医療機関等における賃上げ・物価上昇に対する支援事業交付【診療所・訪問看護事業所】</v>
      </c>
      <c r="D580">
        <v>46153.460416666669</v>
      </c>
      <c r="E580" t="str">
        <v>本審査</v>
      </c>
      <c r="F580" t="str">
        <v>最終審査中</v>
      </c>
      <c r="G580" t="str">
        <v>無床診療所</v>
      </c>
      <c r="H580" t="str">
        <v>物価と賃上げの両方</v>
      </c>
      <c r="I580" t="str">
        <v/>
      </c>
      <c r="J580">
        <v>150000</v>
      </c>
      <c r="K580">
        <v>170000</v>
      </c>
      <c r="L580" t="str">
        <v>奈良県医療機関等における賃上げ・物価上昇に対する支援事業交付要綱第2条に基づき、別表1に規定された額(賃上げ支援事業分)（150,000円）を申請します。</v>
      </c>
      <c r="M5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0" t="str">
        <v>１．令和８年３月１日時点において、O100 外来・在宅ベースアップ評価料（Ⅰ）、P100 歯科外来・在宅ベースアップ評価料（Ⅰ）、訪問看護ベースアップ評価料（Ⅰ）のいずれかを届け出ている。</v>
      </c>
      <c r="O580" t="str">
        <v>O100 外来・在宅ベースアップ評価料（Ⅰ）</v>
      </c>
      <c r="P580" t="str">
        <v/>
      </c>
      <c r="Q58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80" t="b">
        <v>1</v>
      </c>
      <c r="S580" t="b">
        <v>1</v>
      </c>
      <c r="T580" t="b">
        <v>1</v>
      </c>
      <c r="U580" t="b">
        <v>1</v>
      </c>
      <c r="V580" t="str">
        <v>0162</v>
      </c>
      <c r="W580" t="str">
        <v>395</v>
      </c>
      <c r="X580" t="str">
        <v>2.当座預金</v>
      </c>
      <c r="Y580" t="str">
        <v>0000621</v>
      </c>
      <c r="Z580" t="str">
        <v>ｲﾘﾖｳﾎｳｼﾞﾝｹﾝｾｲｶｲ</v>
      </c>
      <c r="AA580">
        <v>0</v>
      </c>
      <c r="AB580" t="str">
        <v>社会医療法人健生会土庫こども診療所</v>
      </c>
      <c r="AC580" t="str">
        <v>0745231682</v>
      </c>
      <c r="AD580" t="b">
        <v>1</v>
      </c>
      <c r="AE580" t="b">
        <v>1</v>
      </c>
      <c r="AF580" t="b">
        <v>1</v>
      </c>
      <c r="AG580" t="b">
        <v>1</v>
      </c>
      <c r="AH580" t="b">
        <v>1</v>
      </c>
      <c r="AI580" t="str">
        <v>社会医療法人健生会　理事長　横山　知司</v>
      </c>
      <c r="AJ580" t="str">
        <v>6350022</v>
      </c>
      <c r="AK580" t="str">
        <v>社会医療法人健生会土庫こども診療所(大和高田市日之出町１３番３号)</v>
      </c>
      <c r="AL580" t="str">
        <v>0745231682</v>
      </c>
      <c r="AM580">
        <v>1</v>
      </c>
      <c r="AN580" t="str">
        <v>261C138673031</v>
      </c>
      <c r="AO580" t="str">
        <v>261C13867303AI-0000305973</v>
      </c>
      <c r="AP580" t="str">
        <v>O100</v>
      </c>
      <c r="AQ580" t="str">
        <v>O100</v>
      </c>
      <c r="AR580" t="str">
        <v>AB</v>
      </c>
      <c r="AS580" t="str">
        <v>✓</v>
      </c>
      <c r="AT580" t="str">
        <v>✓</v>
      </c>
      <c r="AU580" t="str">
        <v>✓</v>
      </c>
      <c r="AV580" t="str">
        <v>✓</v>
      </c>
      <c r="AW580" t="str">
        <v>AI-0000305973_土庫こども診療所_口座情報写し.jpg</v>
      </c>
      <c r="AX580" t="str">
        <v/>
      </c>
      <c r="AY580" t="str">
        <v/>
      </c>
      <c r="AZ580" t="str">
        <v>賃上げ</v>
      </c>
      <c r="BA580" t="str">
        <v>物価</v>
      </c>
      <c r="BB580" t="str">
        <v>TRUE</v>
      </c>
      <c r="BC580" t="str">
        <v>2026/05/11 11:03</v>
      </c>
      <c r="BD580" t="str">
        <f t="shared" si="18"/>
        <v>社会医療法人健生会土庫こども診療所</v>
      </c>
      <c r="BE580" t="str">
        <f t="shared" si="19"/>
        <v>令和8年3月1日届出済</v>
      </c>
    </row>
    <row r="581" spans="1:57">
      <c r="A581" t="str">
        <v>261C13776189</v>
      </c>
      <c r="B581" t="str">
        <v>AI-0000304897</v>
      </c>
      <c r="C581" t="str">
        <v>令和８年度奈良県医療機関等における賃上げ・物価上昇に対する支援事業交付【診療所・訪問看護事業所】</v>
      </c>
      <c r="D581">
        <v>46153.477777777778</v>
      </c>
      <c r="E581" t="str">
        <v>本審査</v>
      </c>
      <c r="F581" t="str">
        <v>最終審査中</v>
      </c>
      <c r="G581" t="str">
        <v>無床診療所</v>
      </c>
      <c r="H581" t="str">
        <v>物価と賃上げの両方</v>
      </c>
      <c r="I581" t="str">
        <v/>
      </c>
      <c r="J581">
        <v>150000</v>
      </c>
      <c r="K581">
        <v>170000</v>
      </c>
      <c r="L581" t="str">
        <v>奈良県医療機関等における賃上げ・物価上昇に対する支援事業交付要綱第2条に基づき、別表1に規定された額(賃上げ支援事業分)（150,000円）を申請します。</v>
      </c>
      <c r="M5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1" t="str">
        <v>１．令和８年３月１日時点において、O100 外来・在宅ベースアップ評価料（Ⅰ）、P100 歯科外来・在宅ベースアップ評価料（Ⅰ）、訪問看護ベースアップ評価料（Ⅰ）のいずれかを届け出ている。</v>
      </c>
      <c r="O581" t="str">
        <v>O100 外来・在宅ベースアップ評価料（Ⅰ）</v>
      </c>
      <c r="P581" t="str">
        <v/>
      </c>
      <c r="Q581" t="str">
        <v>Ａ．本事業の補助額を活用してベースアップを実施し、令和８年６月１日から当該ベースアップの水準を維持又は拡大する。</v>
      </c>
      <c r="R581" t="b">
        <v>1</v>
      </c>
      <c r="S581" t="b">
        <v>1</v>
      </c>
      <c r="T581" t="b">
        <v>1</v>
      </c>
      <c r="U581" t="b">
        <v>1</v>
      </c>
      <c r="V581" t="str">
        <v>0009</v>
      </c>
      <c r="W581" t="str">
        <v>772</v>
      </c>
      <c r="X581" t="str">
        <v>1.普通預金</v>
      </c>
      <c r="Y581" t="str">
        <v>3743639</v>
      </c>
      <c r="Z581" t="str">
        <v>ｲﾘｮｳﾎｳｼﾞﾝﾔﾜﾗｷﾞｶｲﾘｼﾞﾁｮｳｷﾀｶｽﾞﾔ</v>
      </c>
      <c r="AA581">
        <v>0</v>
      </c>
      <c r="AB581" t="str">
        <v>医療法人やわらぎ会やわらぎクリニック</v>
      </c>
      <c r="AC581" t="str">
        <v>0745316611</v>
      </c>
      <c r="AD581" t="b">
        <v>1</v>
      </c>
      <c r="AE581" t="b">
        <v>1</v>
      </c>
      <c r="AF581" t="b">
        <v>1</v>
      </c>
      <c r="AG581" t="b">
        <v>1</v>
      </c>
      <c r="AH581" t="b">
        <v>1</v>
      </c>
      <c r="AI581" t="str">
        <v>医療法人やわらぎ会　理事長　北　和也</v>
      </c>
      <c r="AJ581" t="str">
        <v>6360822</v>
      </c>
      <c r="AK581" t="str">
        <v>医療法人やわらぎ会やわらぎクリニック(生駒郡三郷町立野南２丁目８番１２号)</v>
      </c>
      <c r="AL581" t="str">
        <v>0745316611</v>
      </c>
      <c r="AM581">
        <v>1</v>
      </c>
      <c r="AN581" t="str">
        <v>261C137761891</v>
      </c>
      <c r="AO581" t="str">
        <v>261C13776189AI-0000304897</v>
      </c>
      <c r="AP581" t="str">
        <v>O100</v>
      </c>
      <c r="AQ581" t="str">
        <v>O100</v>
      </c>
      <c r="AR581" t="str">
        <v>A</v>
      </c>
      <c r="AS581" t="str">
        <v>✓</v>
      </c>
      <c r="AT581" t="str">
        <v>✓</v>
      </c>
      <c r="AU581" t="str">
        <v>✓</v>
      </c>
      <c r="AV581" t="str">
        <v>✓</v>
      </c>
      <c r="AW581" t="str">
        <v>AI-0000304897_医療法人やわらぎ会やわらぎクリニック_口座情報写し.jpeg</v>
      </c>
      <c r="AX581" t="str">
        <v/>
      </c>
      <c r="AY581" t="str">
        <v/>
      </c>
      <c r="AZ581" t="str">
        <v>賃上げ</v>
      </c>
      <c r="BA581" t="str">
        <v>物価</v>
      </c>
      <c r="BB581" t="str">
        <v>TRUE</v>
      </c>
      <c r="BC581" t="str">
        <v>2026/05/11 11:28</v>
      </c>
      <c r="BD581" t="str">
        <f t="shared" si="18"/>
        <v>医療法人やわらぎ会やわらぎクリニック</v>
      </c>
      <c r="BE581" t="str">
        <f t="shared" si="19"/>
        <v>令和8年3月1日届出済</v>
      </c>
    </row>
    <row r="582" spans="1:57">
      <c r="A582" t="str">
        <v>261C16245440</v>
      </c>
      <c r="B582" t="str">
        <v>AI-0000306009</v>
      </c>
      <c r="C582" t="str">
        <v>令和８年度奈良県医療機関等における賃上げ・物価上昇に対する支援事業交付【診療所・訪問看護事業所】</v>
      </c>
      <c r="D582">
        <v>46153.508333333331</v>
      </c>
      <c r="E582" t="str">
        <v>本審査</v>
      </c>
      <c r="F582" t="str">
        <v>最終審査中</v>
      </c>
      <c r="G582" t="str">
        <v>無床診療所</v>
      </c>
      <c r="H582" t="str">
        <v>物価と賃上げの両方</v>
      </c>
      <c r="I582" t="str">
        <v/>
      </c>
      <c r="J582">
        <v>150000</v>
      </c>
      <c r="K582">
        <v>170000</v>
      </c>
      <c r="L582" t="str">
        <v>奈良県医療機関等における賃上げ・物価上昇に対する支援事業交付要綱第2条に基づき、別表1に規定された額(賃上げ支援事業分)（150,000円）を申請します。</v>
      </c>
      <c r="M5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2" t="str">
        <v>１．令和８年３月１日時点において、O100 外来・在宅ベースアップ評価料（Ⅰ）、P100 歯科外来・在宅ベースアップ評価料（Ⅰ）、訪問看護ベースアップ評価料（Ⅰ）のいずれかを届け出ている。</v>
      </c>
      <c r="O582" t="str">
        <v>O100 外来・在宅ベースアップ評価料（Ⅰ）</v>
      </c>
      <c r="P582" t="str">
        <v/>
      </c>
      <c r="Q582" t="str">
        <v>Ｂ．賃金表等や給与規程等の変更に時間を要するため、本事業の補助額を活用して一時金又は特別手当を支給し、令和８年６月１日から支給した対象職員のベースアップを実施する。</v>
      </c>
      <c r="R582" t="b">
        <v>1</v>
      </c>
      <c r="S582" t="b">
        <v>1</v>
      </c>
      <c r="T582" t="b">
        <v>1</v>
      </c>
      <c r="U582" t="b">
        <v>1</v>
      </c>
      <c r="V582" t="str">
        <v>1667</v>
      </c>
      <c r="W582" t="str">
        <v>004</v>
      </c>
      <c r="X582" t="str">
        <v>1.普通預金</v>
      </c>
      <c r="Y582" t="str">
        <v>2117171</v>
      </c>
      <c r="Z582" t="str">
        <v>イ）ツボミカイ</v>
      </c>
      <c r="AA582">
        <v>0</v>
      </c>
      <c r="AB582" t="str">
        <v>かわにしクリニック</v>
      </c>
      <c r="AC582" t="str">
        <v>0745521617</v>
      </c>
      <c r="AD582" t="b">
        <v>1</v>
      </c>
      <c r="AE582" t="b">
        <v>1</v>
      </c>
      <c r="AF582" t="b">
        <v>1</v>
      </c>
      <c r="AG582" t="b">
        <v>1</v>
      </c>
      <c r="AH582" t="b">
        <v>1</v>
      </c>
      <c r="AI582" t="str">
        <v>医療法人つぼみ会　理事長　川西　弘一</v>
      </c>
      <c r="AJ582" t="str">
        <v>6350067</v>
      </c>
      <c r="AK582" t="str">
        <v>かわにしクリニック(大和高田市春日町一丁目８番３６号)</v>
      </c>
      <c r="AL582" t="str">
        <v>0745521617</v>
      </c>
      <c r="AM582">
        <v>1</v>
      </c>
      <c r="AN582" t="str">
        <v>261C162454401</v>
      </c>
      <c r="AO582" t="str">
        <v>261C16245440AI-0000306009</v>
      </c>
      <c r="AP582" t="str">
        <v>O100</v>
      </c>
      <c r="AQ582" t="str">
        <v>O100</v>
      </c>
      <c r="AR582" t="str">
        <v>B</v>
      </c>
      <c r="AS582" t="str">
        <v>✓</v>
      </c>
      <c r="AT582" t="str">
        <v>✓</v>
      </c>
      <c r="AU582" t="str">
        <v>✓</v>
      </c>
      <c r="AV582" t="str">
        <v>✓</v>
      </c>
      <c r="AW582" t="str">
        <v>AI-0000306009_かわにしクリニック_口座情報写し.jpeg</v>
      </c>
      <c r="AX582" t="str">
        <v/>
      </c>
      <c r="AY582" t="str">
        <v/>
      </c>
      <c r="AZ582" t="str">
        <v>賃上げ</v>
      </c>
      <c r="BA582" t="str">
        <v>物価</v>
      </c>
      <c r="BB582" t="str">
        <v>TRUE</v>
      </c>
      <c r="BC582" t="str">
        <v>2026/05/11 12:12</v>
      </c>
      <c r="BD582" t="str">
        <f t="shared" si="18"/>
        <v>かわにしクリニック</v>
      </c>
      <c r="BE582" t="str">
        <f t="shared" si="19"/>
        <v>令和8年3月1日届出済</v>
      </c>
    </row>
    <row r="583" spans="1:57">
      <c r="A583" t="str">
        <v>261C15110129</v>
      </c>
      <c r="B583" t="str">
        <v>AI-0000306019</v>
      </c>
      <c r="C583" t="str">
        <v>令和８年度奈良県医療機関等における賃上げ・物価上昇に対する支援事業交付【診療所・訪問看護事業所】</v>
      </c>
      <c r="D583">
        <v>46153.509722222225</v>
      </c>
      <c r="E583" t="str">
        <v>本審査</v>
      </c>
      <c r="F583" t="str">
        <v>最終審査中</v>
      </c>
      <c r="G583" t="str">
        <v>無床診療所</v>
      </c>
      <c r="H583" t="str">
        <v>物価と賃上げの両方</v>
      </c>
      <c r="I583" t="str">
        <v/>
      </c>
      <c r="J583">
        <v>150000</v>
      </c>
      <c r="K583">
        <v>170000</v>
      </c>
      <c r="L583" t="str">
        <v>奈良県医療機関等における賃上げ・物価上昇に対する支援事業交付要綱第2条に基づき、別表1に規定された額(賃上げ支援事業分)（150,000円）を申請します。</v>
      </c>
      <c r="M5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3" t="str">
        <v>１．令和８年３月１日時点において、O100 外来・在宅ベースアップ評価料（Ⅰ）、P100 歯科外来・在宅ベースアップ評価料（Ⅰ）、訪問看護ベースアップ評価料（Ⅰ）のいずれかを届け出ている。</v>
      </c>
      <c r="O583" t="str">
        <v>O100 外来・在宅ベースアップ評価料（Ⅰ）</v>
      </c>
      <c r="P583" t="str">
        <v/>
      </c>
      <c r="Q583" t="str">
        <v>Ｂ．賃金表等や給与規程等の変更に時間を要するため、本事業の補助額を活用して一時金又は特別手当を支給し、令和８年６月１日から支給した対象職員のベースアップを実施する。</v>
      </c>
      <c r="R583" t="b">
        <v>1</v>
      </c>
      <c r="S583" t="b">
        <v>1</v>
      </c>
      <c r="T583" t="b">
        <v>1</v>
      </c>
      <c r="U583" t="b">
        <v>1</v>
      </c>
      <c r="V583" t="str">
        <v>0162</v>
      </c>
      <c r="W583" t="str">
        <v>505</v>
      </c>
      <c r="X583" t="str">
        <v>1.普通預金</v>
      </c>
      <c r="Y583" t="str">
        <v>0283805</v>
      </c>
      <c r="Z583" t="str">
        <v>ｲ)ﾖﾂﾊﾞｶｲ　ﾘｼﾞﾁｮｳ　ﾅｶｲﾄｼﾕｷ</v>
      </c>
      <c r="AA583">
        <v>0</v>
      </c>
      <c r="AB583" t="str">
        <v>中井整形外科クリニック</v>
      </c>
      <c r="AC583" t="str">
        <v>0744217502</v>
      </c>
      <c r="AD583" t="b">
        <v>1</v>
      </c>
      <c r="AE583" t="b">
        <v>1</v>
      </c>
      <c r="AF583" t="b">
        <v>1</v>
      </c>
      <c r="AG583" t="b">
        <v>1</v>
      </c>
      <c r="AH583" t="b">
        <v>1</v>
      </c>
      <c r="AI583" t="str">
        <v>医療法人よつば会　理事長　中井　敏幸</v>
      </c>
      <c r="AJ583" t="str">
        <v>6340831</v>
      </c>
      <c r="AK583" t="str">
        <v>中井整形外科クリニック(橿原市曽我町１０５３番地１)</v>
      </c>
      <c r="AL583" t="str">
        <v>0744217502</v>
      </c>
      <c r="AM583">
        <v>1</v>
      </c>
      <c r="AN583" t="str">
        <v>261C151101291</v>
      </c>
      <c r="AO583" t="str">
        <v>261C15110129AI-0000306019</v>
      </c>
      <c r="AP583" t="str">
        <v>O100</v>
      </c>
      <c r="AQ583" t="str">
        <v>O100</v>
      </c>
      <c r="AR583" t="str">
        <v>B</v>
      </c>
      <c r="AS583" t="str">
        <v>✓</v>
      </c>
      <c r="AT583" t="str">
        <v>✓</v>
      </c>
      <c r="AU583" t="str">
        <v>✓</v>
      </c>
      <c r="AV583" t="str">
        <v>✓</v>
      </c>
      <c r="AW583" t="str">
        <v>AI-0000306019_中井整形外科クリニック_口座情報写し.jpeg</v>
      </c>
      <c r="AX583" t="str">
        <v/>
      </c>
      <c r="AY583" t="str">
        <v/>
      </c>
      <c r="AZ583" t="str">
        <v>賃上げ</v>
      </c>
      <c r="BA583" t="str">
        <v>物価</v>
      </c>
      <c r="BB583" t="str">
        <v>TRUE</v>
      </c>
      <c r="BC583" t="str">
        <v>2026/05/11 12:14</v>
      </c>
      <c r="BD583" t="str">
        <f t="shared" si="18"/>
        <v>中井整形外科クリニック</v>
      </c>
      <c r="BE583" t="str">
        <f t="shared" si="19"/>
        <v>令和8年3月1日届出済</v>
      </c>
    </row>
    <row r="584" spans="1:57">
      <c r="A584" t="str">
        <v>261C12858487</v>
      </c>
      <c r="B584" t="str">
        <v>AI-0000303688</v>
      </c>
      <c r="C584" t="str">
        <v>令和８年度奈良県医療機関等における賃上げ・物価上昇に対する支援事業交付【診療所・訪問看護事業所】</v>
      </c>
      <c r="D584">
        <v>46153.511111111111</v>
      </c>
      <c r="E584" t="str">
        <v>本審査</v>
      </c>
      <c r="F584" t="str">
        <v>最終審査中</v>
      </c>
      <c r="G584" t="str">
        <v>無床診療所</v>
      </c>
      <c r="H584" t="str">
        <v>物価と賃上げの両方</v>
      </c>
      <c r="I584" t="str">
        <v/>
      </c>
      <c r="J584">
        <v>150000</v>
      </c>
      <c r="K584">
        <v>170000</v>
      </c>
      <c r="L584" t="str">
        <v>奈良県医療機関等における賃上げ・物価上昇に対する支援事業交付要綱第2条に基づき、別表1に規定された額(賃上げ支援事業分)（150,000円）を申請します。</v>
      </c>
      <c r="M5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4" t="str">
        <v>１．令和８年３月１日時点において、O100 外来・在宅ベースアップ評価料（Ⅰ）、P100 歯科外来・在宅ベースアップ評価料（Ⅰ）、訪問看護ベースアップ評価料（Ⅰ）のいずれかを届け出ている。</v>
      </c>
      <c r="O584" t="str">
        <v>O100 外来・在宅ベースアップ評価料（Ⅰ）</v>
      </c>
      <c r="P584" t="str">
        <v/>
      </c>
      <c r="Q58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584" t="b">
        <v>1</v>
      </c>
      <c r="S584" t="b">
        <v>1</v>
      </c>
      <c r="T584" t="b">
        <v>1</v>
      </c>
      <c r="U584" t="b">
        <v>1</v>
      </c>
      <c r="V584" t="str">
        <v>0162</v>
      </c>
      <c r="W584" t="str">
        <v>240</v>
      </c>
      <c r="X584" t="str">
        <v>1.普通預金</v>
      </c>
      <c r="Y584" t="str">
        <v>0129475</v>
      </c>
      <c r="Z584" t="str">
        <v>ｼｬｶｲｲﾘｮｳﾎｳｼﾞﾝｹﾝｾｲｶｲﾘｼﾞﾁｮｳﾖｺﾔﾏﾄﾓｼﾞ</v>
      </c>
      <c r="AA584">
        <v>0</v>
      </c>
      <c r="AB584" t="str">
        <v>大福診療所</v>
      </c>
      <c r="AC584" t="str">
        <v>0744423059</v>
      </c>
      <c r="AD584" t="b">
        <v>1</v>
      </c>
      <c r="AE584" t="b">
        <v>1</v>
      </c>
      <c r="AF584" t="b">
        <v>1</v>
      </c>
      <c r="AG584" t="b">
        <v>1</v>
      </c>
      <c r="AH584" t="b">
        <v>1</v>
      </c>
      <c r="AI584" t="str">
        <v>社会医療法人健生会　理事長　横山　知司</v>
      </c>
      <c r="AJ584" t="str">
        <v>6330067</v>
      </c>
      <c r="AK584" t="str">
        <v>社会医療法人健生会　大福診療所(桜井市大字大福２４０の１)</v>
      </c>
      <c r="AL584" t="str">
        <v>0744423059</v>
      </c>
      <c r="AM584">
        <v>1</v>
      </c>
      <c r="AN584" t="str">
        <v>261C128584871</v>
      </c>
      <c r="AO584" t="str">
        <v>261C12858487AI-0000303688</v>
      </c>
      <c r="AP584" t="str">
        <v>O100</v>
      </c>
      <c r="AQ584" t="str">
        <v>O100</v>
      </c>
      <c r="AR584" t="str">
        <v>AB</v>
      </c>
      <c r="AS584" t="str">
        <v>✓</v>
      </c>
      <c r="AT584" t="str">
        <v>✓</v>
      </c>
      <c r="AU584" t="str">
        <v>✓</v>
      </c>
      <c r="AV584" t="str">
        <v>✓</v>
      </c>
      <c r="AW584" t="str">
        <v>AI-0000303688_大福診療所_口座情報写し.jpg</v>
      </c>
      <c r="AX584" t="str">
        <v/>
      </c>
      <c r="AY584" t="str">
        <v/>
      </c>
      <c r="AZ584" t="str">
        <v>賃上げ</v>
      </c>
      <c r="BA584" t="str">
        <v>物価</v>
      </c>
      <c r="BB584" t="str">
        <v>TRUE</v>
      </c>
      <c r="BC584" t="str">
        <v>2026/05/11 12:16</v>
      </c>
      <c r="BD584" t="str">
        <f t="shared" si="18"/>
        <v>社会医療法人健生会　大福診療所</v>
      </c>
      <c r="BE584" t="str">
        <f t="shared" si="19"/>
        <v>令和8年3月1日届出済</v>
      </c>
    </row>
    <row r="585" spans="1:57">
      <c r="A585" t="str">
        <v>261C12958912</v>
      </c>
      <c r="B585" t="str">
        <v>AI-0000306042</v>
      </c>
      <c r="C585" t="str">
        <v>令和８年度奈良県医療機関等における賃上げ・物価上昇に対する支援事業交付【診療所・訪問看護事業所】</v>
      </c>
      <c r="D585">
        <v>46153.549305555556</v>
      </c>
      <c r="E585" t="str">
        <v>本審査</v>
      </c>
      <c r="F585" t="str">
        <v>最終審査中</v>
      </c>
      <c r="G585" t="str">
        <v>無床診療所</v>
      </c>
      <c r="H585" t="str">
        <v>物価と賃上げの両方</v>
      </c>
      <c r="I585" t="str">
        <v/>
      </c>
      <c r="J585">
        <v>150000</v>
      </c>
      <c r="K585">
        <v>170000</v>
      </c>
      <c r="L585" t="str">
        <v>奈良県医療機関等における賃上げ・物価上昇に対する支援事業交付要綱第2条に基づき、別表1に規定された額(賃上げ支援事業分)（150,000円）を申請します。</v>
      </c>
      <c r="M5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5" t="str">
        <v>１．令和８年３月１日時点において、O100 外来・在宅ベースアップ評価料（Ⅰ）、P100 歯科外来・在宅ベースアップ評価料（Ⅰ）、訪問看護ベースアップ評価料（Ⅰ）のいずれかを届け出ている。</v>
      </c>
      <c r="O585" t="str">
        <v>O100 外来・在宅ベースアップ評価料（Ⅰ）</v>
      </c>
      <c r="P585" t="str">
        <v/>
      </c>
      <c r="Q585" t="str">
        <v>Ｂ．賃金表等や給与規程等の変更に時間を要するため、本事業の補助額を活用して一時金又は特別手当を支給し、令和８年６月１日から支給した対象職員のベースアップを実施する。</v>
      </c>
      <c r="R585" t="b">
        <v>1</v>
      </c>
      <c r="S585" t="b">
        <v>1</v>
      </c>
      <c r="T585" t="b">
        <v>1</v>
      </c>
      <c r="U585" t="b">
        <v>1</v>
      </c>
      <c r="V585" t="str">
        <v>0162</v>
      </c>
      <c r="W585" t="str">
        <v>250</v>
      </c>
      <c r="X585" t="str">
        <v>1.普通預金</v>
      </c>
      <c r="Y585" t="str">
        <v>0220715</v>
      </c>
      <c r="Z585" t="str">
        <v>ｲﾘｮｳﾎｳｼﾞﾝﾊｸﾖｳｶｲ</v>
      </c>
      <c r="AA585">
        <v>0</v>
      </c>
      <c r="AB585" t="str">
        <v>宮本医院</v>
      </c>
      <c r="AC585" t="str">
        <v>0744252881</v>
      </c>
      <c r="AD585" t="b">
        <v>1</v>
      </c>
      <c r="AE585" t="b">
        <v>1</v>
      </c>
      <c r="AF585" t="b">
        <v>1</v>
      </c>
      <c r="AG585" t="b">
        <v>1</v>
      </c>
      <c r="AH585" t="b">
        <v>1</v>
      </c>
      <c r="AI585" t="str">
        <v>医療法人博洋会　理事長　宮本　洋二</v>
      </c>
      <c r="AJ585" t="str">
        <v>6340007</v>
      </c>
      <c r="AK585" t="str">
        <v>宮本医院(橿原市葛本町３６４－１)</v>
      </c>
      <c r="AL585" t="str">
        <v>0744252881</v>
      </c>
      <c r="AM585">
        <v>1</v>
      </c>
      <c r="AN585" t="str">
        <v>261C129589121</v>
      </c>
      <c r="AO585" t="str">
        <v>261C12958912AI-0000306042</v>
      </c>
      <c r="AP585" t="str">
        <v>O100</v>
      </c>
      <c r="AQ585" t="str">
        <v>O100</v>
      </c>
      <c r="AR585" t="str">
        <v>B</v>
      </c>
      <c r="AS585" t="str">
        <v>✓</v>
      </c>
      <c r="AT585" t="str">
        <v>✓</v>
      </c>
      <c r="AU585" t="str">
        <v>✓</v>
      </c>
      <c r="AV585" t="str">
        <v>✓</v>
      </c>
      <c r="AW585" t="str">
        <v>AI-0000306042_宮本医院_口座情報写し.jpeg</v>
      </c>
      <c r="AX585" t="str">
        <v/>
      </c>
      <c r="AY585" t="str">
        <v/>
      </c>
      <c r="AZ585" t="str">
        <v>賃上げ</v>
      </c>
      <c r="BA585" t="str">
        <v>物価</v>
      </c>
      <c r="BB585" t="str">
        <v>TRUE</v>
      </c>
      <c r="BC585" t="str">
        <v>2026/05/11 13:11</v>
      </c>
      <c r="BD585" t="str">
        <f t="shared" si="18"/>
        <v>宮本医院</v>
      </c>
      <c r="BE585" t="str">
        <f t="shared" si="19"/>
        <v>令和8年3月1日届出済</v>
      </c>
    </row>
    <row r="586" spans="1:57">
      <c r="A586" t="str">
        <v>261C14443123</v>
      </c>
      <c r="B586" t="str">
        <v>AI-0000306048</v>
      </c>
      <c r="C586" t="str">
        <v>令和８年度奈良県医療機関等における賃上げ・物価上昇に対する支援事業交付【診療所・訪問看護事業所】</v>
      </c>
      <c r="D586">
        <v>46153.561111111114</v>
      </c>
      <c r="E586" t="str">
        <v>本審査</v>
      </c>
      <c r="F586" t="str">
        <v>最終審査中</v>
      </c>
      <c r="G586" t="str">
        <v>無床診療所</v>
      </c>
      <c r="H586" t="str">
        <v>物価と賃上げの両方</v>
      </c>
      <c r="I586" t="str">
        <v/>
      </c>
      <c r="J586">
        <v>150000</v>
      </c>
      <c r="K586">
        <v>170000</v>
      </c>
      <c r="L586" t="str">
        <v>奈良県医療機関等における賃上げ・物価上昇に対する支援事業交付要綱第2条に基づき、別表1に規定された額(賃上げ支援事業分)（150,000円）を申請します。</v>
      </c>
      <c r="M5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6" t="str">
        <v>１．令和８年３月１日時点において、O100 外来・在宅ベースアップ評価料（Ⅰ）、P100 歯科外来・在宅ベースアップ評価料（Ⅰ）、訪問看護ベースアップ評価料（Ⅰ）のいずれかを届け出ている。</v>
      </c>
      <c r="O586" t="str">
        <v>O100 外来・在宅ベースアップ評価料（Ⅰ）</v>
      </c>
      <c r="P586" t="str">
        <v/>
      </c>
      <c r="Q586" t="str">
        <v>Ａ．本事業の補助額を活用してベースアップを実施し、令和８年６月１日から当該ベースアップの水準を維持又は拡大する。</v>
      </c>
      <c r="R586" t="b">
        <v>1</v>
      </c>
      <c r="S586" t="b">
        <v>1</v>
      </c>
      <c r="T586" t="b">
        <v>1</v>
      </c>
      <c r="U586" t="b">
        <v>1</v>
      </c>
      <c r="V586" t="str">
        <v>0009</v>
      </c>
      <c r="W586" t="str">
        <v>544</v>
      </c>
      <c r="X586" t="str">
        <v>1.普通預金</v>
      </c>
      <c r="Y586" t="str">
        <v>0844456</v>
      </c>
      <c r="Z586" t="str">
        <v>イリョウホウジンユウアカイ</v>
      </c>
      <c r="AA586">
        <v>0</v>
      </c>
      <c r="AB586" t="str">
        <v>郡山いむらクリニック</v>
      </c>
      <c r="AC586" t="str">
        <v>0743550027</v>
      </c>
      <c r="AD586" t="b">
        <v>1</v>
      </c>
      <c r="AE586" t="b">
        <v>1</v>
      </c>
      <c r="AF586" t="b">
        <v>1</v>
      </c>
      <c r="AG586" t="b">
        <v>1</v>
      </c>
      <c r="AH586" t="b">
        <v>1</v>
      </c>
      <c r="AI586" t="str">
        <v>医療法人悠明会　理事長　井村　龍麿</v>
      </c>
      <c r="AJ586" t="str">
        <v>6391028</v>
      </c>
      <c r="AK586" t="str">
        <v>郡山いむらクリニック(大和郡山市田中町７６３)</v>
      </c>
      <c r="AL586" t="str">
        <v>0743550027</v>
      </c>
      <c r="AM586">
        <v>1</v>
      </c>
      <c r="AN586" t="str">
        <v>261C144431231</v>
      </c>
      <c r="AO586" t="str">
        <v>261C14443123AI-0000306048</v>
      </c>
      <c r="AP586" t="str">
        <v>O100</v>
      </c>
      <c r="AQ586" t="str">
        <v>O100</v>
      </c>
      <c r="AR586" t="str">
        <v>A</v>
      </c>
      <c r="AS586" t="str">
        <v>✓</v>
      </c>
      <c r="AT586" t="str">
        <v>✓</v>
      </c>
      <c r="AU586" t="str">
        <v>✓</v>
      </c>
      <c r="AV586" t="str">
        <v>✓</v>
      </c>
      <c r="AW586" t="str">
        <v>AI-0000306048_悠明会郡山いむらクリニック_口座情報写し.jpg</v>
      </c>
      <c r="AX586" t="str">
        <v/>
      </c>
      <c r="AY586" t="str">
        <v/>
      </c>
      <c r="AZ586" t="str">
        <v>賃上げ</v>
      </c>
      <c r="BA586" t="str">
        <v>物価</v>
      </c>
      <c r="BB586" t="str">
        <v>TRUE</v>
      </c>
      <c r="BC586" t="str">
        <v>2026/05/11 13:28</v>
      </c>
      <c r="BD586" t="str">
        <f t="shared" si="18"/>
        <v>郡山いむらクリニック</v>
      </c>
      <c r="BE586" t="str">
        <f t="shared" si="19"/>
        <v>令和8年3月1日届出済</v>
      </c>
    </row>
    <row r="587" spans="1:57">
      <c r="A587" t="str">
        <v>261C18451090</v>
      </c>
      <c r="B587" t="str">
        <v>AI-0000306053</v>
      </c>
      <c r="C587" t="str">
        <v>令和８年度奈良県医療機関等における賃上げ・物価上昇に対する支援事業交付【診療所・訪問看護事業所】</v>
      </c>
      <c r="D587">
        <v>46153.563888888886</v>
      </c>
      <c r="E587" t="str">
        <v>本審査</v>
      </c>
      <c r="F587" t="str">
        <v>最終審査中</v>
      </c>
      <c r="G587" t="str">
        <v>無床診療所</v>
      </c>
      <c r="H587" t="str">
        <v>物価と賃上げの両方</v>
      </c>
      <c r="I587" t="str">
        <v/>
      </c>
      <c r="J587">
        <v>150000</v>
      </c>
      <c r="K587">
        <v>170000</v>
      </c>
      <c r="L587" t="str">
        <v>奈良県医療機関等における賃上げ・物価上昇に対する支援事業交付要綱第2条に基づき、別表1に規定された額(賃上げ支援事業分)（150,000円）を申請します。</v>
      </c>
      <c r="M5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7" t="str">
        <v>１．令和８年３月１日時点において、O100 外来・在宅ベースアップ評価料（Ⅰ）、P100 歯科外来・在宅ベースアップ評価料（Ⅰ）、訪問看護ベースアップ評価料（Ⅰ）のいずれかを届け出ている。</v>
      </c>
      <c r="O587" t="str">
        <v>O100 外来・在宅ベースアップ評価料（Ⅰ）</v>
      </c>
      <c r="P587" t="str">
        <v/>
      </c>
      <c r="Q587" t="str">
        <v>Ｂ．賃金表等や給与規程等の変更に時間を要するため、本事業の補助額を活用して一時金又は特別手当を支給し、令和８年６月１日から支給した対象職員のベースアップを実施する。</v>
      </c>
      <c r="R587" t="b">
        <v>1</v>
      </c>
      <c r="S587" t="b">
        <v>1</v>
      </c>
      <c r="T587" t="b">
        <v>1</v>
      </c>
      <c r="U587" t="b">
        <v>1</v>
      </c>
      <c r="V587" t="str">
        <v>0162</v>
      </c>
      <c r="W587" t="str">
        <v>160</v>
      </c>
      <c r="X587" t="str">
        <v>1.普通預金</v>
      </c>
      <c r="Y587" t="str">
        <v>2130742</v>
      </c>
      <c r="Z587" t="str">
        <v>オオハギ　ユタカ</v>
      </c>
      <c r="AA587">
        <v>0</v>
      </c>
      <c r="AB587" t="str">
        <v>おおはぎ眼科</v>
      </c>
      <c r="AC587" t="str">
        <v>0743586800</v>
      </c>
      <c r="AD587" t="b">
        <v>1</v>
      </c>
      <c r="AE587" t="b">
        <v>1</v>
      </c>
      <c r="AF587" t="b">
        <v>1</v>
      </c>
      <c r="AG587" t="b">
        <v>1</v>
      </c>
      <c r="AH587" t="b">
        <v>1</v>
      </c>
      <c r="AI587" t="str">
        <v>大萩　豊</v>
      </c>
      <c r="AJ587" t="str">
        <v>6391132</v>
      </c>
      <c r="AK587" t="str">
        <v>おおはぎ眼科(大和郡山市高田町９２番１４ハーベス大和郡山店２階)</v>
      </c>
      <c r="AL587" t="str">
        <v>0743586800</v>
      </c>
      <c r="AM587">
        <v>1</v>
      </c>
      <c r="AN587" t="str">
        <v>261C184510901</v>
      </c>
      <c r="AO587" t="str">
        <v>261C18451090AI-0000306053</v>
      </c>
      <c r="AP587" t="str">
        <v>O100</v>
      </c>
      <c r="AQ587" t="str">
        <v>O100</v>
      </c>
      <c r="AR587" t="str">
        <v>B</v>
      </c>
      <c r="AS587" t="str">
        <v>✓</v>
      </c>
      <c r="AT587" t="str">
        <v>✓</v>
      </c>
      <c r="AU587" t="str">
        <v>✓</v>
      </c>
      <c r="AV587" t="str">
        <v>✓</v>
      </c>
      <c r="AW587" t="str">
        <v>AI-0000306053_おおはぎ眼科_口座情報写し.jpeg</v>
      </c>
      <c r="AX587" t="str">
        <v/>
      </c>
      <c r="AY587" t="str">
        <v/>
      </c>
      <c r="AZ587" t="str">
        <v>賃上げ</v>
      </c>
      <c r="BA587" t="str">
        <v>物価</v>
      </c>
      <c r="BB587" t="str">
        <v>TRUE</v>
      </c>
      <c r="BC587" t="str">
        <v>2026/05/11 13:32</v>
      </c>
      <c r="BD587" t="str">
        <f t="shared" si="18"/>
        <v>おおはぎ眼科</v>
      </c>
      <c r="BE587" t="str">
        <f t="shared" si="19"/>
        <v>令和8年3月1日届出済</v>
      </c>
    </row>
    <row r="588" spans="1:57">
      <c r="A588" t="str">
        <v>261C16696782</v>
      </c>
      <c r="B588" t="str">
        <v>AI-0000305141</v>
      </c>
      <c r="C588" t="str">
        <v>令和８年度奈良県医療機関等における賃上げ・物価上昇に対する支援事業交付【診療所・訪問看護事業所】</v>
      </c>
      <c r="D588">
        <v>46153.568749999999</v>
      </c>
      <c r="E588" t="str">
        <v>本審査</v>
      </c>
      <c r="F588" t="str">
        <v>最終審査中</v>
      </c>
      <c r="G588" t="str">
        <v>無床診療所</v>
      </c>
      <c r="H588" t="str">
        <v>物価と賃上げの両方</v>
      </c>
      <c r="I588" t="str">
        <v/>
      </c>
      <c r="J588">
        <v>150000</v>
      </c>
      <c r="K588">
        <v>170000</v>
      </c>
      <c r="L588" t="str">
        <v>奈良県医療機関等における賃上げ・物価上昇に対する支援事業交付要綱第2条に基づき、別表1に規定された額(賃上げ支援事業分)（150,000円）を申請します。</v>
      </c>
      <c r="M5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8" t="str">
        <v>１．令和８年３月１日時点において、O100 外来・在宅ベースアップ評価料（Ⅰ）、P100 歯科外来・在宅ベースアップ評価料（Ⅰ）、訪問看護ベースアップ評価料（Ⅰ）のいずれかを届け出ている。</v>
      </c>
      <c r="O588" t="str">
        <v>O100 外来・在宅ベースアップ評価料（Ⅰ）</v>
      </c>
      <c r="P588" t="str">
        <v/>
      </c>
      <c r="Q588" t="str">
        <v>Ａ．本事業の補助額を活用してベースアップを実施し、令和８年６月１日から当該ベースアップの水準を維持又は拡大する。</v>
      </c>
      <c r="R588" t="b">
        <v>1</v>
      </c>
      <c r="S588" t="b">
        <v>1</v>
      </c>
      <c r="T588" t="b">
        <v>1</v>
      </c>
      <c r="U588" t="b">
        <v>1</v>
      </c>
      <c r="V588" t="str">
        <v>0162</v>
      </c>
      <c r="W588" t="str">
        <v>090</v>
      </c>
      <c r="X588" t="str">
        <v>1.普通預金</v>
      </c>
      <c r="Y588" t="str">
        <v>2375120</v>
      </c>
      <c r="Z588" t="str">
        <v>イリョウホウジンヨツバカイ</v>
      </c>
      <c r="AA588">
        <v>0</v>
      </c>
      <c r="AB588" t="str">
        <v>奈良みあとクリニック</v>
      </c>
      <c r="AC588" t="str">
        <v>0742347550</v>
      </c>
      <c r="AD588" t="b">
        <v>1</v>
      </c>
      <c r="AE588" t="b">
        <v>1</v>
      </c>
      <c r="AF588" t="b">
        <v>1</v>
      </c>
      <c r="AG588" t="b">
        <v>1</v>
      </c>
      <c r="AH588" t="b">
        <v>1</v>
      </c>
      <c r="AI588" t="str">
        <v>医療法人　四つ葉会　理事長　原　裕貴</v>
      </c>
      <c r="AJ588" t="str">
        <v>6308134</v>
      </c>
      <c r="AK588" t="str">
        <v>奈良みあとクリニック(奈良市大安寺町５１４－１－Ｃ３)</v>
      </c>
      <c r="AL588" t="str">
        <v>0742347550</v>
      </c>
      <c r="AM588">
        <v>1</v>
      </c>
      <c r="AN588" t="str">
        <v>261C166967821</v>
      </c>
      <c r="AO588" t="str">
        <v>261C16696782AI-0000305141</v>
      </c>
      <c r="AP588" t="str">
        <v>O100</v>
      </c>
      <c r="AQ588" t="str">
        <v>O100</v>
      </c>
      <c r="AR588" t="str">
        <v>A</v>
      </c>
      <c r="AS588" t="str">
        <v>✓</v>
      </c>
      <c r="AT588" t="str">
        <v>✓</v>
      </c>
      <c r="AU588" t="str">
        <v>✓</v>
      </c>
      <c r="AV588" t="str">
        <v>✓</v>
      </c>
      <c r="AW588" t="str">
        <v>AI-0000305141_奈良みあとクリニック_口座情報写し.jpg</v>
      </c>
      <c r="AX588" t="str">
        <v/>
      </c>
      <c r="AY588" t="str">
        <v/>
      </c>
      <c r="AZ588" t="str">
        <v>賃上げ</v>
      </c>
      <c r="BA588" t="str">
        <v>物価</v>
      </c>
      <c r="BB588" t="str">
        <v>TRUE</v>
      </c>
      <c r="BC588" t="str">
        <v>2026/05/11 13:39</v>
      </c>
      <c r="BD588" t="str">
        <f t="shared" si="18"/>
        <v>奈良みあとクリニック</v>
      </c>
      <c r="BE588" t="str">
        <f t="shared" si="19"/>
        <v>令和8年3月1日届出済</v>
      </c>
    </row>
    <row r="589" spans="1:57">
      <c r="A589" t="str">
        <v>261C11949073</v>
      </c>
      <c r="B589" t="str">
        <v>AI-0000305995</v>
      </c>
      <c r="C589" t="str">
        <v>令和８年度奈良県医療機関等における賃上げ・物価上昇に対する支援事業交付【診療所・訪問看護事業所】</v>
      </c>
      <c r="D589">
        <v>46153.606944444444</v>
      </c>
      <c r="E589" t="str">
        <v>本審査</v>
      </c>
      <c r="F589" t="str">
        <v>最終審査中</v>
      </c>
      <c r="G589" t="str">
        <v>無床診療所</v>
      </c>
      <c r="H589" t="str">
        <v>物価と賃上げの両方</v>
      </c>
      <c r="I589" t="str">
        <v/>
      </c>
      <c r="J589">
        <v>150000</v>
      </c>
      <c r="K589">
        <v>170000</v>
      </c>
      <c r="L589" t="str">
        <v>奈良県医療機関等における賃上げ・物価上昇に対する支援事業交付要綱第2条に基づき、別表1に規定された額(賃上げ支援事業分)（150,000円）を申請します。</v>
      </c>
      <c r="M5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89" t="str">
        <v>１．令和８年３月１日時点において、O100 外来・在宅ベースアップ評価料（Ⅰ）、P100 歯科外来・在宅ベースアップ評価料（Ⅰ）、訪問看護ベースアップ評価料（Ⅰ）のいずれかを届け出ている。</v>
      </c>
      <c r="O589" t="str">
        <v>O100 外来・在宅ベースアップ評価料（Ⅰ）</v>
      </c>
      <c r="P589" t="str">
        <v/>
      </c>
      <c r="Q58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89" t="b">
        <v>1</v>
      </c>
      <c r="S589" t="b">
        <v>1</v>
      </c>
      <c r="T589" t="b">
        <v>1</v>
      </c>
      <c r="U589" t="b">
        <v>1</v>
      </c>
      <c r="V589" t="str">
        <v>0162</v>
      </c>
      <c r="W589" t="str">
        <v>040</v>
      </c>
      <c r="X589" t="str">
        <v>1.普通預金</v>
      </c>
      <c r="Y589" t="str">
        <v>0324016</v>
      </c>
      <c r="Z589" t="str">
        <v>タカイ　イチロウ</v>
      </c>
      <c r="AA589">
        <v>0</v>
      </c>
      <c r="AB589" t="str">
        <v>髙井レディースクリニック</v>
      </c>
      <c r="AC589" t="str">
        <v>0742260551</v>
      </c>
      <c r="AD589" t="b">
        <v>1</v>
      </c>
      <c r="AE589" t="b">
        <v>1</v>
      </c>
      <c r="AF589" t="b">
        <v>1</v>
      </c>
      <c r="AG589" t="b">
        <v>1</v>
      </c>
      <c r="AH589" t="b">
        <v>1</v>
      </c>
      <c r="AI589" t="str">
        <v>高井　一郎</v>
      </c>
      <c r="AJ589" t="str">
        <v>6308247</v>
      </c>
      <c r="AK589" t="str">
        <v>高井レディースクリニック(奈良市油阪町１－６６)</v>
      </c>
      <c r="AL589" t="str">
        <v>0742260551</v>
      </c>
      <c r="AM589">
        <v>1</v>
      </c>
      <c r="AN589" t="str">
        <v>261C119490731</v>
      </c>
      <c r="AO589" t="str">
        <v>261C11949073AI-0000305995</v>
      </c>
      <c r="AP589" t="str">
        <v>O100</v>
      </c>
      <c r="AQ589" t="str">
        <v>O100</v>
      </c>
      <c r="AR589" t="str">
        <v>ABC</v>
      </c>
      <c r="AS589" t="str">
        <v>✓</v>
      </c>
      <c r="AT589" t="str">
        <v>✓</v>
      </c>
      <c r="AU589" t="str">
        <v>✓</v>
      </c>
      <c r="AV589" t="str">
        <v>✓</v>
      </c>
      <c r="AW589" t="str">
        <v>AI-0000305995_髙井レディースクリニック_口座情報写し.jpg</v>
      </c>
      <c r="AX589" t="str">
        <v/>
      </c>
      <c r="AY589" t="str">
        <v/>
      </c>
      <c r="AZ589" t="str">
        <v>賃上げ</v>
      </c>
      <c r="BA589" t="str">
        <v>物価</v>
      </c>
      <c r="BB589" t="str">
        <v>TRUE</v>
      </c>
      <c r="BC589" t="str">
        <v>2026/05/11 14:34</v>
      </c>
      <c r="BD589" t="str">
        <f t="shared" si="18"/>
        <v>高井レディースクリニック</v>
      </c>
      <c r="BE589" t="str">
        <f t="shared" si="19"/>
        <v>令和8年3月1日届出済</v>
      </c>
    </row>
    <row r="590" spans="1:57">
      <c r="A590" t="str">
        <v>261C13533530</v>
      </c>
      <c r="B590" t="str">
        <v>AI-0000305903</v>
      </c>
      <c r="C590" t="str">
        <v>令和８年度奈良県医療機関等における賃上げ・物価上昇に対する支援事業交付【診療所・訪問看護事業所】</v>
      </c>
      <c r="D590">
        <v>46153.634027777778</v>
      </c>
      <c r="E590" t="str">
        <v>本審査</v>
      </c>
      <c r="F590" t="str">
        <v>最終審査中</v>
      </c>
      <c r="G590" t="str">
        <v>無床診療所</v>
      </c>
      <c r="H590" t="str">
        <v>物価と賃上げの両方</v>
      </c>
      <c r="I590" t="str">
        <v/>
      </c>
      <c r="J590">
        <v>150000</v>
      </c>
      <c r="K590">
        <v>170000</v>
      </c>
      <c r="L590" t="str">
        <v>奈良県医療機関等における賃上げ・物価上昇に対する支援事業交付要綱第2条に基づき、別表1に規定された額(賃上げ支援事業分)（150,000円）を申請します。</v>
      </c>
      <c r="M5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0" t="str">
        <v>２．令和８年３月１日時点において、１に掲げる診療報酬の対象外だが、令和８年６月１日時点で令和８年度診療報酬改定による見直し後のベースアップ評価料を届け出る。</v>
      </c>
      <c r="O590" t="str">
        <v/>
      </c>
      <c r="P590" t="b">
        <v>1</v>
      </c>
      <c r="Q59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590" t="b">
        <v>1</v>
      </c>
      <c r="S590" t="b">
        <v>1</v>
      </c>
      <c r="T590" t="b">
        <v>1</v>
      </c>
      <c r="U590" t="b">
        <v>1</v>
      </c>
      <c r="V590" t="str">
        <v>0162</v>
      </c>
      <c r="W590" t="str">
        <v>099</v>
      </c>
      <c r="X590" t="str">
        <v>1.普通預金</v>
      </c>
      <c r="Y590" t="str">
        <v>2026570</v>
      </c>
      <c r="Z590" t="str">
        <v>イリョウホウジン　イノウエガンカ　リジチョウ　イノウエコウジ</v>
      </c>
      <c r="AA590">
        <v>0</v>
      </c>
      <c r="AB590" t="str">
        <v>医療法人　井上眼科</v>
      </c>
      <c r="AC590" t="str">
        <v>0742813190</v>
      </c>
      <c r="AD590" t="b">
        <v>1</v>
      </c>
      <c r="AE590" t="b">
        <v>1</v>
      </c>
      <c r="AF590" t="b">
        <v>1</v>
      </c>
      <c r="AG590" t="b">
        <v>1</v>
      </c>
      <c r="AH590" t="b">
        <v>1</v>
      </c>
      <c r="AI590" t="str">
        <v>医療法人　井上眼科　理事長　井上　浩二</v>
      </c>
      <c r="AJ590" t="str">
        <v>6310032</v>
      </c>
      <c r="AK590" t="str">
        <v>医療法人　井上眼科(奈良市あやめ池北１丁目３２－２１－Ａ１０４)</v>
      </c>
      <c r="AL590" t="str">
        <v>0742813190</v>
      </c>
      <c r="AM590">
        <v>1</v>
      </c>
      <c r="AN590" t="str">
        <v>261C135335301</v>
      </c>
      <c r="AO590" t="str">
        <v>261C13533530AI-0000305903</v>
      </c>
      <c r="AP590" t="str">
        <v/>
      </c>
      <c r="AQ590" t="str">
        <v>今後届出（職種構成OK)</v>
      </c>
      <c r="AR590" t="str">
        <v>ABC</v>
      </c>
      <c r="AS590" t="str">
        <v>✓</v>
      </c>
      <c r="AT590" t="str">
        <v>✓</v>
      </c>
      <c r="AU590" t="str">
        <v>✓</v>
      </c>
      <c r="AV590" t="str">
        <v>✓</v>
      </c>
      <c r="AW590" t="str">
        <v>AI-0000305903_医療法人　井上眼科_口座情報写し.jpeg</v>
      </c>
      <c r="AX590" t="str">
        <v/>
      </c>
      <c r="AY590" t="str">
        <v/>
      </c>
      <c r="AZ590" t="str">
        <v>賃上げ</v>
      </c>
      <c r="BA590" t="str">
        <v>物価</v>
      </c>
      <c r="BB590" t="str">
        <v>TRUE</v>
      </c>
      <c r="BC590" t="str">
        <v>2026/05/11 15:13</v>
      </c>
      <c r="BD590" t="str">
        <f t="shared" si="18"/>
        <v>医療法人　井上眼科</v>
      </c>
      <c r="BE590" t="str">
        <f t="shared" si="19"/>
        <v>令和8年6月1日届出る</v>
      </c>
    </row>
    <row r="591" spans="1:57">
      <c r="A591" t="str">
        <v>261C16423926</v>
      </c>
      <c r="B591" t="str">
        <v>AI-0000306109</v>
      </c>
      <c r="C591" t="str">
        <v>令和８年度奈良県医療機関等における賃上げ・物価上昇に対する支援事業交付【診療所・訪問看護事業所】</v>
      </c>
      <c r="D591">
        <v>46153.643055555556</v>
      </c>
      <c r="E591" t="str">
        <v>本審査</v>
      </c>
      <c r="F591" t="str">
        <v>最終審査中</v>
      </c>
      <c r="G591" t="str">
        <v>無床診療所</v>
      </c>
      <c r="H591" t="str">
        <v>物価と賃上げの両方</v>
      </c>
      <c r="I591" t="str">
        <v/>
      </c>
      <c r="J591">
        <v>150000</v>
      </c>
      <c r="K591">
        <v>170000</v>
      </c>
      <c r="L591" t="str">
        <v>奈良県医療機関等における賃上げ・物価上昇に対する支援事業交付要綱第2条に基づき、別表1に規定された額(賃上げ支援事業分)（150,000円）を申請します。</v>
      </c>
      <c r="M5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1" t="str">
        <v>１．令和８年３月１日時点において、O100 外来・在宅ベースアップ評価料（Ⅰ）、P100 歯科外来・在宅ベースアップ評価料（Ⅰ）、訪問看護ベースアップ評価料（Ⅰ）のいずれかを届け出ている。</v>
      </c>
      <c r="O591" t="str">
        <v>O100 外来・在宅ベースアップ評価料（Ⅰ）</v>
      </c>
      <c r="P591" t="str">
        <v/>
      </c>
      <c r="Q591" t="str">
        <v>Ａ．本事業の補助額を活用してベースアップを実施し、令和８年６月１日から当該ベースアップの水準を維持又は拡大する。</v>
      </c>
      <c r="R591" t="b">
        <v>1</v>
      </c>
      <c r="S591" t="b">
        <v>1</v>
      </c>
      <c r="T591" t="b">
        <v>1</v>
      </c>
      <c r="U591" t="b">
        <v>1</v>
      </c>
      <c r="V591" t="str">
        <v>0162</v>
      </c>
      <c r="W591" t="str">
        <v>545</v>
      </c>
      <c r="X591" t="str">
        <v>1.普通預金</v>
      </c>
      <c r="Y591" t="str">
        <v>0050411</v>
      </c>
      <c r="Z591" t="str">
        <v>イリョウホウジンサカガミイイン</v>
      </c>
      <c r="AA591">
        <v>0</v>
      </c>
      <c r="AB591" t="str">
        <v>医療法人坂上医院</v>
      </c>
      <c r="AC591" t="str">
        <v>0745738300</v>
      </c>
      <c r="AD591" t="b">
        <v>1</v>
      </c>
      <c r="AE591" t="b">
        <v>1</v>
      </c>
      <c r="AF591" t="b">
        <v>1</v>
      </c>
      <c r="AG591" t="b">
        <v>1</v>
      </c>
      <c r="AH591" t="b">
        <v>1</v>
      </c>
      <c r="AI591" t="str">
        <v>医療法人坂上医院　理事長　坂上　隆</v>
      </c>
      <c r="AJ591" t="str">
        <v>6360073</v>
      </c>
      <c r="AK591" t="str">
        <v>医療法人坂上医院(北葛城郡河合町広瀬台３丁目８番地１０)</v>
      </c>
      <c r="AL591" t="str">
        <v>0745738300</v>
      </c>
      <c r="AM591">
        <v>1</v>
      </c>
      <c r="AN591" t="str">
        <v>261C164239261</v>
      </c>
      <c r="AO591" t="str">
        <v>261C16423926AI-0000306109</v>
      </c>
      <c r="AP591" t="str">
        <v>O100</v>
      </c>
      <c r="AQ591" t="str">
        <v>O100</v>
      </c>
      <c r="AR591" t="str">
        <v>A</v>
      </c>
      <c r="AS591" t="str">
        <v>✓</v>
      </c>
      <c r="AT591" t="str">
        <v>✓</v>
      </c>
      <c r="AU591" t="str">
        <v>✓</v>
      </c>
      <c r="AV591" t="str">
        <v>✓</v>
      </c>
      <c r="AW591" t="str">
        <v>AI-0000306109_医療法人坂上医院_口座情報写し.jpeg</v>
      </c>
      <c r="AX591" t="str">
        <v/>
      </c>
      <c r="AY591" t="str">
        <v/>
      </c>
      <c r="AZ591" t="str">
        <v>賃上げ</v>
      </c>
      <c r="BA591" t="str">
        <v>物価</v>
      </c>
      <c r="BB591" t="str">
        <v>TRUE</v>
      </c>
      <c r="BC591" t="str">
        <v>2026/05/11 15:26</v>
      </c>
      <c r="BD591" t="str">
        <f t="shared" si="18"/>
        <v>医療法人坂上医院</v>
      </c>
      <c r="BE591" t="str">
        <f t="shared" si="19"/>
        <v>令和8年3月1日届出済</v>
      </c>
    </row>
    <row r="592" spans="1:57">
      <c r="A592" t="str">
        <v>261B12374091</v>
      </c>
      <c r="B592" t="str">
        <v>AI-0000306130</v>
      </c>
      <c r="C592" t="str">
        <v>令和８年度奈良県医療機関等における賃上げ・物価上昇に対する支援事業交付【診療所・訪問看護事業所】</v>
      </c>
      <c r="D592">
        <v>46153.647916666669</v>
      </c>
      <c r="E592" t="str">
        <v>本審査</v>
      </c>
      <c r="F592" t="str">
        <v>最終審査中</v>
      </c>
      <c r="G592" t="str">
        <v>有床診療所</v>
      </c>
      <c r="H592" t="str">
        <v>物価と賃上げの両方</v>
      </c>
      <c r="I592" t="str">
        <v>19</v>
      </c>
      <c r="J592">
        <v>1368000</v>
      </c>
      <c r="K592">
        <v>247000</v>
      </c>
      <c r="L592" t="str">
        <v>奈良県医療機関等における賃上げ・物価上昇に対する支援事業交付要綱第2条に基づき、別表1のとおり、許可病床数に72,000円を乗じた額(賃上げ支援事業分)（下欄の申請の額）を申請します。</v>
      </c>
      <c r="M592"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
      <c r="N592"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592" t="str">
        <v>O100 外来・在宅ベースアップ評価料（Ⅰ）</v>
      </c>
      <c r="P592" t="str">
        <v/>
      </c>
      <c r="Q592" t="str">
        <v>Ｂ．賃金表等や給与規程等の変更に時間を要するため、本事業の補助額を活用して一時金又は特別手当を支給し、令和８年６月１日から支給した対象職員のベースアップを実施する。</v>
      </c>
      <c r="R592" t="b">
        <v>1</v>
      </c>
      <c r="S592" t="b">
        <v>1</v>
      </c>
      <c r="T592" t="b">
        <v>1</v>
      </c>
      <c r="U592" t="b">
        <v>1</v>
      </c>
      <c r="V592" t="str">
        <v>0009</v>
      </c>
      <c r="W592" t="str">
        <v>544</v>
      </c>
      <c r="X592" t="str">
        <v>1.普通預金</v>
      </c>
      <c r="Y592" t="str">
        <v>0844456</v>
      </c>
      <c r="Z592" t="str">
        <v>イリョウホウジンユウアカイ</v>
      </c>
      <c r="AA592">
        <v>0</v>
      </c>
      <c r="AB592" t="str">
        <v>在宅支援いむらクリニック</v>
      </c>
      <c r="AC592" t="str">
        <v>0743550207</v>
      </c>
      <c r="AD592" t="b">
        <v>1</v>
      </c>
      <c r="AE592" t="b">
        <v>1</v>
      </c>
      <c r="AF592" t="b">
        <v>1</v>
      </c>
      <c r="AG592" t="b">
        <v>1</v>
      </c>
      <c r="AH592" t="b">
        <v>1</v>
      </c>
      <c r="AI592" t="str">
        <v>医療法人悠明会　理事長　井村　龍麿</v>
      </c>
      <c r="AJ592" t="str">
        <v>6391028</v>
      </c>
      <c r="AK592" t="str">
        <v>在宅支援いむらクリニック(大和郡山市田中町７２８)</v>
      </c>
      <c r="AL592" t="str">
        <v>0743550207</v>
      </c>
      <c r="AM592">
        <v>1</v>
      </c>
      <c r="AN592" t="str">
        <v>261B123740911</v>
      </c>
      <c r="AO592" t="str">
        <v>261B12374091AI-0000306130</v>
      </c>
      <c r="AP592" t="str">
        <v>O100</v>
      </c>
      <c r="AQ592" t="str">
        <v>O100</v>
      </c>
      <c r="AR592" t="str">
        <v>B</v>
      </c>
      <c r="AS592" t="str">
        <v>✓</v>
      </c>
      <c r="AT592" t="str">
        <v>✓</v>
      </c>
      <c r="AU592" t="str">
        <v>✓</v>
      </c>
      <c r="AV592" t="str">
        <v>✓</v>
      </c>
      <c r="AW592" t="str">
        <v>AI-0000306130_悠明会在宅支援いむらクリニック_口座情報写し.jpg</v>
      </c>
      <c r="AX592" t="str">
        <v>【　許可病床数 ： 19　　申請の額（賃上げ支援事業分）： 1,368,000円　】</v>
      </c>
      <c r="AY592" t="str">
        <v>【　許可病床数 ： 19　　申請及び請求の額（物価上昇支援事業分）： 247,000円　】</v>
      </c>
      <c r="AZ592" t="str">
        <v>賃上げ</v>
      </c>
      <c r="BA592" t="str">
        <v>物価</v>
      </c>
      <c r="BB592" t="str">
        <v>TRUE</v>
      </c>
      <c r="BC592" t="str">
        <v>2026/05/11 15:33</v>
      </c>
      <c r="BD592" t="str">
        <f t="shared" si="18"/>
        <v>在宅支援いむらクリニック</v>
      </c>
      <c r="BE592" t="str">
        <f t="shared" si="19"/>
        <v>令和8年3月1日届出済</v>
      </c>
    </row>
    <row r="593" spans="1:57">
      <c r="A593" t="str">
        <v>261C17676026</v>
      </c>
      <c r="B593" t="str">
        <v>AI-0000306095</v>
      </c>
      <c r="C593" t="str">
        <v>令和８年度奈良県医療機関等における賃上げ・物価上昇に対する支援事業交付【診療所・訪問看護事業所】</v>
      </c>
      <c r="D593">
        <v>46153.670138888891</v>
      </c>
      <c r="E593" t="str">
        <v>本審査</v>
      </c>
      <c r="F593" t="str">
        <v>最終審査中</v>
      </c>
      <c r="G593" t="str">
        <v>無床診療所</v>
      </c>
      <c r="H593" t="str">
        <v>物価と賃上げの両方</v>
      </c>
      <c r="I593" t="str">
        <v/>
      </c>
      <c r="J593">
        <v>150000</v>
      </c>
      <c r="K593">
        <v>170000</v>
      </c>
      <c r="L593" t="str">
        <v>奈良県医療機関等における賃上げ・物価上昇に対する支援事業交付要綱第2条に基づき、別表1に規定された額(賃上げ支援事業分)（150,000円）を申請します。</v>
      </c>
      <c r="M5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3" t="str">
        <v>１．令和８年３月１日時点において、O100 外来・在宅ベースアップ評価料（Ⅰ）、P100 歯科外来・在宅ベースアップ評価料（Ⅰ）、訪問看護ベースアップ評価料（Ⅰ）のいずれかを届け出ている。</v>
      </c>
      <c r="O593" t="str">
        <v>O100 外来・在宅ベースアップ評価料（Ⅰ）</v>
      </c>
      <c r="P593" t="str">
        <v/>
      </c>
      <c r="Q593" t="str">
        <v>Ｃ．令和７年度の対象職員のベースアップが令和７年３月31日時点の賃金水準と比較して2.0％を上回って実施しており、令和７年12月から令和８年５月までの間の当該2.0％を上回る部分に充てる。</v>
      </c>
      <c r="R593" t="b">
        <v>1</v>
      </c>
      <c r="S593" t="b">
        <v>1</v>
      </c>
      <c r="T593" t="b">
        <v>1</v>
      </c>
      <c r="U593" t="b">
        <v>1</v>
      </c>
      <c r="V593" t="str">
        <v>0162</v>
      </c>
      <c r="W593" t="str">
        <v>010</v>
      </c>
      <c r="X593" t="str">
        <v>1.普通預金</v>
      </c>
      <c r="Y593" t="str">
        <v>2563631</v>
      </c>
      <c r="Z593" t="str">
        <v>イッパンシャダンホウジンラクジェスダイヒョウリジマツオアイリ</v>
      </c>
      <c r="AA593">
        <v>0</v>
      </c>
      <c r="AB593" t="str">
        <v>ならまち内科あいりレディースクリニック</v>
      </c>
      <c r="AC593" t="str">
        <v>0742239072</v>
      </c>
      <c r="AD593" t="b">
        <v>1</v>
      </c>
      <c r="AE593" t="b">
        <v>1</v>
      </c>
      <c r="AF593" t="b">
        <v>1</v>
      </c>
      <c r="AG593" t="b">
        <v>1</v>
      </c>
      <c r="AH593" t="b">
        <v>1</v>
      </c>
      <c r="AI593" t="str">
        <v>一般社団法人ＲＡＫＪＥＳ　代表理事　松尾　愛理</v>
      </c>
      <c r="AJ593" t="str">
        <v>6308306</v>
      </c>
      <c r="AK593" t="str">
        <v>ならまち内科あいりレディースクリニック(奈良市紀寺町９０７－２)</v>
      </c>
      <c r="AL593" t="str">
        <v>0742239072</v>
      </c>
      <c r="AM593">
        <v>1</v>
      </c>
      <c r="AN593" t="str">
        <v>261C176760261</v>
      </c>
      <c r="AO593" t="str">
        <v>261C17676026AI-0000306095</v>
      </c>
      <c r="AP593" t="str">
        <v>O100</v>
      </c>
      <c r="AQ593" t="str">
        <v>O100</v>
      </c>
      <c r="AR593" t="str">
        <v>C</v>
      </c>
      <c r="AS593" t="str">
        <v>✓</v>
      </c>
      <c r="AT593" t="str">
        <v>✓</v>
      </c>
      <c r="AU593" t="str">
        <v>✓</v>
      </c>
      <c r="AV593" t="str">
        <v>✓</v>
      </c>
      <c r="AW593" t="str">
        <v>AI-0000306095_ならまち内科あいりレディースクリニック_口座情報写し.jpeg</v>
      </c>
      <c r="AX593" t="str">
        <v/>
      </c>
      <c r="AY593" t="str">
        <v/>
      </c>
      <c r="AZ593" t="str">
        <v>賃上げ</v>
      </c>
      <c r="BA593" t="str">
        <v>物価</v>
      </c>
      <c r="BB593" t="str">
        <v>TRUE</v>
      </c>
      <c r="BC593" t="str">
        <v>2026/05/11 16:05</v>
      </c>
      <c r="BD593" t="str">
        <f t="shared" si="18"/>
        <v>ならまち内科あいりレディースクリニック</v>
      </c>
      <c r="BE593" t="str">
        <f t="shared" si="19"/>
        <v>令和8年3月1日届出済</v>
      </c>
    </row>
    <row r="594" spans="1:57">
      <c r="A594" t="str">
        <v>261D19681741</v>
      </c>
      <c r="B594" t="str">
        <v>AI-0000306170</v>
      </c>
      <c r="C594" t="str">
        <v>令和８年度奈良県医療機関等における賃上げ・物価上昇に対する支援事業交付【診療所・訪問看護事業所】</v>
      </c>
      <c r="D594">
        <v>46153.681250000001</v>
      </c>
      <c r="E594" t="str">
        <v>本審査</v>
      </c>
      <c r="F594" t="str">
        <v>最終審査中</v>
      </c>
      <c r="G594" t="str">
        <v>訪問看護事業所</v>
      </c>
      <c r="H594" t="str">
        <v>賃上げのみ</v>
      </c>
      <c r="I594" t="str">
        <v/>
      </c>
      <c r="J594">
        <v>228000</v>
      </c>
      <c r="K594" t="str">
        <v/>
      </c>
      <c r="L594" t="str">
        <v>奈良県医療機関等における賃上げ・物価上昇に対する支援事業交付要綱第2条に基づき、別表1に規定された額(賃上げ支援事業分)（228,000円）を申請します。</v>
      </c>
      <c r="M594" t="str">
        <v/>
      </c>
      <c r="N594" t="str">
        <v>１．令和８年３月１日時点において、O100 外来・在宅ベースアップ評価料（Ⅰ）、P100 歯科外来・在宅ベースアップ評価料（Ⅰ）、訪問看護ベースアップ評価料（Ⅰ）のいずれかを届け出ている。</v>
      </c>
      <c r="O594" t="str">
        <v>訪問看護ベースアップ評価料（Ⅰ）</v>
      </c>
      <c r="P594" t="str">
        <v/>
      </c>
      <c r="Q594" t="str">
        <v>Ａ．本事業の補助額を活用してベースアップを実施し、令和８年６月１日から当該ベースアップの水準を維持又は拡大する。</v>
      </c>
      <c r="R594" t="b">
        <v>1</v>
      </c>
      <c r="S594" t="b">
        <v>1</v>
      </c>
      <c r="T594" t="b">
        <v>1</v>
      </c>
      <c r="U594" t="b">
        <v>1</v>
      </c>
      <c r="V594" t="str">
        <v>0162</v>
      </c>
      <c r="W594" t="str">
        <v>450</v>
      </c>
      <c r="X594" t="str">
        <v>1.普通預金</v>
      </c>
      <c r="Y594" t="str">
        <v>2126005</v>
      </c>
      <c r="Z594" t="str">
        <v>イリョウホウジンコウノイケカイ</v>
      </c>
      <c r="AA594">
        <v>0</v>
      </c>
      <c r="AB594" t="str">
        <v>御所訪問看護ステーション</v>
      </c>
      <c r="AC594" t="str">
        <v>0745630601</v>
      </c>
      <c r="AD594" t="b">
        <v>1</v>
      </c>
      <c r="AE594" t="b">
        <v>1</v>
      </c>
      <c r="AF594" t="b">
        <v>1</v>
      </c>
      <c r="AG594" t="b">
        <v>1</v>
      </c>
      <c r="AH594" t="b">
        <v>1</v>
      </c>
      <c r="AI594" t="str">
        <v>医療法人鴻池会　理事長　平井　政規</v>
      </c>
      <c r="AJ594">
        <v>6392273</v>
      </c>
      <c r="AK594" t="str">
        <v>御所訪問看護ステーション(御所市池之内1064)</v>
      </c>
      <c r="AL594" t="str">
        <v>0745642072</v>
      </c>
      <c r="AM594">
        <v>1</v>
      </c>
      <c r="AN594" t="str">
        <v>261D196817411</v>
      </c>
      <c r="AO594" t="str">
        <v>261D19681741AI-0000306170</v>
      </c>
      <c r="AP594" t="str">
        <v>訪問看護</v>
      </c>
      <c r="AQ594" t="str">
        <v>訪問看護</v>
      </c>
      <c r="AR594" t="str">
        <v>A</v>
      </c>
      <c r="AS594" t="str">
        <v>✓</v>
      </c>
      <c r="AT594" t="str">
        <v>✓</v>
      </c>
      <c r="AU594" t="str">
        <v>✓</v>
      </c>
      <c r="AV594" t="str">
        <v>✓</v>
      </c>
      <c r="AW594" t="str">
        <v>AI-0000306170_御所訪問看護ステーション_口座情報写し.jpg</v>
      </c>
      <c r="AX594" t="str">
        <v/>
      </c>
      <c r="AY594" t="str">
        <v/>
      </c>
      <c r="AZ594" t="str">
        <v>賃上げ</v>
      </c>
      <c r="BA594" t="str">
        <v/>
      </c>
      <c r="BB594" t="str">
        <v>TRUE</v>
      </c>
      <c r="BC594" t="str">
        <v>2026/05/11 16:21</v>
      </c>
      <c r="BD594" t="str">
        <f t="shared" si="18"/>
        <v>御所訪問看護ステーション</v>
      </c>
      <c r="BE594" t="str">
        <f t="shared" si="19"/>
        <v>令和8年3月1日届出済</v>
      </c>
    </row>
    <row r="595" spans="1:57">
      <c r="A595" t="str">
        <v>261C19014098</v>
      </c>
      <c r="B595" t="str">
        <v>AI-0000306174</v>
      </c>
      <c r="C595" t="str">
        <v>令和８年度奈良県医療機関等における賃上げ・物価上昇に対する支援事業交付【診療所・訪問看護事業所】</v>
      </c>
      <c r="D595">
        <v>46153.68472222222</v>
      </c>
      <c r="E595" t="str">
        <v>本審査</v>
      </c>
      <c r="F595" t="str">
        <v>最終審査中</v>
      </c>
      <c r="G595" t="str">
        <v>無床診療所</v>
      </c>
      <c r="H595" t="str">
        <v>物価と賃上げの両方</v>
      </c>
      <c r="I595" t="str">
        <v/>
      </c>
      <c r="J595">
        <v>150000</v>
      </c>
      <c r="K595">
        <v>170000</v>
      </c>
      <c r="L595" t="str">
        <v>奈良県医療機関等における賃上げ・物価上昇に対する支援事業交付要綱第2条に基づき、別表1に規定された額(賃上げ支援事業分)（150,000円）を申請します。</v>
      </c>
      <c r="M5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5" t="str">
        <v>１．令和８年３月１日時点において、O100 外来・在宅ベースアップ評価料（Ⅰ）、P100 歯科外来・在宅ベースアップ評価料（Ⅰ）、訪問看護ベースアップ評価料（Ⅰ）のいずれかを届け出ている。</v>
      </c>
      <c r="O595" t="str">
        <v>O100 外来・在宅ベースアップ評価料（Ⅰ）</v>
      </c>
      <c r="P595" t="str">
        <v/>
      </c>
      <c r="Q595" t="str">
        <v>Ａ．本事業の補助額を活用してベースアップを実施し、令和８年６月１日から当該ベースアップの水準を維持又は拡大する。</v>
      </c>
      <c r="R595" t="b">
        <v>1</v>
      </c>
      <c r="S595" t="b">
        <v>1</v>
      </c>
      <c r="T595" t="b">
        <v>1</v>
      </c>
      <c r="U595" t="b">
        <v>1</v>
      </c>
      <c r="V595" t="str">
        <v>0162</v>
      </c>
      <c r="W595" t="str">
        <v>420</v>
      </c>
      <c r="X595" t="str">
        <v>1.普通預金</v>
      </c>
      <c r="Y595" t="str">
        <v>0012748</v>
      </c>
      <c r="Z595" t="str">
        <v>イリヨウホウジンナカホリイイン</v>
      </c>
      <c r="AA595">
        <v>0</v>
      </c>
      <c r="AB595" t="str">
        <v>中堀医院</v>
      </c>
      <c r="AC595" t="str">
        <v>0745562262</v>
      </c>
      <c r="AD595" t="b">
        <v>1</v>
      </c>
      <c r="AE595" t="b">
        <v>1</v>
      </c>
      <c r="AF595" t="b">
        <v>1</v>
      </c>
      <c r="AG595" t="b">
        <v>1</v>
      </c>
      <c r="AH595" t="b">
        <v>1</v>
      </c>
      <c r="AI595" t="str">
        <v>医療法人中堀医院　理事長　中堀　克己</v>
      </c>
      <c r="AJ595" t="str">
        <v>6350802</v>
      </c>
      <c r="AK595" t="str">
        <v>中堀医院(北葛城郡広陵町的場９４－１)</v>
      </c>
      <c r="AL595" t="str">
        <v>0745562262</v>
      </c>
      <c r="AM595">
        <v>1</v>
      </c>
      <c r="AN595" t="str">
        <v>261C190140981</v>
      </c>
      <c r="AO595" t="str">
        <v>261C19014098AI-0000306174</v>
      </c>
      <c r="AP595" t="str">
        <v>O100</v>
      </c>
      <c r="AQ595" t="str">
        <v>O100</v>
      </c>
      <c r="AR595" t="str">
        <v>A</v>
      </c>
      <c r="AS595" t="str">
        <v>✓</v>
      </c>
      <c r="AT595" t="str">
        <v>✓</v>
      </c>
      <c r="AU595" t="str">
        <v>✓</v>
      </c>
      <c r="AV595" t="str">
        <v>✓</v>
      </c>
      <c r="AW595" t="str">
        <v>AI-0000306174_中堀医院_口座情報写し.jpg</v>
      </c>
      <c r="AX595" t="str">
        <v/>
      </c>
      <c r="AY595" t="str">
        <v/>
      </c>
      <c r="AZ595" t="str">
        <v>賃上げ</v>
      </c>
      <c r="BA595" t="str">
        <v>物価</v>
      </c>
      <c r="BB595" t="str">
        <v>TRUE</v>
      </c>
      <c r="BC595" t="str">
        <v>2026/05/11 16:26</v>
      </c>
      <c r="BD595" t="str">
        <f t="shared" si="18"/>
        <v>中堀医院</v>
      </c>
      <c r="BE595" t="str">
        <f t="shared" si="19"/>
        <v>令和8年3月1日届出済</v>
      </c>
    </row>
    <row r="596" spans="1:57">
      <c r="A596" t="str">
        <v>261C19925159</v>
      </c>
      <c r="B596" t="str">
        <v>AI-0000306190</v>
      </c>
      <c r="C596" t="str">
        <v>令和８年度奈良県医療機関等における賃上げ・物価上昇に対する支援事業交付【診療所・訪問看護事業所】</v>
      </c>
      <c r="D596">
        <v>46153.697222222225</v>
      </c>
      <c r="E596" t="str">
        <v>本審査</v>
      </c>
      <c r="F596" t="str">
        <v>最終審査中</v>
      </c>
      <c r="G596" t="str">
        <v>無床診療所</v>
      </c>
      <c r="H596" t="str">
        <v>物価と賃上げの両方</v>
      </c>
      <c r="I596" t="str">
        <v/>
      </c>
      <c r="J596">
        <v>150000</v>
      </c>
      <c r="K596">
        <v>170000</v>
      </c>
      <c r="L596" t="str">
        <v>奈良県医療機関等における賃上げ・物価上昇に対する支援事業交付要綱第2条に基づき、別表1に規定された額(賃上げ支援事業分)（150,000円）を申請します。</v>
      </c>
      <c r="M5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6" t="str">
        <v>２．令和８年３月１日時点において、１に掲げる診療報酬の対象外だが、令和８年６月１日時点で令和８年度診療報酬改定による見直し後のベースアップ評価料を届け出る。</v>
      </c>
      <c r="O596" t="str">
        <v/>
      </c>
      <c r="P596" t="b">
        <v>1</v>
      </c>
      <c r="Q596" t="str">
        <v>Ｂ．賃金表等や給与規程等の変更に時間を要するため、本事業の補助額を活用して一時金又は特別手当を支給し、令和８年６月１日から支給した対象職員のベースアップを実施する。</v>
      </c>
      <c r="R596" t="b">
        <v>1</v>
      </c>
      <c r="S596" t="b">
        <v>1</v>
      </c>
      <c r="T596" t="b">
        <v>1</v>
      </c>
      <c r="U596" t="b">
        <v>1</v>
      </c>
      <c r="V596" t="str">
        <v>1668</v>
      </c>
      <c r="W596" t="str">
        <v>022</v>
      </c>
      <c r="X596" t="str">
        <v>1.普通預金</v>
      </c>
      <c r="Y596" t="str">
        <v>0091583</v>
      </c>
      <c r="Z596" t="str">
        <v>ﾅｶﾊﾞﾔｼ ﾖｼﾂｸﾞ</v>
      </c>
      <c r="AA596">
        <v>0</v>
      </c>
      <c r="AB596" t="str">
        <v>中林歯科医院</v>
      </c>
      <c r="AC596" t="str">
        <v>0744216480</v>
      </c>
      <c r="AD596" t="b">
        <v>1</v>
      </c>
      <c r="AE596" t="b">
        <v>1</v>
      </c>
      <c r="AF596" t="b">
        <v>1</v>
      </c>
      <c r="AG596" t="b">
        <v>1</v>
      </c>
      <c r="AH596" t="b">
        <v>1</v>
      </c>
      <c r="AI596" t="str">
        <v>中林　祥次</v>
      </c>
      <c r="AJ596" t="str">
        <v>6340843</v>
      </c>
      <c r="AK596" t="str">
        <v>中林歯科医院(橿原市北妙法寺町６４７番地)</v>
      </c>
      <c r="AL596" t="str">
        <v>0744216480</v>
      </c>
      <c r="AM596">
        <v>1</v>
      </c>
      <c r="AN596" t="str">
        <v>261C199251591</v>
      </c>
      <c r="AO596" t="str">
        <v>261C19925159AI-0000306190</v>
      </c>
      <c r="AP596" t="str">
        <v/>
      </c>
      <c r="AQ596" t="str">
        <v>今後届出（職種構成OK)</v>
      </c>
      <c r="AR596" t="str">
        <v>B</v>
      </c>
      <c r="AS596" t="str">
        <v>✓</v>
      </c>
      <c r="AT596" t="str">
        <v>✓</v>
      </c>
      <c r="AU596" t="str">
        <v>✓</v>
      </c>
      <c r="AV596" t="str">
        <v>✓</v>
      </c>
      <c r="AW596" t="str">
        <v>AI-0000306190_中林歯科医院_口座情報写し.JPG</v>
      </c>
      <c r="AX596" t="str">
        <v/>
      </c>
      <c r="AY596" t="str">
        <v/>
      </c>
      <c r="AZ596" t="str">
        <v>賃上げ</v>
      </c>
      <c r="BA596" t="str">
        <v>物価</v>
      </c>
      <c r="BB596" t="str">
        <v>TRUE</v>
      </c>
      <c r="BC596" t="str">
        <v>2026/05/11 16:44</v>
      </c>
      <c r="BD596" t="str">
        <f t="shared" ref="BD596:BD659" si="20">LEFT(AK596,SEARCH("(",AK596)-1)</f>
        <v>中林歯科医院</v>
      </c>
      <c r="BE596" t="str">
        <f t="shared" ref="BE596:BE659" si="21">IF(LEFT(N596,1)="１","令和8年3月1日届出済","令和8年6月1日届出る")</f>
        <v>令和8年6月1日届出る</v>
      </c>
    </row>
    <row r="597" spans="1:57">
      <c r="A597" t="str">
        <v>261C17320611</v>
      </c>
      <c r="B597" t="str">
        <v>AI-0000303725</v>
      </c>
      <c r="C597" t="str">
        <v>令和８年度奈良県医療機関等における賃上げ・物価上昇に対する支援事業交付【診療所・訪問看護事業所】</v>
      </c>
      <c r="D597">
        <v>46153.697222222225</v>
      </c>
      <c r="E597" t="str">
        <v>本審査</v>
      </c>
      <c r="F597" t="str">
        <v>最終審査中</v>
      </c>
      <c r="G597" t="str">
        <v>無床診療所</v>
      </c>
      <c r="H597" t="str">
        <v>物価と賃上げの両方</v>
      </c>
      <c r="I597" t="str">
        <v/>
      </c>
      <c r="J597">
        <v>150000</v>
      </c>
      <c r="K597">
        <v>170000</v>
      </c>
      <c r="L597" t="str">
        <v>奈良県医療機関等における賃上げ・物価上昇に対する支援事業交付要綱第2条に基づき、別表1に規定された額(賃上げ支援事業分)（150,000円）を申請します。</v>
      </c>
      <c r="M5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7" t="str">
        <v>１．令和８年３月１日時点において、O100 外来・在宅ベースアップ評価料（Ⅰ）、P100 歯科外来・在宅ベースアップ評価料（Ⅰ）、訪問看護ベースアップ評価料（Ⅰ）のいずれかを届け出ている。</v>
      </c>
      <c r="O597" t="str">
        <v>O100 外来・在宅ベースアップ評価料（Ⅰ）</v>
      </c>
      <c r="P597" t="str">
        <v/>
      </c>
      <c r="Q597" t="str">
        <v>Ａ．本事業の補助額を活用してベースアップを実施し、令和８年６月１日から当該ベースアップの水準を維持又は拡大する。</v>
      </c>
      <c r="R597" t="b">
        <v>1</v>
      </c>
      <c r="S597" t="b">
        <v>1</v>
      </c>
      <c r="T597" t="b">
        <v>1</v>
      </c>
      <c r="U597" t="b">
        <v>1</v>
      </c>
      <c r="V597" t="str">
        <v>0162</v>
      </c>
      <c r="W597" t="str">
        <v>510</v>
      </c>
      <c r="X597" t="str">
        <v>1.普通預金</v>
      </c>
      <c r="Y597" t="str">
        <v>2231113</v>
      </c>
      <c r="Z597" t="str">
        <v>イリョウホウジンヒサギ　ナガヤマヒフカ</v>
      </c>
      <c r="AA597">
        <v>0</v>
      </c>
      <c r="AB597" t="str">
        <v>医療法人楸ながやま皮膚科</v>
      </c>
      <c r="AC597" t="str">
        <v>0744474871</v>
      </c>
      <c r="AD597" t="b">
        <v>1</v>
      </c>
      <c r="AE597" t="b">
        <v>1</v>
      </c>
      <c r="AF597" t="b">
        <v>1</v>
      </c>
      <c r="AG597" t="b">
        <v>1</v>
      </c>
      <c r="AH597" t="b">
        <v>1</v>
      </c>
      <c r="AI597" t="str">
        <v>医療法人楸　理事長　中田　一也</v>
      </c>
      <c r="AJ597" t="str">
        <v>6340051</v>
      </c>
      <c r="AK597" t="str">
        <v>医療法人楸　ながやま皮膚科(橿原市白橿町二丁目２２１１番１・３階)</v>
      </c>
      <c r="AL597" t="str">
        <v>0744474871</v>
      </c>
      <c r="AM597">
        <v>1</v>
      </c>
      <c r="AN597" t="str">
        <v>261C173206111</v>
      </c>
      <c r="AO597" t="str">
        <v>261C17320611AI-0000303725</v>
      </c>
      <c r="AP597" t="str">
        <v>O100</v>
      </c>
      <c r="AQ597" t="str">
        <v>O100</v>
      </c>
      <c r="AR597" t="str">
        <v>A</v>
      </c>
      <c r="AS597" t="str">
        <v>✓</v>
      </c>
      <c r="AT597" t="str">
        <v>✓</v>
      </c>
      <c r="AU597" t="str">
        <v>✓</v>
      </c>
      <c r="AV597" t="str">
        <v>✓</v>
      </c>
      <c r="AW597" t="str">
        <v>AI-0000303725_医療法人楸ながやま皮膚科_口座情報写し.jpeg</v>
      </c>
      <c r="AX597" t="str">
        <v/>
      </c>
      <c r="AY597" t="str">
        <v/>
      </c>
      <c r="AZ597" t="str">
        <v>賃上げ</v>
      </c>
      <c r="BA597" t="str">
        <v>物価</v>
      </c>
      <c r="BB597" t="str">
        <v>TRUE</v>
      </c>
      <c r="BC597" t="str">
        <v>2026/05/11 16:44</v>
      </c>
      <c r="BD597" t="str">
        <f t="shared" si="20"/>
        <v>医療法人楸　ながやま皮膚科</v>
      </c>
      <c r="BE597" t="str">
        <f t="shared" si="21"/>
        <v>令和8年3月1日届出済</v>
      </c>
    </row>
    <row r="598" spans="1:57">
      <c r="A598" t="str">
        <v>261C11002170</v>
      </c>
      <c r="B598" t="str">
        <v>AI-0000306250</v>
      </c>
      <c r="C598" t="str">
        <v>令和８年度奈良県医療機関等における賃上げ・物価上昇に対する支援事業交付【診療所・訪問看護事業所】</v>
      </c>
      <c r="D598">
        <v>46153.745833333334</v>
      </c>
      <c r="E598" t="str">
        <v>本審査</v>
      </c>
      <c r="F598" t="str">
        <v>最終審査中</v>
      </c>
      <c r="G598" t="str">
        <v>無床診療所</v>
      </c>
      <c r="H598" t="str">
        <v>物価と賃上げの両方</v>
      </c>
      <c r="I598" t="str">
        <v/>
      </c>
      <c r="J598">
        <v>150000</v>
      </c>
      <c r="K598">
        <v>170000</v>
      </c>
      <c r="L598" t="str">
        <v>奈良県医療機関等における賃上げ・物価上昇に対する支援事業交付要綱第2条に基づき、別表1に規定された額(賃上げ支援事業分)（150,000円）を申請します。</v>
      </c>
      <c r="M5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8" t="str">
        <v>１．令和８年３月１日時点において、O100 外来・在宅ベースアップ評価料（Ⅰ）、P100 歯科外来・在宅ベースアップ評価料（Ⅰ）、訪問看護ベースアップ評価料（Ⅰ）のいずれかを届け出ている。</v>
      </c>
      <c r="O598" t="str">
        <v>O100 外来・在宅ベースアップ評価料（Ⅰ）</v>
      </c>
      <c r="P598" t="str">
        <v/>
      </c>
      <c r="Q598" t="str">
        <v>Ｂ．賃金表等や給与規程等の変更に時間を要するため、本事業の補助額を活用して一時金又は特別手当を支給し、令和８年６月１日から支給した対象職員のベースアップを実施する。</v>
      </c>
      <c r="R598" t="b">
        <v>1</v>
      </c>
      <c r="S598" t="b">
        <v>1</v>
      </c>
      <c r="T598" t="b">
        <v>1</v>
      </c>
      <c r="U598" t="b">
        <v>1</v>
      </c>
      <c r="V598" t="str">
        <v>0162</v>
      </c>
      <c r="W598" t="str">
        <v>100</v>
      </c>
      <c r="X598" t="str">
        <v>1.普通預金</v>
      </c>
      <c r="Y598" t="str">
        <v>0025996</v>
      </c>
      <c r="Z598" t="str">
        <v>オカミヤ　カズヒコ</v>
      </c>
      <c r="AA598">
        <v>0</v>
      </c>
      <c r="AB598" t="str">
        <v>おかみや眼科</v>
      </c>
      <c r="AC598" t="str">
        <v>0742513333</v>
      </c>
      <c r="AD598" t="b">
        <v>1</v>
      </c>
      <c r="AE598" t="b">
        <v>1</v>
      </c>
      <c r="AF598" t="b">
        <v>1</v>
      </c>
      <c r="AG598" t="b">
        <v>1</v>
      </c>
      <c r="AH598" t="b">
        <v>1</v>
      </c>
      <c r="AI598" t="str">
        <v>岡宮　一彦</v>
      </c>
      <c r="AJ598" t="str">
        <v>6310061</v>
      </c>
      <c r="AK598" t="str">
        <v>おかみや眼科(奈良市三碓３－１１－１)</v>
      </c>
      <c r="AL598" t="str">
        <v>0742513333</v>
      </c>
      <c r="AM598">
        <v>1</v>
      </c>
      <c r="AN598" t="str">
        <v>261C110021701</v>
      </c>
      <c r="AO598" t="str">
        <v>261C11002170AI-0000306250</v>
      </c>
      <c r="AP598" t="str">
        <v>O100</v>
      </c>
      <c r="AQ598" t="str">
        <v>O100</v>
      </c>
      <c r="AR598" t="str">
        <v>B</v>
      </c>
      <c r="AS598" t="str">
        <v>✓</v>
      </c>
      <c r="AT598" t="str">
        <v>✓</v>
      </c>
      <c r="AU598" t="str">
        <v>✓</v>
      </c>
      <c r="AV598" t="str">
        <v>✓</v>
      </c>
      <c r="AW598" t="str">
        <v>AI-0000306250_おかみや眼科_口座情報写し.jpg</v>
      </c>
      <c r="AX598" t="str">
        <v/>
      </c>
      <c r="AY598" t="str">
        <v/>
      </c>
      <c r="AZ598" t="str">
        <v>賃上げ</v>
      </c>
      <c r="BA598" t="str">
        <v>物価</v>
      </c>
      <c r="BB598" t="str">
        <v>TRUE</v>
      </c>
      <c r="BC598" t="str">
        <v>2026/05/11 17:54</v>
      </c>
      <c r="BD598" t="str">
        <f t="shared" si="20"/>
        <v>おかみや眼科</v>
      </c>
      <c r="BE598" t="str">
        <f t="shared" si="21"/>
        <v>令和8年3月1日届出済</v>
      </c>
    </row>
    <row r="599" spans="1:57">
      <c r="A599" t="str">
        <v>261C12529546</v>
      </c>
      <c r="B599" t="str">
        <v>AI-0000306257</v>
      </c>
      <c r="C599" t="str">
        <v>令和８年度奈良県医療機関等における賃上げ・物価上昇に対する支援事業交付【診療所・訪問看護事業所】</v>
      </c>
      <c r="D599">
        <v>46153.754166666666</v>
      </c>
      <c r="E599" t="str">
        <v>本審査</v>
      </c>
      <c r="F599" t="str">
        <v>最終審査中</v>
      </c>
      <c r="G599" t="str">
        <v>無床診療所</v>
      </c>
      <c r="H599" t="str">
        <v>物価と賃上げの両方</v>
      </c>
      <c r="I599" t="str">
        <v/>
      </c>
      <c r="J599">
        <v>150000</v>
      </c>
      <c r="K599">
        <v>170000</v>
      </c>
      <c r="L599" t="str">
        <v>奈良県医療機関等における賃上げ・物価上昇に対する支援事業交付要綱第2条に基づき、別表1に規定された額(賃上げ支援事業分)（150,000円）を申請します。</v>
      </c>
      <c r="M5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599" t="str">
        <v>１．令和８年３月１日時点において、O100 外来・在宅ベースアップ評価料（Ⅰ）、P100 歯科外来・在宅ベースアップ評価料（Ⅰ）、訪問看護ベースアップ評価料（Ⅰ）のいずれかを届け出ている。</v>
      </c>
      <c r="O599" t="str">
        <v>P100 歯科外来・在宅ベースアップ評価料（Ⅰ）</v>
      </c>
      <c r="P599" t="str">
        <v/>
      </c>
      <c r="Q599" t="str">
        <v>Ａ．本事業の補助額を活用してベースアップを実施し、令和８年６月１日から当該ベースアップの水準を維持又は拡大する。</v>
      </c>
      <c r="R599" t="b">
        <v>1</v>
      </c>
      <c r="S599" t="b">
        <v>1</v>
      </c>
      <c r="T599" t="b">
        <v>1</v>
      </c>
      <c r="U599" t="b">
        <v>1</v>
      </c>
      <c r="V599" t="str">
        <v>0162</v>
      </c>
      <c r="W599" t="str">
        <v>099</v>
      </c>
      <c r="X599" t="str">
        <v>1.普通預金</v>
      </c>
      <c r="Y599" t="str">
        <v>0188501</v>
      </c>
      <c r="Z599" t="str">
        <v>ハタシタ　ヨシフミ</v>
      </c>
      <c r="AA599">
        <v>0</v>
      </c>
      <c r="AB599" t="str">
        <v>畑下歯科医院</v>
      </c>
      <c r="AC599" t="str">
        <v>0742434182</v>
      </c>
      <c r="AD599" t="b">
        <v>1</v>
      </c>
      <c r="AE599" t="b">
        <v>1</v>
      </c>
      <c r="AF599" t="b">
        <v>1</v>
      </c>
      <c r="AG599" t="b">
        <v>1</v>
      </c>
      <c r="AH599" t="b">
        <v>1</v>
      </c>
      <c r="AI599" t="str">
        <v>畑下　芳史</v>
      </c>
      <c r="AJ599" t="str">
        <v>6310843</v>
      </c>
      <c r="AK599" t="str">
        <v>畑下歯科医院(奈良市疋田町４丁目１２８－１)</v>
      </c>
      <c r="AL599" t="str">
        <v>0742434182</v>
      </c>
      <c r="AM599">
        <v>1</v>
      </c>
      <c r="AN599" t="str">
        <v>261C125295461</v>
      </c>
      <c r="AO599" t="str">
        <v>261C12529546AI-0000306257</v>
      </c>
      <c r="AP599" t="str">
        <v>P100</v>
      </c>
      <c r="AQ599" t="str">
        <v>P100</v>
      </c>
      <c r="AR599" t="str">
        <v>A</v>
      </c>
      <c r="AS599" t="str">
        <v>✓</v>
      </c>
      <c r="AT599" t="str">
        <v>✓</v>
      </c>
      <c r="AU599" t="str">
        <v>✓</v>
      </c>
      <c r="AV599" t="str">
        <v>✓</v>
      </c>
      <c r="AW599" t="str">
        <v>AI-0000306257_畑下歯科医院_口座情報写し.jpg</v>
      </c>
      <c r="AX599" t="str">
        <v/>
      </c>
      <c r="AY599" t="str">
        <v/>
      </c>
      <c r="AZ599" t="str">
        <v>賃上げ</v>
      </c>
      <c r="BA599" t="str">
        <v>物価</v>
      </c>
      <c r="BB599" t="str">
        <v>TRUE</v>
      </c>
      <c r="BC599" t="str">
        <v>2026/05/11 18:06</v>
      </c>
      <c r="BD599" t="str">
        <f t="shared" si="20"/>
        <v>畑下歯科医院</v>
      </c>
      <c r="BE599" t="str">
        <f t="shared" si="21"/>
        <v>令和8年3月1日届出済</v>
      </c>
    </row>
    <row r="600" spans="1:57">
      <c r="A600" t="str">
        <v>261C16583110</v>
      </c>
      <c r="B600" t="str">
        <v>AI-0000306260</v>
      </c>
      <c r="C600" t="str">
        <v>令和８年度奈良県医療機関等における賃上げ・物価上昇に対する支援事業交付【診療所・訪問看護事業所】</v>
      </c>
      <c r="D600">
        <v>46153.759027777778</v>
      </c>
      <c r="E600" t="str">
        <v>本審査</v>
      </c>
      <c r="F600" t="str">
        <v>最終審査中</v>
      </c>
      <c r="G600" t="str">
        <v>無床診療所</v>
      </c>
      <c r="H600" t="str">
        <v>物価と賃上げの両方</v>
      </c>
      <c r="I600" t="str">
        <v/>
      </c>
      <c r="J600">
        <v>150000</v>
      </c>
      <c r="K600">
        <v>170000</v>
      </c>
      <c r="L600" t="str">
        <v>奈良県医療機関等における賃上げ・物価上昇に対する支援事業交付要綱第2条に基づき、別表1に規定された額(賃上げ支援事業分)（150,000円）を申請します。</v>
      </c>
      <c r="M6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0" t="str">
        <v>２．令和８年３月１日時点において、１に掲げる診療報酬の対象外だが、令和８年６月１日時点で令和８年度診療報酬改定による見直し後のベースアップ評価料を届け出る。</v>
      </c>
      <c r="O600" t="str">
        <v/>
      </c>
      <c r="P600" t="b">
        <v>1</v>
      </c>
      <c r="Q60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00" t="b">
        <v>1</v>
      </c>
      <c r="S600" t="b">
        <v>1</v>
      </c>
      <c r="T600" t="b">
        <v>1</v>
      </c>
      <c r="U600" t="b">
        <v>1</v>
      </c>
      <c r="V600" t="str">
        <v>0162</v>
      </c>
      <c r="W600" t="str">
        <v>550</v>
      </c>
      <c r="X600" t="str">
        <v>1.普通預金</v>
      </c>
      <c r="Y600" t="str">
        <v>2076525</v>
      </c>
      <c r="Z600" t="str">
        <v>タムラシカイイン　タムラヒロノブ</v>
      </c>
      <c r="AA600">
        <v>0</v>
      </c>
      <c r="AB600" t="str">
        <v>田村歯科医院</v>
      </c>
      <c r="AC600" t="str">
        <v>0745558020</v>
      </c>
      <c r="AD600" t="b">
        <v>1</v>
      </c>
      <c r="AE600" t="b">
        <v>1</v>
      </c>
      <c r="AF600" t="b">
        <v>1</v>
      </c>
      <c r="AG600" t="b">
        <v>1</v>
      </c>
      <c r="AH600" t="b">
        <v>1</v>
      </c>
      <c r="AI600" t="str">
        <v>田村　浩伸</v>
      </c>
      <c r="AJ600" t="str">
        <v>6350823</v>
      </c>
      <c r="AK600" t="str">
        <v>田村歯科医院(北葛城郡広陵町三吉３０６－８)</v>
      </c>
      <c r="AL600" t="str">
        <v>0745558020</v>
      </c>
      <c r="AM600">
        <v>1</v>
      </c>
      <c r="AN600" t="str">
        <v>261C165831101</v>
      </c>
      <c r="AO600" t="str">
        <v>261C16583110AI-0000306260</v>
      </c>
      <c r="AP600" t="str">
        <v/>
      </c>
      <c r="AQ600" t="str">
        <v>今後届出（職種構成OK)</v>
      </c>
      <c r="AR600" t="str">
        <v>ABC</v>
      </c>
      <c r="AS600" t="str">
        <v>✓</v>
      </c>
      <c r="AT600" t="str">
        <v>✓</v>
      </c>
      <c r="AU600" t="str">
        <v>✓</v>
      </c>
      <c r="AV600" t="str">
        <v>✓</v>
      </c>
      <c r="AW600" t="str">
        <v>AI-0000306260_田村歯科医院_口座情報写し.jpg</v>
      </c>
      <c r="AX600" t="str">
        <v/>
      </c>
      <c r="AY600" t="str">
        <v/>
      </c>
      <c r="AZ600" t="str">
        <v>賃上げ</v>
      </c>
      <c r="BA600" t="str">
        <v>物価</v>
      </c>
      <c r="BB600" t="str">
        <v>TRUE</v>
      </c>
      <c r="BC600" t="str">
        <v>2026/05/11 18:13</v>
      </c>
      <c r="BD600" t="str">
        <f t="shared" si="20"/>
        <v>田村歯科医院</v>
      </c>
      <c r="BE600" t="str">
        <f t="shared" si="21"/>
        <v>令和8年6月1日届出る</v>
      </c>
    </row>
    <row r="601" spans="1:57">
      <c r="A601" t="str">
        <v>261C19587907</v>
      </c>
      <c r="B601" t="str">
        <v>AI-0000306261</v>
      </c>
      <c r="C601" t="str">
        <v>令和８年度奈良県医療機関等における賃上げ・物価上昇に対する支援事業交付【診療所・訪問看護事業所】</v>
      </c>
      <c r="D601">
        <v>46153.759722222225</v>
      </c>
      <c r="E601" t="str">
        <v>本審査</v>
      </c>
      <c r="F601" t="str">
        <v>最終審査中</v>
      </c>
      <c r="G601" t="str">
        <v>無床診療所</v>
      </c>
      <c r="H601" t="str">
        <v>物価と賃上げの両方</v>
      </c>
      <c r="I601" t="str">
        <v/>
      </c>
      <c r="J601">
        <v>150000</v>
      </c>
      <c r="K601">
        <v>170000</v>
      </c>
      <c r="L601" t="str">
        <v>奈良県医療機関等における賃上げ・物価上昇に対する支援事業交付要綱第2条に基づき、別表1に規定された額(賃上げ支援事業分)（150,000円）を申請します。</v>
      </c>
      <c r="M6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1" t="str">
        <v>１．令和８年３月１日時点において、O100 外来・在宅ベースアップ評価料（Ⅰ）、P100 歯科外来・在宅ベースアップ評価料（Ⅰ）、訪問看護ベースアップ評価料（Ⅰ）のいずれかを届け出ている。</v>
      </c>
      <c r="O601" t="str">
        <v>P100 歯科外来・在宅ベースアップ評価料（Ⅰ）</v>
      </c>
      <c r="P601" t="str">
        <v/>
      </c>
      <c r="Q601"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601" t="b">
        <v>1</v>
      </c>
      <c r="S601" t="b">
        <v>1</v>
      </c>
      <c r="T601" t="b">
        <v>1</v>
      </c>
      <c r="U601" t="b">
        <v>1</v>
      </c>
      <c r="V601" t="str">
        <v>1666</v>
      </c>
      <c r="W601" t="str">
        <v>010</v>
      </c>
      <c r="X601" t="str">
        <v>1.普通預金</v>
      </c>
      <c r="Y601" t="str">
        <v>0072295</v>
      </c>
      <c r="Z601" t="str">
        <v>ﾋﾛｾｼｶｸﾘﾆｯｸ ﾋﾛｾ ﾏｻｶｽﾞ</v>
      </c>
      <c r="AA601">
        <v>0</v>
      </c>
      <c r="AB601" t="str">
        <v>ひろせ歯科クリニック</v>
      </c>
      <c r="AC601" t="str">
        <v>0742642800</v>
      </c>
      <c r="AD601" t="b">
        <v>1</v>
      </c>
      <c r="AE601" t="b">
        <v>1</v>
      </c>
      <c r="AF601" t="b">
        <v>1</v>
      </c>
      <c r="AG601" t="b">
        <v>1</v>
      </c>
      <c r="AH601" t="b">
        <v>1</v>
      </c>
      <c r="AI601" t="str">
        <v>廣瀬　正和</v>
      </c>
      <c r="AJ601" t="str">
        <v>6308441</v>
      </c>
      <c r="AK601" t="str">
        <v>ひろせ歯科クリニック(奈良市神殿町２９７－２シティーコート広芝　２０１Ｂ号)</v>
      </c>
      <c r="AL601" t="str">
        <v>0742642800</v>
      </c>
      <c r="AM601">
        <v>1</v>
      </c>
      <c r="AN601" t="str">
        <v>261C195879071</v>
      </c>
      <c r="AO601" t="str">
        <v>261C19587907AI-0000306261</v>
      </c>
      <c r="AP601" t="str">
        <v>P100</v>
      </c>
      <c r="AQ601" t="str">
        <v>P100</v>
      </c>
      <c r="AR601" t="str">
        <v>AC</v>
      </c>
      <c r="AS601" t="str">
        <v>✓</v>
      </c>
      <c r="AT601" t="str">
        <v>✓</v>
      </c>
      <c r="AU601" t="str">
        <v>✓</v>
      </c>
      <c r="AV601" t="str">
        <v>✓</v>
      </c>
      <c r="AW601" t="str">
        <v>AI-0000306261_ひろせ歯科クリニック_口座情報写し.jpeg</v>
      </c>
      <c r="AX601" t="str">
        <v/>
      </c>
      <c r="AY601" t="str">
        <v/>
      </c>
      <c r="AZ601" t="str">
        <v>賃上げ</v>
      </c>
      <c r="BA601" t="str">
        <v>物価</v>
      </c>
      <c r="BB601" t="str">
        <v>TRUE</v>
      </c>
      <c r="BC601" t="str">
        <v>2026/05/11 18:14</v>
      </c>
      <c r="BD601" t="str">
        <f t="shared" si="20"/>
        <v>ひろせ歯科クリニック</v>
      </c>
      <c r="BE601" t="str">
        <f t="shared" si="21"/>
        <v>令和8年3月1日届出済</v>
      </c>
    </row>
    <row r="602" spans="1:57">
      <c r="A602" t="str">
        <v>261C19916588</v>
      </c>
      <c r="B602" t="str">
        <v>AI-0000306263</v>
      </c>
      <c r="C602" t="str">
        <v>令和８年度奈良県医療機関等における賃上げ・物価上昇に対する支援事業交付【診療所・訪問看護事業所】</v>
      </c>
      <c r="D602">
        <v>46153.768750000003</v>
      </c>
      <c r="E602" t="str">
        <v>本審査</v>
      </c>
      <c r="F602" t="str">
        <v>最終審査中</v>
      </c>
      <c r="G602" t="str">
        <v>無床診療所</v>
      </c>
      <c r="H602" t="str">
        <v>物価と賃上げの両方</v>
      </c>
      <c r="I602" t="str">
        <v/>
      </c>
      <c r="J602">
        <v>150000</v>
      </c>
      <c r="K602">
        <v>170000</v>
      </c>
      <c r="L602" t="str">
        <v>奈良県医療機関等における賃上げ・物価上昇に対する支援事業交付要綱第2条に基づき、別表1に規定された額(賃上げ支援事業分)（150,000円）を申請します。</v>
      </c>
      <c r="M6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2" t="str">
        <v>２．令和８年３月１日時点において、１に掲げる診療報酬の対象外だが、令和８年６月１日時点で令和８年度診療報酬改定による見直し後のベースアップ評価料を届け出る。</v>
      </c>
      <c r="O602" t="str">
        <v/>
      </c>
      <c r="P602" t="b">
        <v>1</v>
      </c>
      <c r="Q602" t="str">
        <v>Ｃ．令和７年度の対象職員のベースアップが令和７年３月31日時点の賃金水準と比較して2.0％を上回って実施しており、令和７年12月から令和８年５月までの間の当該2.0％を上回る部分に充てる。</v>
      </c>
      <c r="R602" t="b">
        <v>1</v>
      </c>
      <c r="S602" t="b">
        <v>1</v>
      </c>
      <c r="T602" t="b">
        <v>1</v>
      </c>
      <c r="U602" t="b">
        <v>1</v>
      </c>
      <c r="V602" t="str">
        <v>0162</v>
      </c>
      <c r="W602" t="str">
        <v>490</v>
      </c>
      <c r="X602" t="str">
        <v>1.普通預金</v>
      </c>
      <c r="Y602" t="str">
        <v>2029025</v>
      </c>
      <c r="Z602" t="str">
        <v>モリタクリニツク　モリタ　ゴロウ</v>
      </c>
      <c r="AA602">
        <v>0</v>
      </c>
      <c r="AB602" t="str">
        <v>もりたクリニック</v>
      </c>
      <c r="AC602" t="str">
        <v>0744246861</v>
      </c>
      <c r="AD602" t="b">
        <v>1</v>
      </c>
      <c r="AE602" t="b">
        <v>1</v>
      </c>
      <c r="AF602" t="b">
        <v>1</v>
      </c>
      <c r="AG602" t="b">
        <v>1</v>
      </c>
      <c r="AH602" t="b">
        <v>1</v>
      </c>
      <c r="AI602" t="str">
        <v>森田　吾郎</v>
      </c>
      <c r="AJ602" t="str">
        <v>6340078</v>
      </c>
      <c r="AK602" t="str">
        <v>もりたクリニック(橿原市八木町１－６－１)</v>
      </c>
      <c r="AL602" t="str">
        <v>0744246861</v>
      </c>
      <c r="AM602">
        <v>1</v>
      </c>
      <c r="AN602" t="str">
        <v>261C199165881</v>
      </c>
      <c r="AO602" t="str">
        <v>261C19916588AI-0000306263</v>
      </c>
      <c r="AP602" t="str">
        <v/>
      </c>
      <c r="AQ602" t="str">
        <v>今後届出（職種構成OK)</v>
      </c>
      <c r="AR602" t="str">
        <v>C</v>
      </c>
      <c r="AS602" t="str">
        <v>✓</v>
      </c>
      <c r="AT602" t="str">
        <v>✓</v>
      </c>
      <c r="AU602" t="str">
        <v>✓</v>
      </c>
      <c r="AV602" t="str">
        <v>✓</v>
      </c>
      <c r="AW602" t="str">
        <v>AI-0000306263_もりたクリニック_口座情報写し.jpeg</v>
      </c>
      <c r="AX602" t="str">
        <v/>
      </c>
      <c r="AY602" t="str">
        <v/>
      </c>
      <c r="AZ602" t="str">
        <v>賃上げ</v>
      </c>
      <c r="BA602" t="str">
        <v>物価</v>
      </c>
      <c r="BB602" t="str">
        <v>TRUE</v>
      </c>
      <c r="BC602" t="str">
        <v>2026/05/11 18:27</v>
      </c>
      <c r="BD602" t="str">
        <f t="shared" si="20"/>
        <v>もりたクリニック</v>
      </c>
      <c r="BE602" t="str">
        <f t="shared" si="21"/>
        <v>令和8年6月1日届出る</v>
      </c>
    </row>
    <row r="603" spans="1:57">
      <c r="A603" t="str">
        <v>261C12932924</v>
      </c>
      <c r="B603" t="str">
        <v>AI-0000306272</v>
      </c>
      <c r="C603" t="str">
        <v>令和８年度奈良県医療機関等における賃上げ・物価上昇に対する支援事業交付【診療所・訪問看護事業所】</v>
      </c>
      <c r="D603">
        <v>46153.773611111108</v>
      </c>
      <c r="E603" t="str">
        <v>本審査</v>
      </c>
      <c r="F603" t="str">
        <v>最終審査中</v>
      </c>
      <c r="G603" t="str">
        <v>無床診療所</v>
      </c>
      <c r="H603" t="str">
        <v>物価と賃上げの両方</v>
      </c>
      <c r="I603" t="str">
        <v/>
      </c>
      <c r="J603">
        <v>150000</v>
      </c>
      <c r="K603">
        <v>170000</v>
      </c>
      <c r="L603" t="str">
        <v>奈良県医療機関等における賃上げ・物価上昇に対する支援事業交付要綱第2条に基づき、別表1に規定された額(賃上げ支援事業分)（150,000円）を申請します。</v>
      </c>
      <c r="M6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3" t="str">
        <v>１．令和８年３月１日時点において、O100 外来・在宅ベースアップ評価料（Ⅰ）、P100 歯科外来・在宅ベースアップ評価料（Ⅰ）、訪問看護ベースアップ評価料（Ⅰ）のいずれかを届け出ている。</v>
      </c>
      <c r="O603" t="str">
        <v>P100 歯科外来・在宅ベースアップ評価料（Ⅰ）</v>
      </c>
      <c r="P603" t="str">
        <v/>
      </c>
      <c r="Q603" t="str">
        <v>Ｃ．令和７年度の対象職員のベースアップが令和７年３月31日時点の賃金水準と比較して2.0％を上回って実施しており、令和７年12月から令和８年５月までの間の当該2.0％を上回る部分に充てる。</v>
      </c>
      <c r="R603" t="b">
        <v>1</v>
      </c>
      <c r="S603" t="b">
        <v>1</v>
      </c>
      <c r="T603" t="b">
        <v>1</v>
      </c>
      <c r="U603" t="b">
        <v>1</v>
      </c>
      <c r="V603" t="str">
        <v>0162</v>
      </c>
      <c r="W603" t="str">
        <v>450</v>
      </c>
      <c r="X603" t="str">
        <v>1.普通預金</v>
      </c>
      <c r="Y603" t="str">
        <v>0107297</v>
      </c>
      <c r="Z603" t="str">
        <v>イシグチタケヒロ</v>
      </c>
      <c r="AA603">
        <v>0</v>
      </c>
      <c r="AB603" t="str">
        <v>石口歯科医院</v>
      </c>
      <c r="AC603" t="str">
        <v>0745651234</v>
      </c>
      <c r="AD603" t="b">
        <v>1</v>
      </c>
      <c r="AE603" t="b">
        <v>1</v>
      </c>
      <c r="AF603" t="b">
        <v>1</v>
      </c>
      <c r="AG603" t="b">
        <v>1</v>
      </c>
      <c r="AH603" t="b">
        <v>1</v>
      </c>
      <c r="AI603" t="str">
        <v>石口　剛宏</v>
      </c>
      <c r="AJ603" t="str">
        <v>6392301</v>
      </c>
      <c r="AK603" t="str">
        <v>石口歯科医院(御所市元町３３９－１)</v>
      </c>
      <c r="AL603" t="str">
        <v>0745651234</v>
      </c>
      <c r="AM603">
        <v>1</v>
      </c>
      <c r="AN603" t="str">
        <v>261C129329241</v>
      </c>
      <c r="AO603" t="str">
        <v>261C12932924AI-0000306272</v>
      </c>
      <c r="AP603" t="str">
        <v>P100</v>
      </c>
      <c r="AQ603" t="str">
        <v>P100</v>
      </c>
      <c r="AR603" t="str">
        <v>C</v>
      </c>
      <c r="AS603" t="str">
        <v>✓</v>
      </c>
      <c r="AT603" t="str">
        <v>✓</v>
      </c>
      <c r="AU603" t="str">
        <v>✓</v>
      </c>
      <c r="AV603" t="str">
        <v>✓</v>
      </c>
      <c r="AW603" t="str">
        <v>AI-0000306272_石口歯科医院_口座情報写し.jpeg</v>
      </c>
      <c r="AX603" t="str">
        <v/>
      </c>
      <c r="AY603" t="str">
        <v/>
      </c>
      <c r="AZ603" t="str">
        <v>賃上げ</v>
      </c>
      <c r="BA603" t="str">
        <v>物価</v>
      </c>
      <c r="BB603" t="str">
        <v>TRUE</v>
      </c>
      <c r="BC603" t="str">
        <v>2026/05/11 18:34</v>
      </c>
      <c r="BD603" t="str">
        <f t="shared" si="20"/>
        <v>石口歯科医院</v>
      </c>
      <c r="BE603" t="str">
        <f t="shared" si="21"/>
        <v>令和8年3月1日届出済</v>
      </c>
    </row>
    <row r="604" spans="1:57">
      <c r="A604" t="str">
        <v>261C11993481</v>
      </c>
      <c r="B604" t="str">
        <v>AI-0000306281</v>
      </c>
      <c r="C604" t="str">
        <v>令和８年度奈良県医療機関等における賃上げ・物価上昇に対する支援事業交付【診療所・訪問看護事業所】</v>
      </c>
      <c r="D604">
        <v>46153.790972222225</v>
      </c>
      <c r="E604" t="str">
        <v>本審査</v>
      </c>
      <c r="F604" t="str">
        <v>最終審査中</v>
      </c>
      <c r="G604" t="str">
        <v>無床診療所</v>
      </c>
      <c r="H604" t="str">
        <v>物価と賃上げの両方</v>
      </c>
      <c r="I604" t="str">
        <v/>
      </c>
      <c r="J604">
        <v>150000</v>
      </c>
      <c r="K604">
        <v>170000</v>
      </c>
      <c r="L604" t="str">
        <v>奈良県医療機関等における賃上げ・物価上昇に対する支援事業交付要綱第2条に基づき、別表1に規定された額(賃上げ支援事業分)（150,000円）を申請します。</v>
      </c>
      <c r="M6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4" t="str">
        <v>１．令和８年３月１日時点において、O100 外来・在宅ベースアップ評価料（Ⅰ）、P100 歯科外来・在宅ベースアップ評価料（Ⅰ）、訪問看護ベースアップ評価料（Ⅰ）のいずれかを届け出ている。</v>
      </c>
      <c r="O604" t="str">
        <v>O100 外来・在宅ベースアップ評価料（Ⅰ）</v>
      </c>
      <c r="P604" t="str">
        <v/>
      </c>
      <c r="Q604" t="str">
        <v>Ｂ．賃金表等や給与規程等の変更に時間を要するため、本事業の補助額を活用して一時金又は特別手当を支給し、令和８年６月１日から支給した対象職員のベースアップを実施する。</v>
      </c>
      <c r="R604" t="b">
        <v>1</v>
      </c>
      <c r="S604" t="b">
        <v>1</v>
      </c>
      <c r="T604" t="b">
        <v>1</v>
      </c>
      <c r="U604" t="b">
        <v>1</v>
      </c>
      <c r="V604" t="str">
        <v>0162</v>
      </c>
      <c r="W604" t="str">
        <v>150</v>
      </c>
      <c r="X604" t="str">
        <v>1.普通預金</v>
      </c>
      <c r="Y604" t="str">
        <v>0447116</v>
      </c>
      <c r="Z604" t="str">
        <v>イリョウホウジン　ヨシカワフジンカクリニック　リジチョウ　ヨシカワモトノブ</v>
      </c>
      <c r="AA604">
        <v>0</v>
      </c>
      <c r="AB604" t="str">
        <v>医療法人　好川婦人科クリニック</v>
      </c>
      <c r="AC604" t="str">
        <v>0743758600</v>
      </c>
      <c r="AD604" t="b">
        <v>1</v>
      </c>
      <c r="AE604" t="b">
        <v>1</v>
      </c>
      <c r="AF604" t="b">
        <v>1</v>
      </c>
      <c r="AG604" t="b">
        <v>1</v>
      </c>
      <c r="AH604" t="b">
        <v>1</v>
      </c>
      <c r="AI604" t="str">
        <v>医療法人好川婦人科クリニック　理事長　好川　元庸</v>
      </c>
      <c r="AJ604" t="str">
        <v>6300258</v>
      </c>
      <c r="AK604" t="str">
        <v>医療法人好川婦人科クリニック(生駒市東新町４番２０号石丸ビル１０１号)</v>
      </c>
      <c r="AL604" t="str">
        <v>0743758600</v>
      </c>
      <c r="AM604">
        <v>1</v>
      </c>
      <c r="AN604" t="str">
        <v>261C119934811</v>
      </c>
      <c r="AO604" t="str">
        <v>261C11993481AI-0000306281</v>
      </c>
      <c r="AP604" t="str">
        <v>O100</v>
      </c>
      <c r="AQ604" t="str">
        <v>O100</v>
      </c>
      <c r="AR604" t="str">
        <v>B</v>
      </c>
      <c r="AS604" t="str">
        <v>✓</v>
      </c>
      <c r="AT604" t="str">
        <v>✓</v>
      </c>
      <c r="AU604" t="str">
        <v>✓</v>
      </c>
      <c r="AV604" t="str">
        <v>✓</v>
      </c>
      <c r="AW604" t="str">
        <v>AI-0000306281_医療法人　好川婦人科クリニック_口座情報写し.JPG</v>
      </c>
      <c r="AX604" t="str">
        <v/>
      </c>
      <c r="AY604" t="str">
        <v/>
      </c>
      <c r="AZ604" t="str">
        <v>賃上げ</v>
      </c>
      <c r="BA604" t="str">
        <v>物価</v>
      </c>
      <c r="BB604" t="str">
        <v>TRUE</v>
      </c>
      <c r="BC604" t="str">
        <v>2026/05/11 18:59</v>
      </c>
      <c r="BD604" t="str">
        <f t="shared" si="20"/>
        <v>医療法人好川婦人科クリニック</v>
      </c>
      <c r="BE604" t="str">
        <f t="shared" si="21"/>
        <v>令和8年3月1日届出済</v>
      </c>
    </row>
    <row r="605" spans="1:57">
      <c r="A605" t="str">
        <v>261C12995442</v>
      </c>
      <c r="B605" t="str">
        <v>AI-0000306282</v>
      </c>
      <c r="C605" t="str">
        <v>令和８年度奈良県医療機関等における賃上げ・物価上昇に対する支援事業交付【診療所・訪問看護事業所】</v>
      </c>
      <c r="D605">
        <v>46153.794444444444</v>
      </c>
      <c r="E605" t="str">
        <v>本審査</v>
      </c>
      <c r="F605" t="str">
        <v>最終審査中</v>
      </c>
      <c r="G605" t="str">
        <v>無床診療所</v>
      </c>
      <c r="H605" t="str">
        <v>物価と賃上げの両方</v>
      </c>
      <c r="I605" t="str">
        <v/>
      </c>
      <c r="J605">
        <v>150000</v>
      </c>
      <c r="K605">
        <v>170000</v>
      </c>
      <c r="L605" t="str">
        <v>奈良県医療機関等における賃上げ・物価上昇に対する支援事業交付要綱第2条に基づき、別表1に規定された額(賃上げ支援事業分)（150,000円）を申請します。</v>
      </c>
      <c r="M6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5" t="str">
        <v>１．令和８年３月１日時点において、O100 外来・在宅ベースアップ評価料（Ⅰ）、P100 歯科外来・在宅ベースアップ評価料（Ⅰ）、訪問看護ベースアップ評価料（Ⅰ）のいずれかを届け出ている。</v>
      </c>
      <c r="O605" t="str">
        <v>P100 歯科外来・在宅ベースアップ評価料（Ⅰ）</v>
      </c>
      <c r="P605" t="str">
        <v/>
      </c>
      <c r="Q605" t="str">
        <v>Ａ．本事業の補助額を活用してベースアップを実施し、令和８年６月１日から当該ベースアップの水準を維持又は拡大する。</v>
      </c>
      <c r="R605" t="b">
        <v>1</v>
      </c>
      <c r="S605" t="b">
        <v>1</v>
      </c>
      <c r="T605" t="b">
        <v>1</v>
      </c>
      <c r="U605" t="b">
        <v>1</v>
      </c>
      <c r="V605" t="str">
        <v>0162</v>
      </c>
      <c r="W605" t="str">
        <v>430</v>
      </c>
      <c r="X605" t="str">
        <v>1.普通預金</v>
      </c>
      <c r="Y605" t="str">
        <v>0184129</v>
      </c>
      <c r="Z605" t="str">
        <v>オカモトヨシヒコ</v>
      </c>
      <c r="AA605">
        <v>0</v>
      </c>
      <c r="AB605" t="str">
        <v>岡本歯科医院</v>
      </c>
      <c r="AC605" t="str">
        <v>0745760001</v>
      </c>
      <c r="AD605" t="b">
        <v>1</v>
      </c>
      <c r="AE605" t="b">
        <v>1</v>
      </c>
      <c r="AF605" t="b">
        <v>1</v>
      </c>
      <c r="AG605" t="b">
        <v>1</v>
      </c>
      <c r="AH605" t="b">
        <v>1</v>
      </c>
      <c r="AI605" t="str">
        <v>岡本　吉彦</v>
      </c>
      <c r="AJ605" t="str">
        <v>6390231</v>
      </c>
      <c r="AK605" t="str">
        <v>岡本歯科医院(香芝市下田西２－１０－１０)</v>
      </c>
      <c r="AL605" t="str">
        <v>0745760001</v>
      </c>
      <c r="AM605">
        <v>1</v>
      </c>
      <c r="AN605" t="str">
        <v>261C129954421</v>
      </c>
      <c r="AO605" t="str">
        <v>261C12995442AI-0000306282</v>
      </c>
      <c r="AP605" t="str">
        <v>P100</v>
      </c>
      <c r="AQ605" t="str">
        <v>P100</v>
      </c>
      <c r="AR605" t="str">
        <v>A</v>
      </c>
      <c r="AS605" t="str">
        <v>✓</v>
      </c>
      <c r="AT605" t="str">
        <v>✓</v>
      </c>
      <c r="AU605" t="str">
        <v>✓</v>
      </c>
      <c r="AV605" t="str">
        <v>✓</v>
      </c>
      <c r="AW605" t="str">
        <v>AI-0000306282_岡本歯科医院_口座情報写し.jpg</v>
      </c>
      <c r="AX605" t="str">
        <v/>
      </c>
      <c r="AY605" t="str">
        <v/>
      </c>
      <c r="AZ605" t="str">
        <v>賃上げ</v>
      </c>
      <c r="BA605" t="str">
        <v>物価</v>
      </c>
      <c r="BB605" t="str">
        <v>TRUE</v>
      </c>
      <c r="BC605" t="str">
        <v>2026/05/11 19:04</v>
      </c>
      <c r="BD605" t="str">
        <f t="shared" si="20"/>
        <v>岡本歯科医院</v>
      </c>
      <c r="BE605" t="str">
        <f t="shared" si="21"/>
        <v>令和8年3月1日届出済</v>
      </c>
    </row>
    <row r="606" spans="1:57">
      <c r="A606" t="str">
        <v>261C13966628</v>
      </c>
      <c r="B606" t="str">
        <v>AI-0000306297</v>
      </c>
      <c r="C606" t="str">
        <v>令和８年度奈良県医療機関等における賃上げ・物価上昇に対する支援事業交付【診療所・訪問看護事業所】</v>
      </c>
      <c r="D606">
        <v>46153.822916666664</v>
      </c>
      <c r="E606" t="str">
        <v>本審査</v>
      </c>
      <c r="F606" t="str">
        <v>最終審査中</v>
      </c>
      <c r="G606" t="str">
        <v>無床診療所</v>
      </c>
      <c r="H606" t="str">
        <v>物価と賃上げの両方</v>
      </c>
      <c r="I606" t="str">
        <v/>
      </c>
      <c r="J606">
        <v>150000</v>
      </c>
      <c r="K606">
        <v>170000</v>
      </c>
      <c r="L606" t="str">
        <v>奈良県医療機関等における賃上げ・物価上昇に対する支援事業交付要綱第2条に基づき、別表1に規定された額(賃上げ支援事業分)（150,000円）を申請します。</v>
      </c>
      <c r="M6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6" t="str">
        <v>１．令和８年３月１日時点において、O100 外来・在宅ベースアップ評価料（Ⅰ）、P100 歯科外来・在宅ベースアップ評価料（Ⅰ）、訪問看護ベースアップ評価料（Ⅰ）のいずれかを届け出ている。</v>
      </c>
      <c r="O606" t="str">
        <v>O100 外来・在宅ベースアップ評価料（Ⅰ）</v>
      </c>
      <c r="P606" t="str">
        <v/>
      </c>
      <c r="Q606" t="str">
        <v>Ａ．本事業の補助額を活用してベースアップを実施し、令和８年６月１日から当該ベースアップの水準を維持又は拡大する。</v>
      </c>
      <c r="R606" t="b">
        <v>1</v>
      </c>
      <c r="S606" t="b">
        <v>1</v>
      </c>
      <c r="T606" t="b">
        <v>1</v>
      </c>
      <c r="U606" t="b">
        <v>1</v>
      </c>
      <c r="V606" t="str">
        <v>0162</v>
      </c>
      <c r="W606" t="str">
        <v>150</v>
      </c>
      <c r="X606" t="str">
        <v>1.普通預金</v>
      </c>
      <c r="Y606" t="str">
        <v>2369572</v>
      </c>
      <c r="Z606" t="str">
        <v>イリョウホウジンソウジンカイ</v>
      </c>
      <c r="AA606">
        <v>0</v>
      </c>
      <c r="AB606" t="str">
        <v>医療法人想仁会　なかにし形成外科クリニック</v>
      </c>
      <c r="AC606" t="str">
        <v>0743749911</v>
      </c>
      <c r="AD606" t="b">
        <v>1</v>
      </c>
      <c r="AE606" t="b">
        <v>1</v>
      </c>
      <c r="AF606" t="b">
        <v>1</v>
      </c>
      <c r="AG606" t="b">
        <v>1</v>
      </c>
      <c r="AH606" t="b">
        <v>1</v>
      </c>
      <c r="AI606" t="str">
        <v>医療法人想仁会　理事長　中西　新</v>
      </c>
      <c r="AJ606" t="str">
        <v>6300257</v>
      </c>
      <c r="AK606" t="str">
        <v>医療法人想仁会　なかにし形成外科クリニック(生駒市元町１丁目７番１３号)</v>
      </c>
      <c r="AL606" t="str">
        <v>0743749911</v>
      </c>
      <c r="AM606">
        <v>1</v>
      </c>
      <c r="AN606" t="str">
        <v>261C139666281</v>
      </c>
      <c r="AO606" t="str">
        <v>261C13966628AI-0000306297</v>
      </c>
      <c r="AP606" t="str">
        <v>O100</v>
      </c>
      <c r="AQ606" t="str">
        <v>O100</v>
      </c>
      <c r="AR606" t="str">
        <v>A</v>
      </c>
      <c r="AS606" t="str">
        <v>✓</v>
      </c>
      <c r="AT606" t="str">
        <v>✓</v>
      </c>
      <c r="AU606" t="str">
        <v>✓</v>
      </c>
      <c r="AV606" t="str">
        <v>✓</v>
      </c>
      <c r="AW606" t="str">
        <v>AI-0000306297_医療法人想仁会　なかにし形成外科クリニック口座情報写し.JPG</v>
      </c>
      <c r="AX606" t="str">
        <v/>
      </c>
      <c r="AY606" t="str">
        <v/>
      </c>
      <c r="AZ606" t="str">
        <v>賃上げ</v>
      </c>
      <c r="BA606" t="str">
        <v>物価</v>
      </c>
      <c r="BB606" t="str">
        <v>TRUE</v>
      </c>
      <c r="BC606" t="str">
        <v>2026/05/11 19:45</v>
      </c>
      <c r="BD606" t="str">
        <f t="shared" si="20"/>
        <v>医療法人想仁会　なかにし形成外科クリニック</v>
      </c>
      <c r="BE606" t="str">
        <f t="shared" si="21"/>
        <v>令和8年3月1日届出済</v>
      </c>
    </row>
    <row r="607" spans="1:57">
      <c r="A607" t="str">
        <v>261C17592721</v>
      </c>
      <c r="B607" t="str">
        <v>AI-0000306303</v>
      </c>
      <c r="C607" t="str">
        <v>令和８年度奈良県医療機関等における賃上げ・物価上昇に対する支援事業交付【診療所・訪問看護事業所】</v>
      </c>
      <c r="D607">
        <v>46153.830555555556</v>
      </c>
      <c r="E607" t="str">
        <v>本審査</v>
      </c>
      <c r="F607" t="str">
        <v>最終審査中</v>
      </c>
      <c r="G607" t="str">
        <v>無床診療所</v>
      </c>
      <c r="H607" t="str">
        <v>物価と賃上げの両方</v>
      </c>
      <c r="I607" t="str">
        <v/>
      </c>
      <c r="J607">
        <v>150000</v>
      </c>
      <c r="K607">
        <v>170000</v>
      </c>
      <c r="L607" t="str">
        <v>奈良県医療機関等における賃上げ・物価上昇に対する支援事業交付要綱第2条に基づき、別表1に規定された額(賃上げ支援事業分)（150,000円）を申請します。</v>
      </c>
      <c r="M6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7" t="str">
        <v>２．令和８年３月１日時点において、１に掲げる診療報酬の対象外だが、令和８年６月１日時点で令和８年度診療報酬改定による見直し後のベースアップ評価料を届け出る。</v>
      </c>
      <c r="O607" t="str">
        <v/>
      </c>
      <c r="P607" t="b">
        <v>1</v>
      </c>
      <c r="Q60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07" t="b">
        <v>1</v>
      </c>
      <c r="S607" t="b">
        <v>1</v>
      </c>
      <c r="T607" t="b">
        <v>1</v>
      </c>
      <c r="U607" t="b">
        <v>1</v>
      </c>
      <c r="V607" t="str">
        <v>0162</v>
      </c>
      <c r="W607" t="str">
        <v>250</v>
      </c>
      <c r="X607" t="str">
        <v>1.普通預金</v>
      </c>
      <c r="Y607" t="str">
        <v>0012902</v>
      </c>
      <c r="Z607" t="str">
        <v>オクヤマトモヒコ</v>
      </c>
      <c r="AA607">
        <v>0</v>
      </c>
      <c r="AB607" t="str">
        <v>奥山医院</v>
      </c>
      <c r="AC607" t="str">
        <v>0744426036</v>
      </c>
      <c r="AD607" t="b">
        <v>1</v>
      </c>
      <c r="AE607" t="b">
        <v>1</v>
      </c>
      <c r="AF607" t="b">
        <v>1</v>
      </c>
      <c r="AG607" t="b">
        <v>1</v>
      </c>
      <c r="AH607" t="b">
        <v>1</v>
      </c>
      <c r="AI607" t="str">
        <v>奥山　節彦</v>
      </c>
      <c r="AJ607" t="str">
        <v>6330001</v>
      </c>
      <c r="AK607" t="str">
        <v>奥山医院(桜井市三輪３８４)</v>
      </c>
      <c r="AL607" t="str">
        <v>0744426036</v>
      </c>
      <c r="AM607">
        <v>1</v>
      </c>
      <c r="AN607" t="str">
        <v>261C175927211</v>
      </c>
      <c r="AO607" t="str">
        <v>261C17592721AI-0000306303</v>
      </c>
      <c r="AP607" t="str">
        <v/>
      </c>
      <c r="AQ607" t="str">
        <v>今後届出（職種構成OK)</v>
      </c>
      <c r="AR607" t="str">
        <v>AB</v>
      </c>
      <c r="AS607" t="str">
        <v>✓</v>
      </c>
      <c r="AT607" t="str">
        <v>✓</v>
      </c>
      <c r="AU607" t="str">
        <v>✓</v>
      </c>
      <c r="AV607" t="str">
        <v>✓</v>
      </c>
      <c r="AW607" t="str">
        <v>AI-0000306303_奥山医院_口座情報写し.jpg</v>
      </c>
      <c r="AX607" t="str">
        <v/>
      </c>
      <c r="AY607" t="str">
        <v/>
      </c>
      <c r="AZ607" t="str">
        <v>賃上げ</v>
      </c>
      <c r="BA607" t="str">
        <v>物価</v>
      </c>
      <c r="BB607" t="str">
        <v>TRUE</v>
      </c>
      <c r="BC607" t="str">
        <v>2026/05/11 19:56</v>
      </c>
      <c r="BD607" t="str">
        <f t="shared" si="20"/>
        <v>奥山医院</v>
      </c>
      <c r="BE607" t="str">
        <f t="shared" si="21"/>
        <v>令和8年6月1日届出る</v>
      </c>
    </row>
    <row r="608" spans="1:57">
      <c r="A608" t="str">
        <v>261C16645687</v>
      </c>
      <c r="B608" t="str">
        <v>AI-0000305604</v>
      </c>
      <c r="C608" t="str">
        <v>令和８年度奈良県医療機関等における賃上げ・物価上昇に対する支援事業交付【診療所・訪問看護事業所】</v>
      </c>
      <c r="D608">
        <v>46153.859027777777</v>
      </c>
      <c r="E608" t="str">
        <v>本審査</v>
      </c>
      <c r="F608" t="str">
        <v>最終審査中</v>
      </c>
      <c r="G608" t="str">
        <v>無床診療所</v>
      </c>
      <c r="H608" t="str">
        <v>物価と賃上げの両方</v>
      </c>
      <c r="I608" t="str">
        <v/>
      </c>
      <c r="J608">
        <v>150000</v>
      </c>
      <c r="K608">
        <v>170000</v>
      </c>
      <c r="L608" t="str">
        <v>奈良県医療機関等における賃上げ・物価上昇に対する支援事業交付要綱第2条に基づき、別表1に規定された額(賃上げ支援事業分)（150,000円）を申請します。</v>
      </c>
      <c r="M6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8" t="str">
        <v>２．令和８年３月１日時点において、１に掲げる診療報酬の対象外だが、令和８年６月１日時点で令和８年度診療報酬改定による見直し後のベースアップ評価料を届け出る。</v>
      </c>
      <c r="O608" t="str">
        <v/>
      </c>
      <c r="P608" t="b">
        <v>1</v>
      </c>
      <c r="Q608" t="str">
        <v>Ｂ．賃金表等や給与規程等の変更に時間を要するため、本事業の補助額を活用して一時金又は特別手当を支給し、令和８年６月１日から支給した対象職員のベースアップを実施する。</v>
      </c>
      <c r="R608" t="b">
        <v>1</v>
      </c>
      <c r="S608" t="b">
        <v>1</v>
      </c>
      <c r="T608" t="b">
        <v>1</v>
      </c>
      <c r="U608" t="b">
        <v>1</v>
      </c>
      <c r="V608" t="str">
        <v>0162</v>
      </c>
      <c r="W608" t="str">
        <v>390</v>
      </c>
      <c r="X608" t="str">
        <v>1.普通預金</v>
      </c>
      <c r="Y608" t="str">
        <v>2005862</v>
      </c>
      <c r="Z608" t="str">
        <v>ハシモトフジンカクリニックハシモトミネコ</v>
      </c>
      <c r="AA608">
        <v>0</v>
      </c>
      <c r="AB608" t="str">
        <v>はしもと婦人科クリニック</v>
      </c>
      <c r="AC608" t="str">
        <v>0745242030</v>
      </c>
      <c r="AD608" t="b">
        <v>1</v>
      </c>
      <c r="AE608" t="b">
        <v>1</v>
      </c>
      <c r="AF608" t="b">
        <v>1</v>
      </c>
      <c r="AG608" t="b">
        <v>1</v>
      </c>
      <c r="AH608" t="b">
        <v>1</v>
      </c>
      <c r="AI608" t="str">
        <v>橋本　みね子</v>
      </c>
      <c r="AJ608" t="str">
        <v>6350085</v>
      </c>
      <c r="AK608" t="str">
        <v>はしもと婦人科クリニック(大和高田市片塩町１６－９　永長ビル２Ｆ)</v>
      </c>
      <c r="AL608" t="str">
        <v>0745242030</v>
      </c>
      <c r="AM608">
        <v>1</v>
      </c>
      <c r="AN608" t="str">
        <v>261C166456871</v>
      </c>
      <c r="AO608" t="str">
        <v>261C16645687AI-0000305604</v>
      </c>
      <c r="AP608" t="str">
        <v/>
      </c>
      <c r="AQ608" t="str">
        <v>今後届出（職種構成OK)</v>
      </c>
      <c r="AR608" t="str">
        <v>B</v>
      </c>
      <c r="AS608" t="str">
        <v>✓</v>
      </c>
      <c r="AT608" t="str">
        <v>✓</v>
      </c>
      <c r="AU608" t="str">
        <v>✓</v>
      </c>
      <c r="AV608" t="str">
        <v>✓</v>
      </c>
      <c r="AW608" t="str">
        <v>AI-0000305604_はしもと婦人科クリニック_口座情報写し.jpg</v>
      </c>
      <c r="AX608" t="str">
        <v/>
      </c>
      <c r="AY608" t="str">
        <v/>
      </c>
      <c r="AZ608" t="str">
        <v>賃上げ</v>
      </c>
      <c r="BA608" t="str">
        <v>物価</v>
      </c>
      <c r="BB608" t="str">
        <v>TRUE</v>
      </c>
      <c r="BC608" t="str">
        <v>2026/05/11 20:37</v>
      </c>
      <c r="BD608" t="str">
        <f t="shared" si="20"/>
        <v>はしもと婦人科クリニック</v>
      </c>
      <c r="BE608" t="str">
        <f t="shared" si="21"/>
        <v>令和8年6月1日届出る</v>
      </c>
    </row>
    <row r="609" spans="1:57">
      <c r="A609" t="str">
        <v>261C17051848</v>
      </c>
      <c r="B609" t="str">
        <v>AI-0000306338</v>
      </c>
      <c r="C609" t="str">
        <v>令和８年度奈良県医療機関等における賃上げ・物価上昇に対する支援事業交付【診療所・訪問看護事業所】</v>
      </c>
      <c r="D609">
        <v>46153.922222222223</v>
      </c>
      <c r="E609" t="str">
        <v>本審査</v>
      </c>
      <c r="F609" t="str">
        <v>最終審査中</v>
      </c>
      <c r="G609" t="str">
        <v>無床診療所</v>
      </c>
      <c r="H609" t="str">
        <v>物価と賃上げの両方</v>
      </c>
      <c r="I609" t="str">
        <v/>
      </c>
      <c r="J609">
        <v>150000</v>
      </c>
      <c r="K609">
        <v>170000</v>
      </c>
      <c r="L609" t="str">
        <v>奈良県医療機関等における賃上げ・物価上昇に対する支援事業交付要綱第2条に基づき、別表1に規定された額(賃上げ支援事業分)（150,000円）を申請します。</v>
      </c>
      <c r="M6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09" t="str">
        <v>１．令和８年３月１日時点において、O100 外来・在宅ベースアップ評価料（Ⅰ）、P100 歯科外来・在宅ベースアップ評価料（Ⅰ）、訪問看護ベースアップ評価料（Ⅰ）のいずれかを届け出ている。</v>
      </c>
      <c r="O609" t="str">
        <v>O100 外来・在宅ベースアップ評価料（Ⅰ）</v>
      </c>
      <c r="P609" t="str">
        <v/>
      </c>
      <c r="Q60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09" t="b">
        <v>1</v>
      </c>
      <c r="S609" t="b">
        <v>1</v>
      </c>
      <c r="T609" t="b">
        <v>1</v>
      </c>
      <c r="U609" t="b">
        <v>1</v>
      </c>
      <c r="V609" t="str">
        <v>0009</v>
      </c>
      <c r="W609" t="str">
        <v>541</v>
      </c>
      <c r="X609" t="str">
        <v>1.普通預金</v>
      </c>
      <c r="Y609" t="str">
        <v>0609026</v>
      </c>
      <c r="Z609" t="str">
        <v>モリタ　マサズミ</v>
      </c>
      <c r="AA609">
        <v>0</v>
      </c>
      <c r="AB609" t="str">
        <v>森田医院</v>
      </c>
      <c r="AC609" t="str">
        <v>0742223836</v>
      </c>
      <c r="AD609" t="b">
        <v>1</v>
      </c>
      <c r="AE609" t="b">
        <v>1</v>
      </c>
      <c r="AF609" t="b">
        <v>1</v>
      </c>
      <c r="AG609" t="b">
        <v>1</v>
      </c>
      <c r="AH609" t="b">
        <v>1</v>
      </c>
      <c r="AI609" t="str">
        <v>森田　正純</v>
      </c>
      <c r="AJ609" t="str">
        <v>6308238</v>
      </c>
      <c r="AK609" t="str">
        <v>森田医院(奈良市高天市町３２)</v>
      </c>
      <c r="AL609" t="str">
        <v>0742223836</v>
      </c>
      <c r="AM609">
        <v>1</v>
      </c>
      <c r="AN609" t="str">
        <v>261C170518481</v>
      </c>
      <c r="AO609" t="str">
        <v>261C17051848AI-0000306338</v>
      </c>
      <c r="AP609" t="str">
        <v>O100</v>
      </c>
      <c r="AQ609" t="str">
        <v>O100</v>
      </c>
      <c r="AR609" t="str">
        <v>ABC</v>
      </c>
      <c r="AS609" t="str">
        <v>✓</v>
      </c>
      <c r="AT609" t="str">
        <v>✓</v>
      </c>
      <c r="AU609" t="str">
        <v>✓</v>
      </c>
      <c r="AV609" t="str">
        <v>✓</v>
      </c>
      <c r="AW609" t="str">
        <v>AI-0000306338_森田医院_口座情報写し.png</v>
      </c>
      <c r="AX609" t="str">
        <v/>
      </c>
      <c r="AY609" t="str">
        <v/>
      </c>
      <c r="AZ609" t="str">
        <v>賃上げ</v>
      </c>
      <c r="BA609" t="str">
        <v>物価</v>
      </c>
      <c r="BB609" t="str">
        <v>TRUE</v>
      </c>
      <c r="BC609" t="str">
        <v>2026/05/11 22:08</v>
      </c>
      <c r="BD609" t="str">
        <f t="shared" si="20"/>
        <v>森田医院</v>
      </c>
      <c r="BE609" t="str">
        <f t="shared" si="21"/>
        <v>令和8年3月1日届出済</v>
      </c>
    </row>
    <row r="610" spans="1:57">
      <c r="A610" t="str">
        <v>261C12093949</v>
      </c>
      <c r="B610" t="str">
        <v>AI-0000306356</v>
      </c>
      <c r="C610" t="str">
        <v>令和８年度奈良県医療機関等における賃上げ・物価上昇に対する支援事業交付【診療所・訪問看護事業所】</v>
      </c>
      <c r="D610">
        <v>46153.954861111109</v>
      </c>
      <c r="E610" t="str">
        <v>本審査</v>
      </c>
      <c r="F610" t="str">
        <v>最終審査中</v>
      </c>
      <c r="G610" t="str">
        <v>無床診療所</v>
      </c>
      <c r="H610" t="str">
        <v>物価と賃上げの両方</v>
      </c>
      <c r="I610" t="str">
        <v/>
      </c>
      <c r="J610">
        <v>150000</v>
      </c>
      <c r="K610">
        <v>170000</v>
      </c>
      <c r="L610" t="str">
        <v>奈良県医療機関等における賃上げ・物価上昇に対する支援事業交付要綱第2条に基づき、別表1に規定された額(賃上げ支援事業分)（150,000円）を申請します。</v>
      </c>
      <c r="M6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0" t="str">
        <v>１．令和８年３月１日時点において、O100 外来・在宅ベースアップ評価料（Ⅰ）、P100 歯科外来・在宅ベースアップ評価料（Ⅰ）、訪問看護ベースアップ評価料（Ⅰ）のいずれかを届け出ている。</v>
      </c>
      <c r="O610" t="str">
        <v>O100 外来・在宅ベースアップ評価料（Ⅰ）</v>
      </c>
      <c r="P610" t="str">
        <v/>
      </c>
      <c r="Q61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610" t="b">
        <v>1</v>
      </c>
      <c r="S610" t="b">
        <v>1</v>
      </c>
      <c r="T610" t="b">
        <v>1</v>
      </c>
      <c r="U610" t="b">
        <v>1</v>
      </c>
      <c r="V610" t="str">
        <v>0162</v>
      </c>
      <c r="W610" t="str">
        <v>010</v>
      </c>
      <c r="X610" t="str">
        <v>1.普通預金</v>
      </c>
      <c r="Y610" t="str">
        <v>1150815</v>
      </c>
      <c r="Z610" t="str">
        <v>ｲﾘｮｳﾎｳｼﾞﾝｸｽﾉｷｶｲﾘｼﾞﾁｮｳｸｽﾊﾗﾀｶﾖｼ</v>
      </c>
      <c r="AA610">
        <v>0</v>
      </c>
      <c r="AB610" t="str">
        <v>楠原クリニック</v>
      </c>
      <c r="AC610" t="str">
        <v>0742260026</v>
      </c>
      <c r="AD610" t="b">
        <v>1</v>
      </c>
      <c r="AE610" t="b">
        <v>1</v>
      </c>
      <c r="AF610" t="b">
        <v>1</v>
      </c>
      <c r="AG610" t="b">
        <v>1</v>
      </c>
      <c r="AH610" t="b">
        <v>1</v>
      </c>
      <c r="AI610" t="str">
        <v>医療法人楠会　理事長　楠原　隆義</v>
      </c>
      <c r="AJ610" t="str">
        <v>6308233</v>
      </c>
      <c r="AK610" t="str">
        <v>楠原クリニック(奈良市小川町４番地)</v>
      </c>
      <c r="AL610" t="str">
        <v>0742260026</v>
      </c>
      <c r="AM610">
        <v>1</v>
      </c>
      <c r="AN610" t="str">
        <v>261C120939491</v>
      </c>
      <c r="AO610" t="str">
        <v>261C12093949AI-0000306356</v>
      </c>
      <c r="AP610" t="str">
        <v>O100</v>
      </c>
      <c r="AQ610" t="str">
        <v>O100</v>
      </c>
      <c r="AR610" t="str">
        <v>AC</v>
      </c>
      <c r="AS610" t="str">
        <v>✓</v>
      </c>
      <c r="AT610" t="str">
        <v>✓</v>
      </c>
      <c r="AU610" t="str">
        <v>✓</v>
      </c>
      <c r="AV610" t="str">
        <v>✓</v>
      </c>
      <c r="AW610" t="str">
        <v>AI-0000306356_楠原クリニック_口座情報写し.png</v>
      </c>
      <c r="AX610" t="str">
        <v/>
      </c>
      <c r="AY610" t="str">
        <v/>
      </c>
      <c r="AZ610" t="str">
        <v>賃上げ</v>
      </c>
      <c r="BA610" t="str">
        <v>物価</v>
      </c>
      <c r="BB610" t="str">
        <v>TRUE</v>
      </c>
      <c r="BC610" t="str">
        <v>2026/05/11 22:55</v>
      </c>
      <c r="BD610" t="str">
        <f t="shared" si="20"/>
        <v>楠原クリニック</v>
      </c>
      <c r="BE610" t="str">
        <f t="shared" si="21"/>
        <v>令和8年3月1日届出済</v>
      </c>
    </row>
    <row r="611" spans="1:57">
      <c r="A611" t="str">
        <v>261C16698610</v>
      </c>
      <c r="B611" t="str">
        <v>AI-0000304172</v>
      </c>
      <c r="C611" t="str">
        <v>令和８年度奈良県医療機関等における賃上げ・物価上昇に対する支援事業交付【診療所・訪問看護事業所】</v>
      </c>
      <c r="D611">
        <v>46154.304861111108</v>
      </c>
      <c r="E611" t="str">
        <v>本審査</v>
      </c>
      <c r="F611" t="str">
        <v>最終審査中</v>
      </c>
      <c r="G611" t="str">
        <v>無床診療所</v>
      </c>
      <c r="H611" t="str">
        <v>物価と賃上げの両方</v>
      </c>
      <c r="I611" t="str">
        <v/>
      </c>
      <c r="J611">
        <v>150000</v>
      </c>
      <c r="K611">
        <v>170000</v>
      </c>
      <c r="L611" t="str">
        <v>奈良県医療機関等における賃上げ・物価上昇に対する支援事業交付要綱第2条に基づき、別表1に規定された額(賃上げ支援事業分)（150,000円）を申請します。</v>
      </c>
      <c r="M6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1" t="str">
        <v>１．令和８年３月１日時点において、O100 外来・在宅ベースアップ評価料（Ⅰ）、P100 歯科外来・在宅ベースアップ評価料（Ⅰ）、訪問看護ベースアップ評価料（Ⅰ）のいずれかを届け出ている。</v>
      </c>
      <c r="O611" t="str">
        <v>O100 外来・在宅ベースアップ評価料（Ⅰ）</v>
      </c>
      <c r="P611" t="str">
        <v/>
      </c>
      <c r="Q611" t="str">
        <v>Ｂ．賃金表等や給与規程等の変更に時間を要するため、本事業の補助額を活用して一時金又は特別手当を支給し、令和８年６月１日から支給した対象職員のベースアップを実施する。</v>
      </c>
      <c r="R611" t="b">
        <v>1</v>
      </c>
      <c r="S611" t="b">
        <v>1</v>
      </c>
      <c r="T611" t="b">
        <v>1</v>
      </c>
      <c r="U611" t="b">
        <v>1</v>
      </c>
      <c r="V611" t="str">
        <v>0162</v>
      </c>
      <c r="W611" t="str">
        <v>090</v>
      </c>
      <c r="X611" t="str">
        <v>1.普通預金</v>
      </c>
      <c r="Y611" t="str">
        <v>1075399</v>
      </c>
      <c r="Z611" t="str">
        <v>イリョウホウジンサイダイジココロノクリニック</v>
      </c>
      <c r="AA611">
        <v>0</v>
      </c>
      <c r="AB611" t="str">
        <v>西大寺こころのクリニック</v>
      </c>
      <c r="AC611" t="str">
        <v>0742362551</v>
      </c>
      <c r="AD611" t="b">
        <v>1</v>
      </c>
      <c r="AE611" t="b">
        <v>1</v>
      </c>
      <c r="AF611" t="b">
        <v>1</v>
      </c>
      <c r="AG611" t="b">
        <v>1</v>
      </c>
      <c r="AH611" t="b">
        <v>1</v>
      </c>
      <c r="AI611" t="str">
        <v>医療法人西大寺こころのクリニック　理事長　新楽　史郎</v>
      </c>
      <c r="AJ611" t="str">
        <v>6308002</v>
      </c>
      <c r="AK611" t="str">
        <v>西大寺こころのクリニック(奈良市二条町２－５８－４　山原二条ビル４Ｆ)</v>
      </c>
      <c r="AL611" t="str">
        <v>0742362551</v>
      </c>
      <c r="AM611">
        <v>1</v>
      </c>
      <c r="AN611" t="str">
        <v>261C166986101</v>
      </c>
      <c r="AO611" t="str">
        <v>261C16698610AI-0000304172</v>
      </c>
      <c r="AP611" t="str">
        <v>O100</v>
      </c>
      <c r="AQ611" t="str">
        <v>O100</v>
      </c>
      <c r="AR611" t="str">
        <v>B</v>
      </c>
      <c r="AS611" t="str">
        <v>✓</v>
      </c>
      <c r="AT611" t="str">
        <v>✓</v>
      </c>
      <c r="AU611" t="str">
        <v>✓</v>
      </c>
      <c r="AV611" t="str">
        <v>✓</v>
      </c>
      <c r="AW611" t="str">
        <v>AI-0000304172_西大寺こころのクリニック_口座情報写し.jpg</v>
      </c>
      <c r="AX611" t="str">
        <v/>
      </c>
      <c r="AY611" t="str">
        <v/>
      </c>
      <c r="AZ611" t="str">
        <v>賃上げ</v>
      </c>
      <c r="BA611" t="str">
        <v>物価</v>
      </c>
      <c r="BB611" t="str">
        <v>TRUE</v>
      </c>
      <c r="BC611" t="str">
        <v>2026/05/12 7:19</v>
      </c>
      <c r="BD611" t="str">
        <f t="shared" si="20"/>
        <v>西大寺こころのクリニック</v>
      </c>
      <c r="BE611" t="str">
        <f t="shared" si="21"/>
        <v>令和8年3月1日届出済</v>
      </c>
    </row>
    <row r="612" spans="1:57">
      <c r="A612" t="str">
        <v>261C12464912</v>
      </c>
      <c r="B612" t="str">
        <v>AI-0000303468</v>
      </c>
      <c r="C612" t="str">
        <v>令和８年度奈良県医療機関等における賃上げ・物価上昇に対する支援事業交付【診療所・訪問看護事業所】</v>
      </c>
      <c r="D612">
        <v>46154.349305555559</v>
      </c>
      <c r="E612" t="str">
        <v>本審査</v>
      </c>
      <c r="F612" t="str">
        <v>最終審査中</v>
      </c>
      <c r="G612" t="str">
        <v>無床診療所</v>
      </c>
      <c r="H612" t="str">
        <v>物価と賃上げの両方</v>
      </c>
      <c r="I612" t="str">
        <v/>
      </c>
      <c r="J612">
        <v>150000</v>
      </c>
      <c r="K612">
        <v>170000</v>
      </c>
      <c r="L612" t="str">
        <v>奈良県医療機関等における賃上げ・物価上昇に対する支援事業交付要綱第2条に基づき、別表1に規定された額(賃上げ支援事業分)（150,000円）を申請します。</v>
      </c>
      <c r="M6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2" t="str">
        <v>１．令和８年３月１日時点において、O100 外来・在宅ベースアップ評価料（Ⅰ）、P100 歯科外来・在宅ベースアップ評価料（Ⅰ）、訪問看護ベースアップ評価料（Ⅰ）のいずれかを届け出ている。</v>
      </c>
      <c r="O612" t="str">
        <v>O100 外来・在宅ベースアップ評価料（Ⅰ）</v>
      </c>
      <c r="P612" t="str">
        <v/>
      </c>
      <c r="Q612"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12" t="b">
        <v>1</v>
      </c>
      <c r="S612" t="b">
        <v>1</v>
      </c>
      <c r="T612" t="b">
        <v>1</v>
      </c>
      <c r="U612" t="b">
        <v>1</v>
      </c>
      <c r="V612" t="str">
        <v>0158</v>
      </c>
      <c r="W612" t="str">
        <v>547</v>
      </c>
      <c r="X612" t="str">
        <v>1.普通預金</v>
      </c>
      <c r="Y612" t="str">
        <v>1047102</v>
      </c>
      <c r="Z612" t="str">
        <v>イ）コウリヨクカイ　リジチヨウ　イケナカヤスヒデ</v>
      </c>
      <c r="AA612">
        <v>0</v>
      </c>
      <c r="AB612" t="str">
        <v>医療法人広緑会　いけなか内科クリニック</v>
      </c>
      <c r="AC612" t="str">
        <v>0745541113</v>
      </c>
      <c r="AD612" t="b">
        <v>1</v>
      </c>
      <c r="AE612" t="b">
        <v>1</v>
      </c>
      <c r="AF612" t="b">
        <v>1</v>
      </c>
      <c r="AG612" t="b">
        <v>1</v>
      </c>
      <c r="AH612" t="b">
        <v>1</v>
      </c>
      <c r="AI612" t="str">
        <v>医療法人　広緑会　理事長　池中　康英</v>
      </c>
      <c r="AJ612" t="str">
        <v>6350825</v>
      </c>
      <c r="AK612" t="str">
        <v>医療法人　広緑会　いけなか内科クリニック(北葛城郡広陵町安部２３６－１－３)</v>
      </c>
      <c r="AL612" t="str">
        <v>0745541113</v>
      </c>
      <c r="AM612">
        <v>1</v>
      </c>
      <c r="AN612" t="str">
        <v>261C124649121</v>
      </c>
      <c r="AO612" t="str">
        <v>261C12464912AI-0000303468</v>
      </c>
      <c r="AP612" t="str">
        <v>O100</v>
      </c>
      <c r="AQ612" t="str">
        <v>O100</v>
      </c>
      <c r="AR612" t="str">
        <v>BC</v>
      </c>
      <c r="AS612" t="str">
        <v>✓</v>
      </c>
      <c r="AT612" t="str">
        <v>✓</v>
      </c>
      <c r="AU612" t="str">
        <v>✓</v>
      </c>
      <c r="AV612" t="str">
        <v>✓</v>
      </c>
      <c r="AW612" t="str">
        <v>AI-0000303468_医療法人広緑会いけなか内科クリニック_口座情報写し.jpg</v>
      </c>
      <c r="AX612" t="str">
        <v/>
      </c>
      <c r="AY612" t="str">
        <v/>
      </c>
      <c r="AZ612" t="str">
        <v>賃上げ</v>
      </c>
      <c r="BA612" t="str">
        <v>物価</v>
      </c>
      <c r="BB612" t="str">
        <v>TRUE</v>
      </c>
      <c r="BC612" t="str">
        <v>2026/05/12 8:23</v>
      </c>
      <c r="BD612" t="str">
        <f t="shared" si="20"/>
        <v>医療法人　広緑会　いけなか内科クリニック</v>
      </c>
      <c r="BE612" t="str">
        <f t="shared" si="21"/>
        <v>令和8年3月1日届出済</v>
      </c>
    </row>
    <row r="613" spans="1:57">
      <c r="A613" t="str">
        <v>261C19810384</v>
      </c>
      <c r="B613" t="str">
        <v>AI-0000306400</v>
      </c>
      <c r="C613" t="str">
        <v>令和８年度奈良県医療機関等における賃上げ・物価上昇に対する支援事業交付【診療所・訪問看護事業所】</v>
      </c>
      <c r="D613">
        <v>46154.350694444445</v>
      </c>
      <c r="E613" t="str">
        <v>本審査</v>
      </c>
      <c r="F613" t="str">
        <v>最終審査中</v>
      </c>
      <c r="G613" t="str">
        <v>無床診療所</v>
      </c>
      <c r="H613" t="str">
        <v>物価と賃上げの両方</v>
      </c>
      <c r="I613" t="str">
        <v/>
      </c>
      <c r="J613">
        <v>150000</v>
      </c>
      <c r="K613">
        <v>170000</v>
      </c>
      <c r="L613" t="str">
        <v>奈良県医療機関等における賃上げ・物価上昇に対する支援事業交付要綱第2条に基づき、別表1に規定された額(賃上げ支援事業分)（150,000円）を申請します。</v>
      </c>
      <c r="M6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3" t="str">
        <v>２．令和８年３月１日時点において、１に掲げる診療報酬の対象外だが、令和８年６月１日時点で令和８年度診療報酬改定による見直し後のベースアップ評価料を届け出る。</v>
      </c>
      <c r="O613" t="str">
        <v/>
      </c>
      <c r="P613" t="b">
        <v>1</v>
      </c>
      <c r="Q613" t="str">
        <v>Ｂ．賃金表等や給与規程等の変更に時間を要するため、本事業の補助額を活用して一時金又は特別手当を支給し、令和８年６月１日から支給した対象職員のベースアップを実施する。</v>
      </c>
      <c r="R613" t="b">
        <v>1</v>
      </c>
      <c r="S613" t="b">
        <v>1</v>
      </c>
      <c r="T613" t="b">
        <v>1</v>
      </c>
      <c r="U613" t="b">
        <v>1</v>
      </c>
      <c r="V613" t="str">
        <v>0163</v>
      </c>
      <c r="W613" t="str">
        <v>914</v>
      </c>
      <c r="X613" t="str">
        <v>1.普通預金</v>
      </c>
      <c r="Y613" t="str">
        <v>1097460</v>
      </c>
      <c r="Z613" t="str">
        <v>ナカムラ　キオ</v>
      </c>
      <c r="AA613">
        <v>0</v>
      </c>
      <c r="AB613" t="str">
        <v>田原本駅前皮膚科</v>
      </c>
      <c r="AC613" t="str">
        <v>0744341200</v>
      </c>
      <c r="AD613" t="b">
        <v>1</v>
      </c>
      <c r="AE613" t="b">
        <v>1</v>
      </c>
      <c r="AF613" t="b">
        <v>1</v>
      </c>
      <c r="AG613" t="b">
        <v>1</v>
      </c>
      <c r="AH613" t="b">
        <v>1</v>
      </c>
      <c r="AI613" t="str">
        <v>朴　紀央（中村紀央）</v>
      </c>
      <c r="AJ613" t="str">
        <v>6360300</v>
      </c>
      <c r="AK613" t="str">
        <v>田原本駅前皮膚科(磯城郡田原本町９３９トモルテたわらもと１Ｆ１０２号)</v>
      </c>
      <c r="AL613" t="str">
        <v>0744341200</v>
      </c>
      <c r="AM613">
        <v>2</v>
      </c>
      <c r="AN613" t="str">
        <v>261C198103842</v>
      </c>
      <c r="AO613" t="str">
        <v>261C19810384AI-0000306400</v>
      </c>
      <c r="AP613" t="str">
        <v/>
      </c>
      <c r="AQ613" t="str">
        <v>今後届出（職種構成OK)</v>
      </c>
      <c r="AR613" t="str">
        <v>B</v>
      </c>
      <c r="AS613" t="str">
        <v>✓</v>
      </c>
      <c r="AT613" t="str">
        <v>✓</v>
      </c>
      <c r="AU613" t="str">
        <v>✓</v>
      </c>
      <c r="AV613" t="str">
        <v>✓</v>
      </c>
      <c r="AW613" t="str">
        <v>AI-0000306400_田原本駅前皮膚科_口座情報写し.jpeg</v>
      </c>
      <c r="AX613" t="str">
        <v/>
      </c>
      <c r="AY613" t="str">
        <v/>
      </c>
      <c r="AZ613" t="str">
        <v>賃上げ</v>
      </c>
      <c r="BA613" t="str">
        <v>物価</v>
      </c>
      <c r="BB613" t="str">
        <v>TRUE</v>
      </c>
      <c r="BC613" t="str">
        <v>2026/05/12 8:25</v>
      </c>
      <c r="BD613" t="str">
        <f t="shared" si="20"/>
        <v>田原本駅前皮膚科</v>
      </c>
      <c r="BE613" t="str">
        <f t="shared" si="21"/>
        <v>令和8年6月1日届出る</v>
      </c>
    </row>
    <row r="614" spans="1:57">
      <c r="A614" t="str">
        <v>261C11152898</v>
      </c>
      <c r="B614" t="str">
        <v>AI-0000306403</v>
      </c>
      <c r="C614" t="str">
        <v>令和８年度奈良県医療機関等における賃上げ・物価上昇に対する支援事業交付【診療所・訪問看護事業所】</v>
      </c>
      <c r="D614">
        <v>46154.357638888891</v>
      </c>
      <c r="E614" t="str">
        <v>本審査</v>
      </c>
      <c r="F614" t="str">
        <v>最終審査中</v>
      </c>
      <c r="G614" t="str">
        <v>無床診療所</v>
      </c>
      <c r="H614" t="str">
        <v>物価と賃上げの両方</v>
      </c>
      <c r="I614" t="str">
        <v/>
      </c>
      <c r="J614">
        <v>150000</v>
      </c>
      <c r="K614">
        <v>170000</v>
      </c>
      <c r="L614" t="str">
        <v>奈良県医療機関等における賃上げ・物価上昇に対する支援事業交付要綱第2条に基づき、別表1に規定された額(賃上げ支援事業分)（150,000円）を申請します。</v>
      </c>
      <c r="M6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4" t="str">
        <v>１．令和８年３月１日時点において、O100 外来・在宅ベースアップ評価料（Ⅰ）、P100 歯科外来・在宅ベースアップ評価料（Ⅰ）、訪問看護ベースアップ評価料（Ⅰ）のいずれかを届け出ている。</v>
      </c>
      <c r="O614" t="str">
        <v>O100 外来・在宅ベースアップ評価料（Ⅰ）</v>
      </c>
      <c r="P614" t="str">
        <v/>
      </c>
      <c r="Q614" t="str">
        <v>Ａ．本事業の補助額を活用してベースアップを実施し、令和８年６月１日から当該ベースアップの水準を維持又は拡大する。</v>
      </c>
      <c r="R614" t="b">
        <v>1</v>
      </c>
      <c r="S614" t="b">
        <v>1</v>
      </c>
      <c r="T614" t="b">
        <v>1</v>
      </c>
      <c r="U614" t="b">
        <v>1</v>
      </c>
      <c r="V614" t="str">
        <v>0162</v>
      </c>
      <c r="W614" t="str">
        <v>154</v>
      </c>
      <c r="X614" t="str">
        <v>2.当座預金</v>
      </c>
      <c r="Y614" t="str">
        <v>0001059</v>
      </c>
      <c r="Z614" t="str">
        <v>イリョウホウジンオオツカイイン</v>
      </c>
      <c r="AA614">
        <v>0</v>
      </c>
      <c r="AB614" t="str">
        <v>医療法人大塚医院</v>
      </c>
      <c r="AC614" t="str">
        <v>0743786770</v>
      </c>
      <c r="AD614" t="b">
        <v>1</v>
      </c>
      <c r="AE614" t="b">
        <v>1</v>
      </c>
      <c r="AF614" t="b">
        <v>1</v>
      </c>
      <c r="AG614" t="b">
        <v>1</v>
      </c>
      <c r="AH614" t="b">
        <v>1</v>
      </c>
      <c r="AI614" t="str">
        <v>医療法人大塚医院　理事長　大塚　亮</v>
      </c>
      <c r="AJ614" t="str">
        <v>6300134</v>
      </c>
      <c r="AK614" t="str">
        <v>医療法人大塚医院(生駒市あすか野北１丁目２番１２号)</v>
      </c>
      <c r="AL614" t="str">
        <v>0743786770</v>
      </c>
      <c r="AM614">
        <v>1</v>
      </c>
      <c r="AN614" t="str">
        <v>261C111528981</v>
      </c>
      <c r="AO614" t="str">
        <v>261C11152898AI-0000306403</v>
      </c>
      <c r="AP614" t="str">
        <v>O100</v>
      </c>
      <c r="AQ614" t="str">
        <v>O100</v>
      </c>
      <c r="AR614" t="str">
        <v>A</v>
      </c>
      <c r="AS614" t="str">
        <v>✓</v>
      </c>
      <c r="AT614" t="str">
        <v>✓</v>
      </c>
      <c r="AU614" t="str">
        <v>✓</v>
      </c>
      <c r="AV614" t="str">
        <v>✓</v>
      </c>
      <c r="AW614" t="str">
        <v>AI-0000306403_医療法人大塚医院_口座情報写し.jpeg</v>
      </c>
      <c r="AX614" t="str">
        <v/>
      </c>
      <c r="AY614" t="str">
        <v/>
      </c>
      <c r="AZ614" t="str">
        <v>賃上げ</v>
      </c>
      <c r="BA614" t="str">
        <v>物価</v>
      </c>
      <c r="BB614" t="str">
        <v>TRUE</v>
      </c>
      <c r="BC614" t="str">
        <v>2026/05/12 8:35</v>
      </c>
      <c r="BD614" t="str">
        <f t="shared" si="20"/>
        <v>医療法人大塚医院</v>
      </c>
      <c r="BE614" t="str">
        <f t="shared" si="21"/>
        <v>令和8年3月1日届出済</v>
      </c>
    </row>
    <row r="615" spans="1:57">
      <c r="A615" t="str">
        <v>261C12442463</v>
      </c>
      <c r="B615" t="str">
        <v>AI-0000305612</v>
      </c>
      <c r="C615" t="str">
        <v>令和８年度奈良県医療機関等における賃上げ・物価上昇に対する支援事業交付【診療所・訪問看護事業所】</v>
      </c>
      <c r="D615">
        <v>46154.371527777781</v>
      </c>
      <c r="E615" t="str">
        <v>本審査</v>
      </c>
      <c r="F615" t="str">
        <v>最終審査中</v>
      </c>
      <c r="G615" t="str">
        <v>無床診療所</v>
      </c>
      <c r="H615" t="str">
        <v>物価と賃上げの両方</v>
      </c>
      <c r="I615" t="str">
        <v/>
      </c>
      <c r="J615">
        <v>150000</v>
      </c>
      <c r="K615">
        <v>170000</v>
      </c>
      <c r="L615" t="str">
        <v>奈良県医療機関等における賃上げ・物価上昇に対する支援事業交付要綱第2条に基づき、別表1に規定された額(賃上げ支援事業分)（150,000円）を申請します。</v>
      </c>
      <c r="M6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5" t="str">
        <v>１．令和８年３月１日時点において、O100 外来・在宅ベースアップ評価料（Ⅰ）、P100 歯科外来・在宅ベースアップ評価料（Ⅰ）、訪問看護ベースアップ評価料（Ⅰ）のいずれかを届け出ている。</v>
      </c>
      <c r="O615" t="str">
        <v>P100 歯科外来・在宅ベースアップ評価料（Ⅰ）</v>
      </c>
      <c r="P615" t="str">
        <v/>
      </c>
      <c r="Q615" t="str">
        <v>Ｂ．賃金表等や給与規程等の変更に時間を要するため、本事業の補助額を活用して一時金又は特別手当を支給し、令和８年６月１日から支給した対象職員のベースアップを実施する。</v>
      </c>
      <c r="R615" t="b">
        <v>1</v>
      </c>
      <c r="S615" t="b">
        <v>1</v>
      </c>
      <c r="T615" t="b">
        <v>1</v>
      </c>
      <c r="U615" t="b">
        <v>1</v>
      </c>
      <c r="V615" t="str">
        <v>0162</v>
      </c>
      <c r="W615" t="str">
        <v>160</v>
      </c>
      <c r="X615" t="str">
        <v>1.普通預金</v>
      </c>
      <c r="Y615" t="str">
        <v>2474749</v>
      </c>
      <c r="Z615" t="str">
        <v>ヨシダタカヒロ</v>
      </c>
      <c r="AA615">
        <v>0</v>
      </c>
      <c r="AB615" t="str">
        <v>吉田歯科医院</v>
      </c>
      <c r="AC615" t="str">
        <v>0743522009</v>
      </c>
      <c r="AD615" t="b">
        <v>1</v>
      </c>
      <c r="AE615" t="b">
        <v>1</v>
      </c>
      <c r="AF615" t="b">
        <v>1</v>
      </c>
      <c r="AG615" t="b">
        <v>1</v>
      </c>
      <c r="AH615" t="b">
        <v>1</v>
      </c>
      <c r="AI615" t="str">
        <v>吉田　尚弘</v>
      </c>
      <c r="AJ615" t="str">
        <v>6391156</v>
      </c>
      <c r="AK615" t="str">
        <v>吉田歯科医院(大和郡山市堺町４９)</v>
      </c>
      <c r="AL615" t="str">
        <v>0743522009</v>
      </c>
      <c r="AM615">
        <v>1</v>
      </c>
      <c r="AN615" t="str">
        <v>261C124424631</v>
      </c>
      <c r="AO615" t="str">
        <v>261C12442463AI-0000305612</v>
      </c>
      <c r="AP615" t="str">
        <v>P100</v>
      </c>
      <c r="AQ615" t="str">
        <v>P100</v>
      </c>
      <c r="AR615" t="str">
        <v>B</v>
      </c>
      <c r="AS615" t="str">
        <v>✓</v>
      </c>
      <c r="AT615" t="str">
        <v>✓</v>
      </c>
      <c r="AU615" t="str">
        <v>✓</v>
      </c>
      <c r="AV615" t="str">
        <v>✓</v>
      </c>
      <c r="AW615" t="str">
        <v>AI-0000305612_吉田歯科医院_口座情報写し.jpeg</v>
      </c>
      <c r="AX615" t="str">
        <v/>
      </c>
      <c r="AY615" t="str">
        <v/>
      </c>
      <c r="AZ615" t="str">
        <v>賃上げ</v>
      </c>
      <c r="BA615" t="str">
        <v>物価</v>
      </c>
      <c r="BB615" t="str">
        <v>TRUE</v>
      </c>
      <c r="BC615" t="str">
        <v>2026/05/12 8:55</v>
      </c>
      <c r="BD615" t="str">
        <f t="shared" si="20"/>
        <v>吉田歯科医院</v>
      </c>
      <c r="BE615" t="str">
        <f t="shared" si="21"/>
        <v>令和8年3月1日届出済</v>
      </c>
    </row>
    <row r="616" spans="1:57">
      <c r="A616" t="str">
        <v>261C13786557</v>
      </c>
      <c r="B616" t="str">
        <v>AI-0000306468</v>
      </c>
      <c r="C616" t="str">
        <v>令和８年度奈良県医療機関等における賃上げ・物価上昇に対する支援事業交付【診療所・訪問看護事業所】</v>
      </c>
      <c r="D616">
        <v>46154.459027777775</v>
      </c>
      <c r="E616" t="str">
        <v>本審査</v>
      </c>
      <c r="F616" t="str">
        <v>最終審査中</v>
      </c>
      <c r="G616" t="str">
        <v>無床診療所</v>
      </c>
      <c r="H616" t="str">
        <v>物価と賃上げの両方</v>
      </c>
      <c r="I616" t="str">
        <v/>
      </c>
      <c r="J616">
        <v>150000</v>
      </c>
      <c r="K616">
        <v>170000</v>
      </c>
      <c r="L616" t="str">
        <v>奈良県医療機関等における賃上げ・物価上昇に対する支援事業交付要綱第2条に基づき、別表1に規定された額(賃上げ支援事業分)（150,000円）を申請します。</v>
      </c>
      <c r="M6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6" t="str">
        <v>１．令和８年３月１日時点において、O100 外来・在宅ベースアップ評価料（Ⅰ）、P100 歯科外来・在宅ベースアップ評価料（Ⅰ）、訪問看護ベースアップ評価料（Ⅰ）のいずれかを届け出ている。</v>
      </c>
      <c r="O616" t="str">
        <v>O100 外来・在宅ベースアップ評価料（Ⅰ）</v>
      </c>
      <c r="P616" t="str">
        <v/>
      </c>
      <c r="Q616" t="str">
        <v>Ｃ．令和７年度の対象職員のベースアップが令和７年３月31日時点の賃金水準と比較して2.0％を上回って実施しており、令和７年12月から令和８年５月までの間の当該2.0％を上回る部分に充てる。</v>
      </c>
      <c r="R616" t="b">
        <v>1</v>
      </c>
      <c r="S616" t="b">
        <v>1</v>
      </c>
      <c r="T616" t="b">
        <v>1</v>
      </c>
      <c r="U616" t="b">
        <v>1</v>
      </c>
      <c r="V616" t="str">
        <v>0162</v>
      </c>
      <c r="W616" t="str">
        <v>150</v>
      </c>
      <c r="X616" t="str">
        <v>1.普通預金</v>
      </c>
      <c r="Y616" t="str">
        <v>1280761</v>
      </c>
      <c r="Z616" t="str">
        <v>イリョウホウジン　セイヒカイ　マツミヤイイン</v>
      </c>
      <c r="AA616">
        <v>0</v>
      </c>
      <c r="AB616" t="str">
        <v>医療法人　生火会　松宮医院</v>
      </c>
      <c r="AC616" t="str">
        <v>0743718700</v>
      </c>
      <c r="AD616" t="b">
        <v>1</v>
      </c>
      <c r="AE616" t="b">
        <v>1</v>
      </c>
      <c r="AF616" t="b">
        <v>1</v>
      </c>
      <c r="AG616" t="b">
        <v>1</v>
      </c>
      <c r="AH616" t="b">
        <v>1</v>
      </c>
      <c r="AI616" t="str">
        <v>医療法人生火会　理事長　松宮　禎介</v>
      </c>
      <c r="AJ616" t="str">
        <v>6300244</v>
      </c>
      <c r="AK616" t="str">
        <v>医療法人生火会　松宮医院(生駒市東松ヶ丘１７－８)</v>
      </c>
      <c r="AL616" t="str">
        <v>0743718700</v>
      </c>
      <c r="AM616">
        <v>1</v>
      </c>
      <c r="AN616" t="str">
        <v>261C137865571</v>
      </c>
      <c r="AO616" t="str">
        <v>261C13786557AI-0000306468</v>
      </c>
      <c r="AP616" t="str">
        <v>O100</v>
      </c>
      <c r="AQ616" t="str">
        <v>O100</v>
      </c>
      <c r="AR616" t="str">
        <v>C</v>
      </c>
      <c r="AS616" t="str">
        <v>✓</v>
      </c>
      <c r="AT616" t="str">
        <v>✓</v>
      </c>
      <c r="AU616" t="str">
        <v>✓</v>
      </c>
      <c r="AV616" t="str">
        <v>✓</v>
      </c>
      <c r="AW616" t="str">
        <v>AI-0000306468_医療法人　生火会　松宮医院_口座情報写し.jpeg</v>
      </c>
      <c r="AX616" t="str">
        <v/>
      </c>
      <c r="AY616" t="str">
        <v/>
      </c>
      <c r="AZ616" t="str">
        <v>賃上げ</v>
      </c>
      <c r="BA616" t="str">
        <v>物価</v>
      </c>
      <c r="BB616" t="str">
        <v>TRUE</v>
      </c>
      <c r="BC616" t="str">
        <v>2026/05/12 11:01</v>
      </c>
      <c r="BD616" t="str">
        <f t="shared" si="20"/>
        <v>医療法人生火会　松宮医院</v>
      </c>
      <c r="BE616" t="str">
        <f t="shared" si="21"/>
        <v>令和8年3月1日届出済</v>
      </c>
    </row>
    <row r="617" spans="1:57">
      <c r="A617" t="str">
        <v>261C13035131</v>
      </c>
      <c r="B617" t="str">
        <v>AI-0000306470</v>
      </c>
      <c r="C617" t="str">
        <v>令和８年度奈良県医療機関等における賃上げ・物価上昇に対する支援事業交付【診療所・訪問看護事業所】</v>
      </c>
      <c r="D617">
        <v>46154.481944444444</v>
      </c>
      <c r="E617" t="str">
        <v>本審査</v>
      </c>
      <c r="F617" t="str">
        <v>最終審査中</v>
      </c>
      <c r="G617" t="str">
        <v>無床診療所</v>
      </c>
      <c r="H617" t="str">
        <v>物価と賃上げの両方</v>
      </c>
      <c r="I617" t="str">
        <v/>
      </c>
      <c r="J617">
        <v>150000</v>
      </c>
      <c r="K617">
        <v>170000</v>
      </c>
      <c r="L617" t="str">
        <v>奈良県医療機関等における賃上げ・物価上昇に対する支援事業交付要綱第2条に基づき、別表1に規定された額(賃上げ支援事業分)（150,000円）を申請します。</v>
      </c>
      <c r="M6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7" t="str">
        <v>２．令和８年３月１日時点において、１に掲げる診療報酬の対象外だが、令和８年６月１日時点で令和８年度診療報酬改定による見直し後のベースアップ評価料を届け出る。</v>
      </c>
      <c r="O617" t="str">
        <v/>
      </c>
      <c r="P617" t="b">
        <v>1</v>
      </c>
      <c r="Q617" t="str">
        <v>Ｂ．賃金表等や給与規程等の変更に時間を要するため、本事業の補助額を活用して一時金又は特別手当を支給し、令和８年６月１日から支給した対象職員のベースアップを実施する。</v>
      </c>
      <c r="R617" t="b">
        <v>1</v>
      </c>
      <c r="S617" t="b">
        <v>1</v>
      </c>
      <c r="T617" t="b">
        <v>1</v>
      </c>
      <c r="U617" t="b">
        <v>1</v>
      </c>
      <c r="V617" t="str">
        <v>0010</v>
      </c>
      <c r="W617" t="str">
        <v>523</v>
      </c>
      <c r="X617" t="str">
        <v>1.普通預金</v>
      </c>
      <c r="Y617" t="str">
        <v>3559338</v>
      </c>
      <c r="Z617" t="str">
        <v>イリョウホウジンユウケイカイカガヤナイカクリニックリジチョウカガヤジュンコ</v>
      </c>
      <c r="AA617">
        <v>0</v>
      </c>
      <c r="AB617" t="str">
        <v>医療法人優啓会かがや内科クリニック</v>
      </c>
      <c r="AC617" t="str">
        <v>0745778070</v>
      </c>
      <c r="AD617" t="b">
        <v>1</v>
      </c>
      <c r="AE617" t="b">
        <v>1</v>
      </c>
      <c r="AF617" t="b">
        <v>1</v>
      </c>
      <c r="AG617" t="b">
        <v>1</v>
      </c>
      <c r="AH617" t="b">
        <v>1</v>
      </c>
      <c r="AI617" t="str">
        <v>医療法人　優啓会　理事長　加賀谷　順子</v>
      </c>
      <c r="AJ617" t="str">
        <v>6390213</v>
      </c>
      <c r="AK617" t="str">
        <v>かがや内科クリニック(北葛城郡上牧町米山台２丁目２番１０号)</v>
      </c>
      <c r="AL617" t="str">
        <v>0745778070</v>
      </c>
      <c r="AM617">
        <v>1</v>
      </c>
      <c r="AN617" t="str">
        <v>261C130351311</v>
      </c>
      <c r="AO617" t="str">
        <v>261C13035131AI-0000306470</v>
      </c>
      <c r="AP617" t="str">
        <v/>
      </c>
      <c r="AQ617" t="str">
        <v>今後届出（職種構成OK)</v>
      </c>
      <c r="AR617" t="str">
        <v>B</v>
      </c>
      <c r="AS617" t="str">
        <v>✓</v>
      </c>
      <c r="AT617" t="str">
        <v>✓</v>
      </c>
      <c r="AU617" t="str">
        <v>✓</v>
      </c>
      <c r="AV617" t="str">
        <v>✓</v>
      </c>
      <c r="AW617" t="str">
        <v>AI-0000306470_医療法人優啓会かがや内科クリニック_口座情報写し.jpeg</v>
      </c>
      <c r="AX617" t="str">
        <v/>
      </c>
      <c r="AY617" t="str">
        <v/>
      </c>
      <c r="AZ617" t="str">
        <v>賃上げ</v>
      </c>
      <c r="BA617" t="str">
        <v>物価</v>
      </c>
      <c r="BB617" t="str">
        <v>TRUE</v>
      </c>
      <c r="BC617" t="str">
        <v>2026/05/12 11:34</v>
      </c>
      <c r="BD617" t="str">
        <f t="shared" si="20"/>
        <v>かがや内科クリニック</v>
      </c>
      <c r="BE617" t="str">
        <f t="shared" si="21"/>
        <v>令和8年6月1日届出る</v>
      </c>
    </row>
    <row r="618" spans="1:57">
      <c r="A618" t="str">
        <v>261C15947569</v>
      </c>
      <c r="B618" t="str">
        <v>AI-0000306167</v>
      </c>
      <c r="C618" t="str">
        <v>令和８年度奈良県医療機関等における賃上げ・物価上昇に対する支援事業交付【診療所・訪問看護事業所】</v>
      </c>
      <c r="D618">
        <v>46154.486805555556</v>
      </c>
      <c r="E618" t="str">
        <v>本審査</v>
      </c>
      <c r="F618" t="str">
        <v>最終審査中</v>
      </c>
      <c r="G618" t="str">
        <v>無床診療所</v>
      </c>
      <c r="H618" t="str">
        <v>物価と賃上げの両方</v>
      </c>
      <c r="I618" t="str">
        <v/>
      </c>
      <c r="J618">
        <v>150000</v>
      </c>
      <c r="K618">
        <v>170000</v>
      </c>
      <c r="L618" t="str">
        <v>奈良県医療機関等における賃上げ・物価上昇に対する支援事業交付要綱第2条に基づき、別表1に規定された額(賃上げ支援事業分)（150,000円）を申請します。</v>
      </c>
      <c r="M6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8" t="str">
        <v>１．令和８年３月１日時点において、O100 外来・在宅ベースアップ評価料（Ⅰ）、P100 歯科外来・在宅ベースアップ評価料（Ⅰ）、訪問看護ベースアップ評価料（Ⅰ）のいずれかを届け出ている。</v>
      </c>
      <c r="O618" t="str">
        <v>O100 外来・在宅ベースアップ評価料（Ⅰ）</v>
      </c>
      <c r="P618" t="str">
        <v/>
      </c>
      <c r="Q618" t="str">
        <v>Ａ．本事業の補助額を活用してベースアップを実施し、令和８年６月１日から当該ベースアップの水準を維持又は拡大する。</v>
      </c>
      <c r="R618" t="b">
        <v>1</v>
      </c>
      <c r="S618" t="b">
        <v>1</v>
      </c>
      <c r="T618" t="b">
        <v>1</v>
      </c>
      <c r="U618" t="b">
        <v>1</v>
      </c>
      <c r="V618" t="str">
        <v>0162</v>
      </c>
      <c r="W618" t="str">
        <v>395</v>
      </c>
      <c r="X618" t="str">
        <v>1.普通預金</v>
      </c>
      <c r="Y618" t="str">
        <v>0251050</v>
      </c>
      <c r="Z618" t="str">
        <v>イリョウホウジンコウクリニックリジチョウコウショウイチ</v>
      </c>
      <c r="AA618">
        <v>0</v>
      </c>
      <c r="AB618" t="str">
        <v>医療法人黄クリニック</v>
      </c>
      <c r="AC618" t="str">
        <v>0745243535</v>
      </c>
      <c r="AD618" t="b">
        <v>1</v>
      </c>
      <c r="AE618" t="b">
        <v>1</v>
      </c>
      <c r="AF618" t="b">
        <v>1</v>
      </c>
      <c r="AG618" t="b">
        <v>1</v>
      </c>
      <c r="AH618" t="b">
        <v>1</v>
      </c>
      <c r="AI618" t="str">
        <v>医療法人　黄クリニック　理事長　黄　正一</v>
      </c>
      <c r="AJ618" t="str">
        <v>6350025</v>
      </c>
      <c r="AK618" t="str">
        <v>医療法人黄クリニック(大和高田市神楽２－１２－３４)</v>
      </c>
      <c r="AL618" t="str">
        <v>0745243535</v>
      </c>
      <c r="AM618">
        <v>1</v>
      </c>
      <c r="AN618" t="str">
        <v>261C159475691</v>
      </c>
      <c r="AO618" t="str">
        <v>261C15947569AI-0000306167</v>
      </c>
      <c r="AP618" t="str">
        <v>O100</v>
      </c>
      <c r="AQ618" t="str">
        <v>O100</v>
      </c>
      <c r="AR618" t="str">
        <v>A</v>
      </c>
      <c r="AS618" t="str">
        <v>✓</v>
      </c>
      <c r="AT618" t="str">
        <v>✓</v>
      </c>
      <c r="AU618" t="str">
        <v>✓</v>
      </c>
      <c r="AV618" t="str">
        <v>✓</v>
      </c>
      <c r="AW618" t="str">
        <v>AI-0000306167_医療法人黄クリニック_口座情報写し.jpg</v>
      </c>
      <c r="AX618" t="str">
        <v/>
      </c>
      <c r="AY618" t="str">
        <v/>
      </c>
      <c r="AZ618" t="str">
        <v>賃上げ</v>
      </c>
      <c r="BA618" t="str">
        <v>物価</v>
      </c>
      <c r="BB618" t="str">
        <v>TRUE</v>
      </c>
      <c r="BC618" t="str">
        <v>2026/05/12 11:41</v>
      </c>
      <c r="BD618" t="str">
        <f t="shared" si="20"/>
        <v>医療法人黄クリニック</v>
      </c>
      <c r="BE618" t="str">
        <f t="shared" si="21"/>
        <v>令和8年3月1日届出済</v>
      </c>
    </row>
    <row r="619" spans="1:57">
      <c r="A619" t="str">
        <v>261C11288346</v>
      </c>
      <c r="B619" t="str">
        <v>AI-0000306501</v>
      </c>
      <c r="C619" t="str">
        <v>令和８年度奈良県医療機関等における賃上げ・物価上昇に対する支援事業交付【診療所・訪問看護事業所】</v>
      </c>
      <c r="D619">
        <v>46154.505555555559</v>
      </c>
      <c r="E619" t="str">
        <v>本審査</v>
      </c>
      <c r="F619" t="str">
        <v>最終審査中</v>
      </c>
      <c r="G619" t="str">
        <v>無床診療所</v>
      </c>
      <c r="H619" t="str">
        <v>物価と賃上げの両方</v>
      </c>
      <c r="I619" t="str">
        <v/>
      </c>
      <c r="J619">
        <v>150000</v>
      </c>
      <c r="K619">
        <v>170000</v>
      </c>
      <c r="L619" t="str">
        <v>奈良県医療機関等における賃上げ・物価上昇に対する支援事業交付要綱第2条に基づき、別表1に規定された額(賃上げ支援事業分)（150,000円）を申請します。</v>
      </c>
      <c r="M6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19" t="str">
        <v>１．令和８年３月１日時点において、O100 外来・在宅ベースアップ評価料（Ⅰ）、P100 歯科外来・在宅ベースアップ評価料（Ⅰ）、訪問看護ベースアップ評価料（Ⅰ）のいずれかを届け出ている。</v>
      </c>
      <c r="O619" t="str">
        <v>O100 外来・在宅ベースアップ評価料（Ⅰ）</v>
      </c>
      <c r="P619" t="str">
        <v/>
      </c>
      <c r="Q619" t="str">
        <v>Ｂ．賃金表等や給与規程等の変更に時間を要するため、本事業の補助額を活用して一時金又は特別手当を支給し、令和８年６月１日から支給した対象職員のベースアップを実施する。</v>
      </c>
      <c r="R619" t="b">
        <v>1</v>
      </c>
      <c r="S619" t="b">
        <v>1</v>
      </c>
      <c r="T619" t="b">
        <v>1</v>
      </c>
      <c r="U619" t="b">
        <v>1</v>
      </c>
      <c r="V619" t="str">
        <v>0162</v>
      </c>
      <c r="W619" t="str">
        <v>380</v>
      </c>
      <c r="X619" t="str">
        <v>1.普通預金</v>
      </c>
      <c r="Y619" t="str">
        <v>2190128</v>
      </c>
      <c r="Z619" t="str">
        <v>ｲﾘｮｳﾎｳｼﾞﾝ ｼﾓｺｳﾍﾞｲｲﾝ　ﾘｼﾞﾁｮｳ ｼﾓｺｳﾍﾞﾋﾃﾞﾄ</v>
      </c>
      <c r="AA619">
        <v>0</v>
      </c>
      <c r="AB619" t="str">
        <v>医療法人　下河辺医院</v>
      </c>
      <c r="AC619" t="str">
        <v>0745523391</v>
      </c>
      <c r="AD619" t="b">
        <v>1</v>
      </c>
      <c r="AE619" t="b">
        <v>1</v>
      </c>
      <c r="AF619" t="b">
        <v>1</v>
      </c>
      <c r="AG619" t="b">
        <v>1</v>
      </c>
      <c r="AH619" t="b">
        <v>1</v>
      </c>
      <c r="AI619" t="str">
        <v>医療法人下河辺医院　理事長　下河辺　嗣人</v>
      </c>
      <c r="AJ619" t="str">
        <v>6350085</v>
      </c>
      <c r="AK619" t="str">
        <v>医療法人下河辺医院(大和高田市片塩町１１番２８号)</v>
      </c>
      <c r="AL619" t="str">
        <v>0745523391</v>
      </c>
      <c r="AM619">
        <v>1</v>
      </c>
      <c r="AN619" t="str">
        <v>261C112883461</v>
      </c>
      <c r="AO619" t="str">
        <v>261C11288346AI-0000306501</v>
      </c>
      <c r="AP619" t="str">
        <v>O100</v>
      </c>
      <c r="AQ619" t="str">
        <v>O100</v>
      </c>
      <c r="AR619" t="str">
        <v>B</v>
      </c>
      <c r="AS619" t="str">
        <v>✓</v>
      </c>
      <c r="AT619" t="str">
        <v>✓</v>
      </c>
      <c r="AU619" t="str">
        <v>✓</v>
      </c>
      <c r="AV619" t="str">
        <v>✓</v>
      </c>
      <c r="AW619" t="str">
        <v>AI-0000306501_医療法人下河辺医院_口座情報写し.jpg</v>
      </c>
      <c r="AX619" t="str">
        <v/>
      </c>
      <c r="AY619" t="str">
        <v/>
      </c>
      <c r="AZ619" t="str">
        <v>賃上げ</v>
      </c>
      <c r="BA619" t="str">
        <v>物価</v>
      </c>
      <c r="BB619" t="str">
        <v>TRUE</v>
      </c>
      <c r="BC619" t="str">
        <v>2026/05/12 12:08</v>
      </c>
      <c r="BD619" t="str">
        <f t="shared" si="20"/>
        <v>医療法人下河辺医院</v>
      </c>
      <c r="BE619" t="str">
        <f t="shared" si="21"/>
        <v>令和8年3月1日届出済</v>
      </c>
    </row>
    <row r="620" spans="1:57">
      <c r="A620" t="str">
        <v>261D19785359</v>
      </c>
      <c r="B620" t="str">
        <v>AI-0000306486</v>
      </c>
      <c r="C620" t="str">
        <v>令和８年度奈良県医療機関等における賃上げ・物価上昇に対する支援事業交付【診療所・訪問看護事業所】</v>
      </c>
      <c r="D620">
        <v>46154.520138888889</v>
      </c>
      <c r="E620" t="str">
        <v>本審査</v>
      </c>
      <c r="F620" t="str">
        <v>最終審査中</v>
      </c>
      <c r="G620" t="str">
        <v>訪問看護事業所</v>
      </c>
      <c r="H620" t="str">
        <v>賃上げのみ</v>
      </c>
      <c r="I620" t="str">
        <v/>
      </c>
      <c r="J620">
        <v>228000</v>
      </c>
      <c r="K620" t="str">
        <v/>
      </c>
      <c r="L620" t="str">
        <v>奈良県医療機関等における賃上げ・物価上昇に対する支援事業交付要綱第2条に基づき、別表1に規定された額(賃上げ支援事業分)（228,000円）を申請します。</v>
      </c>
      <c r="M620" t="str">
        <v/>
      </c>
      <c r="N620" t="str">
        <v>２．令和８年３月１日時点において、１に掲げる診療報酬の対象外だが、令和８年６月１日時点で令和８年度診療報酬改定による見直し後のベースアップ評価料を届け出る。</v>
      </c>
      <c r="O620" t="str">
        <v/>
      </c>
      <c r="P620" t="b">
        <v>1</v>
      </c>
      <c r="Q620" t="str">
        <v>Ｂ．賃金表等や給与規程等の変更に時間を要するため、本事業の補助額を活用して一時金又は特別手当を支給し、令和８年６月１日から支給した対象職員のベースアップを実施する。</v>
      </c>
      <c r="R620" t="b">
        <v>1</v>
      </c>
      <c r="S620" t="b">
        <v>1</v>
      </c>
      <c r="T620" t="b">
        <v>1</v>
      </c>
      <c r="U620" t="b">
        <v>1</v>
      </c>
      <c r="V620" t="str">
        <v>1667</v>
      </c>
      <c r="W620" t="str">
        <v>001</v>
      </c>
      <c r="X620" t="str">
        <v>1.普通預金</v>
      </c>
      <c r="Y620" t="str">
        <v>2297539</v>
      </c>
      <c r="Z620" t="str">
        <v>カブシキガイシャリアクティブケア</v>
      </c>
      <c r="AA620">
        <v>0</v>
      </c>
      <c r="AB620" t="str">
        <v>リストア訪問看護ステーション</v>
      </c>
      <c r="AC620" t="str">
        <v>08026292000</v>
      </c>
      <c r="AD620" t="b">
        <v>1</v>
      </c>
      <c r="AE620" t="b">
        <v>1</v>
      </c>
      <c r="AF620" t="b">
        <v>1</v>
      </c>
      <c r="AG620" t="b">
        <v>1</v>
      </c>
      <c r="AH620" t="b">
        <v>1</v>
      </c>
      <c r="AI620" t="str">
        <v>株式会社リアクティブケア　代表取締役　深松　竜也</v>
      </c>
      <c r="AJ620">
        <v>6330091</v>
      </c>
      <c r="AK620" t="str">
        <v>リストア訪問看護ステーション(桜井市桜井521-6)</v>
      </c>
      <c r="AL620" t="str">
        <v>08061839723</v>
      </c>
      <c r="AM620">
        <v>1</v>
      </c>
      <c r="AN620" t="str">
        <v>261D197853591</v>
      </c>
      <c r="AO620" t="str">
        <v>261D19785359AI-0000306486</v>
      </c>
      <c r="AP620" t="str">
        <v/>
      </c>
      <c r="AQ620" t="str">
        <v>今後届出（職種構成OK)</v>
      </c>
      <c r="AR620" t="str">
        <v>B</v>
      </c>
      <c r="AS620" t="str">
        <v>✓</v>
      </c>
      <c r="AT620" t="str">
        <v>✓</v>
      </c>
      <c r="AU620" t="str">
        <v>✓</v>
      </c>
      <c r="AV620" t="str">
        <v>✓</v>
      </c>
      <c r="AW620" t="str">
        <v>AI-0000306486_リストア訪問看護ステーション_口座情報写し.jpg</v>
      </c>
      <c r="AX620" t="str">
        <v/>
      </c>
      <c r="AY620" t="str">
        <v/>
      </c>
      <c r="AZ620" t="str">
        <v>賃上げ</v>
      </c>
      <c r="BA620" t="str">
        <v/>
      </c>
      <c r="BB620" t="str">
        <v>TRUE</v>
      </c>
      <c r="BC620" t="str">
        <v>2026/05/12 12:29</v>
      </c>
      <c r="BD620" t="str">
        <f t="shared" si="20"/>
        <v>リストア訪問看護ステーション</v>
      </c>
      <c r="BE620" t="str">
        <f t="shared" si="21"/>
        <v>令和8年6月1日届出る</v>
      </c>
    </row>
    <row r="621" spans="1:57">
      <c r="A621" t="str">
        <v>261D15780169</v>
      </c>
      <c r="B621" t="str">
        <v>AI-0000303349</v>
      </c>
      <c r="C621" t="str">
        <v>令和８年度奈良県医療機関等における賃上げ・物価上昇に対する支援事業交付【診療所・訪問看護事業所】</v>
      </c>
      <c r="D621">
        <v>46154.546527777777</v>
      </c>
      <c r="E621" t="str">
        <v>本審査</v>
      </c>
      <c r="F621" t="str">
        <v>最終審査中</v>
      </c>
      <c r="G621" t="str">
        <v>訪問看護事業所</v>
      </c>
      <c r="H621" t="str">
        <v>賃上げのみ</v>
      </c>
      <c r="I621" t="str">
        <v/>
      </c>
      <c r="J621">
        <v>228000</v>
      </c>
      <c r="K621" t="str">
        <v/>
      </c>
      <c r="L621" t="str">
        <v>奈良県医療機関等における賃上げ・物価上昇に対する支援事業交付要綱第2条に基づき、別表1に規定された額(賃上げ支援事業分)（228,000円）を申請します。</v>
      </c>
      <c r="M621" t="str">
        <v/>
      </c>
      <c r="N621" t="str">
        <v>１．令和８年３月１日時点において、O100 外来・在宅ベースアップ評価料（Ⅰ）、P100 歯科外来・在宅ベースアップ評価料（Ⅰ）、訪問看護ベースアップ評価料（Ⅰ）のいずれかを届け出ている。</v>
      </c>
      <c r="O621" t="str">
        <v>訪問看護ベースアップ評価料（Ⅰ）</v>
      </c>
      <c r="P621" t="str">
        <v/>
      </c>
      <c r="Q62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21" t="b">
        <v>1</v>
      </c>
      <c r="S621" t="b">
        <v>1</v>
      </c>
      <c r="T621" t="b">
        <v>1</v>
      </c>
      <c r="U621" t="b">
        <v>1</v>
      </c>
      <c r="V621" t="str">
        <v>0005</v>
      </c>
      <c r="W621" t="str">
        <v>719</v>
      </c>
      <c r="X621" t="str">
        <v>1.普通預金</v>
      </c>
      <c r="Y621" t="str">
        <v>4558831</v>
      </c>
      <c r="Z621" t="str">
        <v>ﾄﾞｸﾘﾂｷﾞﾖｳｾｲﾎｳｼﾞﾝｺｸﾘﾂﾋﾞﾖｳｲﾝｷｺｳﾔﾏﾄｾｲｼﾝｲﾘﾖｳｾﾝﾀｰ</v>
      </c>
      <c r="AA621">
        <v>0</v>
      </c>
      <c r="AB621" t="str">
        <v>独立行政法人国立病院機構やまと精神医療センターコアラ訪問看護ステーション</v>
      </c>
      <c r="AC621" t="str">
        <v>0743523081</v>
      </c>
      <c r="AD621" t="b">
        <v>1</v>
      </c>
      <c r="AE621" t="b">
        <v>1</v>
      </c>
      <c r="AF621" t="b">
        <v>1</v>
      </c>
      <c r="AG621" t="b">
        <v>1</v>
      </c>
      <c r="AH621" t="b">
        <v>1</v>
      </c>
      <c r="AI621" t="str">
        <v>独立行政法人国立病院機構　理事長　新木　一弘</v>
      </c>
      <c r="AJ621">
        <v>6391042</v>
      </c>
      <c r="AK621" t="str">
        <v>独立行政法人国立病院機構コアラ訪問看護ステーション(大和郡山市小泉町2815)</v>
      </c>
      <c r="AL621" t="str">
        <v>0743546080</v>
      </c>
      <c r="AM621">
        <v>1</v>
      </c>
      <c r="AN621" t="str">
        <v>261D157801691</v>
      </c>
      <c r="AO621" t="str">
        <v>261D15780169AI-0000303349</v>
      </c>
      <c r="AP621" t="str">
        <v>訪問看護</v>
      </c>
      <c r="AQ621" t="str">
        <v>訪問看護</v>
      </c>
      <c r="AR621" t="str">
        <v>AB</v>
      </c>
      <c r="AS621" t="str">
        <v>✓</v>
      </c>
      <c r="AT621" t="str">
        <v>✓</v>
      </c>
      <c r="AU621" t="str">
        <v>✓</v>
      </c>
      <c r="AV621" t="str">
        <v>✓</v>
      </c>
      <c r="AW621" t="str">
        <v>AI-0000303349_やまと精神医療センター_口座情報写し.jpg</v>
      </c>
      <c r="AX621" t="str">
        <v/>
      </c>
      <c r="AY621" t="str">
        <v/>
      </c>
      <c r="AZ621" t="str">
        <v>賃上げ</v>
      </c>
      <c r="BA621" t="str">
        <v/>
      </c>
      <c r="BB621" t="str">
        <v>TRUE</v>
      </c>
      <c r="BC621" t="str">
        <v>2026/05/12 13:07</v>
      </c>
      <c r="BD621" t="str">
        <f t="shared" si="20"/>
        <v>独立行政法人国立病院機構コアラ訪問看護ステーション</v>
      </c>
      <c r="BE621" t="str">
        <f t="shared" si="21"/>
        <v>令和8年3月1日届出済</v>
      </c>
    </row>
    <row r="622" spans="1:57">
      <c r="A622" t="str">
        <v>261C18201973</v>
      </c>
      <c r="B622" t="str">
        <v>AI-0000306537</v>
      </c>
      <c r="C622" t="str">
        <v>令和８年度奈良県医療機関等における賃上げ・物価上昇に対する支援事業交付【診療所・訪問看護事業所】</v>
      </c>
      <c r="D622">
        <v>46154.546527777777</v>
      </c>
      <c r="E622" t="str">
        <v>本審査</v>
      </c>
      <c r="F622" t="str">
        <v>最終審査中</v>
      </c>
      <c r="G622" t="str">
        <v>無床診療所</v>
      </c>
      <c r="H622" t="str">
        <v>物価と賃上げの両方</v>
      </c>
      <c r="I622" t="str">
        <v/>
      </c>
      <c r="J622">
        <v>150000</v>
      </c>
      <c r="K622">
        <v>170000</v>
      </c>
      <c r="L622" t="str">
        <v>奈良県医療機関等における賃上げ・物価上昇に対する支援事業交付要綱第2条に基づき、別表1に規定された額(賃上げ支援事業分)（150,000円）を申請します。</v>
      </c>
      <c r="M6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2" t="str">
        <v>１．令和８年３月１日時点において、O100 外来・在宅ベースアップ評価料（Ⅰ）、P100 歯科外来・在宅ベースアップ評価料（Ⅰ）、訪問看護ベースアップ評価料（Ⅰ）のいずれかを届け出ている。</v>
      </c>
      <c r="O622" t="str">
        <v>P100 歯科外来・在宅ベースアップ評価料（Ⅰ）</v>
      </c>
      <c r="P622" t="str">
        <v/>
      </c>
      <c r="Q622" t="str">
        <v>Ａ．本事業の補助額を活用してベースアップを実施し、令和８年６月１日から当該ベースアップの水準を維持又は拡大する。</v>
      </c>
      <c r="R622" t="b">
        <v>1</v>
      </c>
      <c r="S622" t="b">
        <v>1</v>
      </c>
      <c r="T622" t="b">
        <v>1</v>
      </c>
      <c r="U622" t="b">
        <v>1</v>
      </c>
      <c r="V622" t="str">
        <v>0162</v>
      </c>
      <c r="W622" t="str">
        <v>500</v>
      </c>
      <c r="X622" t="str">
        <v>1.普通預金</v>
      </c>
      <c r="Y622" t="str">
        <v>0139953</v>
      </c>
      <c r="Z622" t="str">
        <v>ニシカワ　マサヨシ</v>
      </c>
      <c r="AA622">
        <v>0</v>
      </c>
      <c r="AB622" t="str">
        <v>西川歯科医院</v>
      </c>
      <c r="AC622" t="str">
        <v>0744222222</v>
      </c>
      <c r="AD622" t="b">
        <v>1</v>
      </c>
      <c r="AE622" t="b">
        <v>1</v>
      </c>
      <c r="AF622" t="b">
        <v>1</v>
      </c>
      <c r="AG622" t="b">
        <v>1</v>
      </c>
      <c r="AH622" t="b">
        <v>1</v>
      </c>
      <c r="AI622" t="str">
        <v>西川　雅祥</v>
      </c>
      <c r="AJ622" t="str">
        <v>6340812</v>
      </c>
      <c r="AK622" t="str">
        <v>西川歯科医院(橿原市今井町１丁目４－１)</v>
      </c>
      <c r="AL622" t="str">
        <v>0744222222</v>
      </c>
      <c r="AM622">
        <v>1</v>
      </c>
      <c r="AN622" t="str">
        <v>261C182019731</v>
      </c>
      <c r="AO622" t="str">
        <v>261C18201973AI-0000306537</v>
      </c>
      <c r="AP622" t="str">
        <v>P100</v>
      </c>
      <c r="AQ622" t="str">
        <v>P100</v>
      </c>
      <c r="AR622" t="str">
        <v>A</v>
      </c>
      <c r="AS622" t="str">
        <v>✓</v>
      </c>
      <c r="AT622" t="str">
        <v>✓</v>
      </c>
      <c r="AU622" t="str">
        <v>✓</v>
      </c>
      <c r="AV622" t="str">
        <v>✓</v>
      </c>
      <c r="AW622" t="str">
        <v>AI-0000306537_西川歯科医院_口座情報写し.JPG</v>
      </c>
      <c r="AX622" t="str">
        <v/>
      </c>
      <c r="AY622" t="str">
        <v/>
      </c>
      <c r="AZ622" t="str">
        <v>賃上げ</v>
      </c>
      <c r="BA622" t="str">
        <v>物価</v>
      </c>
      <c r="BB622" t="str">
        <v>TRUE</v>
      </c>
      <c r="BC622" t="str">
        <v>2026/05/12 13:07</v>
      </c>
      <c r="BD622" t="str">
        <f t="shared" si="20"/>
        <v>西川歯科医院</v>
      </c>
      <c r="BE622" t="str">
        <f t="shared" si="21"/>
        <v>令和8年3月1日届出済</v>
      </c>
    </row>
    <row r="623" spans="1:57">
      <c r="A623" t="str">
        <v>261C15996019</v>
      </c>
      <c r="B623" t="str">
        <v>AI-0000306096</v>
      </c>
      <c r="C623" t="str">
        <v>令和８年度奈良県医療機関等における賃上げ・物価上昇に対する支援事業交付【診療所・訪問看護事業所】</v>
      </c>
      <c r="D623">
        <v>46154.556250000001</v>
      </c>
      <c r="E623" t="str">
        <v>本審査</v>
      </c>
      <c r="F623" t="str">
        <v>最終審査中</v>
      </c>
      <c r="G623" t="str">
        <v>無床診療所</v>
      </c>
      <c r="H623" t="str">
        <v>物価と賃上げの両方</v>
      </c>
      <c r="I623" t="str">
        <v/>
      </c>
      <c r="J623">
        <v>150000</v>
      </c>
      <c r="K623">
        <v>170000</v>
      </c>
      <c r="L623" t="str">
        <v>奈良県医療機関等における賃上げ・物価上昇に対する支援事業交付要綱第2条に基づき、別表1に規定された額(賃上げ支援事業分)（150,000円）を申請します。</v>
      </c>
      <c r="M6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3" t="str">
        <v>１．令和８年３月１日時点において、O100 外来・在宅ベースアップ評価料（Ⅰ）、P100 歯科外来・在宅ベースアップ評価料（Ⅰ）、訪問看護ベースアップ評価料（Ⅰ）のいずれかを届け出ている。</v>
      </c>
      <c r="O623" t="str">
        <v>O100 外来・在宅ベースアップ評価料（Ⅰ）</v>
      </c>
      <c r="P623" t="str">
        <v/>
      </c>
      <c r="Q623" t="str">
        <v>Ｃ．令和７年度の対象職員のベースアップが令和７年３月31日時点の賃金水準と比較して2.0％を上回って実施しており、令和７年12月から令和８年５月までの間の当該2.0％を上回る部分に充てる。</v>
      </c>
      <c r="R623" t="b">
        <v>1</v>
      </c>
      <c r="S623" t="b">
        <v>1</v>
      </c>
      <c r="T623" t="b">
        <v>1</v>
      </c>
      <c r="U623" t="b">
        <v>1</v>
      </c>
      <c r="V623" t="str">
        <v>0009</v>
      </c>
      <c r="W623" t="str">
        <v>544</v>
      </c>
      <c r="X623" t="str">
        <v>1.普通預金</v>
      </c>
      <c r="Y623" t="str">
        <v>1049467</v>
      </c>
      <c r="Z623" t="str">
        <v>ｻｶｳｴ　ﾋﾛｼ</v>
      </c>
      <c r="AA623">
        <v>0</v>
      </c>
      <c r="AB623" t="str">
        <v>坂上眼科</v>
      </c>
      <c r="AC623" t="str">
        <v>0743615623</v>
      </c>
      <c r="AD623" t="b">
        <v>1</v>
      </c>
      <c r="AE623" t="b">
        <v>1</v>
      </c>
      <c r="AF623" t="b">
        <v>1</v>
      </c>
      <c r="AG623" t="b">
        <v>1</v>
      </c>
      <c r="AH623" t="b">
        <v>1</v>
      </c>
      <c r="AI623" t="str">
        <v>坂上　欧</v>
      </c>
      <c r="AJ623" t="str">
        <v>6391013</v>
      </c>
      <c r="AK623" t="str">
        <v>坂上眼科(大和郡山市朝日町５２０－５８にし茂とビル３Ｆ)</v>
      </c>
      <c r="AL623" t="str">
        <v>0743615623</v>
      </c>
      <c r="AM623">
        <v>1</v>
      </c>
      <c r="AN623" t="str">
        <v>261C159960191</v>
      </c>
      <c r="AO623" t="str">
        <v>261C15996019AI-0000306096</v>
      </c>
      <c r="AP623" t="str">
        <v>O100</v>
      </c>
      <c r="AQ623" t="str">
        <v>O100</v>
      </c>
      <c r="AR623" t="str">
        <v>C</v>
      </c>
      <c r="AS623" t="str">
        <v>✓</v>
      </c>
      <c r="AT623" t="str">
        <v>✓</v>
      </c>
      <c r="AU623" t="str">
        <v>✓</v>
      </c>
      <c r="AV623" t="str">
        <v>✓</v>
      </c>
      <c r="AW623" t="str">
        <v>AI-0000306096_坂上眼科_口座情報写し.jpg</v>
      </c>
      <c r="AX623" t="str">
        <v/>
      </c>
      <c r="AY623" t="str">
        <v/>
      </c>
      <c r="AZ623" t="str">
        <v>賃上げ</v>
      </c>
      <c r="BA623" t="str">
        <v>物価</v>
      </c>
      <c r="BB623" t="str">
        <v>TRUE</v>
      </c>
      <c r="BC623" t="str">
        <v>2026/05/12 13:21</v>
      </c>
      <c r="BD623" t="str">
        <f t="shared" si="20"/>
        <v>坂上眼科</v>
      </c>
      <c r="BE623" t="str">
        <f t="shared" si="21"/>
        <v>令和8年3月1日届出済</v>
      </c>
    </row>
    <row r="624" spans="1:57">
      <c r="A624" t="str">
        <v>261D18582485</v>
      </c>
      <c r="B624" t="str">
        <v>AI-0000306467</v>
      </c>
      <c r="C624" t="str">
        <v>令和８年度奈良県医療機関等における賃上げ・物価上昇に対する支援事業交付【診療所・訪問看護事業所】</v>
      </c>
      <c r="D624">
        <v>46154.603472222225</v>
      </c>
      <c r="E624" t="str">
        <v>本審査</v>
      </c>
      <c r="F624" t="str">
        <v>最終審査中</v>
      </c>
      <c r="G624" t="str">
        <v>訪問看護事業所</v>
      </c>
      <c r="H624" t="str">
        <v>賃上げのみ</v>
      </c>
      <c r="I624" t="str">
        <v/>
      </c>
      <c r="J624">
        <v>228000</v>
      </c>
      <c r="K624" t="str">
        <v/>
      </c>
      <c r="L624" t="str">
        <v>奈良県医療機関等における賃上げ・物価上昇に対する支援事業交付要綱第2条に基づき、別表1に規定された額(賃上げ支援事業分)（228,000円）を申請します。</v>
      </c>
      <c r="M624" t="str">
        <v/>
      </c>
      <c r="N624" t="str">
        <v>１．令和８年３月１日時点において、O100 外来・在宅ベースアップ評価料（Ⅰ）、P100 歯科外来・在宅ベースアップ評価料（Ⅰ）、訪問看護ベースアップ評価料（Ⅰ）のいずれかを届け出ている。</v>
      </c>
      <c r="O624" t="str">
        <v>訪問看護ベースアップ評価料（Ⅰ）</v>
      </c>
      <c r="P624" t="str">
        <v/>
      </c>
      <c r="Q6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24" t="b">
        <v>1</v>
      </c>
      <c r="S624" t="b">
        <v>1</v>
      </c>
      <c r="T624" t="b">
        <v>1</v>
      </c>
      <c r="U624" t="b">
        <v>1</v>
      </c>
      <c r="V624" t="str">
        <v>0001</v>
      </c>
      <c r="W624" t="str">
        <v>040</v>
      </c>
      <c r="X624" t="str">
        <v>1.普通預金</v>
      </c>
      <c r="Y624" t="str">
        <v>2366281</v>
      </c>
      <c r="Z624" t="str">
        <v>ソフィアメディカブシキガイシャ　ダイヒョウトリシマリヤク　イトウアヤ</v>
      </c>
      <c r="AA624">
        <v>0</v>
      </c>
      <c r="AB624" t="str">
        <v>ソフィアメディ訪問看護ステーション橿原</v>
      </c>
      <c r="AC624" t="str">
        <v>0744480160</v>
      </c>
      <c r="AD624" t="b">
        <v>1</v>
      </c>
      <c r="AE624" t="b">
        <v>1</v>
      </c>
      <c r="AF624" t="b">
        <v>1</v>
      </c>
      <c r="AG624" t="b">
        <v>1</v>
      </c>
      <c r="AH624" t="b">
        <v>1</v>
      </c>
      <c r="AI624" t="str">
        <v>ソフィアメディ株式会社　代表取締役　伊藤　綾</v>
      </c>
      <c r="AJ624">
        <v>6340003</v>
      </c>
      <c r="AK624" t="str">
        <v>ソフィアメディ訪問看護ステーション橿原(橿原市常盤町495-1-2F)</v>
      </c>
      <c r="AL624" t="str">
        <v>0744480160</v>
      </c>
      <c r="AM624">
        <v>1</v>
      </c>
      <c r="AN624" t="str">
        <v>261D185824851</v>
      </c>
      <c r="AO624" t="str">
        <v>261D18582485AI-0000306467</v>
      </c>
      <c r="AP624" t="str">
        <v>訪問看護</v>
      </c>
      <c r="AQ624" t="str">
        <v>訪問看護</v>
      </c>
      <c r="AR624" t="str">
        <v>AB</v>
      </c>
      <c r="AS624" t="str">
        <v>✓</v>
      </c>
      <c r="AT624" t="str">
        <v>✓</v>
      </c>
      <c r="AU624" t="str">
        <v>✓</v>
      </c>
      <c r="AV624" t="str">
        <v>✓</v>
      </c>
      <c r="AW624" t="str">
        <v>AI-0000306467_ソフィアメディ訪問看護ステーション橿原_口座情報写し.jpeg</v>
      </c>
      <c r="AX624" t="str">
        <v/>
      </c>
      <c r="AY624" t="str">
        <v/>
      </c>
      <c r="AZ624" t="str">
        <v>賃上げ</v>
      </c>
      <c r="BA624" t="str">
        <v/>
      </c>
      <c r="BB624" t="str">
        <v>TRUE</v>
      </c>
      <c r="BC624" t="str">
        <v>2026/05/12 14:29</v>
      </c>
      <c r="BD624" t="str">
        <f t="shared" si="20"/>
        <v>ソフィアメディ訪問看護ステーション橿原</v>
      </c>
      <c r="BE624" t="str">
        <f t="shared" si="21"/>
        <v>令和8年3月1日届出済</v>
      </c>
    </row>
    <row r="625" spans="1:57">
      <c r="A625" t="str">
        <v>261D13832220</v>
      </c>
      <c r="B625" t="str">
        <v>AI-0000306590</v>
      </c>
      <c r="C625" t="str">
        <v>令和８年度奈良県医療機関等における賃上げ・物価上昇に対する支援事業交付【診療所・訪問看護事業所】</v>
      </c>
      <c r="D625">
        <v>46154.620833333334</v>
      </c>
      <c r="E625" t="str">
        <v>本審査</v>
      </c>
      <c r="F625" t="str">
        <v>最終審査中</v>
      </c>
      <c r="G625" t="str">
        <v>訪問看護事業所</v>
      </c>
      <c r="H625" t="str">
        <v>賃上げのみ</v>
      </c>
      <c r="I625" t="str">
        <v/>
      </c>
      <c r="J625">
        <v>228000</v>
      </c>
      <c r="K625" t="str">
        <v/>
      </c>
      <c r="L625" t="str">
        <v>奈良県医療機関等における賃上げ・物価上昇に対する支援事業交付要綱第2条に基づき、別表1に規定された額(賃上げ支援事業分)（228,000円）を申請します。</v>
      </c>
      <c r="M625" t="str">
        <v/>
      </c>
      <c r="N625" t="str">
        <v>１．令和８年３月１日時点において、O100 外来・在宅ベースアップ評価料（Ⅰ）、P100 歯科外来・在宅ベースアップ評価料（Ⅰ）、訪問看護ベースアップ評価料（Ⅰ）のいずれかを届け出ている。</v>
      </c>
      <c r="O625" t="str">
        <v>訪問看護ベースアップ評価料（Ⅰ）</v>
      </c>
      <c r="P625" t="str">
        <v/>
      </c>
      <c r="Q62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25" t="b">
        <v>1</v>
      </c>
      <c r="S625" t="b">
        <v>1</v>
      </c>
      <c r="T625" t="b">
        <v>1</v>
      </c>
      <c r="U625" t="b">
        <v>1</v>
      </c>
      <c r="V625" t="str">
        <v>0001</v>
      </c>
      <c r="W625" t="str">
        <v>040</v>
      </c>
      <c r="X625" t="str">
        <v>1.普通預金</v>
      </c>
      <c r="Y625" t="str">
        <v>2366281</v>
      </c>
      <c r="Z625" t="str">
        <v>ソフィアメディカブシキガイシャ　ダイヒョウトリシマリヤク　イトウアヤ</v>
      </c>
      <c r="AA625">
        <v>0</v>
      </c>
      <c r="AB625" t="str">
        <v>ソフィアメディ訪問看護ステーション香芝</v>
      </c>
      <c r="AC625" t="str">
        <v>0745443123</v>
      </c>
      <c r="AD625" t="b">
        <v>1</v>
      </c>
      <c r="AE625" t="b">
        <v>1</v>
      </c>
      <c r="AF625" t="b">
        <v>1</v>
      </c>
      <c r="AG625" t="b">
        <v>1</v>
      </c>
      <c r="AH625" t="b">
        <v>1</v>
      </c>
      <c r="AI625" t="str">
        <v>ソフィアメディ株式会社　代表取締役　伊藤　綾</v>
      </c>
      <c r="AJ625">
        <v>6390237</v>
      </c>
      <c r="AK625" t="str">
        <v>ソフィアメディ訪問看護ステーション香芝(香芝市すみれ野1-17-3)</v>
      </c>
      <c r="AL625" t="str">
        <v>0745443123</v>
      </c>
      <c r="AM625">
        <v>1</v>
      </c>
      <c r="AN625" t="str">
        <v>261D138322201</v>
      </c>
      <c r="AO625" t="str">
        <v>261D13832220AI-0000306590</v>
      </c>
      <c r="AP625" t="str">
        <v>訪問看護</v>
      </c>
      <c r="AQ625" t="str">
        <v>訪問看護</v>
      </c>
      <c r="AR625" t="str">
        <v>AB</v>
      </c>
      <c r="AS625" t="str">
        <v>✓</v>
      </c>
      <c r="AT625" t="str">
        <v>✓</v>
      </c>
      <c r="AU625" t="str">
        <v>✓</v>
      </c>
      <c r="AV625" t="str">
        <v>✓</v>
      </c>
      <c r="AW625" t="str">
        <v>AI-0000306590_ソフィアメディ訪問看護ステーション香芝_口座情報写し.jpeg</v>
      </c>
      <c r="AX625" t="str">
        <v/>
      </c>
      <c r="AY625" t="str">
        <v/>
      </c>
      <c r="AZ625" t="str">
        <v>賃上げ</v>
      </c>
      <c r="BA625" t="str">
        <v/>
      </c>
      <c r="BB625" t="str">
        <v>TRUE</v>
      </c>
      <c r="BC625" t="str">
        <v>2026/05/12 14:54</v>
      </c>
      <c r="BD625" t="str">
        <f t="shared" si="20"/>
        <v>ソフィアメディ訪問看護ステーション香芝</v>
      </c>
      <c r="BE625" t="str">
        <f t="shared" si="21"/>
        <v>令和8年3月1日届出済</v>
      </c>
    </row>
    <row r="626" spans="1:57">
      <c r="A626" t="str">
        <v>261C16364850</v>
      </c>
      <c r="B626" t="str">
        <v>AI-0000306597</v>
      </c>
      <c r="C626" t="str">
        <v>令和８年度奈良県医療機関等における賃上げ・物価上昇に対する支援事業交付【診療所・訪問看護事業所】</v>
      </c>
      <c r="D626">
        <v>46154.625694444447</v>
      </c>
      <c r="E626" t="str">
        <v>本審査</v>
      </c>
      <c r="F626" t="str">
        <v>最終審査中</v>
      </c>
      <c r="G626" t="str">
        <v>無床診療所</v>
      </c>
      <c r="H626" t="str">
        <v>物価と賃上げの両方</v>
      </c>
      <c r="I626" t="str">
        <v/>
      </c>
      <c r="J626">
        <v>150000</v>
      </c>
      <c r="K626">
        <v>170000</v>
      </c>
      <c r="L626" t="str">
        <v>奈良県医療機関等における賃上げ・物価上昇に対する支援事業交付要綱第2条に基づき、別表1に規定された額(賃上げ支援事業分)（150,000円）を申請します。</v>
      </c>
      <c r="M6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6" t="str">
        <v>１．令和８年３月１日時点において、O100 外来・在宅ベースアップ評価料（Ⅰ）、P100 歯科外来・在宅ベースアップ評価料（Ⅰ）、訪問看護ベースアップ評価料（Ⅰ）のいずれかを届け出ている。</v>
      </c>
      <c r="O626" t="str">
        <v>O100 外来・在宅ベースアップ評価料（Ⅰ）</v>
      </c>
      <c r="P626" t="str">
        <v/>
      </c>
      <c r="Q626" t="str">
        <v>Ａ．本事業の補助額を活用してベースアップを実施し、令和８年６月１日から当該ベースアップの水準を維持又は拡大する。</v>
      </c>
      <c r="R626" t="b">
        <v>1</v>
      </c>
      <c r="S626" t="b">
        <v>1</v>
      </c>
      <c r="T626" t="b">
        <v>1</v>
      </c>
      <c r="U626" t="b">
        <v>1</v>
      </c>
      <c r="V626" t="str">
        <v>0162</v>
      </c>
      <c r="W626" t="str">
        <v>120</v>
      </c>
      <c r="X626" t="str">
        <v>1.普通預金</v>
      </c>
      <c r="Y626" t="str">
        <v>0296224</v>
      </c>
      <c r="Z626" t="str">
        <v>ﾐﾂﾔ ｶｵﾙ</v>
      </c>
      <c r="AA626">
        <v>0</v>
      </c>
      <c r="AB626" t="str">
        <v>みつや皮膚科</v>
      </c>
      <c r="AC626" t="str">
        <v>0742403200</v>
      </c>
      <c r="AD626" t="b">
        <v>1</v>
      </c>
      <c r="AE626" t="b">
        <v>1</v>
      </c>
      <c r="AF626" t="b">
        <v>1</v>
      </c>
      <c r="AG626" t="b">
        <v>1</v>
      </c>
      <c r="AH626" t="b">
        <v>1</v>
      </c>
      <c r="AI626" t="str">
        <v>三家　薫</v>
      </c>
      <c r="AJ626" t="str">
        <v>6310006</v>
      </c>
      <c r="AK626" t="str">
        <v>みつや皮膚科(奈良市西登美ケ丘２－１２－３２)</v>
      </c>
      <c r="AL626" t="str">
        <v>0742403200</v>
      </c>
      <c r="AM626">
        <v>1</v>
      </c>
      <c r="AN626" t="str">
        <v>261C163648501</v>
      </c>
      <c r="AO626" t="str">
        <v>261C16364850AI-0000306597</v>
      </c>
      <c r="AP626" t="str">
        <v>O100</v>
      </c>
      <c r="AQ626" t="str">
        <v>O100</v>
      </c>
      <c r="AR626" t="str">
        <v>A</v>
      </c>
      <c r="AS626" t="str">
        <v>✓</v>
      </c>
      <c r="AT626" t="str">
        <v>✓</v>
      </c>
      <c r="AU626" t="str">
        <v>✓</v>
      </c>
      <c r="AV626" t="str">
        <v>✓</v>
      </c>
      <c r="AW626" t="str">
        <v>AI-0000306597_みつや皮膚科_口座情報写し.JPG</v>
      </c>
      <c r="AX626" t="str">
        <v/>
      </c>
      <c r="AY626" t="str">
        <v/>
      </c>
      <c r="AZ626" t="str">
        <v>賃上げ</v>
      </c>
      <c r="BA626" t="str">
        <v>物価</v>
      </c>
      <c r="BB626" t="str">
        <v>TRUE</v>
      </c>
      <c r="BC626" t="str">
        <v>2026/05/12 15:01</v>
      </c>
      <c r="BD626" t="str">
        <f t="shared" si="20"/>
        <v>みつや皮膚科</v>
      </c>
      <c r="BE626" t="str">
        <f t="shared" si="21"/>
        <v>令和8年3月1日届出済</v>
      </c>
    </row>
    <row r="627" spans="1:57">
      <c r="A627" t="str">
        <v>261C14125483</v>
      </c>
      <c r="B627" t="str">
        <v>AI-0000306601</v>
      </c>
      <c r="C627" t="str">
        <v>令和８年度奈良県医療機関等における賃上げ・物価上昇に対する支援事業交付【診療所・訪問看護事業所】</v>
      </c>
      <c r="D627">
        <v>46154.635416666664</v>
      </c>
      <c r="E627" t="str">
        <v>本審査</v>
      </c>
      <c r="F627" t="str">
        <v>最終審査中</v>
      </c>
      <c r="G627" t="str">
        <v>無床診療所</v>
      </c>
      <c r="H627" t="str">
        <v>物価と賃上げの両方</v>
      </c>
      <c r="I627" t="str">
        <v/>
      </c>
      <c r="J627">
        <v>150000</v>
      </c>
      <c r="K627">
        <v>170000</v>
      </c>
      <c r="L627" t="str">
        <v>奈良県医療機関等における賃上げ・物価上昇に対する支援事業交付要綱第2条に基づき、別表1に規定された額(賃上げ支援事業分)（150,000円）を申請します。</v>
      </c>
      <c r="M6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7" t="str">
        <v>１．令和８年３月１日時点において、O100 外来・在宅ベースアップ評価料（Ⅰ）、P100 歯科外来・在宅ベースアップ評価料（Ⅰ）、訪問看護ベースアップ評価料（Ⅰ）のいずれかを届け出ている。</v>
      </c>
      <c r="O627" t="str">
        <v>P100 歯科外来・在宅ベースアップ評価料（Ⅰ）</v>
      </c>
      <c r="P627" t="str">
        <v/>
      </c>
      <c r="Q62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27" t="b">
        <v>1</v>
      </c>
      <c r="S627" t="b">
        <v>1</v>
      </c>
      <c r="T627" t="b">
        <v>1</v>
      </c>
      <c r="U627" t="b">
        <v>1</v>
      </c>
      <c r="V627" t="str">
        <v>0162</v>
      </c>
      <c r="W627" t="str">
        <v>100</v>
      </c>
      <c r="X627" t="str">
        <v>1.普通預金</v>
      </c>
      <c r="Y627" t="str">
        <v>0283189</v>
      </c>
      <c r="Z627" t="str">
        <v>スギヤマユウイチ</v>
      </c>
      <c r="AA627">
        <v>0</v>
      </c>
      <c r="AB627" t="str">
        <v>杉山歯科医院</v>
      </c>
      <c r="AC627" t="str">
        <v>0742414552</v>
      </c>
      <c r="AD627" t="b">
        <v>1</v>
      </c>
      <c r="AE627" t="b">
        <v>1</v>
      </c>
      <c r="AF627" t="b">
        <v>1</v>
      </c>
      <c r="AG627" t="b">
        <v>1</v>
      </c>
      <c r="AH627" t="b">
        <v>1</v>
      </c>
      <c r="AI627" t="str">
        <v>杉山　友一</v>
      </c>
      <c r="AJ627" t="str">
        <v>6310824</v>
      </c>
      <c r="AK627" t="str">
        <v>杉山歯科医院(奈良市西大寺南町１２－１)</v>
      </c>
      <c r="AL627" t="str">
        <v>0742411552</v>
      </c>
      <c r="AM627">
        <v>1</v>
      </c>
      <c r="AN627" t="str">
        <v>261C141254831</v>
      </c>
      <c r="AO627" t="str">
        <v>261C14125483AI-0000306601</v>
      </c>
      <c r="AP627" t="str">
        <v>P100</v>
      </c>
      <c r="AQ627" t="str">
        <v>P100</v>
      </c>
      <c r="AR627" t="str">
        <v>AB</v>
      </c>
      <c r="AS627" t="str">
        <v>✓</v>
      </c>
      <c r="AT627" t="str">
        <v>✓</v>
      </c>
      <c r="AU627" t="str">
        <v>✓</v>
      </c>
      <c r="AV627" t="str">
        <v>✓</v>
      </c>
      <c r="AW627" t="str">
        <v>AI-0000306601_杉山歯科医院_口座情報写し.jpeg</v>
      </c>
      <c r="AX627" t="str">
        <v/>
      </c>
      <c r="AY627" t="str">
        <v/>
      </c>
      <c r="AZ627" t="str">
        <v>賃上げ</v>
      </c>
      <c r="BA627" t="str">
        <v>物価</v>
      </c>
      <c r="BB627" t="str">
        <v>TRUE</v>
      </c>
      <c r="BC627" t="str">
        <v>2026/05/12 15:15</v>
      </c>
      <c r="BD627" t="str">
        <f t="shared" si="20"/>
        <v>杉山歯科医院</v>
      </c>
      <c r="BE627" t="str">
        <f t="shared" si="21"/>
        <v>令和8年3月1日届出済</v>
      </c>
    </row>
    <row r="628" spans="1:57">
      <c r="A628" t="str">
        <v>261C13619468</v>
      </c>
      <c r="B628" t="str">
        <v>AI-0000303193</v>
      </c>
      <c r="C628" t="str">
        <v>令和８年度奈良県医療機関等における賃上げ・物価上昇に対する支援事業交付【診療所・訪問看護事業所】</v>
      </c>
      <c r="D628">
        <v>46154.642361111109</v>
      </c>
      <c r="E628" t="str">
        <v>本審査</v>
      </c>
      <c r="F628" t="str">
        <v>最終審査中</v>
      </c>
      <c r="G628" t="str">
        <v>無床診療所</v>
      </c>
      <c r="H628" t="str">
        <v>物価と賃上げの両方</v>
      </c>
      <c r="I628" t="str">
        <v/>
      </c>
      <c r="J628">
        <v>150000</v>
      </c>
      <c r="K628">
        <v>170000</v>
      </c>
      <c r="L628" t="str">
        <v>奈良県医療機関等における賃上げ・物価上昇に対する支援事業交付要綱第2条に基づき、別表1に規定された額(賃上げ支援事業分)（150,000円）を申請します。</v>
      </c>
      <c r="M6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8" t="str">
        <v>１．令和８年３月１日時点において、O100 外来・在宅ベースアップ評価料（Ⅰ）、P100 歯科外来・在宅ベースアップ評価料（Ⅰ）、訪問看護ベースアップ評価料（Ⅰ）のいずれかを届け出ている。</v>
      </c>
      <c r="O628" t="str">
        <v>O100 外来・在宅ベースアップ評価料（Ⅰ）</v>
      </c>
      <c r="P628" t="str">
        <v/>
      </c>
      <c r="Q628" t="str">
        <v>Ｂ．賃金表等や給与規程等の変更に時間を要するため、本事業の補助額を活用して一時金又は特別手当を支給し、令和８年６月１日から支給した対象職員のベースアップを実施する。</v>
      </c>
      <c r="R628" t="b">
        <v>1</v>
      </c>
      <c r="S628" t="b">
        <v>1</v>
      </c>
      <c r="T628" t="b">
        <v>1</v>
      </c>
      <c r="U628" t="b">
        <v>1</v>
      </c>
      <c r="V628" t="str">
        <v>0162</v>
      </c>
      <c r="W628" t="str">
        <v>520</v>
      </c>
      <c r="X628" t="str">
        <v>1.普通預金</v>
      </c>
      <c r="Y628" t="str">
        <v>2034850</v>
      </c>
      <c r="Z628" t="str">
        <v>イリョウホウジン　フウテンカイ</v>
      </c>
      <c r="AA628">
        <v>0</v>
      </c>
      <c r="AB628" t="str">
        <v>医療法人風天会　森医院</v>
      </c>
      <c r="AC628" t="str">
        <v>0744288800</v>
      </c>
      <c r="AD628" t="b">
        <v>1</v>
      </c>
      <c r="AE628" t="b">
        <v>1</v>
      </c>
      <c r="AF628" t="b">
        <v>1</v>
      </c>
      <c r="AG628" t="b">
        <v>1</v>
      </c>
      <c r="AH628" t="b">
        <v>1</v>
      </c>
      <c r="AI628" t="str">
        <v>医療法人風天会　理事長　森　啓</v>
      </c>
      <c r="AJ628" t="str">
        <v>6340043</v>
      </c>
      <c r="AK628" t="str">
        <v>医療法人風天会　森医院(橿原市五条野町２２９４番地)</v>
      </c>
      <c r="AL628" t="str">
        <v>0744288800</v>
      </c>
      <c r="AM628">
        <v>1</v>
      </c>
      <c r="AN628" t="str">
        <v>261C136194681</v>
      </c>
      <c r="AO628" t="str">
        <v>261C13619468AI-0000303193</v>
      </c>
      <c r="AP628" t="str">
        <v>O100</v>
      </c>
      <c r="AQ628" t="str">
        <v>O100</v>
      </c>
      <c r="AR628" t="str">
        <v>B</v>
      </c>
      <c r="AS628" t="str">
        <v>✓</v>
      </c>
      <c r="AT628" t="str">
        <v>✓</v>
      </c>
      <c r="AU628" t="str">
        <v>✓</v>
      </c>
      <c r="AV628" t="str">
        <v>✓</v>
      </c>
      <c r="AW628" t="str">
        <v>AI-0000303193_医療法人風天会　森医院_口座情報写し.jpg</v>
      </c>
      <c r="AX628" t="str">
        <v/>
      </c>
      <c r="AY628" t="str">
        <v/>
      </c>
      <c r="AZ628" t="str">
        <v>賃上げ</v>
      </c>
      <c r="BA628" t="str">
        <v>物価</v>
      </c>
      <c r="BB628" t="str">
        <v>TRUE</v>
      </c>
      <c r="BC628" t="str">
        <v>2026/05/12 15:25</v>
      </c>
      <c r="BD628" t="str">
        <f t="shared" si="20"/>
        <v>医療法人風天会　森医院</v>
      </c>
      <c r="BE628" t="str">
        <f t="shared" si="21"/>
        <v>令和8年3月1日届出済</v>
      </c>
    </row>
    <row r="629" spans="1:57">
      <c r="A629" t="str">
        <v>261C17601900</v>
      </c>
      <c r="B629" t="str">
        <v>AI-0000306611</v>
      </c>
      <c r="C629" t="str">
        <v>令和８年度奈良県医療機関等における賃上げ・物価上昇に対する支援事業交付【診療所・訪問看護事業所】</v>
      </c>
      <c r="D629">
        <v>46154.655555555553</v>
      </c>
      <c r="E629" t="str">
        <v>本審査</v>
      </c>
      <c r="F629" t="str">
        <v>最終審査中</v>
      </c>
      <c r="G629" t="str">
        <v>無床診療所</v>
      </c>
      <c r="H629" t="str">
        <v>物価と賃上げの両方</v>
      </c>
      <c r="I629" t="str">
        <v/>
      </c>
      <c r="J629">
        <v>150000</v>
      </c>
      <c r="K629">
        <v>170000</v>
      </c>
      <c r="L629" t="str">
        <v>奈良県医療機関等における賃上げ・物価上昇に対する支援事業交付要綱第2条に基づき、別表1に規定された額(賃上げ支援事業分)（150,000円）を申請します。</v>
      </c>
      <c r="M6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29" t="str">
        <v>１．令和８年３月１日時点において、O100 外来・在宅ベースアップ評価料（Ⅰ）、P100 歯科外来・在宅ベースアップ評価料（Ⅰ）、訪問看護ベースアップ評価料（Ⅰ）のいずれかを届け出ている。</v>
      </c>
      <c r="O629" t="str">
        <v>P100 歯科外来・在宅ベースアップ評価料（Ⅰ）</v>
      </c>
      <c r="P629" t="str">
        <v/>
      </c>
      <c r="Q629" t="str">
        <v>Ｂ．賃金表等や給与規程等の変更に時間を要するため、本事業の補助額を活用して一時金又は特別手当を支給し、令和８年６月１日から支給した対象職員のベースアップを実施する。</v>
      </c>
      <c r="R629" t="b">
        <v>1</v>
      </c>
      <c r="S629" t="b">
        <v>1</v>
      </c>
      <c r="T629" t="b">
        <v>1</v>
      </c>
      <c r="U629" t="b">
        <v>1</v>
      </c>
      <c r="V629" t="str">
        <v>0158</v>
      </c>
      <c r="W629" t="str">
        <v>542</v>
      </c>
      <c r="X629" t="str">
        <v>1.普通預金</v>
      </c>
      <c r="Y629" t="str">
        <v>0113003</v>
      </c>
      <c r="Z629" t="str">
        <v>ﾎﾘﾀ ｻﾄｼ</v>
      </c>
      <c r="AA629">
        <v>0</v>
      </c>
      <c r="AB629" t="str">
        <v>堀田歯科医院</v>
      </c>
      <c r="AC629" t="str">
        <v>0742776876</v>
      </c>
      <c r="AD629" t="b">
        <v>1</v>
      </c>
      <c r="AE629" t="b">
        <v>1</v>
      </c>
      <c r="AF629" t="b">
        <v>1</v>
      </c>
      <c r="AG629" t="b">
        <v>1</v>
      </c>
      <c r="AH629" t="b">
        <v>1</v>
      </c>
      <c r="AI629" t="str">
        <v>堀田　諭史</v>
      </c>
      <c r="AJ629" t="str">
        <v>6308115</v>
      </c>
      <c r="AK629" t="str">
        <v>堀田歯科医院(奈良市大宮町２丁目３番東急ドエル奈良パークビレジ９棟１０５・１０６号)</v>
      </c>
      <c r="AL629" t="str">
        <v>0742776876</v>
      </c>
      <c r="AM629">
        <v>1</v>
      </c>
      <c r="AN629" t="str">
        <v>261C176019001</v>
      </c>
      <c r="AO629" t="str">
        <v>261C17601900AI-0000306611</v>
      </c>
      <c r="AP629" t="str">
        <v>P100</v>
      </c>
      <c r="AQ629" t="str">
        <v>P100</v>
      </c>
      <c r="AR629" t="str">
        <v>B</v>
      </c>
      <c r="AS629" t="str">
        <v>✓</v>
      </c>
      <c r="AT629" t="str">
        <v>✓</v>
      </c>
      <c r="AU629" t="str">
        <v>✓</v>
      </c>
      <c r="AV629" t="str">
        <v>✓</v>
      </c>
      <c r="AW629" t="str">
        <v>AI-0000306611_堀田歯科医院_口座情報写し.jpeg</v>
      </c>
      <c r="AX629" t="str">
        <v/>
      </c>
      <c r="AY629" t="str">
        <v/>
      </c>
      <c r="AZ629" t="str">
        <v>賃上げ</v>
      </c>
      <c r="BA629" t="str">
        <v>物価</v>
      </c>
      <c r="BB629" t="str">
        <v>TRUE</v>
      </c>
      <c r="BC629" t="str">
        <v>2026/05/12 15:44</v>
      </c>
      <c r="BD629" t="str">
        <f t="shared" si="20"/>
        <v>堀田歯科医院</v>
      </c>
      <c r="BE629" t="str">
        <f t="shared" si="21"/>
        <v>令和8年3月1日届出済</v>
      </c>
    </row>
    <row r="630" spans="1:57">
      <c r="A630" t="str">
        <v>261C15715820</v>
      </c>
      <c r="B630" t="str">
        <v>AI-0000306614</v>
      </c>
      <c r="C630" t="str">
        <v>令和８年度奈良県医療機関等における賃上げ・物価上昇に対する支援事業交付【診療所・訪問看護事業所】</v>
      </c>
      <c r="D630">
        <v>46154.674305555556</v>
      </c>
      <c r="E630" t="str">
        <v>本審査</v>
      </c>
      <c r="F630" t="str">
        <v>最終審査中</v>
      </c>
      <c r="G630" t="str">
        <v>無床診療所</v>
      </c>
      <c r="H630" t="str">
        <v>物価と賃上げの両方</v>
      </c>
      <c r="I630" t="str">
        <v/>
      </c>
      <c r="J630">
        <v>150000</v>
      </c>
      <c r="K630">
        <v>170000</v>
      </c>
      <c r="L630" t="str">
        <v>奈良県医療機関等における賃上げ・物価上昇に対する支援事業交付要綱第2条に基づき、別表1に規定された額(賃上げ支援事業分)（150,000円）を申請します。</v>
      </c>
      <c r="M6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0" t="str">
        <v>１．令和８年３月１日時点において、O100 外来・在宅ベースアップ評価料（Ⅰ）、P100 歯科外来・在宅ベースアップ評価料（Ⅰ）、訪問看護ベースアップ評価料（Ⅰ）のいずれかを届け出ている。</v>
      </c>
      <c r="O630" t="str">
        <v>P100 歯科外来・在宅ベースアップ評価料（Ⅰ）</v>
      </c>
      <c r="P630" t="str">
        <v/>
      </c>
      <c r="Q630" t="str">
        <v>Ａ．本事業の補助額を活用してベースアップを実施し、令和８年６月１日から当該ベースアップの水準を維持又は拡大する。</v>
      </c>
      <c r="R630" t="b">
        <v>1</v>
      </c>
      <c r="S630" t="b">
        <v>1</v>
      </c>
      <c r="T630" t="b">
        <v>1</v>
      </c>
      <c r="U630" t="b">
        <v>1</v>
      </c>
      <c r="V630" t="str">
        <v>0010</v>
      </c>
      <c r="W630" t="str">
        <v>524</v>
      </c>
      <c r="X630" t="str">
        <v>1.普通預金</v>
      </c>
      <c r="Y630" t="str">
        <v>3086557</v>
      </c>
      <c r="Z630" t="str">
        <v>オウニシ　ヨシユキ</v>
      </c>
      <c r="AA630">
        <v>0</v>
      </c>
      <c r="AB630" t="str">
        <v>おうにし歯科医院</v>
      </c>
      <c r="AC630" t="str">
        <v>0743550767</v>
      </c>
      <c r="AD630" t="b">
        <v>1</v>
      </c>
      <c r="AE630" t="b">
        <v>1</v>
      </c>
      <c r="AF630" t="b">
        <v>1</v>
      </c>
      <c r="AG630" t="b">
        <v>1</v>
      </c>
      <c r="AH630" t="b">
        <v>1</v>
      </c>
      <c r="AI630" t="str">
        <v>往西　良之</v>
      </c>
      <c r="AJ630" t="str">
        <v>6391007</v>
      </c>
      <c r="AK630" t="str">
        <v>おうにし歯科医院(大和郡山市南郡山町４６４－１)</v>
      </c>
      <c r="AL630" t="str">
        <v>0743550767</v>
      </c>
      <c r="AM630">
        <v>1</v>
      </c>
      <c r="AN630" t="str">
        <v>261C157158201</v>
      </c>
      <c r="AO630" t="str">
        <v>261C15715820AI-0000306614</v>
      </c>
      <c r="AP630" t="str">
        <v>P100</v>
      </c>
      <c r="AQ630" t="str">
        <v>P100</v>
      </c>
      <c r="AR630" t="str">
        <v>A</v>
      </c>
      <c r="AS630" t="str">
        <v>✓</v>
      </c>
      <c r="AT630" t="str">
        <v>✓</v>
      </c>
      <c r="AU630" t="str">
        <v>✓</v>
      </c>
      <c r="AV630" t="str">
        <v>✓</v>
      </c>
      <c r="AW630" t="str">
        <v>AI-0000306614_おうにし歯科医院_口座情報写し.jpg</v>
      </c>
      <c r="AX630" t="str">
        <v/>
      </c>
      <c r="AY630" t="str">
        <v/>
      </c>
      <c r="AZ630" t="str">
        <v>賃上げ</v>
      </c>
      <c r="BA630" t="str">
        <v>物価</v>
      </c>
      <c r="BB630" t="str">
        <v>TRUE</v>
      </c>
      <c r="BC630" t="str">
        <v>2026/05/12 16:11</v>
      </c>
      <c r="BD630" t="str">
        <f t="shared" si="20"/>
        <v>おうにし歯科医院</v>
      </c>
      <c r="BE630" t="str">
        <f t="shared" si="21"/>
        <v>令和8年3月1日届出済</v>
      </c>
    </row>
    <row r="631" spans="1:57">
      <c r="A631" t="str">
        <v>261C18882017</v>
      </c>
      <c r="B631" t="str">
        <v>AI-0000306637</v>
      </c>
      <c r="C631" t="str">
        <v>令和８年度奈良県医療機関等における賃上げ・物価上昇に対する支援事業交付【診療所・訪問看護事業所】</v>
      </c>
      <c r="D631">
        <v>46154.677777777775</v>
      </c>
      <c r="E631" t="str">
        <v>本審査</v>
      </c>
      <c r="F631" t="str">
        <v>最終審査中</v>
      </c>
      <c r="G631" t="str">
        <v>無床診療所</v>
      </c>
      <c r="H631" t="str">
        <v>物価と賃上げの両方</v>
      </c>
      <c r="I631" t="str">
        <v/>
      </c>
      <c r="J631">
        <v>150000</v>
      </c>
      <c r="K631">
        <v>170000</v>
      </c>
      <c r="L631" t="str">
        <v>奈良県医療機関等における賃上げ・物価上昇に対する支援事業交付要綱第2条に基づき、別表1に規定された額(賃上げ支援事業分)（150,000円）を申請します。</v>
      </c>
      <c r="M6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1" t="str">
        <v>１．令和８年３月１日時点において、O100 外来・在宅ベースアップ評価料（Ⅰ）、P100 歯科外来・在宅ベースアップ評価料（Ⅰ）、訪問看護ベースアップ評価料（Ⅰ）のいずれかを届け出ている。</v>
      </c>
      <c r="O631" t="str">
        <v>O100 外来・在宅ベースアップ評価料（Ⅰ）</v>
      </c>
      <c r="P631" t="str">
        <v/>
      </c>
      <c r="Q631" t="str">
        <v>Ｃ．令和７年度の対象職員のベースアップが令和７年３月31日時点の賃金水準と比較して2.0％を上回って実施しており、令和７年12月から令和８年５月までの間の当該2.0％を上回る部分に充てる。</v>
      </c>
      <c r="R631" t="b">
        <v>1</v>
      </c>
      <c r="S631" t="b">
        <v>1</v>
      </c>
      <c r="T631" t="b">
        <v>1</v>
      </c>
      <c r="U631" t="b">
        <v>1</v>
      </c>
      <c r="V631" t="str">
        <v>0162</v>
      </c>
      <c r="W631" t="str">
        <v>100</v>
      </c>
      <c r="X631" t="str">
        <v>1.普通預金</v>
      </c>
      <c r="Y631" t="str">
        <v>2161643</v>
      </c>
      <c r="Z631" t="str">
        <v>イリョウホウジン　ツジモトクリニック</v>
      </c>
      <c r="AA631">
        <v>0</v>
      </c>
      <c r="AB631" t="str">
        <v>医療法人つじもとクリニック</v>
      </c>
      <c r="AC631" t="str">
        <v>0742517000</v>
      </c>
      <c r="AD631" t="b">
        <v>1</v>
      </c>
      <c r="AE631" t="b">
        <v>1</v>
      </c>
      <c r="AF631" t="b">
        <v>1</v>
      </c>
      <c r="AG631" t="b">
        <v>1</v>
      </c>
      <c r="AH631" t="b">
        <v>1</v>
      </c>
      <c r="AI631" t="str">
        <v>医療法人つじもとクリニック　理事長　辻本　達寛</v>
      </c>
      <c r="AJ631" t="str">
        <v>6310036</v>
      </c>
      <c r="AK631" t="str">
        <v>医療法人つじもとクリニック(奈良市学園北２丁目１－５　ローレルコート学園前レジデンス施設棟１Ｆ)</v>
      </c>
      <c r="AL631" t="str">
        <v>0742517000</v>
      </c>
      <c r="AM631">
        <v>1</v>
      </c>
      <c r="AN631" t="str">
        <v>261C188820171</v>
      </c>
      <c r="AO631" t="str">
        <v>261C18882017AI-0000306637</v>
      </c>
      <c r="AP631" t="str">
        <v>O100</v>
      </c>
      <c r="AQ631" t="str">
        <v>O100</v>
      </c>
      <c r="AR631" t="str">
        <v>C</v>
      </c>
      <c r="AS631" t="str">
        <v>✓</v>
      </c>
      <c r="AT631" t="str">
        <v>✓</v>
      </c>
      <c r="AU631" t="str">
        <v>✓</v>
      </c>
      <c r="AV631" t="str">
        <v>✓</v>
      </c>
      <c r="AW631" t="str">
        <v>AI-0000306637_医療法人つじもとクリニック_口座情報写し.jpg</v>
      </c>
      <c r="AX631" t="str">
        <v/>
      </c>
      <c r="AY631" t="str">
        <v/>
      </c>
      <c r="AZ631" t="str">
        <v>賃上げ</v>
      </c>
      <c r="BA631" t="str">
        <v>物価</v>
      </c>
      <c r="BB631" t="str">
        <v>TRUE</v>
      </c>
      <c r="BC631" t="str">
        <v>2026/05/12 16:16</v>
      </c>
      <c r="BD631" t="str">
        <f t="shared" si="20"/>
        <v>医療法人つじもとクリニック</v>
      </c>
      <c r="BE631" t="str">
        <f t="shared" si="21"/>
        <v>令和8年3月1日届出済</v>
      </c>
    </row>
    <row r="632" spans="1:57">
      <c r="A632" t="str">
        <v>261C17232930</v>
      </c>
      <c r="B632" t="str">
        <v>AI-0000306618</v>
      </c>
      <c r="C632" t="str">
        <v>令和８年度奈良県医療機関等における賃上げ・物価上昇に対する支援事業交付【診療所・訪問看護事業所】</v>
      </c>
      <c r="D632">
        <v>46154.681250000001</v>
      </c>
      <c r="E632" t="str">
        <v>本審査</v>
      </c>
      <c r="F632" t="str">
        <v>最終審査中</v>
      </c>
      <c r="G632" t="str">
        <v>無床診療所</v>
      </c>
      <c r="H632" t="str">
        <v>物価と賃上げの両方</v>
      </c>
      <c r="I632" t="str">
        <v/>
      </c>
      <c r="J632">
        <v>150000</v>
      </c>
      <c r="K632">
        <v>170000</v>
      </c>
      <c r="L632" t="str">
        <v>奈良県医療機関等における賃上げ・物価上昇に対する支援事業交付要綱第2条に基づき、別表1に規定された額(賃上げ支援事業分)（150,000円）を申請します。</v>
      </c>
      <c r="M6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2" t="str">
        <v>１．令和８年３月１日時点において、O100 外来・在宅ベースアップ評価料（Ⅰ）、P100 歯科外来・在宅ベースアップ評価料（Ⅰ）、訪問看護ベースアップ評価料（Ⅰ）のいずれかを届け出ている。</v>
      </c>
      <c r="O632" t="str">
        <v>O100 外来・在宅ベースアップ評価料（Ⅰ）</v>
      </c>
      <c r="P632" t="str">
        <v/>
      </c>
      <c r="Q632" t="str">
        <v>Ａ．本事業の補助額を活用してベースアップを実施し、令和８年６月１日から当該ベースアップの水準を維持又は拡大する。</v>
      </c>
      <c r="R632" t="b">
        <v>1</v>
      </c>
      <c r="S632" t="b">
        <v>1</v>
      </c>
      <c r="T632" t="b">
        <v>1</v>
      </c>
      <c r="U632" t="b">
        <v>1</v>
      </c>
      <c r="V632" t="str">
        <v>0162</v>
      </c>
      <c r="W632" t="str">
        <v>099</v>
      </c>
      <c r="X632" t="str">
        <v>1.普通預金</v>
      </c>
      <c r="Y632" t="str">
        <v>0156016</v>
      </c>
      <c r="Z632" t="str">
        <v>イリョウホウジンアンシンカイ　ヤスダヒフカイイン</v>
      </c>
      <c r="AA632">
        <v>0</v>
      </c>
      <c r="AB632" t="str">
        <v>医療法人安心会安田皮フ科医院</v>
      </c>
      <c r="AC632" t="str">
        <v>0743750189</v>
      </c>
      <c r="AD632" t="b">
        <v>1</v>
      </c>
      <c r="AE632" t="b">
        <v>1</v>
      </c>
      <c r="AF632" t="b">
        <v>1</v>
      </c>
      <c r="AG632" t="b">
        <v>1</v>
      </c>
      <c r="AH632" t="b">
        <v>1</v>
      </c>
      <c r="AI632" t="str">
        <v>医療法人安心会　理事長　安田　純也</v>
      </c>
      <c r="AJ632" t="str">
        <v>6300251</v>
      </c>
      <c r="AK632" t="str">
        <v>医療法人安心会安田皮フ科医院(生駒市谷田町８７０－２中谷ビル２階)</v>
      </c>
      <c r="AL632" t="str">
        <v>0743750189</v>
      </c>
      <c r="AM632">
        <v>1</v>
      </c>
      <c r="AN632" t="str">
        <v>261C172329301</v>
      </c>
      <c r="AO632" t="str">
        <v>261C17232930AI-0000306618</v>
      </c>
      <c r="AP632" t="str">
        <v>O100</v>
      </c>
      <c r="AQ632" t="str">
        <v>O100</v>
      </c>
      <c r="AR632" t="str">
        <v>A</v>
      </c>
      <c r="AS632" t="str">
        <v>✓</v>
      </c>
      <c r="AT632" t="str">
        <v>✓</v>
      </c>
      <c r="AU632" t="str">
        <v>✓</v>
      </c>
      <c r="AV632" t="str">
        <v>✓</v>
      </c>
      <c r="AW632" t="str">
        <v>AI-0000306618_医療法人安心会安田皮フ科医院_口座情報写し.jpg</v>
      </c>
      <c r="AX632" t="str">
        <v/>
      </c>
      <c r="AY632" t="str">
        <v/>
      </c>
      <c r="AZ632" t="str">
        <v>賃上げ</v>
      </c>
      <c r="BA632" t="str">
        <v>物価</v>
      </c>
      <c r="BB632" t="str">
        <v>TRUE</v>
      </c>
      <c r="BC632" t="str">
        <v>2026/05/12 16:21</v>
      </c>
      <c r="BD632" t="str">
        <f t="shared" si="20"/>
        <v>医療法人安心会安田皮フ科医院</v>
      </c>
      <c r="BE632" t="str">
        <f t="shared" si="21"/>
        <v>令和8年3月1日届出済</v>
      </c>
    </row>
    <row r="633" spans="1:57">
      <c r="A633" t="str">
        <v>261C17904004</v>
      </c>
      <c r="B633" t="str">
        <v>AI-0000306640</v>
      </c>
      <c r="C633" t="str">
        <v>令和８年度奈良県医療機関等における賃上げ・物価上昇に対する支援事業交付【診療所・訪問看護事業所】</v>
      </c>
      <c r="D633">
        <v>46154.683333333334</v>
      </c>
      <c r="E633" t="str">
        <v>本審査</v>
      </c>
      <c r="F633" t="str">
        <v>最終審査中</v>
      </c>
      <c r="G633" t="str">
        <v>無床診療所</v>
      </c>
      <c r="H633" t="str">
        <v>物価と賃上げの両方</v>
      </c>
      <c r="I633" t="str">
        <v/>
      </c>
      <c r="J633">
        <v>150000</v>
      </c>
      <c r="K633">
        <v>170000</v>
      </c>
      <c r="L633" t="str">
        <v>奈良県医療機関等における賃上げ・物価上昇に対する支援事業交付要綱第2条に基づき、別表1に規定された額(賃上げ支援事業分)（150,000円）を申請します。</v>
      </c>
      <c r="M6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3" t="str">
        <v>１．令和８年３月１日時点において、O100 外来・在宅ベースアップ評価料（Ⅰ）、P100 歯科外来・在宅ベースアップ評価料（Ⅰ）、訪問看護ベースアップ評価料（Ⅰ）のいずれかを届け出ている。</v>
      </c>
      <c r="O633" t="str">
        <v>O100 外来・在宅ベースアップ評価料（Ⅰ）</v>
      </c>
      <c r="P633" t="str">
        <v/>
      </c>
      <c r="Q633" t="str">
        <v>Ｂ．賃金表等や給与規程等の変更に時間を要するため、本事業の補助額を活用して一時金又は特別手当を支給し、令和８年６月１日から支給した対象職員のベースアップを実施する。</v>
      </c>
      <c r="R633" t="b">
        <v>1</v>
      </c>
      <c r="S633" t="b">
        <v>1</v>
      </c>
      <c r="T633" t="b">
        <v>1</v>
      </c>
      <c r="U633" t="b">
        <v>1</v>
      </c>
      <c r="V633" t="str">
        <v>0162</v>
      </c>
      <c r="W633" t="str">
        <v>099</v>
      </c>
      <c r="X633" t="str">
        <v>1.普通預金</v>
      </c>
      <c r="Y633" t="str">
        <v>0141831</v>
      </c>
      <c r="Z633" t="str">
        <v>ｲﾘｮｳﾎｳｼﾞﾝｵｵﾆｼｶｲ</v>
      </c>
      <c r="AA633">
        <v>0</v>
      </c>
      <c r="AB633" t="str">
        <v>医療法人大西会大西内科医院</v>
      </c>
      <c r="AC633" t="str">
        <v>0742465381</v>
      </c>
      <c r="AD633" t="b">
        <v>1</v>
      </c>
      <c r="AE633" t="b">
        <v>1</v>
      </c>
      <c r="AF633" t="b">
        <v>1</v>
      </c>
      <c r="AG633" t="b">
        <v>1</v>
      </c>
      <c r="AH633" t="b">
        <v>1</v>
      </c>
      <c r="AI633" t="str">
        <v>医療法人大西会　理事長　大西　利明</v>
      </c>
      <c r="AJ633" t="str">
        <v>6310033</v>
      </c>
      <c r="AK633" t="str">
        <v>医療法人大西会大西内科医院(奈良市あやめ池南２丁目２－８)</v>
      </c>
      <c r="AL633" t="str">
        <v>0742465381</v>
      </c>
      <c r="AM633">
        <v>1</v>
      </c>
      <c r="AN633" t="str">
        <v>261C179040041</v>
      </c>
      <c r="AO633" t="str">
        <v>261C17904004AI-0000306640</v>
      </c>
      <c r="AP633" t="str">
        <v>O100</v>
      </c>
      <c r="AQ633" t="str">
        <v>O100</v>
      </c>
      <c r="AR633" t="str">
        <v>B</v>
      </c>
      <c r="AS633" t="str">
        <v>✓</v>
      </c>
      <c r="AT633" t="str">
        <v>✓</v>
      </c>
      <c r="AU633" t="str">
        <v>✓</v>
      </c>
      <c r="AV633" t="str">
        <v>✓</v>
      </c>
      <c r="AW633" t="str">
        <v>AI-0000306640_医療法人大西会大西内科医院_口座情報写し.jpg</v>
      </c>
      <c r="AX633" t="str">
        <v/>
      </c>
      <c r="AY633" t="str">
        <v/>
      </c>
      <c r="AZ633" t="str">
        <v>賃上げ</v>
      </c>
      <c r="BA633" t="str">
        <v>物価</v>
      </c>
      <c r="BB633" t="str">
        <v>TRUE</v>
      </c>
      <c r="BC633" t="str">
        <v>2026/05/12 16:24</v>
      </c>
      <c r="BD633" t="str">
        <f t="shared" si="20"/>
        <v>医療法人大西会大西内科医院</v>
      </c>
      <c r="BE633" t="str">
        <f t="shared" si="21"/>
        <v>令和8年3月1日届出済</v>
      </c>
    </row>
    <row r="634" spans="1:57">
      <c r="A634" t="str">
        <v>261C15136767</v>
      </c>
      <c r="B634" t="str">
        <v>AI-0000306649</v>
      </c>
      <c r="C634" t="str">
        <v>令和８年度奈良県医療機関等における賃上げ・物価上昇に対する支援事業交付【診療所・訪問看護事業所】</v>
      </c>
      <c r="D634">
        <v>46154.686805555553</v>
      </c>
      <c r="E634" t="str">
        <v>本審査</v>
      </c>
      <c r="F634" t="str">
        <v>最終審査中</v>
      </c>
      <c r="G634" t="str">
        <v>無床診療所</v>
      </c>
      <c r="H634" t="str">
        <v>物価と賃上げの両方</v>
      </c>
      <c r="I634" t="str">
        <v/>
      </c>
      <c r="J634">
        <v>150000</v>
      </c>
      <c r="K634">
        <v>170000</v>
      </c>
      <c r="L634" t="str">
        <v>奈良県医療機関等における賃上げ・物価上昇に対する支援事業交付要綱第2条に基づき、別表1に規定された額(賃上げ支援事業分)（150,000円）を申請します。</v>
      </c>
      <c r="M6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4" t="str">
        <v>２．令和８年３月１日時点において、１に掲げる診療報酬の対象外だが、令和８年６月１日時点で令和８年度診療報酬改定による見直し後のベースアップ評価料を届け出る。</v>
      </c>
      <c r="O634" t="str">
        <v/>
      </c>
      <c r="P634" t="b">
        <v>1</v>
      </c>
      <c r="Q634" t="str">
        <v>Ｃ．令和７年度の対象職員のベースアップが令和７年３月31日時点の賃金水準と比較して2.0％を上回って実施しており、令和７年12月から令和８年５月までの間の当該2.0％を上回る部分に充てる。</v>
      </c>
      <c r="R634" t="b">
        <v>1</v>
      </c>
      <c r="S634" t="b">
        <v>1</v>
      </c>
      <c r="T634" t="b">
        <v>1</v>
      </c>
      <c r="U634" t="b">
        <v>1</v>
      </c>
      <c r="V634" t="str">
        <v>0010</v>
      </c>
      <c r="W634" t="str">
        <v>521</v>
      </c>
      <c r="X634" t="str">
        <v>1.普通預金</v>
      </c>
      <c r="Y634" t="str">
        <v>0148259</v>
      </c>
      <c r="Z634" t="str">
        <v>ヨシダ　ミノル</v>
      </c>
      <c r="AA634">
        <v>0</v>
      </c>
      <c r="AB634" t="str">
        <v>吉田クリニック</v>
      </c>
      <c r="AC634" t="str">
        <v>0742301182</v>
      </c>
      <c r="AD634" t="b">
        <v>1</v>
      </c>
      <c r="AE634" t="b">
        <v>1</v>
      </c>
      <c r="AF634" t="b">
        <v>1</v>
      </c>
      <c r="AG634" t="b">
        <v>1</v>
      </c>
      <c r="AH634" t="b">
        <v>1</v>
      </c>
      <c r="AI634" t="str">
        <v>吉田　稔</v>
      </c>
      <c r="AJ634" t="str">
        <v>6310822</v>
      </c>
      <c r="AK634" t="str">
        <v>吉田クリニック(奈良市西大寺栄町３－２０　ポポロビル５階)</v>
      </c>
      <c r="AL634" t="str">
        <v>0742301182</v>
      </c>
      <c r="AM634">
        <v>1</v>
      </c>
      <c r="AN634" t="str">
        <v>261C151367671</v>
      </c>
      <c r="AO634" t="str">
        <v>261C15136767AI-0000306649</v>
      </c>
      <c r="AP634" t="str">
        <v/>
      </c>
      <c r="AQ634" t="str">
        <v>今後届出（職種構成OK)</v>
      </c>
      <c r="AR634" t="str">
        <v>C</v>
      </c>
      <c r="AS634" t="str">
        <v>✓</v>
      </c>
      <c r="AT634" t="str">
        <v>✓</v>
      </c>
      <c r="AU634" t="str">
        <v>✓</v>
      </c>
      <c r="AV634" t="str">
        <v>✓</v>
      </c>
      <c r="AW634" t="str">
        <v>AI-0000306649_吉田クリニック_口座情報写し.jpeg</v>
      </c>
      <c r="AX634" t="str">
        <v/>
      </c>
      <c r="AY634" t="str">
        <v/>
      </c>
      <c r="AZ634" t="str">
        <v>賃上げ</v>
      </c>
      <c r="BA634" t="str">
        <v>物価</v>
      </c>
      <c r="BB634" t="str">
        <v>TRUE</v>
      </c>
      <c r="BC634" t="str">
        <v>2026/05/12 16:29</v>
      </c>
      <c r="BD634" t="str">
        <f t="shared" si="20"/>
        <v>吉田クリニック</v>
      </c>
      <c r="BE634" t="str">
        <f t="shared" si="21"/>
        <v>令和8年6月1日届出る</v>
      </c>
    </row>
    <row r="635" spans="1:57">
      <c r="A635" t="str">
        <v>261D15802260</v>
      </c>
      <c r="B635" t="str">
        <v>AI-0000306722</v>
      </c>
      <c r="C635" t="str">
        <v>令和８年度奈良県医療機関等における賃上げ・物価上昇に対する支援事業交付【診療所・訪問看護事業所】</v>
      </c>
      <c r="D635">
        <v>46154.794444444444</v>
      </c>
      <c r="E635" t="str">
        <v>本審査</v>
      </c>
      <c r="F635" t="str">
        <v>最終審査中</v>
      </c>
      <c r="G635" t="str">
        <v>訪問看護事業所</v>
      </c>
      <c r="H635" t="str">
        <v>賃上げのみ</v>
      </c>
      <c r="I635" t="str">
        <v/>
      </c>
      <c r="J635">
        <v>228000</v>
      </c>
      <c r="K635" t="str">
        <v/>
      </c>
      <c r="L635" t="str">
        <v>奈良県医療機関等における賃上げ・物価上昇に対する支援事業交付要綱第2条に基づき、別表1に規定された額(賃上げ支援事業分)（228,000円）を申請します。</v>
      </c>
      <c r="M635" t="str">
        <v/>
      </c>
      <c r="N635" t="str">
        <v>２．令和８年３月１日時点において、１に掲げる診療報酬の対象外だが、令和８年６月１日時点で令和８年度診療報酬改定による見直し後のベースアップ評価料を届け出る。</v>
      </c>
      <c r="O635" t="str">
        <v/>
      </c>
      <c r="P635" t="b">
        <v>1</v>
      </c>
      <c r="Q635" t="str">
        <v>Ａ．本事業の補助額を活用してベースアップを実施し、令和８年６月１日から当該ベースアップの水準を維持又は拡大する。</v>
      </c>
      <c r="R635" t="b">
        <v>1</v>
      </c>
      <c r="S635" t="b">
        <v>1</v>
      </c>
      <c r="T635" t="b">
        <v>1</v>
      </c>
      <c r="U635" t="b">
        <v>1</v>
      </c>
      <c r="V635" t="str">
        <v>0162</v>
      </c>
      <c r="W635" t="str">
        <v>097</v>
      </c>
      <c r="X635" t="str">
        <v>1.普通預金</v>
      </c>
      <c r="Y635" t="str">
        <v>2233060</v>
      </c>
      <c r="Z635" t="str">
        <v>シャダンホウジン　イツカ　ナラ　マチ</v>
      </c>
      <c r="AA635">
        <v>0</v>
      </c>
      <c r="AB635" t="str">
        <v>訪問看護ステーションCoCo＋</v>
      </c>
      <c r="AC635" t="str">
        <v>0743854744</v>
      </c>
      <c r="AD635" t="b">
        <v>1</v>
      </c>
      <c r="AE635" t="b">
        <v>1</v>
      </c>
      <c r="AF635" t="b">
        <v>1</v>
      </c>
      <c r="AG635" t="b">
        <v>1</v>
      </c>
      <c r="AH635" t="b">
        <v>1</v>
      </c>
      <c r="AI635" t="str">
        <v>一般社団法人いつか－なら－まち　代表理事　村中　晶</v>
      </c>
      <c r="AJ635">
        <v>6300263</v>
      </c>
      <c r="AK635" t="str">
        <v>訪問看護ステーションCoCo+(生駒市中菜畑2-1128ソレイユ生駒103号室)</v>
      </c>
      <c r="AL635" t="str">
        <v>0743854744</v>
      </c>
      <c r="AM635">
        <v>1</v>
      </c>
      <c r="AN635" t="str">
        <v>261D158022601</v>
      </c>
      <c r="AO635" t="str">
        <v>261D15802260AI-0000306722</v>
      </c>
      <c r="AP635" t="str">
        <v/>
      </c>
      <c r="AQ635" t="str">
        <v>今後届出（職種構成OK)</v>
      </c>
      <c r="AR635" t="str">
        <v>A</v>
      </c>
      <c r="AS635" t="str">
        <v>✓</v>
      </c>
      <c r="AT635" t="str">
        <v>✓</v>
      </c>
      <c r="AU635" t="str">
        <v>✓</v>
      </c>
      <c r="AV635" t="str">
        <v>✓</v>
      </c>
      <c r="AW635" t="str">
        <v>AI-0000306722_訪問看護ステーションCoCo＋_口座情報写し.JPG</v>
      </c>
      <c r="AX635" t="str">
        <v/>
      </c>
      <c r="AY635" t="str">
        <v/>
      </c>
      <c r="AZ635" t="str">
        <v>賃上げ</v>
      </c>
      <c r="BA635" t="str">
        <v/>
      </c>
      <c r="BB635" t="str">
        <v>TRUE</v>
      </c>
      <c r="BC635" t="str">
        <v>2026/05/12 19:04</v>
      </c>
      <c r="BD635" t="str">
        <f t="shared" si="20"/>
        <v>訪問看護ステーションCoCo+</v>
      </c>
      <c r="BE635" t="str">
        <f t="shared" si="21"/>
        <v>令和8年6月1日届出る</v>
      </c>
    </row>
    <row r="636" spans="1:57">
      <c r="A636" t="str">
        <v>261C15166741</v>
      </c>
      <c r="B636" t="str">
        <v>AI-0000306740</v>
      </c>
      <c r="C636" t="str">
        <v>令和８年度奈良県医療機関等における賃上げ・物価上昇に対する支援事業交付【診療所・訪問看護事業所】</v>
      </c>
      <c r="D636">
        <v>46154.863888888889</v>
      </c>
      <c r="E636" t="str">
        <v>本審査</v>
      </c>
      <c r="F636" t="str">
        <v>最終審査中</v>
      </c>
      <c r="G636" t="str">
        <v>無床診療所</v>
      </c>
      <c r="H636" t="str">
        <v>物価と賃上げの両方</v>
      </c>
      <c r="I636" t="str">
        <v/>
      </c>
      <c r="J636">
        <v>150000</v>
      </c>
      <c r="K636">
        <v>170000</v>
      </c>
      <c r="L636" t="str">
        <v>奈良県医療機関等における賃上げ・物価上昇に対する支援事業交付要綱第2条に基づき、別表1に規定された額(賃上げ支援事業分)（150,000円）を申請します。</v>
      </c>
      <c r="M6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6" t="str">
        <v>１．令和８年３月１日時点において、O100 外来・在宅ベースアップ評価料（Ⅰ）、P100 歯科外来・在宅ベースアップ評価料（Ⅰ）、訪問看護ベースアップ評価料（Ⅰ）のいずれかを届け出ている。</v>
      </c>
      <c r="O636" t="str">
        <v>O100 外来・在宅ベースアップ評価料（Ⅰ）</v>
      </c>
      <c r="P636" t="str">
        <v/>
      </c>
      <c r="Q636" t="str">
        <v>Ｃ．令和７年度の対象職員のベースアップが令和７年３月31日時点の賃金水準と比較して2.0％を上回って実施しており、令和７年12月から令和８年５月までの間の当該2.0％を上回る部分に充てる。</v>
      </c>
      <c r="R636" t="b">
        <v>1</v>
      </c>
      <c r="S636" t="b">
        <v>1</v>
      </c>
      <c r="T636" t="b">
        <v>1</v>
      </c>
      <c r="U636" t="b">
        <v>1</v>
      </c>
      <c r="V636" t="str">
        <v>0162</v>
      </c>
      <c r="W636" t="str">
        <v>545</v>
      </c>
      <c r="X636" t="str">
        <v>1.普通預金</v>
      </c>
      <c r="Y636" t="str">
        <v>2074199</v>
      </c>
      <c r="Z636" t="str">
        <v>サトウユカリ</v>
      </c>
      <c r="AA636">
        <v>0</v>
      </c>
      <c r="AB636" t="str">
        <v>西岡眼科</v>
      </c>
      <c r="AC636" t="str">
        <v>0745326400</v>
      </c>
      <c r="AD636" t="b">
        <v>1</v>
      </c>
      <c r="AE636" t="b">
        <v>1</v>
      </c>
      <c r="AF636" t="b">
        <v>1</v>
      </c>
      <c r="AG636" t="b">
        <v>1</v>
      </c>
      <c r="AH636" t="b">
        <v>1</v>
      </c>
      <c r="AI636" t="str">
        <v>佐藤　ゆかり</v>
      </c>
      <c r="AJ636" t="str">
        <v>6360072</v>
      </c>
      <c r="AK636" t="str">
        <v>西岡眼科(北葛城郡河合町中山台１丁目２３－９)</v>
      </c>
      <c r="AL636" t="str">
        <v>0745326400</v>
      </c>
      <c r="AM636">
        <v>1</v>
      </c>
      <c r="AN636" t="str">
        <v>261C151667411</v>
      </c>
      <c r="AO636" t="str">
        <v>261C15166741AI-0000306740</v>
      </c>
      <c r="AP636" t="str">
        <v>O100</v>
      </c>
      <c r="AQ636" t="str">
        <v>O100</v>
      </c>
      <c r="AR636" t="str">
        <v>C</v>
      </c>
      <c r="AS636" t="str">
        <v>✓</v>
      </c>
      <c r="AT636" t="str">
        <v>✓</v>
      </c>
      <c r="AU636" t="str">
        <v>✓</v>
      </c>
      <c r="AV636" t="str">
        <v>✓</v>
      </c>
      <c r="AW636" t="str">
        <v>AI-0000306740_西岡眼科_口座情報写し.jpeg</v>
      </c>
      <c r="AX636" t="str">
        <v/>
      </c>
      <c r="AY636" t="str">
        <v/>
      </c>
      <c r="AZ636" t="str">
        <v>賃上げ</v>
      </c>
      <c r="BA636" t="str">
        <v>物価</v>
      </c>
      <c r="BB636" t="str">
        <v>TRUE</v>
      </c>
      <c r="BC636" t="str">
        <v>2026/05/12 20:44</v>
      </c>
      <c r="BD636" t="str">
        <f t="shared" si="20"/>
        <v>西岡眼科</v>
      </c>
      <c r="BE636" t="str">
        <f t="shared" si="21"/>
        <v>令和8年3月1日届出済</v>
      </c>
    </row>
    <row r="637" spans="1:57">
      <c r="A637" t="str">
        <v>261C11508749</v>
      </c>
      <c r="B637" t="str">
        <v>AI-0000305756</v>
      </c>
      <c r="C637" t="str">
        <v>令和８年度奈良県医療機関等における賃上げ・物価上昇に対する支援事業交付【診療所・訪問看護事業所】</v>
      </c>
      <c r="D637">
        <v>46154.867361111108</v>
      </c>
      <c r="E637" t="str">
        <v>本審査</v>
      </c>
      <c r="F637" t="str">
        <v>最終審査中</v>
      </c>
      <c r="G637" t="str">
        <v>無床診療所</v>
      </c>
      <c r="H637" t="str">
        <v>物価と賃上げの両方</v>
      </c>
      <c r="I637" t="str">
        <v/>
      </c>
      <c r="J637">
        <v>150000</v>
      </c>
      <c r="K637">
        <v>170000</v>
      </c>
      <c r="L637" t="str">
        <v>奈良県医療機関等における賃上げ・物価上昇に対する支援事業交付要綱第2条に基づき、別表1に規定された額(賃上げ支援事業分)（150,000円）を申請します。</v>
      </c>
      <c r="M6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7" t="str">
        <v>１．令和８年３月１日時点において、O100 外来・在宅ベースアップ評価料（Ⅰ）、P100 歯科外来・在宅ベースアップ評価料（Ⅰ）、訪問看護ベースアップ評価料（Ⅰ）のいずれかを届け出ている。</v>
      </c>
      <c r="O637" t="str">
        <v>P100 歯科外来・在宅ベースアップ評価料（Ⅰ）</v>
      </c>
      <c r="P637" t="str">
        <v/>
      </c>
      <c r="Q637" t="str">
        <v>Ｂ．賃金表等や給与規程等の変更に時間を要するため、本事業の補助額を活用して一時金又は特別手当を支給し、令和８年６月１日から支給した対象職員のベースアップを実施する。</v>
      </c>
      <c r="R637" t="b">
        <v>1</v>
      </c>
      <c r="S637" t="b">
        <v>1</v>
      </c>
      <c r="T637" t="b">
        <v>1</v>
      </c>
      <c r="U637" t="b">
        <v>1</v>
      </c>
      <c r="V637" t="str">
        <v>0001</v>
      </c>
      <c r="W637" t="str">
        <v>620</v>
      </c>
      <c r="X637" t="str">
        <v>1.普通預金</v>
      </c>
      <c r="Y637" t="str">
        <v>1456205</v>
      </c>
      <c r="Z637" t="str">
        <v>カンダカヨ</v>
      </c>
      <c r="AA637">
        <v>0</v>
      </c>
      <c r="AB637" t="str">
        <v>松岡歯科医院</v>
      </c>
      <c r="AC637" t="str">
        <v>0742278118</v>
      </c>
      <c r="AD637" t="b">
        <v>1</v>
      </c>
      <c r="AE637" t="b">
        <v>1</v>
      </c>
      <c r="AF637" t="b">
        <v>1</v>
      </c>
      <c r="AG637" t="b">
        <v>1</v>
      </c>
      <c r="AH637" t="b">
        <v>1</v>
      </c>
      <c r="AI637" t="str">
        <v>神田　嘉代</v>
      </c>
      <c r="AJ637" t="str">
        <v>6308101</v>
      </c>
      <c r="AK637" t="str">
        <v>松岡歯科医院(奈良市青山８丁目９－１２)</v>
      </c>
      <c r="AL637" t="str">
        <v>0742278118</v>
      </c>
      <c r="AM637">
        <v>1</v>
      </c>
      <c r="AN637" t="str">
        <v>261C115087491</v>
      </c>
      <c r="AO637" t="str">
        <v>261C11508749AI-0000305756</v>
      </c>
      <c r="AP637" t="str">
        <v>P100</v>
      </c>
      <c r="AQ637" t="str">
        <v>P100</v>
      </c>
      <c r="AR637" t="str">
        <v>B</v>
      </c>
      <c r="AS637" t="str">
        <v>✓</v>
      </c>
      <c r="AT637" t="str">
        <v>✓</v>
      </c>
      <c r="AU637" t="str">
        <v>✓</v>
      </c>
      <c r="AV637" t="str">
        <v>✓</v>
      </c>
      <c r="AW637" t="str">
        <v>AI-0000305756_松岡歯科医院_口座情報写し.jpg</v>
      </c>
      <c r="AX637" t="str">
        <v/>
      </c>
      <c r="AY637" t="str">
        <v/>
      </c>
      <c r="AZ637" t="str">
        <v>賃上げ</v>
      </c>
      <c r="BA637" t="str">
        <v>物価</v>
      </c>
      <c r="BB637" t="str">
        <v>TRUE</v>
      </c>
      <c r="BC637" t="str">
        <v>2026/05/12 20:49</v>
      </c>
      <c r="BD637" t="str">
        <f t="shared" si="20"/>
        <v>松岡歯科医院</v>
      </c>
      <c r="BE637" t="str">
        <f t="shared" si="21"/>
        <v>令和8年3月1日届出済</v>
      </c>
    </row>
    <row r="638" spans="1:57">
      <c r="A638" t="str">
        <v>261C19011145</v>
      </c>
      <c r="B638" t="str">
        <v>AI-0000306763</v>
      </c>
      <c r="C638" t="str">
        <v>令和８年度奈良県医療機関等における賃上げ・物価上昇に対する支援事業交付【診療所・訪問看護事業所】</v>
      </c>
      <c r="D638">
        <v>46154.881944444445</v>
      </c>
      <c r="E638" t="str">
        <v>本審査</v>
      </c>
      <c r="F638" t="str">
        <v>最終審査中</v>
      </c>
      <c r="G638" t="str">
        <v>無床診療所</v>
      </c>
      <c r="H638" t="str">
        <v>物価と賃上げの両方</v>
      </c>
      <c r="I638" t="str">
        <v/>
      </c>
      <c r="J638">
        <v>150000</v>
      </c>
      <c r="K638">
        <v>170000</v>
      </c>
      <c r="L638" t="str">
        <v>奈良県医療機関等における賃上げ・物価上昇に対する支援事業交付要綱第2条に基づき、別表1に規定された額(賃上げ支援事業分)（150,000円）を申請します。</v>
      </c>
      <c r="M6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8" t="str">
        <v>２．令和８年３月１日時点において、１に掲げる診療報酬の対象外だが、令和８年６月１日時点で令和８年度診療報酬改定による見直し後のベースアップ評価料を届け出る。</v>
      </c>
      <c r="O638" t="str">
        <v/>
      </c>
      <c r="P638" t="b">
        <v>1</v>
      </c>
      <c r="Q638" t="str">
        <v>Ｂ．賃金表等や給与規程等の変更に時間を要するため、本事業の補助額を活用して一時金又は特別手当を支給し、令和８年６月１日から支給した対象職員のベースアップを実施する。</v>
      </c>
      <c r="R638" t="b">
        <v>1</v>
      </c>
      <c r="S638" t="b">
        <v>1</v>
      </c>
      <c r="T638" t="b">
        <v>1</v>
      </c>
      <c r="U638" t="b">
        <v>1</v>
      </c>
      <c r="V638" t="str">
        <v>0162</v>
      </c>
      <c r="W638" t="str">
        <v>150</v>
      </c>
      <c r="X638" t="str">
        <v>1.普通預金</v>
      </c>
      <c r="Y638" t="str">
        <v>2290745</v>
      </c>
      <c r="Z638" t="str">
        <v>イリョウホウジン　カツラギカイ</v>
      </c>
      <c r="AA638">
        <v>0</v>
      </c>
      <c r="AB638" t="str">
        <v>医療法人葛城会　かつらぎ眼科クリニック</v>
      </c>
      <c r="AC638" t="str">
        <v>0743756706</v>
      </c>
      <c r="AD638" t="b">
        <v>1</v>
      </c>
      <c r="AE638" t="b">
        <v>1</v>
      </c>
      <c r="AF638" t="b">
        <v>1</v>
      </c>
      <c r="AG638" t="b">
        <v>1</v>
      </c>
      <c r="AH638" t="b">
        <v>1</v>
      </c>
      <c r="AI638" t="str">
        <v>医療法人葛城会　理事長　葛城　良昌</v>
      </c>
      <c r="AJ638" t="str">
        <v>6300245</v>
      </c>
      <c r="AK638" t="str">
        <v>医療法人葛城会　かつらぎ眼科クリニック　(生駒市北新町１０番３６　４０２号)</v>
      </c>
      <c r="AL638" t="str">
        <v>0743756706</v>
      </c>
      <c r="AM638">
        <v>1</v>
      </c>
      <c r="AN638" t="str">
        <v>261C190111451</v>
      </c>
      <c r="AO638" t="str">
        <v>261C19011145AI-0000306763</v>
      </c>
      <c r="AP638" t="str">
        <v/>
      </c>
      <c r="AQ638" t="str">
        <v>今後届出（職種構成OK)</v>
      </c>
      <c r="AR638" t="str">
        <v>B</v>
      </c>
      <c r="AS638" t="str">
        <v>✓</v>
      </c>
      <c r="AT638" t="str">
        <v>✓</v>
      </c>
      <c r="AU638" t="str">
        <v>✓</v>
      </c>
      <c r="AV638" t="str">
        <v>✓</v>
      </c>
      <c r="AW638" t="str">
        <v>AI-0000306763_医療法人葛城会　かつらぎ眼科クリニック_口座情報写し.jpg</v>
      </c>
      <c r="AX638" t="str">
        <v/>
      </c>
      <c r="AY638" t="str">
        <v/>
      </c>
      <c r="AZ638" t="str">
        <v>賃上げ</v>
      </c>
      <c r="BA638" t="str">
        <v>物価</v>
      </c>
      <c r="BB638" t="str">
        <v>TRUE</v>
      </c>
      <c r="BC638" t="str">
        <v>2026/05/12 21:10</v>
      </c>
      <c r="BD638" t="str">
        <f t="shared" si="20"/>
        <v>医療法人葛城会　かつらぎ眼科クリニック　</v>
      </c>
      <c r="BE638" t="str">
        <f t="shared" si="21"/>
        <v>令和8年6月1日届出る</v>
      </c>
    </row>
    <row r="639" spans="1:57">
      <c r="A639" t="str">
        <v>261C15209567</v>
      </c>
      <c r="B639" t="str">
        <v>AI-0000306765</v>
      </c>
      <c r="C639" t="str">
        <v>令和８年度奈良県医療機関等における賃上げ・物価上昇に対する支援事業交付【診療所・訪問看護事業所】</v>
      </c>
      <c r="D639">
        <v>46154.883333333331</v>
      </c>
      <c r="E639" t="str">
        <v>本審査</v>
      </c>
      <c r="F639" t="str">
        <v>最終審査中</v>
      </c>
      <c r="G639" t="str">
        <v>無床診療所</v>
      </c>
      <c r="H639" t="str">
        <v>物価と賃上げの両方</v>
      </c>
      <c r="I639" t="str">
        <v/>
      </c>
      <c r="J639">
        <v>150000</v>
      </c>
      <c r="K639">
        <v>170000</v>
      </c>
      <c r="L639" t="str">
        <v>奈良県医療機関等における賃上げ・物価上昇に対する支援事業交付要綱第2条に基づき、別表1に規定された額(賃上げ支援事業分)（150,000円）を申請します。</v>
      </c>
      <c r="M6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39" t="str">
        <v>１．令和８年３月１日時点において、O100 外来・在宅ベースアップ評価料（Ⅰ）、P100 歯科外来・在宅ベースアップ評価料（Ⅰ）、訪問看護ベースアップ評価料（Ⅰ）のいずれかを届け出ている。</v>
      </c>
      <c r="O639" t="str">
        <v>P100 歯科外来・在宅ベースアップ評価料（Ⅰ）</v>
      </c>
      <c r="P639" t="str">
        <v/>
      </c>
      <c r="Q639" t="str">
        <v>Ａ．本事業の補助額を活用してベースアップを実施し、令和８年６月１日から当該ベースアップの水準を維持又は拡大する。</v>
      </c>
      <c r="R639" t="b">
        <v>1</v>
      </c>
      <c r="S639" t="b">
        <v>1</v>
      </c>
      <c r="T639" t="b">
        <v>1</v>
      </c>
      <c r="U639" t="b">
        <v>1</v>
      </c>
      <c r="V639" t="str">
        <v>0005</v>
      </c>
      <c r="W639" t="str">
        <v>023</v>
      </c>
      <c r="X639" t="str">
        <v>1.普通預金</v>
      </c>
      <c r="Y639" t="str">
        <v>1183370</v>
      </c>
      <c r="Z639" t="str">
        <v>イリョウホウジンワハハ</v>
      </c>
      <c r="AA639">
        <v>0</v>
      </c>
      <c r="AB639" t="str">
        <v>よしむら・ファミリー歯科</v>
      </c>
      <c r="AC639" t="str">
        <v>0745780418</v>
      </c>
      <c r="AD639" t="b">
        <v>1</v>
      </c>
      <c r="AE639" t="b">
        <v>1</v>
      </c>
      <c r="AF639" t="b">
        <v>1</v>
      </c>
      <c r="AG639" t="b">
        <v>1</v>
      </c>
      <c r="AH639" t="b">
        <v>1</v>
      </c>
      <c r="AI639" t="str">
        <v>医療法人社団わはは　理事長　中嶋　顕</v>
      </c>
      <c r="AJ639" t="str">
        <v>6390223</v>
      </c>
      <c r="AK639" t="str">
        <v>よしむら・ファミリー歯科(香芝市真美ケ丘一丁目５番１１号)</v>
      </c>
      <c r="AL639" t="str">
        <v>0745780418</v>
      </c>
      <c r="AM639">
        <v>1</v>
      </c>
      <c r="AN639" t="str">
        <v>261C152095671</v>
      </c>
      <c r="AO639" t="str">
        <v>261C15209567AI-0000306765</v>
      </c>
      <c r="AP639" t="str">
        <v>P100</v>
      </c>
      <c r="AQ639" t="str">
        <v>P100</v>
      </c>
      <c r="AR639" t="str">
        <v>A</v>
      </c>
      <c r="AS639" t="str">
        <v>✓</v>
      </c>
      <c r="AT639" t="str">
        <v>✓</v>
      </c>
      <c r="AU639" t="str">
        <v>✓</v>
      </c>
      <c r="AV639" t="str">
        <v>✓</v>
      </c>
      <c r="AW639" t="str">
        <v>AI-0000306765_よしむら・ファミリー歯科_口座情報写し.jpg</v>
      </c>
      <c r="AX639" t="str">
        <v/>
      </c>
      <c r="AY639" t="str">
        <v/>
      </c>
      <c r="AZ639" t="str">
        <v>賃上げ</v>
      </c>
      <c r="BA639" t="str">
        <v>物価</v>
      </c>
      <c r="BB639" t="str">
        <v>TRUE</v>
      </c>
      <c r="BC639" t="str">
        <v>2026/05/12 21:12</v>
      </c>
      <c r="BD639" t="str">
        <f t="shared" si="20"/>
        <v>よしむら・ファミリー歯科</v>
      </c>
      <c r="BE639" t="str">
        <f t="shared" si="21"/>
        <v>令和8年3月1日届出済</v>
      </c>
    </row>
    <row r="640" spans="1:57">
      <c r="A640" t="str">
        <v>261C12712130</v>
      </c>
      <c r="B640" t="str">
        <v>AI-0000306766</v>
      </c>
      <c r="C640" t="str">
        <v>令和８年度奈良県医療機関等における賃上げ・物価上昇に対する支援事業交付【診療所・訪問看護事業所】</v>
      </c>
      <c r="D640">
        <v>46154.884722222225</v>
      </c>
      <c r="E640" t="str">
        <v>本審査</v>
      </c>
      <c r="F640" t="str">
        <v>最終審査中</v>
      </c>
      <c r="G640" t="str">
        <v>無床診療所</v>
      </c>
      <c r="H640" t="str">
        <v>物価と賃上げの両方</v>
      </c>
      <c r="I640" t="str">
        <v/>
      </c>
      <c r="J640">
        <v>150000</v>
      </c>
      <c r="K640">
        <v>170000</v>
      </c>
      <c r="L640" t="str">
        <v>奈良県医療機関等における賃上げ・物価上昇に対する支援事業交付要綱第2条に基づき、別表1に規定された額(賃上げ支援事業分)（150,000円）を申請します。</v>
      </c>
      <c r="M6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0" t="str">
        <v>１．令和８年３月１日時点において、O100 外来・在宅ベースアップ評価料（Ⅰ）、P100 歯科外来・在宅ベースアップ評価料（Ⅰ）、訪問看護ベースアップ評価料（Ⅰ）のいずれかを届け出ている。</v>
      </c>
      <c r="O640" t="str">
        <v>P100 歯科外来・在宅ベースアップ評価料（Ⅰ）</v>
      </c>
      <c r="P640" t="str">
        <v/>
      </c>
      <c r="Q640" t="str">
        <v>Ａ．本事業の補助額を活用してベースアップを実施し、令和８年６月１日から当該ベースアップの水準を維持又は拡大する。</v>
      </c>
      <c r="R640" t="b">
        <v>1</v>
      </c>
      <c r="S640" t="b">
        <v>1</v>
      </c>
      <c r="T640" t="b">
        <v>1</v>
      </c>
      <c r="U640" t="b">
        <v>1</v>
      </c>
      <c r="V640" t="str">
        <v>0005</v>
      </c>
      <c r="W640" t="str">
        <v>023</v>
      </c>
      <c r="X640" t="str">
        <v>1.普通預金</v>
      </c>
      <c r="Y640" t="str">
        <v>1183370</v>
      </c>
      <c r="Z640" t="str">
        <v>イリョウホウジンワハハ</v>
      </c>
      <c r="AA640">
        <v>0</v>
      </c>
      <c r="AB640" t="str">
        <v>よしむらファミリー歯科イオン・ビッグ香芝院</v>
      </c>
      <c r="AC640" t="str">
        <v>0745710418</v>
      </c>
      <c r="AD640" t="b">
        <v>1</v>
      </c>
      <c r="AE640" t="b">
        <v>1</v>
      </c>
      <c r="AF640" t="b">
        <v>1</v>
      </c>
      <c r="AG640" t="b">
        <v>1</v>
      </c>
      <c r="AH640" t="b">
        <v>1</v>
      </c>
      <c r="AI640" t="str">
        <v>医療法人社団わはは　理事長　中嶋　顕</v>
      </c>
      <c r="AJ640" t="str">
        <v>6390245</v>
      </c>
      <c r="AK640" t="str">
        <v>よしむらファミリー歯科イオン・ビッグ香芝院(香芝市畑二丁目１５２８番地)</v>
      </c>
      <c r="AL640" t="str">
        <v>0745710418</v>
      </c>
      <c r="AM640">
        <v>1</v>
      </c>
      <c r="AN640" t="str">
        <v>261C127121301</v>
      </c>
      <c r="AO640" t="str">
        <v>261C12712130AI-0000306766</v>
      </c>
      <c r="AP640" t="str">
        <v>P100</v>
      </c>
      <c r="AQ640" t="str">
        <v>P100</v>
      </c>
      <c r="AR640" t="str">
        <v>A</v>
      </c>
      <c r="AS640" t="str">
        <v>✓</v>
      </c>
      <c r="AT640" t="str">
        <v>✓</v>
      </c>
      <c r="AU640" t="str">
        <v>✓</v>
      </c>
      <c r="AV640" t="str">
        <v>✓</v>
      </c>
      <c r="AW640" t="str">
        <v>AI-0000306766_よしむらファミリー歯科イオン・ビッグ香芝院_口座情報写し.jpg</v>
      </c>
      <c r="AX640" t="str">
        <v/>
      </c>
      <c r="AY640" t="str">
        <v/>
      </c>
      <c r="AZ640" t="str">
        <v>賃上げ</v>
      </c>
      <c r="BA640" t="str">
        <v>物価</v>
      </c>
      <c r="BB640" t="str">
        <v>TRUE</v>
      </c>
      <c r="BC640" t="str">
        <v>2026/05/12 21:14</v>
      </c>
      <c r="BD640" t="str">
        <f t="shared" si="20"/>
        <v>よしむらファミリー歯科イオン・ビッグ香芝院</v>
      </c>
      <c r="BE640" t="str">
        <f t="shared" si="21"/>
        <v>令和8年3月1日届出済</v>
      </c>
    </row>
    <row r="641" spans="1:57">
      <c r="A641" t="str">
        <v>261C11127990</v>
      </c>
      <c r="B641" t="str">
        <v>AI-0000306768</v>
      </c>
      <c r="C641" t="str">
        <v>令和８年度奈良県医療機関等における賃上げ・物価上昇に対する支援事業交付【診療所・訪問看護事業所】</v>
      </c>
      <c r="D641">
        <v>46154.887499999997</v>
      </c>
      <c r="E641" t="str">
        <v>本審査</v>
      </c>
      <c r="F641" t="str">
        <v>最終審査中</v>
      </c>
      <c r="G641" t="str">
        <v>無床診療所</v>
      </c>
      <c r="H641" t="str">
        <v>物価と賃上げの両方</v>
      </c>
      <c r="I641" t="str">
        <v/>
      </c>
      <c r="J641">
        <v>150000</v>
      </c>
      <c r="K641">
        <v>170000</v>
      </c>
      <c r="L641" t="str">
        <v>奈良県医療機関等における賃上げ・物価上昇に対する支援事業交付要綱第2条に基づき、別表1に規定された額(賃上げ支援事業分)（150,000円）を申請します。</v>
      </c>
      <c r="M6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1" t="str">
        <v>２．令和８年３月１日時点において、１に掲げる診療報酬の対象外だが、令和８年６月１日時点で令和８年度診療報酬改定による見直し後のベースアップ評価料を届け出る。</v>
      </c>
      <c r="O641" t="str">
        <v/>
      </c>
      <c r="P641" t="b">
        <v>1</v>
      </c>
      <c r="Q641" t="str">
        <v>Ｂ．賃金表等や給与規程等の変更に時間を要するため、本事業の補助額を活用して一時金又は特別手当を支給し、令和８年６月１日から支給した対象職員のベースアップを実施する。</v>
      </c>
      <c r="R641" t="b">
        <v>1</v>
      </c>
      <c r="S641" t="b">
        <v>1</v>
      </c>
      <c r="T641" t="b">
        <v>1</v>
      </c>
      <c r="U641" t="b">
        <v>1</v>
      </c>
      <c r="V641" t="str">
        <v>0162</v>
      </c>
      <c r="W641" t="str">
        <v>150</v>
      </c>
      <c r="X641" t="str">
        <v>1.普通預金</v>
      </c>
      <c r="Y641" t="str">
        <v>2290745</v>
      </c>
      <c r="Z641" t="str">
        <v>イリョウホウジン　カツラギカイ</v>
      </c>
      <c r="AA641">
        <v>0</v>
      </c>
      <c r="AB641" t="str">
        <v>医療法人葛城会　かつらぎ眼科クリニック近鉄生駒院</v>
      </c>
      <c r="AC641" t="str">
        <v>0743756704</v>
      </c>
      <c r="AD641" t="b">
        <v>1</v>
      </c>
      <c r="AE641" t="b">
        <v>1</v>
      </c>
      <c r="AF641" t="b">
        <v>1</v>
      </c>
      <c r="AG641" t="b">
        <v>1</v>
      </c>
      <c r="AH641" t="b">
        <v>1</v>
      </c>
      <c r="AI641" t="str">
        <v>医療法人葛城会　理事長　葛城　良昌</v>
      </c>
      <c r="AJ641" t="str">
        <v>6300251</v>
      </c>
      <c r="AK641" t="str">
        <v>医療法人葛城会かつらぎ眼科クリニック近鉄生駒院(生駒市谷田町１６００番地)</v>
      </c>
      <c r="AL641" t="str">
        <v>0743756704</v>
      </c>
      <c r="AM641">
        <v>1</v>
      </c>
      <c r="AN641" t="str">
        <v>261C111279901</v>
      </c>
      <c r="AO641" t="str">
        <v>261C11127990AI-0000306768</v>
      </c>
      <c r="AP641" t="str">
        <v/>
      </c>
      <c r="AQ641" t="str">
        <v>今後届出（職種構成OK)</v>
      </c>
      <c r="AR641" t="str">
        <v>B</v>
      </c>
      <c r="AS641" t="str">
        <v>✓</v>
      </c>
      <c r="AT641" t="str">
        <v>✓</v>
      </c>
      <c r="AU641" t="str">
        <v>✓</v>
      </c>
      <c r="AV641" t="str">
        <v>✓</v>
      </c>
      <c r="AW641" t="str">
        <v>AI-0000306768_医療法人葛城会　かつらぎ眼科クリニック近鉄生駒院_口座情報写し.jpg</v>
      </c>
      <c r="AX641" t="str">
        <v/>
      </c>
      <c r="AY641" t="str">
        <v/>
      </c>
      <c r="AZ641" t="str">
        <v>賃上げ</v>
      </c>
      <c r="BA641" t="str">
        <v>物価</v>
      </c>
      <c r="BB641" t="str">
        <v>TRUE</v>
      </c>
      <c r="BC641" t="str">
        <v>2026/05/12 21:18</v>
      </c>
      <c r="BD641" t="str">
        <f t="shared" si="20"/>
        <v>医療法人葛城会かつらぎ眼科クリニック近鉄生駒院</v>
      </c>
      <c r="BE641" t="str">
        <f t="shared" si="21"/>
        <v>令和8年6月1日届出る</v>
      </c>
    </row>
    <row r="642" spans="1:57">
      <c r="A642" t="str">
        <v>261C12910978</v>
      </c>
      <c r="B642" t="str">
        <v>AI-0000302655</v>
      </c>
      <c r="C642" t="str">
        <v>令和８年度奈良県医療機関等における賃上げ・物価上昇に対する支援事業交付【診療所・訪問看護事業所】</v>
      </c>
      <c r="D642">
        <v>46155.409722222219</v>
      </c>
      <c r="E642" t="str">
        <v>本審査</v>
      </c>
      <c r="F642" t="str">
        <v>最終審査中</v>
      </c>
      <c r="G642" t="str">
        <v>無床診療所</v>
      </c>
      <c r="H642" t="str">
        <v>物価と賃上げの両方</v>
      </c>
      <c r="I642" t="str">
        <v/>
      </c>
      <c r="J642">
        <v>150000</v>
      </c>
      <c r="K642">
        <v>170000</v>
      </c>
      <c r="L642" t="str">
        <v>奈良県医療機関等における賃上げ・物価上昇に対する支援事業交付要綱第2条に基づき、別表1に規定された額(賃上げ支援事業分)（150,000円）を申請します。</v>
      </c>
      <c r="M6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2" t="str">
        <v>１．令和８年３月１日時点において、O100 外来・在宅ベースアップ評価料（Ⅰ）、P100 歯科外来・在宅ベースアップ評価料（Ⅰ）、訪問看護ベースアップ評価料（Ⅰ）のいずれかを届け出ている。</v>
      </c>
      <c r="O642" t="str">
        <v>O100 外来・在宅ベースアップ評価料（Ⅰ）</v>
      </c>
      <c r="P642" t="str">
        <v/>
      </c>
      <c r="Q642" t="str">
        <v>Ａ．本事業の補助額を活用してベースアップを実施し、令和８年６月１日から当該ベースアップの水準を維持又は拡大する。</v>
      </c>
      <c r="R642" t="b">
        <v>1</v>
      </c>
      <c r="S642" t="b">
        <v>1</v>
      </c>
      <c r="T642" t="b">
        <v>1</v>
      </c>
      <c r="U642" t="b">
        <v>1</v>
      </c>
      <c r="V642" t="str">
        <v>0162</v>
      </c>
      <c r="W642" t="str">
        <v>180</v>
      </c>
      <c r="X642" t="str">
        <v>1.普通預金</v>
      </c>
      <c r="Y642" t="str">
        <v>0708823</v>
      </c>
      <c r="Z642" t="str">
        <v>イリョウホウジンオノザキセイケイゲカリジチョウオノザキアキラ</v>
      </c>
      <c r="AA642">
        <v>0</v>
      </c>
      <c r="AB642" t="str">
        <v>医療法人おのざき整形外科</v>
      </c>
      <c r="AC642" t="str">
        <v>0743627070</v>
      </c>
      <c r="AD642" t="b">
        <v>1</v>
      </c>
      <c r="AE642" t="b">
        <v>1</v>
      </c>
      <c r="AF642" t="b">
        <v>1</v>
      </c>
      <c r="AG642" t="b">
        <v>1</v>
      </c>
      <c r="AH642" t="b">
        <v>1</v>
      </c>
      <c r="AI642" t="str">
        <v>医療法人おのざき整形外科　理事長　小野崎　晃</v>
      </c>
      <c r="AJ642" t="str">
        <v>6320071</v>
      </c>
      <c r="AK642" t="str">
        <v>医療法人おのざき整形外科(天理市田井庄町７１８番地)</v>
      </c>
      <c r="AL642" t="str">
        <v>0743627070</v>
      </c>
      <c r="AM642">
        <v>1</v>
      </c>
      <c r="AN642" t="str">
        <v>261C129109781</v>
      </c>
      <c r="AO642" t="str">
        <v>261C12910978AI-0000302655</v>
      </c>
      <c r="AP642" t="str">
        <v>O100</v>
      </c>
      <c r="AQ642" t="str">
        <v>O100</v>
      </c>
      <c r="AR642" t="str">
        <v>A</v>
      </c>
      <c r="AS642" t="str">
        <v>✓</v>
      </c>
      <c r="AT642" t="str">
        <v>✓</v>
      </c>
      <c r="AU642" t="str">
        <v>✓</v>
      </c>
      <c r="AV642" t="str">
        <v>✓</v>
      </c>
      <c r="AW642" t="str">
        <v>AI-0000302655_医療法人おのざき整形外科_口座情報写し.JPG</v>
      </c>
      <c r="AX642" t="str">
        <v/>
      </c>
      <c r="AY642" t="str">
        <v/>
      </c>
      <c r="AZ642" t="str">
        <v>賃上げ</v>
      </c>
      <c r="BA642" t="str">
        <v>物価</v>
      </c>
      <c r="BB642" t="str">
        <v>TRUE</v>
      </c>
      <c r="BC642" t="str">
        <v>2026/05/13 9:50</v>
      </c>
      <c r="BD642" t="str">
        <f t="shared" si="20"/>
        <v>医療法人おのざき整形外科</v>
      </c>
      <c r="BE642" t="str">
        <f t="shared" si="21"/>
        <v>令和8年3月1日届出済</v>
      </c>
    </row>
    <row r="643" spans="1:57">
      <c r="A643" t="str">
        <v>261C16260763</v>
      </c>
      <c r="B643" t="str">
        <v>AI-0000306873</v>
      </c>
      <c r="C643" t="str">
        <v>令和８年度奈良県医療機関等における賃上げ・物価上昇に対する支援事業交付【診療所・訪問看護事業所】</v>
      </c>
      <c r="D643">
        <v>46155.442361111112</v>
      </c>
      <c r="E643" t="str">
        <v>本審査</v>
      </c>
      <c r="F643" t="str">
        <v>最終審査中</v>
      </c>
      <c r="G643" t="str">
        <v>無床診療所</v>
      </c>
      <c r="H643" t="str">
        <v>物価と賃上げの両方</v>
      </c>
      <c r="I643" t="str">
        <v/>
      </c>
      <c r="J643">
        <v>150000</v>
      </c>
      <c r="K643">
        <v>170000</v>
      </c>
      <c r="L643" t="str">
        <v>奈良県医療機関等における賃上げ・物価上昇に対する支援事業交付要綱第2条に基づき、別表1に規定された額(賃上げ支援事業分)（150,000円）を申請します。</v>
      </c>
      <c r="M6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3" t="str">
        <v>１．令和８年３月１日時点において、O100 外来・在宅ベースアップ評価料（Ⅰ）、P100 歯科外来・在宅ベースアップ評価料（Ⅰ）、訪問看護ベースアップ評価料（Ⅰ）のいずれかを届け出ている。</v>
      </c>
      <c r="O643" t="str">
        <v>O100 外来・在宅ベースアップ評価料（Ⅰ）</v>
      </c>
      <c r="P643" t="str">
        <v/>
      </c>
      <c r="Q64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43" t="b">
        <v>1</v>
      </c>
      <c r="S643" t="b">
        <v>1</v>
      </c>
      <c r="T643" t="b">
        <v>1</v>
      </c>
      <c r="U643" t="b">
        <v>1</v>
      </c>
      <c r="V643" t="str">
        <v>0162</v>
      </c>
      <c r="W643" t="str">
        <v>120</v>
      </c>
      <c r="X643" t="str">
        <v>1.普通預金</v>
      </c>
      <c r="Y643" t="str">
        <v>0026184</v>
      </c>
      <c r="Z643" t="str">
        <v>イナガキ　アキノリ</v>
      </c>
      <c r="AA643">
        <v>0</v>
      </c>
      <c r="AB643" t="str">
        <v>稲垣医院</v>
      </c>
      <c r="AC643" t="str">
        <v>0742490777</v>
      </c>
      <c r="AD643" t="b">
        <v>1</v>
      </c>
      <c r="AE643" t="b">
        <v>1</v>
      </c>
      <c r="AF643" t="b">
        <v>1</v>
      </c>
      <c r="AG643" t="b">
        <v>1</v>
      </c>
      <c r="AH643" t="b">
        <v>1</v>
      </c>
      <c r="AI643" t="str">
        <v>稲垣　哲典</v>
      </c>
      <c r="AJ643" t="str">
        <v>6310006</v>
      </c>
      <c r="AK643" t="str">
        <v>稲垣医院(奈良市西登美ヶ丘４丁目５－１４)</v>
      </c>
      <c r="AL643" t="str">
        <v>0742490777</v>
      </c>
      <c r="AM643">
        <v>1</v>
      </c>
      <c r="AN643" t="str">
        <v>261C162607631</v>
      </c>
      <c r="AO643" t="str">
        <v>261C16260763AI-0000306873</v>
      </c>
      <c r="AP643" t="str">
        <v>O100</v>
      </c>
      <c r="AQ643" t="str">
        <v>O100</v>
      </c>
      <c r="AR643" t="str">
        <v>AB</v>
      </c>
      <c r="AS643" t="str">
        <v>✓</v>
      </c>
      <c r="AT643" t="str">
        <v>✓</v>
      </c>
      <c r="AU643" t="str">
        <v>✓</v>
      </c>
      <c r="AV643" t="str">
        <v>✓</v>
      </c>
      <c r="AW643" t="str">
        <v>AI-0000306873_稲垣医院_口座情報写し.JPG</v>
      </c>
      <c r="AX643" t="str">
        <v/>
      </c>
      <c r="AY643" t="str">
        <v/>
      </c>
      <c r="AZ643" t="str">
        <v>賃上げ</v>
      </c>
      <c r="BA643" t="str">
        <v>物価</v>
      </c>
      <c r="BB643" t="str">
        <v>TRUE</v>
      </c>
      <c r="BC643" t="str">
        <v>2026/05/13 10:37</v>
      </c>
      <c r="BD643" t="str">
        <f t="shared" si="20"/>
        <v>稲垣医院</v>
      </c>
      <c r="BE643" t="str">
        <f t="shared" si="21"/>
        <v>令和8年3月1日届出済</v>
      </c>
    </row>
    <row r="644" spans="1:57">
      <c r="A644" t="str">
        <v>261C18011022</v>
      </c>
      <c r="B644" t="str">
        <v>AI-0000306269</v>
      </c>
      <c r="C644" t="str">
        <v>令和８年度奈良県医療機関等における賃上げ・物価上昇に対する支援事業交付【診療所・訪問看護事業所】</v>
      </c>
      <c r="D644">
        <v>46155.478472222225</v>
      </c>
      <c r="E644" t="str">
        <v>本審査</v>
      </c>
      <c r="F644" t="str">
        <v>最終審査中</v>
      </c>
      <c r="G644" t="str">
        <v>無床診療所</v>
      </c>
      <c r="H644" t="str">
        <v>物価と賃上げの両方</v>
      </c>
      <c r="I644" t="str">
        <v/>
      </c>
      <c r="J644">
        <v>150000</v>
      </c>
      <c r="K644">
        <v>170000</v>
      </c>
      <c r="L644" t="str">
        <v>奈良県医療機関等における賃上げ・物価上昇に対する支援事業交付要綱第2条に基づき、別表1に規定された額(賃上げ支援事業分)（150,000円）を申請します。</v>
      </c>
      <c r="M6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4" t="str">
        <v>２．令和８年３月１日時点において、１に掲げる診療報酬の対象外だが、令和８年６月１日時点で令和８年度診療報酬改定による見直し後のベースアップ評価料を届け出る。</v>
      </c>
      <c r="O644" t="str">
        <v/>
      </c>
      <c r="P644" t="b">
        <v>1</v>
      </c>
      <c r="Q644" t="str">
        <v>Ａ．本事業の補助額を活用してベースアップを実施し、令和８年６月１日から当該ベースアップの水準を維持又は拡大する。</v>
      </c>
      <c r="R644" t="b">
        <v>1</v>
      </c>
      <c r="S644" t="b">
        <v>1</v>
      </c>
      <c r="T644" t="b">
        <v>1</v>
      </c>
      <c r="U644" t="b">
        <v>1</v>
      </c>
      <c r="V644" t="str">
        <v>1668</v>
      </c>
      <c r="W644" t="str">
        <v>021</v>
      </c>
      <c r="X644" t="str">
        <v>1.普通預金</v>
      </c>
      <c r="Y644" t="str">
        <v>0196977</v>
      </c>
      <c r="Z644" t="str">
        <v>オガワ　タカユキ</v>
      </c>
      <c r="AA644">
        <v>0</v>
      </c>
      <c r="AB644" t="str">
        <v>やまじ歯科医院</v>
      </c>
      <c r="AC644" t="str">
        <v>0745786227</v>
      </c>
      <c r="AD644" t="b">
        <v>1</v>
      </c>
      <c r="AE644" t="b">
        <v>1</v>
      </c>
      <c r="AF644" t="b">
        <v>1</v>
      </c>
      <c r="AG644" t="b">
        <v>1</v>
      </c>
      <c r="AH644" t="b">
        <v>1</v>
      </c>
      <c r="AI644" t="str">
        <v>小川　貴之</v>
      </c>
      <c r="AJ644" t="str">
        <v>6390251</v>
      </c>
      <c r="AK644" t="str">
        <v>やまじ歯科医院(香芝市逢坂１－４７７)</v>
      </c>
      <c r="AL644" t="str">
        <v>0745786227</v>
      </c>
      <c r="AM644">
        <v>1</v>
      </c>
      <c r="AN644" t="str">
        <v>261C180110221</v>
      </c>
      <c r="AO644" t="str">
        <v>261C18011022AI-0000306269</v>
      </c>
      <c r="AP644" t="str">
        <v/>
      </c>
      <c r="AQ644" t="str">
        <v>今後届出（職種構成OK)</v>
      </c>
      <c r="AR644" t="str">
        <v>A</v>
      </c>
      <c r="AS644" t="str">
        <v>✓</v>
      </c>
      <c r="AT644" t="str">
        <v>✓</v>
      </c>
      <c r="AU644" t="str">
        <v>✓</v>
      </c>
      <c r="AV644" t="str">
        <v>✓</v>
      </c>
      <c r="AW644" t="str">
        <v>AI-0000306269_やまじ歯科医院_口座情報写し.jpg</v>
      </c>
      <c r="AX644" t="str">
        <v/>
      </c>
      <c r="AY644" t="str">
        <v/>
      </c>
      <c r="AZ644" t="str">
        <v>賃上げ</v>
      </c>
      <c r="BA644" t="str">
        <v>物価</v>
      </c>
      <c r="BB644" t="str">
        <v>TRUE</v>
      </c>
      <c r="BC644" t="str">
        <v>2026/05/13 11:29</v>
      </c>
      <c r="BD644" t="str">
        <f t="shared" si="20"/>
        <v>やまじ歯科医院</v>
      </c>
      <c r="BE644" t="str">
        <f t="shared" si="21"/>
        <v>令和8年6月1日届出る</v>
      </c>
    </row>
    <row r="645" spans="1:57">
      <c r="A645" t="str">
        <v>261C19146163</v>
      </c>
      <c r="B645" t="str">
        <v>AI-0000306922</v>
      </c>
      <c r="C645" t="str">
        <v>令和８年度奈良県医療機関等における賃上げ・物価上昇に対する支援事業交付【診療所・訪問看護事業所】</v>
      </c>
      <c r="D645">
        <v>46155.513888888891</v>
      </c>
      <c r="E645" t="str">
        <v>本審査</v>
      </c>
      <c r="F645" t="str">
        <v>最終審査中</v>
      </c>
      <c r="G645" t="str">
        <v>無床診療所</v>
      </c>
      <c r="H645" t="str">
        <v>物価と賃上げの両方</v>
      </c>
      <c r="I645" t="str">
        <v/>
      </c>
      <c r="J645">
        <v>150000</v>
      </c>
      <c r="K645">
        <v>170000</v>
      </c>
      <c r="L645" t="str">
        <v>奈良県医療機関等における賃上げ・物価上昇に対する支援事業交付要綱第2条に基づき、別表1に規定された額(賃上げ支援事業分)（150,000円）を申請します。</v>
      </c>
      <c r="M6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5" t="str">
        <v>１．令和８年３月１日時点において、O100 外来・在宅ベースアップ評価料（Ⅰ）、P100 歯科外来・在宅ベースアップ評価料（Ⅰ）、訪問看護ベースアップ評価料（Ⅰ）のいずれかを届け出ている。</v>
      </c>
      <c r="O645" t="str">
        <v>O100 外来・在宅ベースアップ評価料（Ⅰ）</v>
      </c>
      <c r="P645" t="str">
        <v/>
      </c>
      <c r="Q645" t="str">
        <v>Ａ．本事業の補助額を活用してベースアップを実施し、令和８年６月１日から当該ベースアップの水準を維持又は拡大する。</v>
      </c>
      <c r="R645" t="b">
        <v>1</v>
      </c>
      <c r="S645" t="b">
        <v>1</v>
      </c>
      <c r="T645" t="b">
        <v>1</v>
      </c>
      <c r="U645" t="b">
        <v>1</v>
      </c>
      <c r="V645" t="str">
        <v>0154</v>
      </c>
      <c r="W645" t="str">
        <v>810</v>
      </c>
      <c r="X645" t="str">
        <v>1.普通預金</v>
      </c>
      <c r="Y645" t="str">
        <v>6004242</v>
      </c>
      <c r="Z645" t="str">
        <v>イリョウホウジン　ウエシゲクリニック　リジチョウ　ウエシゲノブオ</v>
      </c>
      <c r="AA645">
        <v>0</v>
      </c>
      <c r="AB645" t="str">
        <v>医療法人　うえしげクリニック</v>
      </c>
      <c r="AC645" t="str">
        <v>0742367564</v>
      </c>
      <c r="AD645" t="b">
        <v>1</v>
      </c>
      <c r="AE645" t="b">
        <v>1</v>
      </c>
      <c r="AF645" t="b">
        <v>1</v>
      </c>
      <c r="AG645" t="b">
        <v>1</v>
      </c>
      <c r="AH645" t="b">
        <v>1</v>
      </c>
      <c r="AI645" t="str">
        <v>医療法人うえしげクリニック　理事長　上繁　宣雄</v>
      </c>
      <c r="AJ645" t="str">
        <v>6308124</v>
      </c>
      <c r="AK645" t="str">
        <v>医療法人うえしげクリニック(奈良市三条桧町１７－１７)</v>
      </c>
      <c r="AL645" t="str">
        <v>0742367564</v>
      </c>
      <c r="AM645">
        <v>1</v>
      </c>
      <c r="AN645" t="str">
        <v>261C191461631</v>
      </c>
      <c r="AO645" t="str">
        <v>261C19146163AI-0000306922</v>
      </c>
      <c r="AP645" t="str">
        <v>O100</v>
      </c>
      <c r="AQ645" t="str">
        <v>O100</v>
      </c>
      <c r="AR645" t="str">
        <v>A</v>
      </c>
      <c r="AS645" t="str">
        <v>✓</v>
      </c>
      <c r="AT645" t="str">
        <v>✓</v>
      </c>
      <c r="AU645" t="str">
        <v>✓</v>
      </c>
      <c r="AV645" t="str">
        <v>✓</v>
      </c>
      <c r="AW645" t="str">
        <v>AI-0000306922_医療法人　うえしげクリニック_口座情報写し.jpeg</v>
      </c>
      <c r="AX645" t="str">
        <v/>
      </c>
      <c r="AY645" t="str">
        <v/>
      </c>
      <c r="AZ645" t="str">
        <v>賃上げ</v>
      </c>
      <c r="BA645" t="str">
        <v>物価</v>
      </c>
      <c r="BB645" t="str">
        <v>TRUE</v>
      </c>
      <c r="BC645" t="str">
        <v>2026/05/13 12:20</v>
      </c>
      <c r="BD645" t="str">
        <f t="shared" si="20"/>
        <v>医療法人うえしげクリニック</v>
      </c>
      <c r="BE645" t="str">
        <f t="shared" si="21"/>
        <v>令和8年3月1日届出済</v>
      </c>
    </row>
    <row r="646" spans="1:57">
      <c r="A646" t="str">
        <v>261D13693944</v>
      </c>
      <c r="B646" t="str">
        <v>AI-0000306936</v>
      </c>
      <c r="C646" t="str">
        <v>令和８年度奈良県医療機関等における賃上げ・物価上昇に対する支援事業交付【診療所・訪問看護事業所】</v>
      </c>
      <c r="D646">
        <v>46155.536805555559</v>
      </c>
      <c r="E646" t="str">
        <v>本審査</v>
      </c>
      <c r="F646" t="str">
        <v>最終審査中</v>
      </c>
      <c r="G646" t="str">
        <v>訪問看護事業所</v>
      </c>
      <c r="H646" t="str">
        <v>賃上げのみ</v>
      </c>
      <c r="I646" t="str">
        <v/>
      </c>
      <c r="J646">
        <v>228000</v>
      </c>
      <c r="K646" t="str">
        <v/>
      </c>
      <c r="L646" t="str">
        <v>奈良県医療機関等における賃上げ・物価上昇に対する支援事業交付要綱第2条に基づき、別表1に規定された額(賃上げ支援事業分)（228,000円）を申請します。</v>
      </c>
      <c r="M646" t="str">
        <v/>
      </c>
      <c r="N646" t="str">
        <v>１．令和８年３月１日時点において、O100 外来・在宅ベースアップ評価料（Ⅰ）、P100 歯科外来・在宅ベースアップ評価料（Ⅰ）、訪問看護ベースアップ評価料（Ⅰ）のいずれかを届け出ている。</v>
      </c>
      <c r="O646" t="str">
        <v>訪問看護ベースアップ評価料（Ⅰ）</v>
      </c>
      <c r="P646" t="str">
        <v/>
      </c>
      <c r="Q646" t="str">
        <v>Ｂ．賃金表等や給与規程等の変更に時間を要するため、本事業の補助額を活用して一時金又は特別手当を支給し、令和８年６月１日から支給した対象職員のベースアップを実施する。</v>
      </c>
      <c r="R646" t="b">
        <v>1</v>
      </c>
      <c r="S646" t="b">
        <v>1</v>
      </c>
      <c r="T646" t="b">
        <v>1</v>
      </c>
      <c r="U646" t="b">
        <v>1</v>
      </c>
      <c r="V646" t="str">
        <v>0162</v>
      </c>
      <c r="W646" t="str">
        <v>180</v>
      </c>
      <c r="X646" t="str">
        <v>1.普通預金</v>
      </c>
      <c r="Y646" t="str">
        <v>2413388</v>
      </c>
      <c r="Z646" t="str">
        <v>ｶﾌﾞｼｷｶﾞｲｼｬ ﾍﾞｽﾄﾗﾎﾞ</v>
      </c>
      <c r="AA646">
        <v>0</v>
      </c>
      <c r="AB646" t="str">
        <v>ベストラボ.訪問看護ステーション</v>
      </c>
      <c r="AC646" t="str">
        <v>0743854155</v>
      </c>
      <c r="AD646" t="b">
        <v>1</v>
      </c>
      <c r="AE646" t="b">
        <v>1</v>
      </c>
      <c r="AF646" t="b">
        <v>1</v>
      </c>
      <c r="AG646" t="b">
        <v>1</v>
      </c>
      <c r="AH646" t="b">
        <v>1</v>
      </c>
      <c r="AI646" t="str">
        <v>株式会社Best.Lab.　代表取締役　田中　満勝</v>
      </c>
      <c r="AJ646">
        <v>6320063</v>
      </c>
      <c r="AK646" t="str">
        <v>ベストラボ.訪問看護ステーション(天理市西長柄町16)</v>
      </c>
      <c r="AL646" t="str">
        <v>0743854155</v>
      </c>
      <c r="AM646">
        <v>1</v>
      </c>
      <c r="AN646" t="str">
        <v>261D136939441</v>
      </c>
      <c r="AO646" t="str">
        <v>261D13693944AI-0000306936</v>
      </c>
      <c r="AP646" t="str">
        <v>訪問看護</v>
      </c>
      <c r="AQ646" t="str">
        <v>訪問看護</v>
      </c>
      <c r="AR646" t="str">
        <v>B</v>
      </c>
      <c r="AS646" t="str">
        <v>✓</v>
      </c>
      <c r="AT646" t="str">
        <v>✓</v>
      </c>
      <c r="AU646" t="str">
        <v>✓</v>
      </c>
      <c r="AV646" t="str">
        <v>✓</v>
      </c>
      <c r="AW646" t="str">
        <v>AI-0000306936_ベストラボ.訪問看護ステーション_口座情報写し.jpeg</v>
      </c>
      <c r="AX646" t="str">
        <v/>
      </c>
      <c r="AY646" t="str">
        <v/>
      </c>
      <c r="AZ646" t="str">
        <v>賃上げ</v>
      </c>
      <c r="BA646" t="str">
        <v/>
      </c>
      <c r="BB646" t="str">
        <v>TRUE</v>
      </c>
      <c r="BC646" t="str">
        <v>2026/05/13 12:53</v>
      </c>
      <c r="BD646" t="str">
        <f t="shared" si="20"/>
        <v>ベストラボ.訪問看護ステーション</v>
      </c>
      <c r="BE646" t="str">
        <f t="shared" si="21"/>
        <v>令和8年3月1日届出済</v>
      </c>
    </row>
    <row r="647" spans="1:57">
      <c r="A647" t="str">
        <v>261C11045709</v>
      </c>
      <c r="B647" t="str">
        <v>AI-0000306948</v>
      </c>
      <c r="C647" t="str">
        <v>令和８年度奈良県医療機関等における賃上げ・物価上昇に対する支援事業交付【診療所・訪問看護事業所】</v>
      </c>
      <c r="D647">
        <v>46155.553472222222</v>
      </c>
      <c r="E647" t="str">
        <v>本審査</v>
      </c>
      <c r="F647" t="str">
        <v>最終審査中</v>
      </c>
      <c r="G647" t="str">
        <v>無床診療所</v>
      </c>
      <c r="H647" t="str">
        <v>物価と賃上げの両方</v>
      </c>
      <c r="I647" t="str">
        <v/>
      </c>
      <c r="J647">
        <v>150000</v>
      </c>
      <c r="K647">
        <v>170000</v>
      </c>
      <c r="L647" t="str">
        <v>奈良県医療機関等における賃上げ・物価上昇に対する支援事業交付要綱第2条に基づき、別表1に規定された額(賃上げ支援事業分)（150,000円）を申請します。</v>
      </c>
      <c r="M6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47" t="str">
        <v>１．令和８年３月１日時点において、O100 外来・在宅ベースアップ評価料（Ⅰ）、P100 歯科外来・在宅ベースアップ評価料（Ⅰ）、訪問看護ベースアップ評価料（Ⅰ）のいずれかを届け出ている。</v>
      </c>
      <c r="O647" t="str">
        <v>P100 歯科外来・在宅ベースアップ評価料（Ⅰ）</v>
      </c>
      <c r="P647" t="str">
        <v/>
      </c>
      <c r="Q64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47" t="b">
        <v>1</v>
      </c>
      <c r="S647" t="b">
        <v>1</v>
      </c>
      <c r="T647" t="b">
        <v>1</v>
      </c>
      <c r="U647" t="b">
        <v>1</v>
      </c>
      <c r="V647" t="str">
        <v>1667</v>
      </c>
      <c r="W647" t="str">
        <v>004</v>
      </c>
      <c r="X647" t="str">
        <v>1.普通預金</v>
      </c>
      <c r="Y647" t="str">
        <v>2127124</v>
      </c>
      <c r="Z647" t="str">
        <v>ﾌｼﾞﾜﾗﾄﾓﾔｽ</v>
      </c>
      <c r="AA647">
        <v>0</v>
      </c>
      <c r="AB647" t="str">
        <v>藤原歯科医院</v>
      </c>
      <c r="AC647" t="str">
        <v>0745510314</v>
      </c>
      <c r="AD647" t="b">
        <v>1</v>
      </c>
      <c r="AE647" t="b">
        <v>1</v>
      </c>
      <c r="AF647" t="b">
        <v>1</v>
      </c>
      <c r="AG647" t="b">
        <v>1</v>
      </c>
      <c r="AH647" t="b">
        <v>1</v>
      </c>
      <c r="AI647" t="str">
        <v>藤原　智康</v>
      </c>
      <c r="AJ647" t="str">
        <v>6350082</v>
      </c>
      <c r="AK647" t="str">
        <v>藤原歯科医院(大和高田市本郷町４番３０号)</v>
      </c>
      <c r="AL647" t="str">
        <v>0745510314</v>
      </c>
      <c r="AM647">
        <v>1</v>
      </c>
      <c r="AN647" t="str">
        <v>261C110457091</v>
      </c>
      <c r="AO647" t="str">
        <v>261C11045709AI-0000306948</v>
      </c>
      <c r="AP647" t="str">
        <v>P100</v>
      </c>
      <c r="AQ647" t="str">
        <v>P100</v>
      </c>
      <c r="AR647" t="str">
        <v>ABC</v>
      </c>
      <c r="AS647" t="str">
        <v>✓</v>
      </c>
      <c r="AT647" t="str">
        <v>✓</v>
      </c>
      <c r="AU647" t="str">
        <v>✓</v>
      </c>
      <c r="AV647" t="str">
        <v>✓</v>
      </c>
      <c r="AW647" t="str">
        <v>AI-0000306948_藤原歯科医院_口座情報写し.jpg</v>
      </c>
      <c r="AX647" t="str">
        <v/>
      </c>
      <c r="AY647" t="str">
        <v/>
      </c>
      <c r="AZ647" t="str">
        <v>賃上げ</v>
      </c>
      <c r="BA647" t="str">
        <v>物価</v>
      </c>
      <c r="BB647" t="str">
        <v>TRUE</v>
      </c>
      <c r="BC647" t="str">
        <v>2026/05/13 13:17</v>
      </c>
      <c r="BD647" t="str">
        <f t="shared" si="20"/>
        <v>藤原歯科医院</v>
      </c>
      <c r="BE647" t="str">
        <f t="shared" si="21"/>
        <v>令和8年3月1日届出済</v>
      </c>
    </row>
    <row r="648" spans="1:57">
      <c r="A648" t="str">
        <v>261D15656312</v>
      </c>
      <c r="B648" t="str">
        <v>AI-0000306951</v>
      </c>
      <c r="C648" t="str">
        <v>令和８年度奈良県医療機関等における賃上げ・物価上昇に対する支援事業交付【診療所・訪問看護事業所】</v>
      </c>
      <c r="D648">
        <v>46155.556250000001</v>
      </c>
      <c r="E648" t="str">
        <v>本審査</v>
      </c>
      <c r="F648" t="str">
        <v>最終審査中</v>
      </c>
      <c r="G648" t="str">
        <v>訪問看護事業所</v>
      </c>
      <c r="H648" t="str">
        <v>賃上げのみ</v>
      </c>
      <c r="I648" t="str">
        <v/>
      </c>
      <c r="J648">
        <v>228000</v>
      </c>
      <c r="K648" t="str">
        <v/>
      </c>
      <c r="L648" t="str">
        <v>奈良県医療機関等における賃上げ・物価上昇に対する支援事業交付要綱第2条に基づき、別表1に規定された額(賃上げ支援事業分)（228,000円）を申請します。</v>
      </c>
      <c r="M648" t="str">
        <v/>
      </c>
      <c r="N648" t="str">
        <v>２．令和８年３月１日時点において、１に掲げる診療報酬の対象外だが、令和８年６月１日時点で令和８年度診療報酬改定による見直し後のベースアップ評価料を届け出る。</v>
      </c>
      <c r="O648" t="str">
        <v/>
      </c>
      <c r="P648" t="b">
        <v>1</v>
      </c>
      <c r="Q6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48" t="b">
        <v>1</v>
      </c>
      <c r="S648" t="b">
        <v>1</v>
      </c>
      <c r="T648" t="b">
        <v>1</v>
      </c>
      <c r="U648" t="b">
        <v>1</v>
      </c>
      <c r="V648" t="str">
        <v>0162</v>
      </c>
      <c r="W648" t="str">
        <v>430</v>
      </c>
      <c r="X648" t="str">
        <v>1.普通預金</v>
      </c>
      <c r="Y648" t="str">
        <v>2226935</v>
      </c>
      <c r="Z648" t="str">
        <v>カブシキガイシャヒトミル</v>
      </c>
      <c r="AA648">
        <v>0</v>
      </c>
      <c r="AB648" t="str">
        <v>訪問看護ひとみる</v>
      </c>
      <c r="AC648" t="str">
        <v>0745517635</v>
      </c>
      <c r="AD648" t="b">
        <v>1</v>
      </c>
      <c r="AE648" t="b">
        <v>1</v>
      </c>
      <c r="AF648" t="b">
        <v>1</v>
      </c>
      <c r="AG648" t="b">
        <v>1</v>
      </c>
      <c r="AH648" t="b">
        <v>1</v>
      </c>
      <c r="AI648" t="str">
        <v>株式会社ひとみる　代表取締役　中辻　美香</v>
      </c>
      <c r="AJ648">
        <v>6390234</v>
      </c>
      <c r="AK648" t="str">
        <v>訪問看護ひとみる(香芝市狐井310-7)</v>
      </c>
      <c r="AL648" t="str">
        <v>0745517635</v>
      </c>
      <c r="AM648">
        <v>1</v>
      </c>
      <c r="AN648" t="str">
        <v>261D156563121</v>
      </c>
      <c r="AO648" t="str">
        <v>261D15656312AI-0000306951</v>
      </c>
      <c r="AP648" t="str">
        <v/>
      </c>
      <c r="AQ648" t="str">
        <v>今後届出（職種構成OK)</v>
      </c>
      <c r="AR648" t="str">
        <v>ABC</v>
      </c>
      <c r="AS648" t="str">
        <v>✓</v>
      </c>
      <c r="AT648" t="str">
        <v>✓</v>
      </c>
      <c r="AU648" t="str">
        <v>✓</v>
      </c>
      <c r="AV648" t="str">
        <v>✓</v>
      </c>
      <c r="AW648" t="str">
        <v>AI-0000306951_訪問看護ひとみる_口座情報写し.png</v>
      </c>
      <c r="AX648" t="str">
        <v/>
      </c>
      <c r="AY648" t="str">
        <v/>
      </c>
      <c r="AZ648" t="str">
        <v>賃上げ</v>
      </c>
      <c r="BA648" t="str">
        <v/>
      </c>
      <c r="BB648" t="str">
        <v>TRUE</v>
      </c>
      <c r="BC648" t="str">
        <v>2026/05/13 13:21</v>
      </c>
      <c r="BD648" t="str">
        <f t="shared" si="20"/>
        <v>訪問看護ひとみる</v>
      </c>
      <c r="BE648" t="str">
        <f t="shared" si="21"/>
        <v>令和8年6月1日届出る</v>
      </c>
    </row>
    <row r="649" spans="1:57">
      <c r="A649" t="str">
        <v>261D18535083</v>
      </c>
      <c r="B649" t="str">
        <v>AI-0000306952</v>
      </c>
      <c r="C649" t="str">
        <v>令和８年度奈良県医療機関等における賃上げ・物価上昇に対する支援事業交付【診療所・訪問看護事業所】</v>
      </c>
      <c r="D649">
        <v>46155.558333333334</v>
      </c>
      <c r="E649" t="str">
        <v>本審査</v>
      </c>
      <c r="F649" t="str">
        <v>最終審査中</v>
      </c>
      <c r="G649" t="str">
        <v>訪問看護事業所</v>
      </c>
      <c r="H649" t="str">
        <v>賃上げのみ</v>
      </c>
      <c r="I649" t="str">
        <v/>
      </c>
      <c r="J649">
        <v>228000</v>
      </c>
      <c r="K649" t="str">
        <v/>
      </c>
      <c r="L649" t="str">
        <v>奈良県医療機関等における賃上げ・物価上昇に対する支援事業交付要綱第2条に基づき、別表1に規定された額(賃上げ支援事業分)（228,000円）を申請します。</v>
      </c>
      <c r="M649" t="str">
        <v/>
      </c>
      <c r="N649" t="str">
        <v>１．令和８年３月１日時点において、O100 外来・在宅ベースアップ評価料（Ⅰ）、P100 歯科外来・在宅ベースアップ評価料（Ⅰ）、訪問看護ベースアップ評価料（Ⅰ）のいずれかを届け出ている。</v>
      </c>
      <c r="O649" t="str">
        <v>訪問看護ベースアップ評価料（Ⅰ）</v>
      </c>
      <c r="P649" t="str">
        <v/>
      </c>
      <c r="Q64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49" t="b">
        <v>1</v>
      </c>
      <c r="S649" t="b">
        <v>1</v>
      </c>
      <c r="T649" t="b">
        <v>1</v>
      </c>
      <c r="U649" t="b">
        <v>1</v>
      </c>
      <c r="V649" t="str">
        <v>0162</v>
      </c>
      <c r="W649" t="str">
        <v>240</v>
      </c>
      <c r="X649" t="str">
        <v>1.普通預金</v>
      </c>
      <c r="Y649" t="str">
        <v>0582374</v>
      </c>
      <c r="Z649" t="str">
        <v>ｲｯﾊﾟﾝｻﾞｲﾀﾞﾝﾎｳｼﾞﾝﾎｳﾓﾝｶﾝｺﾞｽﾃｰｼｮﾝｻｸﾗ　ﾘｼﾞﾁｮｳｷﾉｼﾀｸﾆﾋﾛ</v>
      </c>
      <c r="AA649">
        <v>0</v>
      </c>
      <c r="AB649" t="str">
        <v>一般財団訪問看護ステーションさくら</v>
      </c>
      <c r="AC649" t="str">
        <v>0744455311</v>
      </c>
      <c r="AD649" t="b">
        <v>1</v>
      </c>
      <c r="AE649" t="b">
        <v>1</v>
      </c>
      <c r="AF649" t="b">
        <v>1</v>
      </c>
      <c r="AG649" t="b">
        <v>1</v>
      </c>
      <c r="AH649" t="b">
        <v>1</v>
      </c>
      <c r="AI649" t="str">
        <v>一般財団法人訪問看護ステーションさくら　代表理事　木下　国浩</v>
      </c>
      <c r="AJ649">
        <v>6330067</v>
      </c>
      <c r="AK649" t="str">
        <v>一般財団法人訪問看護ステーションさくら(桜井市大福412-1)</v>
      </c>
      <c r="AL649" t="str">
        <v>0744455311</v>
      </c>
      <c r="AM649">
        <v>1</v>
      </c>
      <c r="AN649" t="str">
        <v>261D185350831</v>
      </c>
      <c r="AO649" t="str">
        <v>261D18535083AI-0000306952</v>
      </c>
      <c r="AP649" t="str">
        <v>訪問看護</v>
      </c>
      <c r="AQ649" t="str">
        <v>訪問看護</v>
      </c>
      <c r="AR649" t="str">
        <v>AB</v>
      </c>
      <c r="AS649" t="str">
        <v>✓</v>
      </c>
      <c r="AT649" t="str">
        <v>✓</v>
      </c>
      <c r="AU649" t="str">
        <v>✓</v>
      </c>
      <c r="AV649" t="str">
        <v>✓</v>
      </c>
      <c r="AW649" t="str">
        <v>AI-0000306952_一般財団訪問看護ステーションさくら_口座情報写し.jpg</v>
      </c>
      <c r="AX649" t="str">
        <v/>
      </c>
      <c r="AY649" t="str">
        <v/>
      </c>
      <c r="AZ649" t="str">
        <v>賃上げ</v>
      </c>
      <c r="BA649" t="str">
        <v/>
      </c>
      <c r="BB649" t="str">
        <v>TRUE</v>
      </c>
      <c r="BC649" t="str">
        <v>2026/05/13 13:24</v>
      </c>
      <c r="BD649" t="str">
        <f t="shared" si="20"/>
        <v>一般財団法人訪問看護ステーションさくら</v>
      </c>
      <c r="BE649" t="str">
        <f t="shared" si="21"/>
        <v>令和8年3月1日届出済</v>
      </c>
    </row>
    <row r="650" spans="1:57">
      <c r="A650" t="str">
        <v>261C16249177</v>
      </c>
      <c r="B650" t="str">
        <v>AI-0000306954</v>
      </c>
      <c r="C650" t="str">
        <v>令和８年度奈良県医療機関等における賃上げ・物価上昇に対する支援事業交付【診療所・訪問看護事業所】</v>
      </c>
      <c r="D650">
        <v>46155.575694444444</v>
      </c>
      <c r="E650" t="str">
        <v>本審査</v>
      </c>
      <c r="F650" t="str">
        <v>最終審査中</v>
      </c>
      <c r="G650" t="str">
        <v>無床診療所</v>
      </c>
      <c r="H650" t="str">
        <v>物価と賃上げの両方</v>
      </c>
      <c r="I650" t="str">
        <v/>
      </c>
      <c r="J650">
        <v>150000</v>
      </c>
      <c r="K650">
        <v>170000</v>
      </c>
      <c r="L650" t="str">
        <v>奈良県医療機関等における賃上げ・物価上昇に対する支援事業交付要綱第2条に基づき、別表1に規定された額(賃上げ支援事業分)（150,000円）を申請します。</v>
      </c>
      <c r="M6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0" t="str">
        <v>１．令和８年３月１日時点において、O100 外来・在宅ベースアップ評価料（Ⅰ）、P100 歯科外来・在宅ベースアップ評価料（Ⅰ）、訪問看護ベースアップ評価料（Ⅰ）のいずれかを届け出ている。</v>
      </c>
      <c r="O650" t="str">
        <v>O100 外来・在宅ベースアップ評価料（Ⅰ）</v>
      </c>
      <c r="P650" t="str">
        <v/>
      </c>
      <c r="Q65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50" t="b">
        <v>1</v>
      </c>
      <c r="S650" t="b">
        <v>1</v>
      </c>
      <c r="T650" t="b">
        <v>1</v>
      </c>
      <c r="U650" t="b">
        <v>1</v>
      </c>
      <c r="V650" t="str">
        <v>0162</v>
      </c>
      <c r="W650" t="str">
        <v>430</v>
      </c>
      <c r="X650" t="str">
        <v>1.普通預金</v>
      </c>
      <c r="Y650" t="str">
        <v>2143091</v>
      </c>
      <c r="Z650" t="str">
        <v>カマダイイン　カマダキヨシ</v>
      </c>
      <c r="AA650">
        <v>0</v>
      </c>
      <c r="AB650" t="str">
        <v>かまだ医院</v>
      </c>
      <c r="AC650" t="str">
        <v>0745771118</v>
      </c>
      <c r="AD650" t="b">
        <v>1</v>
      </c>
      <c r="AE650" t="b">
        <v>1</v>
      </c>
      <c r="AF650" t="b">
        <v>1</v>
      </c>
      <c r="AG650" t="b">
        <v>1</v>
      </c>
      <c r="AH650" t="b">
        <v>1</v>
      </c>
      <c r="AI650" t="str">
        <v>鎌田　喜代志</v>
      </c>
      <c r="AJ650" t="str">
        <v>6390227</v>
      </c>
      <c r="AK650" t="str">
        <v>かまだ医院(香芝市鎌田４６４－３)</v>
      </c>
      <c r="AL650" t="str">
        <v>0745771118</v>
      </c>
      <c r="AM650">
        <v>1</v>
      </c>
      <c r="AN650" t="str">
        <v>261C162491771</v>
      </c>
      <c r="AO650" t="str">
        <v>261C16249177AI-0000306954</v>
      </c>
      <c r="AP650" t="str">
        <v>O100</v>
      </c>
      <c r="AQ650" t="str">
        <v>O100</v>
      </c>
      <c r="AR650" t="str">
        <v>AB</v>
      </c>
      <c r="AS650" t="str">
        <v>✓</v>
      </c>
      <c r="AT650" t="str">
        <v>✓</v>
      </c>
      <c r="AU650" t="str">
        <v>✓</v>
      </c>
      <c r="AV650" t="str">
        <v>✓</v>
      </c>
      <c r="AW650" t="str">
        <v>AI-0000306954_かまだ医院_口座情報写し.jpeg</v>
      </c>
      <c r="AX650" t="str">
        <v/>
      </c>
      <c r="AY650" t="str">
        <v/>
      </c>
      <c r="AZ650" t="str">
        <v>賃上げ</v>
      </c>
      <c r="BA650" t="str">
        <v>物価</v>
      </c>
      <c r="BB650" t="str">
        <v>TRUE</v>
      </c>
      <c r="BC650" t="str">
        <v>2026/05/13 13:49</v>
      </c>
      <c r="BD650" t="str">
        <f t="shared" si="20"/>
        <v>かまだ医院</v>
      </c>
      <c r="BE650" t="str">
        <f t="shared" si="21"/>
        <v>令和8年3月1日届出済</v>
      </c>
    </row>
    <row r="651" spans="1:57">
      <c r="A651" t="str">
        <v>261C13034599</v>
      </c>
      <c r="B651" t="str">
        <v>AI-0000306975</v>
      </c>
      <c r="C651" t="str">
        <v>令和８年度奈良県医療機関等における賃上げ・物価上昇に対する支援事業交付【診療所・訪問看護事業所】</v>
      </c>
      <c r="D651">
        <v>46155.589583333334</v>
      </c>
      <c r="E651" t="str">
        <v>本審査</v>
      </c>
      <c r="F651" t="str">
        <v>最終審査中</v>
      </c>
      <c r="G651" t="str">
        <v>無床診療所</v>
      </c>
      <c r="H651" t="str">
        <v>物価と賃上げの両方</v>
      </c>
      <c r="I651" t="str">
        <v/>
      </c>
      <c r="J651">
        <v>150000</v>
      </c>
      <c r="K651">
        <v>170000</v>
      </c>
      <c r="L651" t="str">
        <v>奈良県医療機関等における賃上げ・物価上昇に対する支援事業交付要綱第2条に基づき、別表1に規定された額(賃上げ支援事業分)（150,000円）を申請します。</v>
      </c>
      <c r="M6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1" t="str">
        <v>２．令和８年３月１日時点において、１に掲げる診療報酬の対象外だが、令和８年６月１日時点で令和８年度診療報酬改定による見直し後のベースアップ評価料を届け出る。</v>
      </c>
      <c r="O651" t="str">
        <v/>
      </c>
      <c r="P651" t="b">
        <v>1</v>
      </c>
      <c r="Q651" t="str">
        <v>Ａ．本事業の補助額を活用してベースアップを実施し、令和８年６月１日から当該ベースアップの水準を維持又は拡大する。</v>
      </c>
      <c r="R651" t="b">
        <v>1</v>
      </c>
      <c r="S651" t="b">
        <v>1</v>
      </c>
      <c r="T651" t="b">
        <v>1</v>
      </c>
      <c r="U651" t="b">
        <v>1</v>
      </c>
      <c r="V651" t="str">
        <v>0162</v>
      </c>
      <c r="W651" t="str">
        <v>600</v>
      </c>
      <c r="X651" t="str">
        <v>1.普通預金</v>
      </c>
      <c r="Y651" t="str">
        <v>2029707</v>
      </c>
      <c r="Z651" t="str">
        <v>ﾅｶﾀﾆ ﾖｼﾋﾛ</v>
      </c>
      <c r="AA651">
        <v>0</v>
      </c>
      <c r="AB651" t="str">
        <v>中谷内科医院</v>
      </c>
      <c r="AC651" t="str">
        <v>0747223683</v>
      </c>
      <c r="AD651" t="b">
        <v>1</v>
      </c>
      <c r="AE651" t="b">
        <v>1</v>
      </c>
      <c r="AF651" t="b">
        <v>1</v>
      </c>
      <c r="AG651" t="b">
        <v>1</v>
      </c>
      <c r="AH651" t="b">
        <v>1</v>
      </c>
      <c r="AI651" t="str">
        <v>中谷　吉宏</v>
      </c>
      <c r="AJ651" t="str">
        <v>6370036</v>
      </c>
      <c r="AK651" t="str">
        <v>中谷内科医院(五條市野原西４丁目９番２５号)</v>
      </c>
      <c r="AL651" t="str">
        <v>0747223683</v>
      </c>
      <c r="AM651">
        <v>1</v>
      </c>
      <c r="AN651" t="str">
        <v>261C130345991</v>
      </c>
      <c r="AO651" t="str">
        <v>261C13034599AI-0000306975</v>
      </c>
      <c r="AP651" t="str">
        <v/>
      </c>
      <c r="AQ651" t="str">
        <v>今後届出（職種構成OK)</v>
      </c>
      <c r="AR651" t="str">
        <v>A</v>
      </c>
      <c r="AS651" t="str">
        <v>✓</v>
      </c>
      <c r="AT651" t="str">
        <v>✓</v>
      </c>
      <c r="AU651" t="str">
        <v>✓</v>
      </c>
      <c r="AV651" t="str">
        <v>✓</v>
      </c>
      <c r="AW651" t="str">
        <v>AI-0000306975_中谷内科医院_口座情報写し.jpg</v>
      </c>
      <c r="AX651" t="str">
        <v/>
      </c>
      <c r="AY651" t="str">
        <v/>
      </c>
      <c r="AZ651" t="str">
        <v>賃上げ</v>
      </c>
      <c r="BA651" t="str">
        <v>物価</v>
      </c>
      <c r="BB651" t="str">
        <v>TRUE</v>
      </c>
      <c r="BC651" t="str">
        <v>2026/05/13 14:09</v>
      </c>
      <c r="BD651" t="str">
        <f t="shared" si="20"/>
        <v>中谷内科医院</v>
      </c>
      <c r="BE651" t="str">
        <f t="shared" si="21"/>
        <v>令和8年6月1日届出る</v>
      </c>
    </row>
    <row r="652" spans="1:57">
      <c r="A652" t="str">
        <v>261C16887599</v>
      </c>
      <c r="B652" t="str">
        <v>AI-0000307003</v>
      </c>
      <c r="C652" t="str">
        <v>令和８年度奈良県医療機関等における賃上げ・物価上昇に対する支援事業交付【診療所・訪問看護事業所】</v>
      </c>
      <c r="D652">
        <v>46155.620833333334</v>
      </c>
      <c r="E652" t="str">
        <v>本審査</v>
      </c>
      <c r="F652" t="str">
        <v>最終審査中</v>
      </c>
      <c r="G652" t="str">
        <v>無床診療所</v>
      </c>
      <c r="H652" t="str">
        <v>物価と賃上げの両方</v>
      </c>
      <c r="I652" t="str">
        <v/>
      </c>
      <c r="J652">
        <v>150000</v>
      </c>
      <c r="K652">
        <v>170000</v>
      </c>
      <c r="L652" t="str">
        <v>奈良県医療機関等における賃上げ・物価上昇に対する支援事業交付要綱第2条に基づき、別表1に規定された額(賃上げ支援事業分)（150,000円）を申請します。</v>
      </c>
      <c r="M6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2" t="str">
        <v>１．令和８年３月１日時点において、O100 外来・在宅ベースアップ評価料（Ⅰ）、P100 歯科外来・在宅ベースアップ評価料（Ⅰ）、訪問看護ベースアップ評価料（Ⅰ）のいずれかを届け出ている。</v>
      </c>
      <c r="O652" t="str">
        <v>O100 外来・在宅ベースアップ評価料（Ⅰ）</v>
      </c>
      <c r="P652" t="str">
        <v/>
      </c>
      <c r="Q652" t="str">
        <v>Ａ．本事業の補助額を活用してベースアップを実施し、令和８年６月１日から当該ベースアップの水準を維持又は拡大する。</v>
      </c>
      <c r="R652" t="b">
        <v>1</v>
      </c>
      <c r="S652" t="b">
        <v>1</v>
      </c>
      <c r="T652" t="b">
        <v>1</v>
      </c>
      <c r="U652" t="b">
        <v>1</v>
      </c>
      <c r="V652" t="str">
        <v>0005</v>
      </c>
      <c r="W652" t="str">
        <v>455</v>
      </c>
      <c r="X652" t="str">
        <v>1.普通預金</v>
      </c>
      <c r="Y652" t="str">
        <v>3709110</v>
      </c>
      <c r="Z652" t="str">
        <v>ナカムラ　ヨシユキ</v>
      </c>
      <c r="AA652">
        <v>0</v>
      </c>
      <c r="AB652" t="str">
        <v>中村医院</v>
      </c>
      <c r="AC652" t="str">
        <v>0745521575</v>
      </c>
      <c r="AD652" t="b">
        <v>1</v>
      </c>
      <c r="AE652" t="b">
        <v>1</v>
      </c>
      <c r="AF652" t="b">
        <v>1</v>
      </c>
      <c r="AG652" t="b">
        <v>1</v>
      </c>
      <c r="AH652" t="b">
        <v>1</v>
      </c>
      <c r="AI652" t="str">
        <v>中村　義行</v>
      </c>
      <c r="AJ652" t="str">
        <v>6350076</v>
      </c>
      <c r="AK652" t="str">
        <v>中村医院(大和高田市大谷６００)</v>
      </c>
      <c r="AL652" t="str">
        <v>0745521575</v>
      </c>
      <c r="AM652">
        <v>1</v>
      </c>
      <c r="AN652" t="str">
        <v>261C168875991</v>
      </c>
      <c r="AO652" t="str">
        <v>261C16887599AI-0000307003</v>
      </c>
      <c r="AP652" t="str">
        <v>O100</v>
      </c>
      <c r="AQ652" t="str">
        <v>O100</v>
      </c>
      <c r="AR652" t="str">
        <v>A</v>
      </c>
      <c r="AS652" t="str">
        <v>✓</v>
      </c>
      <c r="AT652" t="str">
        <v>✓</v>
      </c>
      <c r="AU652" t="str">
        <v>✓</v>
      </c>
      <c r="AV652" t="str">
        <v>✓</v>
      </c>
      <c r="AW652" t="str">
        <v>AI-0000307003_中村医院_口座情報写し.jpg</v>
      </c>
      <c r="AX652" t="str">
        <v/>
      </c>
      <c r="AY652" t="str">
        <v/>
      </c>
      <c r="AZ652" t="str">
        <v>賃上げ</v>
      </c>
      <c r="BA652" t="str">
        <v>物価</v>
      </c>
      <c r="BB652" t="str">
        <v>TRUE</v>
      </c>
      <c r="BC652" t="str">
        <v>2026/05/13 14:54</v>
      </c>
      <c r="BD652" t="str">
        <f t="shared" si="20"/>
        <v>中村医院</v>
      </c>
      <c r="BE652" t="str">
        <f t="shared" si="21"/>
        <v>令和8年3月1日届出済</v>
      </c>
    </row>
    <row r="653" spans="1:57">
      <c r="A653" t="str">
        <v>261C15493313</v>
      </c>
      <c r="B653" t="str">
        <v>AI-0000304242</v>
      </c>
      <c r="C653" t="str">
        <v>令和８年度奈良県医療機関等における賃上げ・物価上昇に対する支援事業交付【診療所・訪問看護事業所】</v>
      </c>
      <c r="D653">
        <v>46155.644444444442</v>
      </c>
      <c r="E653" t="str">
        <v>本審査</v>
      </c>
      <c r="F653" t="str">
        <v>最終審査中</v>
      </c>
      <c r="G653" t="str">
        <v>無床診療所</v>
      </c>
      <c r="H653" t="str">
        <v>物価と賃上げの両方</v>
      </c>
      <c r="I653" t="str">
        <v/>
      </c>
      <c r="J653">
        <v>150000</v>
      </c>
      <c r="K653">
        <v>170000</v>
      </c>
      <c r="L653" t="str">
        <v>奈良県医療機関等における賃上げ・物価上昇に対する支援事業交付要綱第2条に基づき、別表1に規定された額(賃上げ支援事業分)（150,000円）を申請します。</v>
      </c>
      <c r="M6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3" t="str">
        <v>１．令和８年３月１日時点において、O100 外来・在宅ベースアップ評価料（Ⅰ）、P100 歯科外来・在宅ベースアップ評価料（Ⅰ）、訪問看護ベースアップ評価料（Ⅰ）のいずれかを届け出ている。</v>
      </c>
      <c r="O653" t="str">
        <v>O100 外来・在宅ベースアップ評価料（Ⅰ）</v>
      </c>
      <c r="P653" t="str">
        <v/>
      </c>
      <c r="Q653" t="str">
        <v>Ａ．本事業の補助額を活用してベースアップを実施し、令和８年６月１日から当該ベースアップの水準を維持又は拡大する。</v>
      </c>
      <c r="R653" t="b">
        <v>1</v>
      </c>
      <c r="S653" t="b">
        <v>1</v>
      </c>
      <c r="T653" t="b">
        <v>1</v>
      </c>
      <c r="U653" t="b">
        <v>1</v>
      </c>
      <c r="V653" t="str">
        <v>0162</v>
      </c>
      <c r="W653" t="str">
        <v>155</v>
      </c>
      <c r="X653" t="str">
        <v>1.普通預金</v>
      </c>
      <c r="Y653" t="str">
        <v>0366534</v>
      </c>
      <c r="Z653" t="str">
        <v>フクダ　カズヤス</v>
      </c>
      <c r="AA653">
        <v>0</v>
      </c>
      <c r="AB653" t="str">
        <v>福田医院</v>
      </c>
      <c r="AC653" t="str">
        <v>0743736633</v>
      </c>
      <c r="AD653" t="b">
        <v>1</v>
      </c>
      <c r="AE653" t="b">
        <v>1</v>
      </c>
      <c r="AF653" t="b">
        <v>1</v>
      </c>
      <c r="AG653" t="b">
        <v>1</v>
      </c>
      <c r="AH653" t="b">
        <v>1</v>
      </c>
      <c r="AI653" t="str">
        <v>福田　和泰</v>
      </c>
      <c r="AJ653" t="str">
        <v>6300213</v>
      </c>
      <c r="AK653" t="str">
        <v>福田医院(生駒市東生駒１丁目７７－１０)</v>
      </c>
      <c r="AL653" t="str">
        <v>0743736633</v>
      </c>
      <c r="AM653">
        <v>1</v>
      </c>
      <c r="AN653" t="str">
        <v>261C154933131</v>
      </c>
      <c r="AO653" t="str">
        <v>261C15493313AI-0000304242</v>
      </c>
      <c r="AP653" t="str">
        <v>O100</v>
      </c>
      <c r="AQ653" t="str">
        <v>O100</v>
      </c>
      <c r="AR653" t="str">
        <v>A</v>
      </c>
      <c r="AS653" t="str">
        <v>✓</v>
      </c>
      <c r="AT653" t="str">
        <v>✓</v>
      </c>
      <c r="AU653" t="str">
        <v>✓</v>
      </c>
      <c r="AV653" t="str">
        <v>✓</v>
      </c>
      <c r="AW653" t="str">
        <v>AI-0000304242_福田医院_口座情報写し.JPG</v>
      </c>
      <c r="AX653" t="str">
        <v/>
      </c>
      <c r="AY653" t="str">
        <v/>
      </c>
      <c r="AZ653" t="str">
        <v>賃上げ</v>
      </c>
      <c r="BA653" t="str">
        <v>物価</v>
      </c>
      <c r="BB653" t="str">
        <v>TRUE</v>
      </c>
      <c r="BC653" t="str">
        <v>2026/05/13 15:28</v>
      </c>
      <c r="BD653" t="str">
        <f t="shared" si="20"/>
        <v>福田医院</v>
      </c>
      <c r="BE653" t="str">
        <f t="shared" si="21"/>
        <v>令和8年3月1日届出済</v>
      </c>
    </row>
    <row r="654" spans="1:57">
      <c r="A654" t="str">
        <v>261C16128164</v>
      </c>
      <c r="B654" t="str">
        <v>AI-0000302073</v>
      </c>
      <c r="C654" t="str">
        <v>令和８年度奈良県医療機関等における賃上げ・物価上昇に対する支援事業交付【診療所・訪問看護事業所】</v>
      </c>
      <c r="D654">
        <v>46155.65625</v>
      </c>
      <c r="E654" t="str">
        <v>本審査</v>
      </c>
      <c r="F654" t="str">
        <v>最終審査中</v>
      </c>
      <c r="G654" t="str">
        <v>無床診療所</v>
      </c>
      <c r="H654" t="str">
        <v>物価と賃上げの両方</v>
      </c>
      <c r="I654" t="str">
        <v/>
      </c>
      <c r="J654">
        <v>150000</v>
      </c>
      <c r="K654">
        <v>170000</v>
      </c>
      <c r="L654" t="str">
        <v>奈良県医療機関等における賃上げ・物価上昇に対する支援事業交付要綱第2条に基づき、別表1に規定された額(賃上げ支援事業分)（150,000円）を申請します。</v>
      </c>
      <c r="M6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4" t="str">
        <v>２．令和８年３月１日時点において、１に掲げる診療報酬の対象外だが、令和８年６月１日時点で令和８年度診療報酬改定による見直し後のベースアップ評価料を届け出る。</v>
      </c>
      <c r="O654" t="str">
        <v/>
      </c>
      <c r="P654" t="b">
        <v>1</v>
      </c>
      <c r="Q654" t="str">
        <v>Ｃ．令和７年度の対象職員のベースアップが令和７年３月31日時点の賃金水準と比較して2.0％を上回って実施しており、令和７年12月から令和８年５月までの間の当該2.0％を上回る部分に充てる。</v>
      </c>
      <c r="R654" t="b">
        <v>1</v>
      </c>
      <c r="S654" t="b">
        <v>1</v>
      </c>
      <c r="T654" t="b">
        <v>1</v>
      </c>
      <c r="U654" t="b">
        <v>1</v>
      </c>
      <c r="V654" t="str">
        <v>0158</v>
      </c>
      <c r="W654" t="str">
        <v>544</v>
      </c>
      <c r="X654" t="str">
        <v>1.普通預金</v>
      </c>
      <c r="Y654" t="str">
        <v>1011204</v>
      </c>
      <c r="Z654" t="str">
        <v>イリョウホウジンナカガワカイ</v>
      </c>
      <c r="AA654">
        <v>0</v>
      </c>
      <c r="AB654" t="str">
        <v>医療法人中川会久米診療所</v>
      </c>
      <c r="AC654" t="str">
        <v>0744523888</v>
      </c>
      <c r="AD654" t="b">
        <v>1</v>
      </c>
      <c r="AE654" t="b">
        <v>1</v>
      </c>
      <c r="AF654" t="b">
        <v>1</v>
      </c>
      <c r="AG654" t="b">
        <v>1</v>
      </c>
      <c r="AH654" t="b">
        <v>1</v>
      </c>
      <c r="AI654" t="str">
        <v>医療法人中川会　理事長　中川　晴智</v>
      </c>
      <c r="AJ654" t="str">
        <v>6340063</v>
      </c>
      <c r="AK654" t="str">
        <v>医療法人中川会久米診療所(橿原市久米町６００－３)</v>
      </c>
      <c r="AL654" t="str">
        <v>0744279366</v>
      </c>
      <c r="AM654">
        <v>1</v>
      </c>
      <c r="AN654" t="str">
        <v>261C161281641</v>
      </c>
      <c r="AO654" t="str">
        <v>261C16128164AI-0000302073</v>
      </c>
      <c r="AP654" t="str">
        <v/>
      </c>
      <c r="AQ654" t="str">
        <v>今後届出（職種構成OK)</v>
      </c>
      <c r="AR654" t="str">
        <v>C</v>
      </c>
      <c r="AS654" t="str">
        <v>✓</v>
      </c>
      <c r="AT654" t="str">
        <v>✓</v>
      </c>
      <c r="AU654" t="str">
        <v>✓</v>
      </c>
      <c r="AV654" t="str">
        <v>✓</v>
      </c>
      <c r="AW654" t="str">
        <v>AI-0000302073_医療法人中川会久米診療所_口座情報写し.jpg</v>
      </c>
      <c r="AX654" t="str">
        <v/>
      </c>
      <c r="AY654" t="str">
        <v/>
      </c>
      <c r="AZ654" t="str">
        <v>賃上げ</v>
      </c>
      <c r="BA654" t="str">
        <v>物価</v>
      </c>
      <c r="BB654" t="str">
        <v>TRUE</v>
      </c>
      <c r="BC654" t="str">
        <v>2026/05/13 15:45</v>
      </c>
      <c r="BD654" t="str">
        <f t="shared" si="20"/>
        <v>医療法人中川会久米診療所</v>
      </c>
      <c r="BE654" t="str">
        <f t="shared" si="21"/>
        <v>令和8年6月1日届出る</v>
      </c>
    </row>
    <row r="655" spans="1:57">
      <c r="A655" t="str">
        <v>261C19689488</v>
      </c>
      <c r="B655" t="str">
        <v>AI-0000307027</v>
      </c>
      <c r="C655" t="str">
        <v>令和８年度奈良県医療機関等における賃上げ・物価上昇に対する支援事業交付【診療所・訪問看護事業所】</v>
      </c>
      <c r="D655">
        <v>46155.675694444442</v>
      </c>
      <c r="E655" t="str">
        <v>本審査</v>
      </c>
      <c r="F655" t="str">
        <v>最終審査中</v>
      </c>
      <c r="G655" t="str">
        <v>無床診療所</v>
      </c>
      <c r="H655" t="str">
        <v>物価と賃上げの両方</v>
      </c>
      <c r="I655" t="str">
        <v/>
      </c>
      <c r="J655">
        <v>150000</v>
      </c>
      <c r="K655">
        <v>170000</v>
      </c>
      <c r="L655" t="str">
        <v>奈良県医療機関等における賃上げ・物価上昇に対する支援事業交付要綱第2条に基づき、別表1に規定された額(賃上げ支援事業分)（150,000円）を申請します。</v>
      </c>
      <c r="M6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5" t="str">
        <v>１．令和８年３月１日時点において、O100 外来・在宅ベースアップ評価料（Ⅰ）、P100 歯科外来・在宅ベースアップ評価料（Ⅰ）、訪問看護ベースアップ評価料（Ⅰ）のいずれかを届け出ている。</v>
      </c>
      <c r="O655" t="str">
        <v>O100 外来・在宅ベースアップ評価料（Ⅰ）</v>
      </c>
      <c r="P655" t="str">
        <v/>
      </c>
      <c r="Q655" t="str">
        <v>Ｂ．賃金表等や給与規程等の変更に時間を要するため、本事業の補助額を活用して一時金又は特別手当を支給し、令和８年６月１日から支給した対象職員のベースアップを実施する。</v>
      </c>
      <c r="R655" t="b">
        <v>1</v>
      </c>
      <c r="S655" t="b">
        <v>1</v>
      </c>
      <c r="T655" t="b">
        <v>1</v>
      </c>
      <c r="U655" t="b">
        <v>1</v>
      </c>
      <c r="V655" t="str">
        <v>0162</v>
      </c>
      <c r="W655" t="str">
        <v>300</v>
      </c>
      <c r="X655" t="str">
        <v>1.普通預金</v>
      </c>
      <c r="Y655" t="str">
        <v>0155486</v>
      </c>
      <c r="Z655" t="str">
        <v>イリョウホウジンタナカイイン　リジチョウ　タナカタツヤ</v>
      </c>
      <c r="AA655">
        <v>0</v>
      </c>
      <c r="AB655" t="str">
        <v>医療法人田仲医院</v>
      </c>
      <c r="AC655" t="str">
        <v>0747520323</v>
      </c>
      <c r="AD655" t="b">
        <v>1</v>
      </c>
      <c r="AE655" t="b">
        <v>1</v>
      </c>
      <c r="AF655" t="b">
        <v>1</v>
      </c>
      <c r="AG655" t="b">
        <v>1</v>
      </c>
      <c r="AH655" t="b">
        <v>1</v>
      </c>
      <c r="AI655" t="str">
        <v>医療法人　田仲医院　理事長　田仲　達也</v>
      </c>
      <c r="AJ655" t="str">
        <v>6380821</v>
      </c>
      <c r="AK655" t="str">
        <v>医療法人　田仲医院(吉野郡大淀町下渕５４番３)</v>
      </c>
      <c r="AL655" t="str">
        <v>0747520323</v>
      </c>
      <c r="AM655">
        <v>1</v>
      </c>
      <c r="AN655" t="str">
        <v>261C196894881</v>
      </c>
      <c r="AO655" t="str">
        <v>261C19689488AI-0000307027</v>
      </c>
      <c r="AP655" t="str">
        <v>O100</v>
      </c>
      <c r="AQ655" t="str">
        <v>O100</v>
      </c>
      <c r="AR655" t="str">
        <v>B</v>
      </c>
      <c r="AS655" t="str">
        <v>✓</v>
      </c>
      <c r="AT655" t="str">
        <v>✓</v>
      </c>
      <c r="AU655" t="str">
        <v>✓</v>
      </c>
      <c r="AV655" t="str">
        <v>✓</v>
      </c>
      <c r="AW655" t="str">
        <v>AI-0000307027_医療法人田仲医院_口座情報写し.jpg</v>
      </c>
      <c r="AX655" t="str">
        <v/>
      </c>
      <c r="AY655" t="str">
        <v/>
      </c>
      <c r="AZ655" t="str">
        <v>賃上げ</v>
      </c>
      <c r="BA655" t="str">
        <v>物価</v>
      </c>
      <c r="BB655" t="str">
        <v>TRUE</v>
      </c>
      <c r="BC655" t="str">
        <v>2026/05/13 16:13</v>
      </c>
      <c r="BD655" t="str">
        <f t="shared" si="20"/>
        <v>医療法人　田仲医院</v>
      </c>
      <c r="BE655" t="str">
        <f t="shared" si="21"/>
        <v>令和8年3月1日届出済</v>
      </c>
    </row>
    <row r="656" spans="1:57">
      <c r="A656" t="str">
        <v>261C17962437</v>
      </c>
      <c r="B656" t="str">
        <v>AI-0000307047</v>
      </c>
      <c r="C656" t="str">
        <v>令和８年度奈良県医療機関等における賃上げ・物価上昇に対する支援事業交付【診療所・訪問看護事業所】</v>
      </c>
      <c r="D656">
        <v>46155.677083333336</v>
      </c>
      <c r="E656" t="str">
        <v>本審査</v>
      </c>
      <c r="F656" t="str">
        <v>最終審査中</v>
      </c>
      <c r="G656" t="str">
        <v>無床診療所</v>
      </c>
      <c r="H656" t="str">
        <v>物価と賃上げの両方</v>
      </c>
      <c r="I656" t="str">
        <v/>
      </c>
      <c r="J656">
        <v>150000</v>
      </c>
      <c r="K656">
        <v>170000</v>
      </c>
      <c r="L656" t="str">
        <v>奈良県医療機関等における賃上げ・物価上昇に対する支援事業交付要綱第2条に基づき、別表1に規定された額(賃上げ支援事業分)（150,000円）を申請します。</v>
      </c>
      <c r="M6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6" t="str">
        <v>１．令和８年３月１日時点において、O100 外来・在宅ベースアップ評価料（Ⅰ）、P100 歯科外来・在宅ベースアップ評価料（Ⅰ）、訪問看護ベースアップ評価料（Ⅰ）のいずれかを届け出ている。</v>
      </c>
      <c r="O656" t="str">
        <v>P100 歯科外来・在宅ベースアップ評価料（Ⅰ）</v>
      </c>
      <c r="P656" t="str">
        <v/>
      </c>
      <c r="Q656" t="str">
        <v>Ａ．本事業の補助額を活用してベースアップを実施し、令和８年６月１日から当該ベースアップの水準を維持又は拡大する。</v>
      </c>
      <c r="R656" t="b">
        <v>1</v>
      </c>
      <c r="S656" t="b">
        <v>1</v>
      </c>
      <c r="T656" t="b">
        <v>1</v>
      </c>
      <c r="U656" t="b">
        <v>1</v>
      </c>
      <c r="V656" t="str">
        <v>0010</v>
      </c>
      <c r="W656" t="str">
        <v>232</v>
      </c>
      <c r="X656" t="str">
        <v>1.普通預金</v>
      </c>
      <c r="Y656" t="str">
        <v>0088954</v>
      </c>
      <c r="Z656" t="str">
        <v>イ）ダイジュカイ</v>
      </c>
      <c r="AA656">
        <v>0</v>
      </c>
      <c r="AB656" t="str">
        <v>医療法人大樹会　いこまデンタルクリニック</v>
      </c>
      <c r="AC656" t="str">
        <v>0742722188</v>
      </c>
      <c r="AD656" t="b">
        <v>1</v>
      </c>
      <c r="AE656" t="b">
        <v>1</v>
      </c>
      <c r="AF656" t="b">
        <v>1</v>
      </c>
      <c r="AG656" t="b">
        <v>1</v>
      </c>
      <c r="AH656" t="b">
        <v>1</v>
      </c>
      <c r="AI656" t="str">
        <v>医療法人大樹会　理事長　春次　賢太朗</v>
      </c>
      <c r="AJ656" t="str">
        <v>6300252</v>
      </c>
      <c r="AK656" t="str">
        <v>医療法人大樹会　いこまデンタルクリニック(生駒市山崎町２番６号)</v>
      </c>
      <c r="AL656" t="str">
        <v>0743722188</v>
      </c>
      <c r="AM656">
        <v>1</v>
      </c>
      <c r="AN656" t="str">
        <v>261C179624371</v>
      </c>
      <c r="AO656" t="str">
        <v>261C17962437AI-0000307047</v>
      </c>
      <c r="AP656" t="str">
        <v>P100</v>
      </c>
      <c r="AQ656" t="str">
        <v>P100</v>
      </c>
      <c r="AR656" t="str">
        <v>A</v>
      </c>
      <c r="AS656" t="str">
        <v>✓</v>
      </c>
      <c r="AT656" t="str">
        <v>✓</v>
      </c>
      <c r="AU656" t="str">
        <v>✓</v>
      </c>
      <c r="AV656" t="str">
        <v>✓</v>
      </c>
      <c r="AW656" t="str">
        <v>AI-0000307047_医療法人大樹会　いこまデンタルクリニック_口座情報写し.jpeg</v>
      </c>
      <c r="AX656" t="str">
        <v/>
      </c>
      <c r="AY656" t="str">
        <v/>
      </c>
      <c r="AZ656" t="str">
        <v>賃上げ</v>
      </c>
      <c r="BA656" t="str">
        <v>物価</v>
      </c>
      <c r="BB656" t="str">
        <v>TRUE</v>
      </c>
      <c r="BC656" t="str">
        <v>2026/05/13 16:15</v>
      </c>
      <c r="BD656" t="str">
        <f t="shared" si="20"/>
        <v>医療法人大樹会　いこまデンタルクリニック</v>
      </c>
      <c r="BE656" t="str">
        <f t="shared" si="21"/>
        <v>令和8年3月1日届出済</v>
      </c>
    </row>
    <row r="657" spans="1:57">
      <c r="A657" t="str">
        <v>261C19001550</v>
      </c>
      <c r="B657" t="str">
        <v>AI-0000304275</v>
      </c>
      <c r="C657" t="str">
        <v>令和８年度奈良県医療機関等における賃上げ・物価上昇に対する支援事業交付【診療所・訪問看護事業所】</v>
      </c>
      <c r="D657">
        <v>46155.684027777781</v>
      </c>
      <c r="E657" t="str">
        <v>本審査</v>
      </c>
      <c r="F657" t="str">
        <v>最終審査中</v>
      </c>
      <c r="G657" t="str">
        <v>無床診療所</v>
      </c>
      <c r="H657" t="str">
        <v>物価と賃上げの両方</v>
      </c>
      <c r="I657" t="str">
        <v/>
      </c>
      <c r="J657">
        <v>150000</v>
      </c>
      <c r="K657">
        <v>170000</v>
      </c>
      <c r="L657" t="str">
        <v>奈良県医療機関等における賃上げ・物価上昇に対する支援事業交付要綱第2条に基づき、別表1に規定された額(賃上げ支援事業分)（150,000円）を申請します。</v>
      </c>
      <c r="M6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7" t="str">
        <v>２．令和８年３月１日時点において、１に掲げる診療報酬の対象外だが、令和８年６月１日時点で令和８年度診療報酬改定による見直し後のベースアップ評価料を届け出る。</v>
      </c>
      <c r="O657" t="str">
        <v/>
      </c>
      <c r="P657" t="b">
        <v>1</v>
      </c>
      <c r="Q657" t="str">
        <v>Ｂ．賃金表等や給与規程等の変更に時間を要するため、本事業の補助額を活用して一時金又は特別手当を支給し、令和８年６月１日から支給した対象職員のベースアップを実施する。</v>
      </c>
      <c r="R657" t="b">
        <v>1</v>
      </c>
      <c r="S657" t="b">
        <v>1</v>
      </c>
      <c r="T657" t="b">
        <v>1</v>
      </c>
      <c r="U657" t="b">
        <v>1</v>
      </c>
      <c r="V657" t="str">
        <v>1668</v>
      </c>
      <c r="W657" t="str">
        <v>021</v>
      </c>
      <c r="X657" t="str">
        <v>1.普通預金</v>
      </c>
      <c r="Y657" t="str">
        <v>0088403</v>
      </c>
      <c r="Z657" t="str">
        <v>ナガサワ  サトシ</v>
      </c>
      <c r="AA657">
        <v>0</v>
      </c>
      <c r="AB657" t="str">
        <v>長澤歯科医院</v>
      </c>
      <c r="AC657" t="str">
        <v>0745789789</v>
      </c>
      <c r="AD657" t="b">
        <v>1</v>
      </c>
      <c r="AE657" t="b">
        <v>1</v>
      </c>
      <c r="AF657" t="b">
        <v>1</v>
      </c>
      <c r="AG657" t="b">
        <v>1</v>
      </c>
      <c r="AH657" t="b">
        <v>1</v>
      </c>
      <c r="AI657" t="str">
        <v>長澤　賢</v>
      </c>
      <c r="AJ657" t="str">
        <v>6390266</v>
      </c>
      <c r="AK657" t="str">
        <v>長澤歯科医院(香芝市旭ヶ丘２丁目８番地の２)</v>
      </c>
      <c r="AL657" t="str">
        <v>0745789789</v>
      </c>
      <c r="AM657">
        <v>1</v>
      </c>
      <c r="AN657" t="str">
        <v>261C190015501</v>
      </c>
      <c r="AO657" t="str">
        <v>261C19001550AI-0000304275</v>
      </c>
      <c r="AP657" t="str">
        <v/>
      </c>
      <c r="AQ657" t="str">
        <v>今後届出（職種構成OK)</v>
      </c>
      <c r="AR657" t="str">
        <v>B</v>
      </c>
      <c r="AS657" t="str">
        <v>✓</v>
      </c>
      <c r="AT657" t="str">
        <v>✓</v>
      </c>
      <c r="AU657" t="str">
        <v>✓</v>
      </c>
      <c r="AV657" t="str">
        <v>✓</v>
      </c>
      <c r="AW657" t="str">
        <v>AI-0000304275_長澤歯科医院_口座情報写し.jpg</v>
      </c>
      <c r="AX657" t="str">
        <v/>
      </c>
      <c r="AY657" t="str">
        <v/>
      </c>
      <c r="AZ657" t="str">
        <v>賃上げ</v>
      </c>
      <c r="BA657" t="str">
        <v>物価</v>
      </c>
      <c r="BB657" t="str">
        <v>TRUE</v>
      </c>
      <c r="BC657" t="str">
        <v>2026/05/13 16:25</v>
      </c>
      <c r="BD657" t="str">
        <f t="shared" si="20"/>
        <v>長澤歯科医院</v>
      </c>
      <c r="BE657" t="str">
        <f t="shared" si="21"/>
        <v>令和8年6月1日届出る</v>
      </c>
    </row>
    <row r="658" spans="1:57">
      <c r="A658" t="str">
        <v>261C18403207</v>
      </c>
      <c r="B658" t="str">
        <v>AI-0000307042</v>
      </c>
      <c r="C658" t="str">
        <v>令和８年度奈良県医療機関等における賃上げ・物価上昇に対する支援事業交付【診療所・訪問看護事業所】</v>
      </c>
      <c r="D658">
        <v>46155.695138888892</v>
      </c>
      <c r="E658" t="str">
        <v>本審査</v>
      </c>
      <c r="F658" t="str">
        <v>最終審査中</v>
      </c>
      <c r="G658" t="str">
        <v>無床診療所</v>
      </c>
      <c r="H658" t="str">
        <v>物価と賃上げの両方</v>
      </c>
      <c r="I658" t="str">
        <v/>
      </c>
      <c r="J658">
        <v>150000</v>
      </c>
      <c r="K658">
        <v>170000</v>
      </c>
      <c r="L658" t="str">
        <v>奈良県医療機関等における賃上げ・物価上昇に対する支援事業交付要綱第2条に基づき、別表1に規定された額(賃上げ支援事業分)（150,000円）を申請します。</v>
      </c>
      <c r="M6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8" t="str">
        <v>１．令和８年３月１日時点において、O100 外来・在宅ベースアップ評価料（Ⅰ）、P100 歯科外来・在宅ベースアップ評価料（Ⅰ）、訪問看護ベースアップ評価料（Ⅰ）のいずれかを届け出ている。</v>
      </c>
      <c r="O658" t="str">
        <v>O100 外来・在宅ベースアップ評価料（Ⅰ）</v>
      </c>
      <c r="P658" t="str">
        <v/>
      </c>
      <c r="Q658" t="str">
        <v>Ａ．本事業の補助額を活用してベースアップを実施し、令和８年６月１日から当該ベースアップの水準を維持又は拡大する。</v>
      </c>
      <c r="R658" t="b">
        <v>1</v>
      </c>
      <c r="S658" t="b">
        <v>1</v>
      </c>
      <c r="T658" t="b">
        <v>1</v>
      </c>
      <c r="U658" t="b">
        <v>1</v>
      </c>
      <c r="V658" t="str">
        <v>0162</v>
      </c>
      <c r="W658" t="str">
        <v>580</v>
      </c>
      <c r="X658" t="str">
        <v>1.普通預金</v>
      </c>
      <c r="Y658" t="str">
        <v>2197818</v>
      </c>
      <c r="Z658" t="str">
        <v>アオキ　ユキ</v>
      </c>
      <c r="AA658">
        <v>0</v>
      </c>
      <c r="AB658" t="str">
        <v>しみず皮フ科</v>
      </c>
      <c r="AC658" t="str">
        <v>0745237722</v>
      </c>
      <c r="AD658" t="b">
        <v>1</v>
      </c>
      <c r="AE658" t="b">
        <v>1</v>
      </c>
      <c r="AF658" t="b">
        <v>1</v>
      </c>
      <c r="AG658" t="b">
        <v>1</v>
      </c>
      <c r="AH658" t="b">
        <v>1</v>
      </c>
      <c r="AI658" t="str">
        <v>清水　郁樹</v>
      </c>
      <c r="AJ658" t="str">
        <v>6350025</v>
      </c>
      <c r="AK658" t="str">
        <v>しみず皮フ科(大和高田市神楽二丁目１番２３－３号)</v>
      </c>
      <c r="AL658" t="str">
        <v>0745237722</v>
      </c>
      <c r="AM658">
        <v>1</v>
      </c>
      <c r="AN658" t="str">
        <v>261C184032071</v>
      </c>
      <c r="AO658" t="str">
        <v>261C18403207AI-0000307042</v>
      </c>
      <c r="AP658" t="str">
        <v>O100</v>
      </c>
      <c r="AQ658" t="str">
        <v>O100</v>
      </c>
      <c r="AR658" t="str">
        <v>A</v>
      </c>
      <c r="AS658" t="str">
        <v>✓</v>
      </c>
      <c r="AT658" t="str">
        <v>✓</v>
      </c>
      <c r="AU658" t="str">
        <v>✓</v>
      </c>
      <c r="AV658" t="str">
        <v>✓</v>
      </c>
      <c r="AW658" t="str">
        <v>AI-0000307042_しみず皮フ科_口座情報写し.jpeg</v>
      </c>
      <c r="AX658" t="str">
        <v/>
      </c>
      <c r="AY658" t="str">
        <v/>
      </c>
      <c r="AZ658" t="str">
        <v>賃上げ</v>
      </c>
      <c r="BA658" t="str">
        <v>物価</v>
      </c>
      <c r="BB658" t="str">
        <v>TRUE</v>
      </c>
      <c r="BC658" t="str">
        <v>2026/05/13 16:41</v>
      </c>
      <c r="BD658" t="str">
        <f t="shared" si="20"/>
        <v>しみず皮フ科</v>
      </c>
      <c r="BE658" t="str">
        <f t="shared" si="21"/>
        <v>令和8年3月1日届出済</v>
      </c>
    </row>
    <row r="659" spans="1:57">
      <c r="A659" t="str">
        <v>261C14609327</v>
      </c>
      <c r="B659" t="str">
        <v>AI-0000307065</v>
      </c>
      <c r="C659" t="str">
        <v>令和８年度奈良県医療機関等における賃上げ・物価上昇に対する支援事業交付【診療所・訪問看護事業所】</v>
      </c>
      <c r="D659">
        <v>46155.711111111108</v>
      </c>
      <c r="E659" t="str">
        <v>本審査</v>
      </c>
      <c r="F659" t="str">
        <v>最終審査中</v>
      </c>
      <c r="G659" t="str">
        <v>無床診療所</v>
      </c>
      <c r="H659" t="str">
        <v>物価と賃上げの両方</v>
      </c>
      <c r="I659" t="str">
        <v/>
      </c>
      <c r="J659">
        <v>150000</v>
      </c>
      <c r="K659">
        <v>170000</v>
      </c>
      <c r="L659" t="str">
        <v>奈良県医療機関等における賃上げ・物価上昇に対する支援事業交付要綱第2条に基づき、別表1に規定された額(賃上げ支援事業分)（150,000円）を申請します。</v>
      </c>
      <c r="M6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59" t="str">
        <v>１．令和８年３月１日時点において、O100 外来・在宅ベースアップ評価料（Ⅰ）、P100 歯科外来・在宅ベースアップ評価料（Ⅰ）、訪問看護ベースアップ評価料（Ⅰ）のいずれかを届け出ている。</v>
      </c>
      <c r="O659" t="str">
        <v>O100 外来・在宅ベースアップ評価料（Ⅰ）</v>
      </c>
      <c r="P659" t="str">
        <v/>
      </c>
      <c r="Q65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59" t="b">
        <v>1</v>
      </c>
      <c r="S659" t="b">
        <v>1</v>
      </c>
      <c r="T659" t="b">
        <v>1</v>
      </c>
      <c r="U659" t="b">
        <v>1</v>
      </c>
      <c r="V659" t="str">
        <v>0162</v>
      </c>
      <c r="W659" t="str">
        <v>157</v>
      </c>
      <c r="X659" t="str">
        <v>1.普通預金</v>
      </c>
      <c r="Y659" t="str">
        <v>0224351</v>
      </c>
      <c r="Z659" t="str">
        <v>ｲﾘｮｳﾎｳｼﾞﾝｹﾝｹｲｶｲ</v>
      </c>
      <c r="AA659">
        <v>0</v>
      </c>
      <c r="AB659" t="str">
        <v>おおすみ整形外科</v>
      </c>
      <c r="AC659" t="str">
        <v>0743763553</v>
      </c>
      <c r="AD659" t="b">
        <v>1</v>
      </c>
      <c r="AE659" t="b">
        <v>1</v>
      </c>
      <c r="AF659" t="b">
        <v>1</v>
      </c>
      <c r="AG659" t="b">
        <v>1</v>
      </c>
      <c r="AH659" t="b">
        <v>1</v>
      </c>
      <c r="AI659" t="str">
        <v>医療法人賢恵会　理事長　大角　潔</v>
      </c>
      <c r="AJ659" t="str">
        <v>6300226</v>
      </c>
      <c r="AK659" t="str">
        <v>おおすみ整形外科(生駒市小平尾町４－１－３)</v>
      </c>
      <c r="AL659" t="str">
        <v>0743763553</v>
      </c>
      <c r="AM659">
        <v>1</v>
      </c>
      <c r="AN659" t="str">
        <v>261C146093271</v>
      </c>
      <c r="AO659" t="str">
        <v>261C14609327AI-0000307065</v>
      </c>
      <c r="AP659" t="str">
        <v>O100</v>
      </c>
      <c r="AQ659" t="str">
        <v>O100</v>
      </c>
      <c r="AR659" t="str">
        <v>AB</v>
      </c>
      <c r="AS659" t="str">
        <v>✓</v>
      </c>
      <c r="AT659" t="str">
        <v>✓</v>
      </c>
      <c r="AU659" t="str">
        <v>✓</v>
      </c>
      <c r="AV659" t="str">
        <v>✓</v>
      </c>
      <c r="AW659" t="str">
        <v>AI-0000307065_医療法人賢恵会おおすみ整形外科_口座情報写し.jpeg</v>
      </c>
      <c r="AX659" t="str">
        <v/>
      </c>
      <c r="AY659" t="str">
        <v/>
      </c>
      <c r="AZ659" t="str">
        <v>賃上げ</v>
      </c>
      <c r="BA659" t="str">
        <v>物価</v>
      </c>
      <c r="BB659" t="str">
        <v>TRUE</v>
      </c>
      <c r="BC659" t="str">
        <v>2026/05/13 17:04</v>
      </c>
      <c r="BD659" t="str">
        <f t="shared" si="20"/>
        <v>おおすみ整形外科</v>
      </c>
      <c r="BE659" t="str">
        <f t="shared" si="21"/>
        <v>令和8年3月1日届出済</v>
      </c>
    </row>
    <row r="660" spans="1:57">
      <c r="A660" t="str">
        <v>261C11802381</v>
      </c>
      <c r="B660" t="str">
        <v>AI-0000307081</v>
      </c>
      <c r="C660" t="str">
        <v>令和８年度奈良県医療機関等における賃上げ・物価上昇に対する支援事業交付【診療所・訪問看護事業所】</v>
      </c>
      <c r="D660">
        <v>46155.719444444447</v>
      </c>
      <c r="E660" t="str">
        <v>本審査</v>
      </c>
      <c r="F660" t="str">
        <v>最終審査中</v>
      </c>
      <c r="G660" t="str">
        <v>無床診療所</v>
      </c>
      <c r="H660" t="str">
        <v>物価と賃上げの両方</v>
      </c>
      <c r="I660" t="str">
        <v/>
      </c>
      <c r="J660">
        <v>150000</v>
      </c>
      <c r="K660">
        <v>170000</v>
      </c>
      <c r="L660" t="str">
        <v>奈良県医療機関等における賃上げ・物価上昇に対する支援事業交付要綱第2条に基づき、別表1に規定された額(賃上げ支援事業分)（150,000円）を申請します。</v>
      </c>
      <c r="M6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0" t="str">
        <v>１．令和８年３月１日時点において、O100 外来・在宅ベースアップ評価料（Ⅰ）、P100 歯科外来・在宅ベースアップ評価料（Ⅰ）、訪問看護ベースアップ評価料（Ⅰ）のいずれかを届け出ている。</v>
      </c>
      <c r="O660" t="str">
        <v>O100 外来・在宅ベースアップ評価料（Ⅰ）</v>
      </c>
      <c r="P660" t="str">
        <v/>
      </c>
      <c r="Q660" t="str">
        <v>Ｂ．賃金表等や給与規程等の変更に時間を要するため、本事業の補助額を活用して一時金又は特別手当を支給し、令和８年６月１日から支給した対象職員のベースアップを実施する。</v>
      </c>
      <c r="R660" t="b">
        <v>1</v>
      </c>
      <c r="S660" t="b">
        <v>1</v>
      </c>
      <c r="T660" t="b">
        <v>1</v>
      </c>
      <c r="U660" t="b">
        <v>1</v>
      </c>
      <c r="V660" t="str">
        <v>0162</v>
      </c>
      <c r="W660" t="str">
        <v>155</v>
      </c>
      <c r="X660" t="str">
        <v>1.普通預金</v>
      </c>
      <c r="Y660" t="str">
        <v>2040699</v>
      </c>
      <c r="Z660" t="str">
        <v>ﾀｶﾀﾞ ﾖｼﾉﾌﾞ</v>
      </c>
      <c r="AA660">
        <v>0</v>
      </c>
      <c r="AB660" t="str">
        <v>たかだこどもクリニック</v>
      </c>
      <c r="AC660" t="str">
        <v>0743721661</v>
      </c>
      <c r="AD660" t="b">
        <v>1</v>
      </c>
      <c r="AE660" t="b">
        <v>1</v>
      </c>
      <c r="AF660" t="b">
        <v>1</v>
      </c>
      <c r="AG660" t="b">
        <v>1</v>
      </c>
      <c r="AH660" t="b">
        <v>1</v>
      </c>
      <c r="AI660" t="str">
        <v>高田　慶応</v>
      </c>
      <c r="AJ660" t="str">
        <v>6300252</v>
      </c>
      <c r="AK660" t="str">
        <v>たかだこどもクリニック(生駒市山崎町２１－２８)</v>
      </c>
      <c r="AL660" t="str">
        <v>0743721661</v>
      </c>
      <c r="AM660">
        <v>1</v>
      </c>
      <c r="AN660" t="str">
        <v>261C118023811</v>
      </c>
      <c r="AO660" t="str">
        <v>261C11802381AI-0000307081</v>
      </c>
      <c r="AP660" t="str">
        <v>O100</v>
      </c>
      <c r="AQ660" t="str">
        <v>O100</v>
      </c>
      <c r="AR660" t="str">
        <v>B</v>
      </c>
      <c r="AS660" t="str">
        <v>✓</v>
      </c>
      <c r="AT660" t="str">
        <v>✓</v>
      </c>
      <c r="AU660" t="str">
        <v>✓</v>
      </c>
      <c r="AV660" t="str">
        <v>✓</v>
      </c>
      <c r="AW660" t="str">
        <v>AI-0000307081_たかだこどもクリニック_口座情報写し.jpg</v>
      </c>
      <c r="AX660" t="str">
        <v/>
      </c>
      <c r="AY660" t="str">
        <v/>
      </c>
      <c r="AZ660" t="str">
        <v>賃上げ</v>
      </c>
      <c r="BA660" t="str">
        <v>物価</v>
      </c>
      <c r="BB660" t="str">
        <v>TRUE</v>
      </c>
      <c r="BC660" t="str">
        <v>2026/05/13 17:16</v>
      </c>
      <c r="BD660" t="str">
        <f t="shared" ref="BD660:BD723" si="22">LEFT(AK660,SEARCH("(",AK660)-1)</f>
        <v>たかだこどもクリニック</v>
      </c>
      <c r="BE660" t="str">
        <f t="shared" ref="BE660:BE723" si="23">IF(LEFT(N660,1)="１","令和8年3月1日届出済","令和8年6月1日届出る")</f>
        <v>令和8年3月1日届出済</v>
      </c>
    </row>
    <row r="661" spans="1:57">
      <c r="A661" t="str">
        <v>261C13571984</v>
      </c>
      <c r="B661" t="str">
        <v>AI-0000307086</v>
      </c>
      <c r="C661" t="str">
        <v>令和８年度奈良県医療機関等における賃上げ・物価上昇に対する支援事業交付【診療所・訪問看護事業所】</v>
      </c>
      <c r="D661">
        <v>46155.726388888892</v>
      </c>
      <c r="E661" t="str">
        <v>本審査</v>
      </c>
      <c r="F661" t="str">
        <v>最終審査中</v>
      </c>
      <c r="G661" t="str">
        <v>無床診療所</v>
      </c>
      <c r="H661" t="str">
        <v>物価と賃上げの両方</v>
      </c>
      <c r="I661" t="str">
        <v/>
      </c>
      <c r="J661">
        <v>150000</v>
      </c>
      <c r="K661">
        <v>170000</v>
      </c>
      <c r="L661" t="str">
        <v>奈良県医療機関等における賃上げ・物価上昇に対する支援事業交付要綱第2条に基づき、別表1に規定された額(賃上げ支援事業分)（150,000円）を申請します。</v>
      </c>
      <c r="M6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1" t="str">
        <v>２．令和８年３月１日時点において、１に掲げる診療報酬の対象外だが、令和８年６月１日時点で令和８年度診療報酬改定による見直し後のベースアップ評価料を届け出る。</v>
      </c>
      <c r="O661" t="str">
        <v/>
      </c>
      <c r="P661" t="b">
        <v>1</v>
      </c>
      <c r="Q661"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661" t="b">
        <v>1</v>
      </c>
      <c r="S661" t="b">
        <v>1</v>
      </c>
      <c r="T661" t="b">
        <v>1</v>
      </c>
      <c r="U661" t="b">
        <v>1</v>
      </c>
      <c r="V661" t="str">
        <v>0162</v>
      </c>
      <c r="W661" t="str">
        <v>433</v>
      </c>
      <c r="X661" t="str">
        <v>1.普通預金</v>
      </c>
      <c r="Y661" t="str">
        <v>0193851</v>
      </c>
      <c r="Z661" t="str">
        <v>ウエノ　ケイタ</v>
      </c>
      <c r="AA661">
        <v>0</v>
      </c>
      <c r="AB661" t="str">
        <v>うえの耳鼻咽喉科クリニック</v>
      </c>
      <c r="AC661" t="str">
        <v>0745711187</v>
      </c>
      <c r="AD661" t="b">
        <v>1</v>
      </c>
      <c r="AE661" t="b">
        <v>1</v>
      </c>
      <c r="AF661" t="b">
        <v>1</v>
      </c>
      <c r="AG661" t="b">
        <v>1</v>
      </c>
      <c r="AH661" t="b">
        <v>1</v>
      </c>
      <c r="AI661" t="str">
        <v>上野　慶太</v>
      </c>
      <c r="AJ661" t="str">
        <v>6390225</v>
      </c>
      <c r="AK661" t="str">
        <v>うえの耳鼻咽喉科クリニック(香芝市瓦口２３１５　香芝木材壱番館１階)</v>
      </c>
      <c r="AL661" t="str">
        <v>0745711187</v>
      </c>
      <c r="AM661">
        <v>2</v>
      </c>
      <c r="AN661" t="str">
        <v>261C135719842</v>
      </c>
      <c r="AO661" t="str">
        <v>261C13571984AI-0000307086</v>
      </c>
      <c r="AP661" t="str">
        <v/>
      </c>
      <c r="AQ661" t="str">
        <v>今後届出（職種構成OK)</v>
      </c>
      <c r="AR661" t="str">
        <v>AC</v>
      </c>
      <c r="AS661" t="str">
        <v>✓</v>
      </c>
      <c r="AT661" t="str">
        <v>✓</v>
      </c>
      <c r="AU661" t="str">
        <v>✓</v>
      </c>
      <c r="AV661" t="str">
        <v>✓</v>
      </c>
      <c r="AW661" t="str">
        <v>AI-0000307086_うえの耳鼻咽喉科クリニック_口座情報写し.jpg</v>
      </c>
      <c r="AX661" t="str">
        <v/>
      </c>
      <c r="AY661" t="str">
        <v/>
      </c>
      <c r="AZ661" t="str">
        <v>賃上げ</v>
      </c>
      <c r="BA661" t="str">
        <v>物価</v>
      </c>
      <c r="BB661" t="str">
        <v>TRUE</v>
      </c>
      <c r="BC661" t="str">
        <v>2026/05/13 17:26</v>
      </c>
      <c r="BD661" t="str">
        <f t="shared" si="22"/>
        <v>うえの耳鼻咽喉科クリニック</v>
      </c>
      <c r="BE661" t="str">
        <f t="shared" si="23"/>
        <v>令和8年6月1日届出る</v>
      </c>
    </row>
    <row r="662" spans="1:57">
      <c r="A662" t="str">
        <v>261C11894689</v>
      </c>
      <c r="B662" t="str">
        <v>AI-0000307090</v>
      </c>
      <c r="C662" t="str">
        <v>令和８年度奈良県医療機関等における賃上げ・物価上昇に対する支援事業交付【診療所・訪問看護事業所】</v>
      </c>
      <c r="D662">
        <v>46155.734722222223</v>
      </c>
      <c r="E662" t="str">
        <v>本審査</v>
      </c>
      <c r="F662" t="str">
        <v>最終審査中</v>
      </c>
      <c r="G662" t="str">
        <v>無床診療所</v>
      </c>
      <c r="H662" t="str">
        <v>物価と賃上げの両方</v>
      </c>
      <c r="I662" t="str">
        <v/>
      </c>
      <c r="J662">
        <v>150000</v>
      </c>
      <c r="K662">
        <v>170000</v>
      </c>
      <c r="L662" t="str">
        <v>奈良県医療機関等における賃上げ・物価上昇に対する支援事業交付要綱第2条に基づき、別表1に規定された額(賃上げ支援事業分)（150,000円）を申請します。</v>
      </c>
      <c r="M6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2" t="str">
        <v>１．令和８年３月１日時点において、O100 外来・在宅ベースアップ評価料（Ⅰ）、P100 歯科外来・在宅ベースアップ評価料（Ⅰ）、訪問看護ベースアップ評価料（Ⅰ）のいずれかを届け出ている。</v>
      </c>
      <c r="O662" t="str">
        <v>O100 外来・在宅ベースアップ評価料（Ⅰ）</v>
      </c>
      <c r="P662" t="str">
        <v/>
      </c>
      <c r="Q66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62" t="b">
        <v>1</v>
      </c>
      <c r="S662" t="b">
        <v>1</v>
      </c>
      <c r="T662" t="b">
        <v>1</v>
      </c>
      <c r="U662" t="b">
        <v>1</v>
      </c>
      <c r="V662" t="str">
        <v>0005</v>
      </c>
      <c r="W662" t="str">
        <v>280</v>
      </c>
      <c r="X662" t="str">
        <v>1.普通預金</v>
      </c>
      <c r="Y662" t="str">
        <v>0124542</v>
      </c>
      <c r="Z662" t="str">
        <v>ｲﾘｮｳﾎｳｼﾞﾝｶｸﾀﾆｲｲﾝｶｸﾀﾆﾅｲｶｼｮｳｶｷﾅｲｶｲﾝﾁｮｳｶｸﾀﾆｱｷﾗ</v>
      </c>
      <c r="AA662">
        <v>0</v>
      </c>
      <c r="AB662" t="str">
        <v>医療法人角谷医院かくたに内科消化器内科</v>
      </c>
      <c r="AC662" t="str">
        <v>0743855477</v>
      </c>
      <c r="AD662" t="b">
        <v>1</v>
      </c>
      <c r="AE662" t="b">
        <v>1</v>
      </c>
      <c r="AF662" t="b">
        <v>1</v>
      </c>
      <c r="AG662" t="b">
        <v>1</v>
      </c>
      <c r="AH662" t="b">
        <v>1</v>
      </c>
      <c r="AI662" t="str">
        <v>医療法人角谷医院　理事長　角谷　慶明</v>
      </c>
      <c r="AJ662" t="str">
        <v>6391007</v>
      </c>
      <c r="AK662" t="str">
        <v>医療法人角谷医院　かくたに内科消化器内科(大和郡山市南郡山町５２０番地１８　大和郡山マインド２１　２階)</v>
      </c>
      <c r="AL662" t="str">
        <v>0743855477</v>
      </c>
      <c r="AM662">
        <v>1</v>
      </c>
      <c r="AN662" t="str">
        <v>261C118946891</v>
      </c>
      <c r="AO662" t="str">
        <v>261C11894689AI-0000307090</v>
      </c>
      <c r="AP662" t="str">
        <v>O100</v>
      </c>
      <c r="AQ662" t="str">
        <v>O100</v>
      </c>
      <c r="AR662" t="str">
        <v>AB</v>
      </c>
      <c r="AS662" t="str">
        <v>✓</v>
      </c>
      <c r="AT662" t="str">
        <v>✓</v>
      </c>
      <c r="AU662" t="str">
        <v>✓</v>
      </c>
      <c r="AV662" t="str">
        <v>✓</v>
      </c>
      <c r="AW662" t="str">
        <v>AI-0000307090_医療法人角谷医院かくたに内科消化器内科_口座情報写し.jpg</v>
      </c>
      <c r="AX662" t="str">
        <v/>
      </c>
      <c r="AY662" t="str">
        <v/>
      </c>
      <c r="AZ662" t="str">
        <v>賃上げ</v>
      </c>
      <c r="BA662" t="str">
        <v>物価</v>
      </c>
      <c r="BB662" t="str">
        <v>TRUE</v>
      </c>
      <c r="BC662" t="str">
        <v>2026/05/13 17:38</v>
      </c>
      <c r="BD662" t="str">
        <f t="shared" si="22"/>
        <v>医療法人角谷医院　かくたに内科消化器内科</v>
      </c>
      <c r="BE662" t="str">
        <f t="shared" si="23"/>
        <v>令和8年3月1日届出済</v>
      </c>
    </row>
    <row r="663" spans="1:57">
      <c r="A663" t="str">
        <v>261C11343727</v>
      </c>
      <c r="B663" t="str">
        <v>AI-0000300793</v>
      </c>
      <c r="C663" t="str">
        <v>令和８年度奈良県医療機関等における賃上げ・物価上昇に対する支援事業交付【診療所・訪問看護事業所】</v>
      </c>
      <c r="D663">
        <v>46155.743055555555</v>
      </c>
      <c r="E663" t="str">
        <v>本審査</v>
      </c>
      <c r="F663" t="str">
        <v>最終審査中</v>
      </c>
      <c r="G663" t="str">
        <v>無床診療所</v>
      </c>
      <c r="H663" t="str">
        <v>物価と賃上げの両方</v>
      </c>
      <c r="I663" t="str">
        <v/>
      </c>
      <c r="J663">
        <v>150000</v>
      </c>
      <c r="K663">
        <v>170000</v>
      </c>
      <c r="L663" t="str">
        <v>奈良県医療機関等における賃上げ・物価上昇に対する支援事業交付要綱第2条に基づき、別表1に規定された額(賃上げ支援事業分)（150,000円）を申請します。</v>
      </c>
      <c r="M6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3" t="str">
        <v>１．令和８年３月１日時点において、O100 外来・在宅ベースアップ評価料（Ⅰ）、P100 歯科外来・在宅ベースアップ評価料（Ⅰ）、訪問看護ベースアップ評価料（Ⅰ）のいずれかを届け出ている。</v>
      </c>
      <c r="O663" t="str">
        <v>O100 外来・在宅ベースアップ評価料（Ⅰ）</v>
      </c>
      <c r="P663" t="str">
        <v/>
      </c>
      <c r="Q663" t="str">
        <v>Ｂ．賃金表等や給与規程等の変更に時間を要するため、本事業の補助額を活用して一時金又は特別手当を支給し、令和８年６月１日から支給した対象職員のベースアップを実施する。</v>
      </c>
      <c r="R663" t="b">
        <v>1</v>
      </c>
      <c r="S663" t="b">
        <v>1</v>
      </c>
      <c r="T663" t="b">
        <v>1</v>
      </c>
      <c r="U663" t="b">
        <v>1</v>
      </c>
      <c r="V663" t="str">
        <v>0162</v>
      </c>
      <c r="W663" t="str">
        <v>540</v>
      </c>
      <c r="X663" t="str">
        <v>1.普通預金</v>
      </c>
      <c r="Y663" t="str">
        <v>2178784</v>
      </c>
      <c r="Z663" t="str">
        <v>ミズカミ　ヨウ</v>
      </c>
      <c r="AA663">
        <v>0</v>
      </c>
      <c r="AB663" t="str">
        <v>みずかみクリニック</v>
      </c>
      <c r="AC663" t="str">
        <v>0745758525</v>
      </c>
      <c r="AD663" t="b">
        <v>1</v>
      </c>
      <c r="AE663" t="b">
        <v>1</v>
      </c>
      <c r="AF663" t="b">
        <v>1</v>
      </c>
      <c r="AG663" t="b">
        <v>1</v>
      </c>
      <c r="AH663" t="b">
        <v>1</v>
      </c>
      <c r="AI663" t="str">
        <v>水上　陽</v>
      </c>
      <c r="AJ663" t="str">
        <v>6360154</v>
      </c>
      <c r="AK663" t="str">
        <v>みずかみクリニック(生駒郡斑鳩町龍田西４－１－４８)</v>
      </c>
      <c r="AL663" t="str">
        <v>0745758525</v>
      </c>
      <c r="AM663">
        <v>1</v>
      </c>
      <c r="AN663" t="str">
        <v>261C113437271</v>
      </c>
      <c r="AO663" t="str">
        <v>261C11343727AI-0000300793</v>
      </c>
      <c r="AP663" t="str">
        <v>O100</v>
      </c>
      <c r="AQ663" t="str">
        <v>O100</v>
      </c>
      <c r="AR663" t="str">
        <v>B</v>
      </c>
      <c r="AS663" t="str">
        <v>✓</v>
      </c>
      <c r="AT663" t="str">
        <v>✓</v>
      </c>
      <c r="AU663" t="str">
        <v>✓</v>
      </c>
      <c r="AV663" t="str">
        <v>✓</v>
      </c>
      <c r="AW663" t="str">
        <v>AI-0000300793_みずかみクリニック_口座情報写し.jpeg</v>
      </c>
      <c r="AX663" t="str">
        <v/>
      </c>
      <c r="AY663" t="str">
        <v/>
      </c>
      <c r="AZ663" t="str">
        <v>賃上げ</v>
      </c>
      <c r="BA663" t="str">
        <v>物価</v>
      </c>
      <c r="BB663" t="str">
        <v>TRUE</v>
      </c>
      <c r="BC663" t="str">
        <v>2026/05/13 17:50</v>
      </c>
      <c r="BD663" t="str">
        <f t="shared" si="22"/>
        <v>みずかみクリニック</v>
      </c>
      <c r="BE663" t="str">
        <f t="shared" si="23"/>
        <v>令和8年3月1日届出済</v>
      </c>
    </row>
    <row r="664" spans="1:57">
      <c r="A664" t="str">
        <v>261C17497055</v>
      </c>
      <c r="B664" t="str">
        <v>AI-0000307091</v>
      </c>
      <c r="C664" t="str">
        <v>令和８年度奈良県医療機関等における賃上げ・物価上昇に対する支援事業交付【診療所・訪問看護事業所】</v>
      </c>
      <c r="D664">
        <v>46155.743750000001</v>
      </c>
      <c r="E664" t="str">
        <v>本審査</v>
      </c>
      <c r="F664" t="str">
        <v>最終審査中</v>
      </c>
      <c r="G664" t="str">
        <v>無床診療所</v>
      </c>
      <c r="H664" t="str">
        <v>物価と賃上げの両方</v>
      </c>
      <c r="I664" t="str">
        <v/>
      </c>
      <c r="J664">
        <v>150000</v>
      </c>
      <c r="K664">
        <v>170000</v>
      </c>
      <c r="L664" t="str">
        <v>奈良県医療機関等における賃上げ・物価上昇に対する支援事業交付要綱第2条に基づき、別表1に規定された額(賃上げ支援事業分)（150,000円）を申請します。</v>
      </c>
      <c r="M6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4" t="str">
        <v>２．令和８年３月１日時点において、１に掲げる診療報酬の対象外だが、令和８年６月１日時点で令和８年度診療報酬改定による見直し後のベースアップ評価料を届け出る。</v>
      </c>
      <c r="O664" t="str">
        <v/>
      </c>
      <c r="P664" t="b">
        <v>1</v>
      </c>
      <c r="Q66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64" t="b">
        <v>1</v>
      </c>
      <c r="S664" t="b">
        <v>1</v>
      </c>
      <c r="T664" t="b">
        <v>1</v>
      </c>
      <c r="U664" t="b">
        <v>1</v>
      </c>
      <c r="V664" t="str">
        <v>0162</v>
      </c>
      <c r="W664" t="str">
        <v>010</v>
      </c>
      <c r="X664" t="str">
        <v>1.普通預金</v>
      </c>
      <c r="Y664" t="str">
        <v>2232973</v>
      </c>
      <c r="Z664" t="str">
        <v>ナラビヨウケイセイクリニック　ヤスダ　ユキコ</v>
      </c>
      <c r="AA664">
        <v>0</v>
      </c>
      <c r="AB664" t="str">
        <v>なら美容形成クリニック</v>
      </c>
      <c r="AC664" t="str">
        <v>0742271309</v>
      </c>
      <c r="AD664" t="b">
        <v>1</v>
      </c>
      <c r="AE664" t="b">
        <v>1</v>
      </c>
      <c r="AF664" t="b">
        <v>1</v>
      </c>
      <c r="AG664" t="b">
        <v>1</v>
      </c>
      <c r="AH664" t="b">
        <v>1</v>
      </c>
      <c r="AI664" t="str">
        <v>安田　由紀子</v>
      </c>
      <c r="AJ664" t="str">
        <v>6308247</v>
      </c>
      <c r="AK664" t="str">
        <v>なら美容形成クリニック(奈良市油阪町４４６－１４奈良安田ビル４階)</v>
      </c>
      <c r="AL664" t="str">
        <v>0742271309</v>
      </c>
      <c r="AM664">
        <v>1</v>
      </c>
      <c r="AN664" t="str">
        <v>261C174970551</v>
      </c>
      <c r="AO664" t="str">
        <v>261C17497055AI-0000307091</v>
      </c>
      <c r="AP664" t="str">
        <v/>
      </c>
      <c r="AQ664" t="str">
        <v>今後届出（職種構成OK)</v>
      </c>
      <c r="AR664" t="str">
        <v>AB</v>
      </c>
      <c r="AS664" t="str">
        <v>✓</v>
      </c>
      <c r="AT664" t="str">
        <v>✓</v>
      </c>
      <c r="AU664" t="str">
        <v>✓</v>
      </c>
      <c r="AV664" t="str">
        <v>✓</v>
      </c>
      <c r="AW664" t="str">
        <v>AI-0000307091_なら美容形成クリニック_口座情報写し.JPG</v>
      </c>
      <c r="AX664" t="str">
        <v/>
      </c>
      <c r="AY664" t="str">
        <v/>
      </c>
      <c r="AZ664" t="str">
        <v>賃上げ</v>
      </c>
      <c r="BA664" t="str">
        <v>物価</v>
      </c>
      <c r="BB664" t="str">
        <v>TRUE</v>
      </c>
      <c r="BC664" t="str">
        <v>2026/05/13 17:51</v>
      </c>
      <c r="BD664" t="str">
        <f t="shared" si="22"/>
        <v>なら美容形成クリニック</v>
      </c>
      <c r="BE664" t="str">
        <f t="shared" si="23"/>
        <v>令和8年6月1日届出る</v>
      </c>
    </row>
    <row r="665" spans="1:57">
      <c r="A665" t="str">
        <v>261C17065543</v>
      </c>
      <c r="B665" t="str">
        <v>AI-0000307097</v>
      </c>
      <c r="C665" t="str">
        <v>令和８年度奈良県医療機関等における賃上げ・物価上昇に対する支援事業交付【診療所・訪問看護事業所】</v>
      </c>
      <c r="D665">
        <v>46155.743750000001</v>
      </c>
      <c r="E665" t="str">
        <v>本審査</v>
      </c>
      <c r="F665" t="str">
        <v>最終審査中</v>
      </c>
      <c r="G665" t="str">
        <v>無床診療所</v>
      </c>
      <c r="H665" t="str">
        <v>物価と賃上げの両方</v>
      </c>
      <c r="I665" t="str">
        <v/>
      </c>
      <c r="J665">
        <v>150000</v>
      </c>
      <c r="K665">
        <v>170000</v>
      </c>
      <c r="L665" t="str">
        <v>奈良県医療機関等における賃上げ・物価上昇に対する支援事業交付要綱第2条に基づき、別表1に規定された額(賃上げ支援事業分)（150,000円）を申請します。</v>
      </c>
      <c r="M6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5" t="str">
        <v>２．令和８年３月１日時点において、１に掲げる診療報酬の対象外だが、令和８年６月１日時点で令和８年度診療報酬改定による見直し後のベースアップ評価料を届け出る。</v>
      </c>
      <c r="O665" t="str">
        <v/>
      </c>
      <c r="P665" t="b">
        <v>1</v>
      </c>
      <c r="Q66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65" t="b">
        <v>1</v>
      </c>
      <c r="S665" t="b">
        <v>1</v>
      </c>
      <c r="T665" t="b">
        <v>1</v>
      </c>
      <c r="U665" t="b">
        <v>1</v>
      </c>
      <c r="V665" t="str">
        <v>1668</v>
      </c>
      <c r="W665" t="str">
        <v>014</v>
      </c>
      <c r="X665" t="str">
        <v>1.普通預金</v>
      </c>
      <c r="Y665" t="str">
        <v>0580892</v>
      </c>
      <c r="Z665" t="str">
        <v>ﾅｶｶﾞﾜ ﾘｭｳﾀﾛｳ</v>
      </c>
      <c r="AA665">
        <v>0</v>
      </c>
      <c r="AB665" t="str">
        <v>ひまわりホームクリニック</v>
      </c>
      <c r="AC665" t="str">
        <v>0745514350</v>
      </c>
      <c r="AD665" t="b">
        <v>1</v>
      </c>
      <c r="AE665" t="b">
        <v>1</v>
      </c>
      <c r="AF665" t="b">
        <v>1</v>
      </c>
      <c r="AG665" t="b">
        <v>1</v>
      </c>
      <c r="AH665" t="b">
        <v>1</v>
      </c>
      <c r="AI665" t="str">
        <v>中川　龍太郎</v>
      </c>
      <c r="AJ665" t="str">
        <v>6360123</v>
      </c>
      <c r="AK665" t="str">
        <v>ひまわりホームクリニック(生駒郡斑鳩町興留７丁目７－６)</v>
      </c>
      <c r="AL665" t="str">
        <v>09055299388</v>
      </c>
      <c r="AM665">
        <v>1</v>
      </c>
      <c r="AN665" t="str">
        <v>261C170655431</v>
      </c>
      <c r="AO665" t="str">
        <v>261C17065543AI-0000307097</v>
      </c>
      <c r="AP665" t="str">
        <v/>
      </c>
      <c r="AQ665" t="str">
        <v>今後届出（職種構成OK)</v>
      </c>
      <c r="AR665" t="str">
        <v>AB</v>
      </c>
      <c r="AS665" t="str">
        <v>✓</v>
      </c>
      <c r="AT665" t="str">
        <v>✓</v>
      </c>
      <c r="AU665" t="str">
        <v>✓</v>
      </c>
      <c r="AV665" t="str">
        <v>✓</v>
      </c>
      <c r="AW665" t="str">
        <v>AI-0000307097_ひまわりホームクリニック_口座情報写し.jpg</v>
      </c>
      <c r="AX665" t="str">
        <v/>
      </c>
      <c r="AY665" t="str">
        <v/>
      </c>
      <c r="AZ665" t="str">
        <v>賃上げ</v>
      </c>
      <c r="BA665" t="str">
        <v>物価</v>
      </c>
      <c r="BB665" t="str">
        <v>TRUE</v>
      </c>
      <c r="BC665" t="str">
        <v>2026/05/13 17:51</v>
      </c>
      <c r="BD665" t="str">
        <f t="shared" si="22"/>
        <v>ひまわりホームクリニック</v>
      </c>
      <c r="BE665" t="str">
        <f t="shared" si="23"/>
        <v>令和8年6月1日届出る</v>
      </c>
    </row>
    <row r="666" spans="1:57">
      <c r="A666" t="str">
        <v>261C15200213</v>
      </c>
      <c r="B666" t="str">
        <v>AI-0000306698</v>
      </c>
      <c r="C666" t="str">
        <v>令和８年度奈良県医療機関等における賃上げ・物価上昇に対する支援事業交付【診療所・訪問看護事業所】</v>
      </c>
      <c r="D666">
        <v>46155.750694444447</v>
      </c>
      <c r="E666" t="str">
        <v>本審査</v>
      </c>
      <c r="F666" t="str">
        <v>最終審査中</v>
      </c>
      <c r="G666" t="str">
        <v>無床診療所</v>
      </c>
      <c r="H666" t="str">
        <v>物価と賃上げの両方</v>
      </c>
      <c r="I666" t="str">
        <v/>
      </c>
      <c r="J666">
        <v>150000</v>
      </c>
      <c r="K666">
        <v>170000</v>
      </c>
      <c r="L666" t="str">
        <v>奈良県医療機関等における賃上げ・物価上昇に対する支援事業交付要綱第2条に基づき、別表1に規定された額(賃上げ支援事業分)（150,000円）を申請します。</v>
      </c>
      <c r="M6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6" t="str">
        <v>２．令和８年３月１日時点において、１に掲げる診療報酬の対象外だが、令和８年６月１日時点で令和８年度診療報酬改定による見直し後のベースアップ評価料を届け出る。</v>
      </c>
      <c r="O666" t="str">
        <v/>
      </c>
      <c r="P666" t="b">
        <v>1</v>
      </c>
      <c r="Q666" t="str">
        <v>Ｂ．賃金表等や給与規程等の変更に時間を要するため、本事業の補助額を活用して一時金又は特別手当を支給し、令和８年６月１日から支給した対象職員のベースアップを実施する。</v>
      </c>
      <c r="R666" t="b">
        <v>1</v>
      </c>
      <c r="S666" t="b">
        <v>1</v>
      </c>
      <c r="T666" t="b">
        <v>1</v>
      </c>
      <c r="U666" t="b">
        <v>1</v>
      </c>
      <c r="V666" t="str">
        <v>0162</v>
      </c>
      <c r="W666" t="str">
        <v>635</v>
      </c>
      <c r="X666" t="str">
        <v>1.普通預金</v>
      </c>
      <c r="Y666" t="str">
        <v>2087848</v>
      </c>
      <c r="Z666" t="str">
        <v>マツダ　ユウケイ</v>
      </c>
      <c r="AA666">
        <v>0</v>
      </c>
      <c r="AB666" t="str">
        <v>あづみ歯科</v>
      </c>
      <c r="AC666" t="str">
        <v>0747250887</v>
      </c>
      <c r="AD666" t="b">
        <v>1</v>
      </c>
      <c r="AE666" t="b">
        <v>1</v>
      </c>
      <c r="AF666" t="b">
        <v>1</v>
      </c>
      <c r="AG666" t="b">
        <v>1</v>
      </c>
      <c r="AH666" t="b">
        <v>1</v>
      </c>
      <c r="AI666" t="str">
        <v>松田　祐京</v>
      </c>
      <c r="AJ666" t="str">
        <v>6370093</v>
      </c>
      <c r="AK666" t="str">
        <v>あづみ歯科(五條市田園５－４１－１)</v>
      </c>
      <c r="AL666" t="str">
        <v>0747250887</v>
      </c>
      <c r="AM666">
        <v>1</v>
      </c>
      <c r="AN666" t="str">
        <v>261C152002131</v>
      </c>
      <c r="AO666" t="str">
        <v>261C15200213AI-0000306698</v>
      </c>
      <c r="AP666" t="str">
        <v/>
      </c>
      <c r="AQ666" t="str">
        <v>今後届出（職種構成OK)</v>
      </c>
      <c r="AR666" t="str">
        <v>B</v>
      </c>
      <c r="AS666" t="str">
        <v>✓</v>
      </c>
      <c r="AT666" t="str">
        <v>✓</v>
      </c>
      <c r="AU666" t="str">
        <v>✓</v>
      </c>
      <c r="AV666" t="str">
        <v>✓</v>
      </c>
      <c r="AW666" t="str">
        <v>AI-0000306698_あづみ歯科_口座情報写し.jpeg</v>
      </c>
      <c r="AX666" t="str">
        <v/>
      </c>
      <c r="AY666" t="str">
        <v/>
      </c>
      <c r="AZ666" t="str">
        <v>賃上げ</v>
      </c>
      <c r="BA666" t="str">
        <v>物価</v>
      </c>
      <c r="BB666" t="str">
        <v>TRUE</v>
      </c>
      <c r="BC666" t="str">
        <v>2026/05/13 18:01</v>
      </c>
      <c r="BD666" t="str">
        <f t="shared" si="22"/>
        <v>あづみ歯科</v>
      </c>
      <c r="BE666" t="str">
        <f t="shared" si="23"/>
        <v>令和8年6月1日届出る</v>
      </c>
    </row>
    <row r="667" spans="1:57">
      <c r="A667" t="str">
        <v>261C18133085</v>
      </c>
      <c r="B667" t="str">
        <v>AI-0000307104</v>
      </c>
      <c r="C667" t="str">
        <v>令和８年度奈良県医療機関等における賃上げ・物価上昇に対する支援事業交付【診療所・訪問看護事業所】</v>
      </c>
      <c r="D667">
        <v>46155.76666666667</v>
      </c>
      <c r="E667" t="str">
        <v>本審査</v>
      </c>
      <c r="F667" t="str">
        <v>最終審査中</v>
      </c>
      <c r="G667" t="str">
        <v>無床診療所</v>
      </c>
      <c r="H667" t="str">
        <v>物価と賃上げの両方</v>
      </c>
      <c r="I667" t="str">
        <v/>
      </c>
      <c r="J667">
        <v>150000</v>
      </c>
      <c r="K667">
        <v>170000</v>
      </c>
      <c r="L667" t="str">
        <v>奈良県医療機関等における賃上げ・物価上昇に対する支援事業交付要綱第2条に基づき、別表1に規定された額(賃上げ支援事業分)（150,000円）を申請します。</v>
      </c>
      <c r="M6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7" t="str">
        <v>１．令和８年３月１日時点において、O100 外来・在宅ベースアップ評価料（Ⅰ）、P100 歯科外来・在宅ベースアップ評価料（Ⅰ）、訪問看護ベースアップ評価料（Ⅰ）のいずれかを届け出ている。</v>
      </c>
      <c r="O667" t="str">
        <v>O100 外来・在宅ベースアップ評価料（Ⅰ）</v>
      </c>
      <c r="P667" t="str">
        <v/>
      </c>
      <c r="Q667" t="str">
        <v>Ａ．本事業の補助額を活用してベースアップを実施し、令和８年６月１日から当該ベースアップの水準を維持又は拡大する。</v>
      </c>
      <c r="R667" t="b">
        <v>1</v>
      </c>
      <c r="S667" t="b">
        <v>1</v>
      </c>
      <c r="T667" t="b">
        <v>1</v>
      </c>
      <c r="U667" t="b">
        <v>1</v>
      </c>
      <c r="V667" t="str">
        <v>0162</v>
      </c>
      <c r="W667" t="str">
        <v>610</v>
      </c>
      <c r="X667" t="str">
        <v>1.普通預金</v>
      </c>
      <c r="Y667" t="str">
        <v>0021223</v>
      </c>
      <c r="Z667" t="str">
        <v>イリョウホウジンカマダイイン　リジチョウ　カマダ　カツサブロウ</v>
      </c>
      <c r="AA667">
        <v>0</v>
      </c>
      <c r="AB667" t="str">
        <v>医療法人　鎌田医院田園診療所</v>
      </c>
      <c r="AC667" t="str">
        <v>0747261150</v>
      </c>
      <c r="AD667" t="b">
        <v>1</v>
      </c>
      <c r="AE667" t="b">
        <v>1</v>
      </c>
      <c r="AF667" t="b">
        <v>1</v>
      </c>
      <c r="AG667" t="b">
        <v>1</v>
      </c>
      <c r="AH667" t="b">
        <v>1</v>
      </c>
      <c r="AI667" t="str">
        <v>医療法人　鎌田医院　理事長　鎌田　勝三郎</v>
      </c>
      <c r="AJ667" t="str">
        <v>6370093</v>
      </c>
      <c r="AK667" t="str">
        <v>医療法人　鎌田医院田園診療所(五條市田園３－１１－１０・１１－９)</v>
      </c>
      <c r="AL667" t="str">
        <v>0747261150</v>
      </c>
      <c r="AM667">
        <v>1</v>
      </c>
      <c r="AN667" t="str">
        <v>261C181330851</v>
      </c>
      <c r="AO667" t="str">
        <v>261C18133085AI-0000307104</v>
      </c>
      <c r="AP667" t="str">
        <v>O100</v>
      </c>
      <c r="AQ667" t="str">
        <v>O100</v>
      </c>
      <c r="AR667" t="str">
        <v>A</v>
      </c>
      <c r="AS667" t="str">
        <v>✓</v>
      </c>
      <c r="AT667" t="str">
        <v>✓</v>
      </c>
      <c r="AU667" t="str">
        <v>✓</v>
      </c>
      <c r="AV667" t="str">
        <v>✓</v>
      </c>
      <c r="AW667" t="str">
        <v>AI-0000307104_医療法人　鎌田医院田園診療所_口座情報写し.jpeg</v>
      </c>
      <c r="AX667" t="str">
        <v/>
      </c>
      <c r="AY667" t="str">
        <v/>
      </c>
      <c r="AZ667" t="str">
        <v>賃上げ</v>
      </c>
      <c r="BA667" t="str">
        <v>物価</v>
      </c>
      <c r="BB667" t="str">
        <v>TRUE</v>
      </c>
      <c r="BC667" t="str">
        <v>2026/05/13 18:24</v>
      </c>
      <c r="BD667" t="str">
        <f t="shared" si="22"/>
        <v>医療法人　鎌田医院田園診療所</v>
      </c>
      <c r="BE667" t="str">
        <f t="shared" si="23"/>
        <v>令和8年3月1日届出済</v>
      </c>
    </row>
    <row r="668" spans="1:57">
      <c r="A668" t="str">
        <v>261C19820029</v>
      </c>
      <c r="B668" t="str">
        <v>AI-0000307100</v>
      </c>
      <c r="C668" t="str">
        <v>令和８年度奈良県医療機関等における賃上げ・物価上昇に対する支援事業交付【診療所・訪問看護事業所】</v>
      </c>
      <c r="D668">
        <v>46155.779166666667</v>
      </c>
      <c r="E668" t="str">
        <v>本審査</v>
      </c>
      <c r="F668" t="str">
        <v>最終審査中</v>
      </c>
      <c r="G668" t="str">
        <v>無床診療所</v>
      </c>
      <c r="H668" t="str">
        <v>物価と賃上げの両方</v>
      </c>
      <c r="I668" t="str">
        <v/>
      </c>
      <c r="J668">
        <v>150000</v>
      </c>
      <c r="K668">
        <v>170000</v>
      </c>
      <c r="L668" t="str">
        <v>奈良県医療機関等における賃上げ・物価上昇に対する支援事業交付要綱第2条に基づき、別表1に規定された額(賃上げ支援事業分)（150,000円）を申請します。</v>
      </c>
      <c r="M6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8" t="str">
        <v>１．令和８年３月１日時点において、O100 外来・在宅ベースアップ評価料（Ⅰ）、P100 歯科外来・在宅ベースアップ評価料（Ⅰ）、訪問看護ベースアップ評価料（Ⅰ）のいずれかを届け出ている。</v>
      </c>
      <c r="O668" t="str">
        <v>O100 外来・在宅ベースアップ評価料（Ⅰ）</v>
      </c>
      <c r="P668" t="str">
        <v/>
      </c>
      <c r="Q66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68" t="b">
        <v>1</v>
      </c>
      <c r="S668" t="b">
        <v>1</v>
      </c>
      <c r="T668" t="b">
        <v>1</v>
      </c>
      <c r="U668" t="b">
        <v>1</v>
      </c>
      <c r="V668" t="str">
        <v>0005</v>
      </c>
      <c r="W668" t="str">
        <v>280</v>
      </c>
      <c r="X668" t="str">
        <v>1.普通預金</v>
      </c>
      <c r="Y668" t="str">
        <v>1000810</v>
      </c>
      <c r="Z668" t="str">
        <v>イリョウホウジンミタニイインリジチョウミタニノリユキ</v>
      </c>
      <c r="AA668">
        <v>0</v>
      </c>
      <c r="AB668" t="str">
        <v>医療法人三谷医院</v>
      </c>
      <c r="AC668" t="str">
        <v>0742615057</v>
      </c>
      <c r="AD668" t="b">
        <v>1</v>
      </c>
      <c r="AE668" t="b">
        <v>1</v>
      </c>
      <c r="AF668" t="b">
        <v>1</v>
      </c>
      <c r="AG668" t="b">
        <v>1</v>
      </c>
      <c r="AH668" t="b">
        <v>1</v>
      </c>
      <c r="AI668" t="str">
        <v>医療法人　三谷医院　理事長　三谷　紀之</v>
      </c>
      <c r="AJ668" t="str">
        <v>6308441</v>
      </c>
      <c r="AK668" t="str">
        <v>医療法人三谷医院(奈良市神殿町１７１－４)</v>
      </c>
      <c r="AL668" t="str">
        <v>0742615057</v>
      </c>
      <c r="AM668">
        <v>1</v>
      </c>
      <c r="AN668" t="str">
        <v>261C198200291</v>
      </c>
      <c r="AO668" t="str">
        <v>261C19820029AI-0000307100</v>
      </c>
      <c r="AP668" t="str">
        <v>O100</v>
      </c>
      <c r="AQ668" t="str">
        <v>O100</v>
      </c>
      <c r="AR668" t="str">
        <v>ABC</v>
      </c>
      <c r="AS668" t="str">
        <v>✓</v>
      </c>
      <c r="AT668" t="str">
        <v>✓</v>
      </c>
      <c r="AU668" t="str">
        <v>✓</v>
      </c>
      <c r="AV668" t="str">
        <v>✓</v>
      </c>
      <c r="AW668" t="str">
        <v>AI-0000307100_医療法人三谷医院_口座情報写し.jpeg</v>
      </c>
      <c r="AX668" t="str">
        <v/>
      </c>
      <c r="AY668" t="str">
        <v/>
      </c>
      <c r="AZ668" t="str">
        <v>賃上げ</v>
      </c>
      <c r="BA668" t="str">
        <v>物価</v>
      </c>
      <c r="BB668" t="str">
        <v>TRUE</v>
      </c>
      <c r="BC668" t="str">
        <v>2026/05/13 18:42</v>
      </c>
      <c r="BD668" t="str">
        <f t="shared" si="22"/>
        <v>医療法人三谷医院</v>
      </c>
      <c r="BE668" t="str">
        <f t="shared" si="23"/>
        <v>令和8年3月1日届出済</v>
      </c>
    </row>
    <row r="669" spans="1:57">
      <c r="A669" t="str">
        <v>261C18509567</v>
      </c>
      <c r="B669" t="str">
        <v>AI-0000307116</v>
      </c>
      <c r="C669" t="str">
        <v>令和８年度奈良県医療機関等における賃上げ・物価上昇に対する支援事業交付【診療所・訪問看護事業所】</v>
      </c>
      <c r="D669">
        <v>46155.808333333334</v>
      </c>
      <c r="E669" t="str">
        <v>本審査</v>
      </c>
      <c r="F669" t="str">
        <v>最終審査中</v>
      </c>
      <c r="G669" t="str">
        <v>無床診療所</v>
      </c>
      <c r="H669" t="str">
        <v>物価と賃上げの両方</v>
      </c>
      <c r="I669" t="str">
        <v/>
      </c>
      <c r="J669">
        <v>150000</v>
      </c>
      <c r="K669">
        <v>170000</v>
      </c>
      <c r="L669" t="str">
        <v>奈良県医療機関等における賃上げ・物価上昇に対する支援事業交付要綱第2条に基づき、別表1に規定された額(賃上げ支援事業分)（150,000円）を申請します。</v>
      </c>
      <c r="M6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69" t="str">
        <v>１．令和８年３月１日時点において、O100 外来・在宅ベースアップ評価料（Ⅰ）、P100 歯科外来・在宅ベースアップ評価料（Ⅰ）、訪問看護ベースアップ評価料（Ⅰ）のいずれかを届け出ている。</v>
      </c>
      <c r="O669" t="str">
        <v>O100 外来・在宅ベースアップ評価料（Ⅰ）</v>
      </c>
      <c r="P669" t="str">
        <v/>
      </c>
      <c r="Q669" t="str">
        <v>Ａ．本事業の補助額を活用してベースアップを実施し、令和８年６月１日から当該ベースアップの水準を維持又は拡大する。</v>
      </c>
      <c r="R669" t="b">
        <v>1</v>
      </c>
      <c r="S669" t="b">
        <v>1</v>
      </c>
      <c r="T669" t="b">
        <v>1</v>
      </c>
      <c r="U669" t="b">
        <v>1</v>
      </c>
      <c r="V669" t="str">
        <v>0162</v>
      </c>
      <c r="W669" t="str">
        <v>500</v>
      </c>
      <c r="X669" t="str">
        <v>1.普通預金</v>
      </c>
      <c r="Y669" t="str">
        <v>0109940</v>
      </c>
      <c r="Z669" t="str">
        <v>ｲﾘﾖｳﾎｳｼﾞﾝﾎｳﾘﾕｳｶｲ</v>
      </c>
      <c r="AA669">
        <v>0</v>
      </c>
      <c r="AB669" t="str">
        <v>医療法人芳隆会八嶌医院</v>
      </c>
      <c r="AC669" t="str">
        <v>0744222195</v>
      </c>
      <c r="AD669" t="b">
        <v>1</v>
      </c>
      <c r="AE669" t="b">
        <v>1</v>
      </c>
      <c r="AF669" t="b">
        <v>1</v>
      </c>
      <c r="AG669" t="b">
        <v>1</v>
      </c>
      <c r="AH669" t="b">
        <v>1</v>
      </c>
      <c r="AI669" t="str">
        <v>医療法人芳隆会　理事長　八嶌　功</v>
      </c>
      <c r="AJ669" t="str">
        <v>6340804</v>
      </c>
      <c r="AK669" t="str">
        <v>医療法人芳隆会八嶌医院(橿原市内膳町２丁目１番３０号)</v>
      </c>
      <c r="AL669" t="str">
        <v>0744222195</v>
      </c>
      <c r="AM669">
        <v>1</v>
      </c>
      <c r="AN669" t="str">
        <v>261C185095671</v>
      </c>
      <c r="AO669" t="str">
        <v>261C18509567AI-0000307116</v>
      </c>
      <c r="AP669" t="str">
        <v>O100</v>
      </c>
      <c r="AQ669" t="str">
        <v>O100</v>
      </c>
      <c r="AR669" t="str">
        <v>A</v>
      </c>
      <c r="AS669" t="str">
        <v>✓</v>
      </c>
      <c r="AT669" t="str">
        <v>✓</v>
      </c>
      <c r="AU669" t="str">
        <v>✓</v>
      </c>
      <c r="AV669" t="str">
        <v>✓</v>
      </c>
      <c r="AW669" t="str">
        <v>AI-0000307116_医療法人芳隆会八嶌医院_口座情報写し.jpg</v>
      </c>
      <c r="AX669" t="str">
        <v/>
      </c>
      <c r="AY669" t="str">
        <v/>
      </c>
      <c r="AZ669" t="str">
        <v>賃上げ</v>
      </c>
      <c r="BA669" t="str">
        <v>物価</v>
      </c>
      <c r="BB669" t="str">
        <v>TRUE</v>
      </c>
      <c r="BC669" t="str">
        <v>2026/05/13 19:24</v>
      </c>
      <c r="BD669" t="str">
        <f t="shared" si="22"/>
        <v>医療法人芳隆会八嶌医院</v>
      </c>
      <c r="BE669" t="str">
        <f t="shared" si="23"/>
        <v>令和8年3月1日届出済</v>
      </c>
    </row>
    <row r="670" spans="1:57">
      <c r="A670" t="str">
        <v>261D17014624</v>
      </c>
      <c r="B670" t="str">
        <v>AI-0000307160</v>
      </c>
      <c r="C670" t="str">
        <v>令和８年度奈良県医療機関等における賃上げ・物価上昇に対する支援事業交付【診療所・訪問看護事業所】</v>
      </c>
      <c r="D670">
        <v>46155.894444444442</v>
      </c>
      <c r="E670" t="str">
        <v>本審査</v>
      </c>
      <c r="F670" t="str">
        <v>最終審査中</v>
      </c>
      <c r="G670" t="str">
        <v>訪問看護事業所</v>
      </c>
      <c r="H670" t="str">
        <v>賃上げのみ</v>
      </c>
      <c r="I670" t="str">
        <v/>
      </c>
      <c r="J670">
        <v>228000</v>
      </c>
      <c r="K670" t="str">
        <v/>
      </c>
      <c r="L670" t="str">
        <v>奈良県医療機関等における賃上げ・物価上昇に対する支援事業交付要綱第2条に基づき、別表1に規定された額(賃上げ支援事業分)（228,000円）を申請します。</v>
      </c>
      <c r="M670" t="str">
        <v/>
      </c>
      <c r="N670" t="str">
        <v>１．令和８年３月１日時点において、O100 外来・在宅ベースアップ評価料（Ⅰ）、P100 歯科外来・在宅ベースアップ評価料（Ⅰ）、訪問看護ベースアップ評価料（Ⅰ）のいずれかを届け出ている。</v>
      </c>
      <c r="O670" t="str">
        <v>訪問看護ベースアップ評価料（Ⅰ）</v>
      </c>
      <c r="P670" t="str">
        <v/>
      </c>
      <c r="Q670" t="str">
        <v>Ａ．本事業の補助額を活用してベースアップを実施し、令和８年６月１日から当該ベースアップの水準を維持又は拡大する。</v>
      </c>
      <c r="R670" t="b">
        <v>1</v>
      </c>
      <c r="S670" t="b">
        <v>1</v>
      </c>
      <c r="T670" t="b">
        <v>1</v>
      </c>
      <c r="U670" t="b">
        <v>1</v>
      </c>
      <c r="V670" t="str">
        <v>0162</v>
      </c>
      <c r="W670" t="str">
        <v>570</v>
      </c>
      <c r="X670" t="str">
        <v>1.普通預金</v>
      </c>
      <c r="Y670" t="str">
        <v>2199910</v>
      </c>
      <c r="Z670" t="str">
        <v>カ）コマル</v>
      </c>
      <c r="AA670">
        <v>0</v>
      </c>
      <c r="AB670" t="str">
        <v>訪問看護ステーションまるまる</v>
      </c>
      <c r="AC670" t="str">
        <v>05018074162</v>
      </c>
      <c r="AD670" t="b">
        <v>1</v>
      </c>
      <c r="AE670" t="b">
        <v>1</v>
      </c>
      <c r="AF670" t="b">
        <v>1</v>
      </c>
      <c r="AG670" t="b">
        <v>1</v>
      </c>
      <c r="AH670" t="b">
        <v>1</v>
      </c>
      <c r="AI670" t="str">
        <v>株式会社COMARU　代表取締役　鈴木　円香</v>
      </c>
      <c r="AJ670">
        <v>6391123</v>
      </c>
      <c r="AK670" t="str">
        <v>訪問看護ステーションまるまる(大和郡山市筒井町463-1ふぁみーゆ筒井2-12)</v>
      </c>
      <c r="AL670" t="str">
        <v>05018074162</v>
      </c>
      <c r="AM670">
        <v>1</v>
      </c>
      <c r="AN670" t="str">
        <v>261D170146241</v>
      </c>
      <c r="AO670" t="str">
        <v>261D17014624AI-0000307160</v>
      </c>
      <c r="AP670" t="str">
        <v>訪問看護</v>
      </c>
      <c r="AQ670" t="str">
        <v>訪問看護</v>
      </c>
      <c r="AR670" t="str">
        <v>A</v>
      </c>
      <c r="AS670" t="str">
        <v>✓</v>
      </c>
      <c r="AT670" t="str">
        <v>✓</v>
      </c>
      <c r="AU670" t="str">
        <v>✓</v>
      </c>
      <c r="AV670" t="str">
        <v>✓</v>
      </c>
      <c r="AW670" t="str">
        <v>AI-0000307160_訪問看護ステーションまるまる_口座情報写し.JPG</v>
      </c>
      <c r="AX670" t="str">
        <v/>
      </c>
      <c r="AY670" t="str">
        <v/>
      </c>
      <c r="AZ670" t="str">
        <v>賃上げ</v>
      </c>
      <c r="BA670" t="str">
        <v/>
      </c>
      <c r="BB670" t="str">
        <v>TRUE</v>
      </c>
      <c r="BC670" t="str">
        <v>2026/05/13 21:28</v>
      </c>
      <c r="BD670" t="str">
        <f t="shared" si="22"/>
        <v>訪問看護ステーションまるまる</v>
      </c>
      <c r="BE670" t="str">
        <f t="shared" si="23"/>
        <v>令和8年3月1日届出済</v>
      </c>
    </row>
    <row r="671" spans="1:57">
      <c r="A671" t="str">
        <v>261C11495137</v>
      </c>
      <c r="B671" t="str">
        <v>AI-0000307172</v>
      </c>
      <c r="C671" t="str">
        <v>令和８年度奈良県医療機関等における賃上げ・物価上昇に対する支援事業交付【診療所・訪問看護事業所】</v>
      </c>
      <c r="D671">
        <v>46155.920138888891</v>
      </c>
      <c r="E671" t="str">
        <v>本審査</v>
      </c>
      <c r="F671" t="str">
        <v>最終審査中</v>
      </c>
      <c r="G671" t="str">
        <v>無床診療所</v>
      </c>
      <c r="H671" t="str">
        <v>物価と賃上げの両方</v>
      </c>
      <c r="I671" t="str">
        <v/>
      </c>
      <c r="J671">
        <v>150000</v>
      </c>
      <c r="K671">
        <v>170000</v>
      </c>
      <c r="L671" t="str">
        <v>奈良県医療機関等における賃上げ・物価上昇に対する支援事業交付要綱第2条に基づき、別表1に規定された額(賃上げ支援事業分)（150,000円）を申請します。</v>
      </c>
      <c r="M6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1" t="str">
        <v>１．令和８年３月１日時点において、O100 外来・在宅ベースアップ評価料（Ⅰ）、P100 歯科外来・在宅ベースアップ評価料（Ⅰ）、訪問看護ベースアップ評価料（Ⅰ）のいずれかを届け出ている。</v>
      </c>
      <c r="O671" t="str">
        <v>P100 歯科外来・在宅ベースアップ評価料（Ⅰ）</v>
      </c>
      <c r="P671" t="str">
        <v/>
      </c>
      <c r="Q67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71" t="b">
        <v>1</v>
      </c>
      <c r="S671" t="b">
        <v>1</v>
      </c>
      <c r="T671" t="b">
        <v>1</v>
      </c>
      <c r="U671" t="b">
        <v>1</v>
      </c>
      <c r="V671" t="str">
        <v>0162</v>
      </c>
      <c r="W671" t="str">
        <v>090</v>
      </c>
      <c r="X671" t="str">
        <v>1.普通預金</v>
      </c>
      <c r="Y671" t="str">
        <v>2120249</v>
      </c>
      <c r="Z671" t="str">
        <v>ﾅｶｵ ﾔｽﾋﾛ</v>
      </c>
      <c r="AA671">
        <v>0</v>
      </c>
      <c r="AB671" t="str">
        <v>高の原駅前なかお歯科医院</v>
      </c>
      <c r="AC671" t="str">
        <v>0742721182</v>
      </c>
      <c r="AD671" t="b">
        <v>1</v>
      </c>
      <c r="AE671" t="b">
        <v>1</v>
      </c>
      <c r="AF671" t="b">
        <v>1</v>
      </c>
      <c r="AG671" t="b">
        <v>1</v>
      </c>
      <c r="AH671" t="b">
        <v>1</v>
      </c>
      <c r="AI671" t="str">
        <v>中尾　康浩</v>
      </c>
      <c r="AJ671" t="str">
        <v>6310806</v>
      </c>
      <c r="AK671" t="str">
        <v>高の原駅前なかお歯科医院(奈良市朱雀３－１１－７山善高の原駅前ビル東１０３)</v>
      </c>
      <c r="AL671" t="str">
        <v>0742721182</v>
      </c>
      <c r="AM671">
        <v>1</v>
      </c>
      <c r="AN671" t="str">
        <v>261C114951371</v>
      </c>
      <c r="AO671" t="str">
        <v>261C11495137AI-0000307172</v>
      </c>
      <c r="AP671" t="str">
        <v>P100</v>
      </c>
      <c r="AQ671" t="str">
        <v>P100</v>
      </c>
      <c r="AR671" t="str">
        <v>ABC</v>
      </c>
      <c r="AS671" t="str">
        <v>✓</v>
      </c>
      <c r="AT671" t="str">
        <v>✓</v>
      </c>
      <c r="AU671" t="str">
        <v>✓</v>
      </c>
      <c r="AV671" t="str">
        <v>✓</v>
      </c>
      <c r="AW671" t="str">
        <v>AI-0000307172_高の原駅前なかお歯科医院_口座情報写し.jpg</v>
      </c>
      <c r="AX671" t="str">
        <v/>
      </c>
      <c r="AY671" t="str">
        <v/>
      </c>
      <c r="AZ671" t="str">
        <v>賃上げ</v>
      </c>
      <c r="BA671" t="str">
        <v>物価</v>
      </c>
      <c r="BB671" t="str">
        <v>TRUE</v>
      </c>
      <c r="BC671" t="str">
        <v>2026/05/13 22:05</v>
      </c>
      <c r="BD671" t="str">
        <f t="shared" si="22"/>
        <v>高の原駅前なかお歯科医院</v>
      </c>
      <c r="BE671" t="str">
        <f t="shared" si="23"/>
        <v>令和8年3月1日届出済</v>
      </c>
    </row>
    <row r="672" spans="1:57">
      <c r="A672" t="str">
        <v>261C14323755</v>
      </c>
      <c r="B672" t="str">
        <v>AI-0000307227</v>
      </c>
      <c r="C672" t="str">
        <v>令和８年度奈良県医療機関等における賃上げ・物価上昇に対する支援事業交付【診療所・訪問看護事業所】</v>
      </c>
      <c r="D672">
        <v>46156.272222222222</v>
      </c>
      <c r="E672" t="str">
        <v>本審査</v>
      </c>
      <c r="F672" t="str">
        <v>最終審査中</v>
      </c>
      <c r="G672" t="str">
        <v>無床診療所</v>
      </c>
      <c r="H672" t="str">
        <v>物価と賃上げの両方</v>
      </c>
      <c r="I672" t="str">
        <v/>
      </c>
      <c r="J672">
        <v>150000</v>
      </c>
      <c r="K672">
        <v>170000</v>
      </c>
      <c r="L672" t="str">
        <v>奈良県医療機関等における賃上げ・物価上昇に対する支援事業交付要綱第2条に基づき、別表1に規定された額(賃上げ支援事業分)（150,000円）を申請します。</v>
      </c>
      <c r="M6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2" t="str">
        <v>１．令和８年３月１日時点において、O100 外来・在宅ベースアップ評価料（Ⅰ）、P100 歯科外来・在宅ベースアップ評価料（Ⅰ）、訪問看護ベースアップ評価料（Ⅰ）のいずれかを届け出ている。</v>
      </c>
      <c r="O672" t="str">
        <v>P100 歯科外来・在宅ベースアップ評価料（Ⅰ）</v>
      </c>
      <c r="P672" t="str">
        <v/>
      </c>
      <c r="Q67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72" t="b">
        <v>1</v>
      </c>
      <c r="S672" t="b">
        <v>1</v>
      </c>
      <c r="T672" t="b">
        <v>1</v>
      </c>
      <c r="U672" t="b">
        <v>1</v>
      </c>
      <c r="V672" t="str">
        <v>0162</v>
      </c>
      <c r="W672" t="str">
        <v>450</v>
      </c>
      <c r="X672" t="str">
        <v>1.普通預金</v>
      </c>
      <c r="Y672" t="str">
        <v>0572194</v>
      </c>
      <c r="Z672" t="str">
        <v>ヒョウモト　マサミツ</v>
      </c>
      <c r="AA672">
        <v>0</v>
      </c>
      <c r="AB672" t="str">
        <v>俵本歯科医院</v>
      </c>
      <c r="AC672" t="str">
        <v>0745621010</v>
      </c>
      <c r="AD672" t="b">
        <v>1</v>
      </c>
      <c r="AE672" t="b">
        <v>1</v>
      </c>
      <c r="AF672" t="b">
        <v>1</v>
      </c>
      <c r="AG672" t="b">
        <v>1</v>
      </c>
      <c r="AH672" t="b">
        <v>1</v>
      </c>
      <c r="AI672" t="str">
        <v>俵本　眞光</v>
      </c>
      <c r="AJ672" t="str">
        <v>6392312</v>
      </c>
      <c r="AK672" t="str">
        <v>俵本歯科医院(御所市櫛羅３３７－２)</v>
      </c>
      <c r="AL672" t="str">
        <v>0745621010</v>
      </c>
      <c r="AM672">
        <v>1</v>
      </c>
      <c r="AN672" t="str">
        <v>261C143237551</v>
      </c>
      <c r="AO672" t="str">
        <v>261C14323755AI-0000307227</v>
      </c>
      <c r="AP672" t="str">
        <v>P100</v>
      </c>
      <c r="AQ672" t="str">
        <v>P100</v>
      </c>
      <c r="AR672" t="str">
        <v>ABC</v>
      </c>
      <c r="AS672" t="str">
        <v>✓</v>
      </c>
      <c r="AT672" t="str">
        <v>✓</v>
      </c>
      <c r="AU672" t="str">
        <v>✓</v>
      </c>
      <c r="AV672" t="str">
        <v>✓</v>
      </c>
      <c r="AW672" t="str">
        <v>AI-0000307227_俵本歯科医院_口座情報写し.jpeg</v>
      </c>
      <c r="AX672" t="str">
        <v/>
      </c>
      <c r="AY672" t="str">
        <v/>
      </c>
      <c r="AZ672" t="str">
        <v>賃上げ</v>
      </c>
      <c r="BA672" t="str">
        <v>物価</v>
      </c>
      <c r="BB672" t="str">
        <v>TRUE</v>
      </c>
      <c r="BC672" t="str">
        <v>2026/05/14 6:32</v>
      </c>
      <c r="BD672" t="str">
        <f t="shared" si="22"/>
        <v>俵本歯科医院</v>
      </c>
      <c r="BE672" t="str">
        <f t="shared" si="23"/>
        <v>令和8年3月1日届出済</v>
      </c>
    </row>
    <row r="673" spans="1:57">
      <c r="A673" t="str">
        <v>261C16113309</v>
      </c>
      <c r="B673" t="str">
        <v>AI-0000307236</v>
      </c>
      <c r="C673" t="str">
        <v>令和８年度奈良県医療機関等における賃上げ・物価上昇に対する支援事業交付【診療所・訪問看護事業所】</v>
      </c>
      <c r="D673">
        <v>46156.302777777775</v>
      </c>
      <c r="E673" t="str">
        <v>本審査</v>
      </c>
      <c r="F673" t="str">
        <v>最終審査中</v>
      </c>
      <c r="G673" t="str">
        <v>無床診療所</v>
      </c>
      <c r="H673" t="str">
        <v>物価と賃上げの両方</v>
      </c>
      <c r="I673" t="str">
        <v/>
      </c>
      <c r="J673">
        <v>150000</v>
      </c>
      <c r="K673">
        <v>170000</v>
      </c>
      <c r="L673" t="str">
        <v>奈良県医療機関等における賃上げ・物価上昇に対する支援事業交付要綱第2条に基づき、別表1に規定された額(賃上げ支援事業分)（150,000円）を申請します。</v>
      </c>
      <c r="M6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3" t="str">
        <v>１．令和８年３月１日時点において、O100 外来・在宅ベースアップ評価料（Ⅰ）、P100 歯科外来・在宅ベースアップ評価料（Ⅰ）、訪問看護ベースアップ評価料（Ⅰ）のいずれかを届け出ている。</v>
      </c>
      <c r="O673" t="str">
        <v>P100 歯科外来・在宅ベースアップ評価料（Ⅰ）</v>
      </c>
      <c r="P673" t="str">
        <v/>
      </c>
      <c r="Q67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673" t="b">
        <v>1</v>
      </c>
      <c r="S673" t="b">
        <v>1</v>
      </c>
      <c r="T673" t="b">
        <v>1</v>
      </c>
      <c r="U673" t="b">
        <v>1</v>
      </c>
      <c r="V673" t="str">
        <v>0162</v>
      </c>
      <c r="W673" t="str">
        <v>154</v>
      </c>
      <c r="X673" t="str">
        <v>1.普通預金</v>
      </c>
      <c r="Y673" t="str">
        <v>2152973</v>
      </c>
      <c r="Z673" t="str">
        <v>ｲﾘﾖｳﾎｳｼﾞﾝﾄｸﾜｶｲ</v>
      </c>
      <c r="AA673">
        <v>0</v>
      </c>
      <c r="AB673" t="str">
        <v>なごみ歯科クリニック</v>
      </c>
      <c r="AC673" t="str">
        <v>0743726480</v>
      </c>
      <c r="AD673" t="b">
        <v>1</v>
      </c>
      <c r="AE673" t="b">
        <v>1</v>
      </c>
      <c r="AF673" t="b">
        <v>1</v>
      </c>
      <c r="AG673" t="b">
        <v>1</v>
      </c>
      <c r="AH673" t="b">
        <v>1</v>
      </c>
      <c r="AI673" t="str">
        <v>医療法人　徳和会　理事長　竹川　剛典</v>
      </c>
      <c r="AJ673" t="str">
        <v>6300136</v>
      </c>
      <c r="AK673" t="str">
        <v>なごみ歯科クリニック(生駒市白庭台四丁目９番１２号)</v>
      </c>
      <c r="AL673" t="str">
        <v>0743726480</v>
      </c>
      <c r="AM673">
        <v>1</v>
      </c>
      <c r="AN673" t="str">
        <v>261C161133091</v>
      </c>
      <c r="AO673" t="str">
        <v>261C16113309AI-0000307236</v>
      </c>
      <c r="AP673" t="str">
        <v>P100</v>
      </c>
      <c r="AQ673" t="str">
        <v>P100</v>
      </c>
      <c r="AR673" t="str">
        <v>ABC</v>
      </c>
      <c r="AS673" t="str">
        <v>✓</v>
      </c>
      <c r="AT673" t="str">
        <v>✓</v>
      </c>
      <c r="AU673" t="str">
        <v>✓</v>
      </c>
      <c r="AV673" t="str">
        <v>✓</v>
      </c>
      <c r="AW673" t="str">
        <v>AI-0000307236_なごみ歯科クリニック_口座情報写し.png</v>
      </c>
      <c r="AX673" t="str">
        <v/>
      </c>
      <c r="AY673" t="str">
        <v/>
      </c>
      <c r="AZ673" t="str">
        <v>賃上げ</v>
      </c>
      <c r="BA673" t="str">
        <v>物価</v>
      </c>
      <c r="BB673" t="str">
        <v>TRUE</v>
      </c>
      <c r="BC673" t="str">
        <v>2026/05/14 7:16</v>
      </c>
      <c r="BD673" t="str">
        <f t="shared" si="22"/>
        <v>なごみ歯科クリニック</v>
      </c>
      <c r="BE673" t="str">
        <f t="shared" si="23"/>
        <v>令和8年3月1日届出済</v>
      </c>
    </row>
    <row r="674" spans="1:57">
      <c r="A674" t="str">
        <v>261C19997492</v>
      </c>
      <c r="B674" t="str">
        <v>AI-0000307249</v>
      </c>
      <c r="C674" t="str">
        <v>令和８年度奈良県医療機関等における賃上げ・物価上昇に対する支援事業交付【診療所・訪問看護事業所】</v>
      </c>
      <c r="D674">
        <v>46156.363194444442</v>
      </c>
      <c r="E674" t="str">
        <v>本審査</v>
      </c>
      <c r="F674" t="str">
        <v>最終審査中</v>
      </c>
      <c r="G674" t="str">
        <v>無床診療所</v>
      </c>
      <c r="H674" t="str">
        <v>物価と賃上げの両方</v>
      </c>
      <c r="I674" t="str">
        <v/>
      </c>
      <c r="J674">
        <v>150000</v>
      </c>
      <c r="K674">
        <v>170000</v>
      </c>
      <c r="L674" t="str">
        <v>奈良県医療機関等における賃上げ・物価上昇に対する支援事業交付要綱第2条に基づき、別表1に規定された額(賃上げ支援事業分)（150,000円）を申請します。</v>
      </c>
      <c r="M6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4" t="str">
        <v>２．令和８年３月１日時点において、１に掲げる診療報酬の対象外だが、令和８年６月１日時点で令和８年度診療報酬改定による見直し後のベースアップ評価料を届け出る。</v>
      </c>
      <c r="O674" t="str">
        <v/>
      </c>
      <c r="P674" t="b">
        <v>1</v>
      </c>
      <c r="Q674" t="str">
        <v>Ａ．本事業の補助額を活用してベースアップを実施し、令和８年６月１日から当該ベースアップの水準を維持又は拡大する。</v>
      </c>
      <c r="R674" t="b">
        <v>1</v>
      </c>
      <c r="S674" t="b">
        <v>1</v>
      </c>
      <c r="T674" t="b">
        <v>1</v>
      </c>
      <c r="U674" t="b">
        <v>1</v>
      </c>
      <c r="V674" t="str">
        <v>0162</v>
      </c>
      <c r="W674" t="str">
        <v>100</v>
      </c>
      <c r="X674" t="str">
        <v>1.普通預金</v>
      </c>
      <c r="Y674" t="str">
        <v>0060019</v>
      </c>
      <c r="Z674" t="str">
        <v>ｲﾘｮｳﾎｳｼﾞﾝｿｳﾜｶｲｱﾘﾔﾏｼﾝﾘｮｳｼｮﾘｼﾞﾁｮｳｱﾘﾔﾏｺｳｽｹ</v>
      </c>
      <c r="AA674">
        <v>0</v>
      </c>
      <c r="AB674" t="str">
        <v>医療法人　相和会　有山診療所</v>
      </c>
      <c r="AC674" t="str">
        <v>0742450663</v>
      </c>
      <c r="AD674" t="b">
        <v>1</v>
      </c>
      <c r="AE674" t="b">
        <v>1</v>
      </c>
      <c r="AF674" t="b">
        <v>1</v>
      </c>
      <c r="AG674" t="b">
        <v>1</v>
      </c>
      <c r="AH674" t="b">
        <v>1</v>
      </c>
      <c r="AI674" t="str">
        <v>医療法人相和会　理事長　有山　公介</v>
      </c>
      <c r="AJ674" t="str">
        <v>6310036</v>
      </c>
      <c r="AK674" t="str">
        <v>医療法人　相和会　有山診療所　有山歯科診療所(奈良市学園北１丁目１０番１号パラディ学園前Ｉ－３Ｆ)</v>
      </c>
      <c r="AL674" t="str">
        <v>0742450663</v>
      </c>
      <c r="AM674">
        <v>1</v>
      </c>
      <c r="AN674" t="str">
        <v>261C199974921</v>
      </c>
      <c r="AO674" t="str">
        <v>261C19997492AI-0000307249</v>
      </c>
      <c r="AP674" t="str">
        <v/>
      </c>
      <c r="AQ674" t="str">
        <v>今後届出（職種構成OK)</v>
      </c>
      <c r="AR674" t="str">
        <v>A</v>
      </c>
      <c r="AS674" t="str">
        <v>✓</v>
      </c>
      <c r="AT674" t="str">
        <v>✓</v>
      </c>
      <c r="AU674" t="str">
        <v>✓</v>
      </c>
      <c r="AV674" t="str">
        <v>✓</v>
      </c>
      <c r="AW674" t="str">
        <v>AI-0000307249_医療法人相和会有山診療所_口座情報写し.jpeg</v>
      </c>
      <c r="AX674" t="str">
        <v/>
      </c>
      <c r="AY674" t="str">
        <v/>
      </c>
      <c r="AZ674" t="str">
        <v>賃上げ</v>
      </c>
      <c r="BA674" t="str">
        <v>物価</v>
      </c>
      <c r="BB674" t="str">
        <v>TRUE</v>
      </c>
      <c r="BC674" t="str">
        <v>2026/05/14 8:43</v>
      </c>
      <c r="BD674" t="str">
        <f t="shared" si="22"/>
        <v>医療法人　相和会　有山診療所　有山歯科診療所</v>
      </c>
      <c r="BE674" t="str">
        <f t="shared" si="23"/>
        <v>令和8年6月1日届出る</v>
      </c>
    </row>
    <row r="675" spans="1:57">
      <c r="A675" t="str">
        <v>261C12746660</v>
      </c>
      <c r="B675" t="str">
        <v>AI-0000305983</v>
      </c>
      <c r="C675" t="str">
        <v>令和８年度奈良県医療機関等における賃上げ・物価上昇に対する支援事業交付【診療所・訪問看護事業所】</v>
      </c>
      <c r="D675">
        <v>46156.393750000003</v>
      </c>
      <c r="E675" t="str">
        <v>本審査</v>
      </c>
      <c r="F675" t="str">
        <v>最終審査中</v>
      </c>
      <c r="G675" t="str">
        <v>無床診療所</v>
      </c>
      <c r="H675" t="str">
        <v>物価と賃上げの両方</v>
      </c>
      <c r="I675" t="str">
        <v/>
      </c>
      <c r="J675">
        <v>150000</v>
      </c>
      <c r="K675">
        <v>170000</v>
      </c>
      <c r="L675" t="str">
        <v>奈良県医療機関等における賃上げ・物価上昇に対する支援事業交付要綱第2条に基づき、別表1に規定された額(賃上げ支援事業分)（150,000円）を申請します。</v>
      </c>
      <c r="M6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5" t="str">
        <v>１．令和８年３月１日時点において、O100 外来・在宅ベースアップ評価料（Ⅰ）、P100 歯科外来・在宅ベースアップ評価料（Ⅰ）、訪問看護ベースアップ評価料（Ⅰ）のいずれかを届け出ている。</v>
      </c>
      <c r="O675" t="str">
        <v>P100 歯科外来・在宅ベースアップ評価料（Ⅰ）</v>
      </c>
      <c r="P675" t="str">
        <v/>
      </c>
      <c r="Q675" t="str">
        <v>Ａ．本事業の補助額を活用してベースアップを実施し、令和８年６月１日から当該ベースアップの水準を維持又は拡大する。</v>
      </c>
      <c r="R675" t="b">
        <v>1</v>
      </c>
      <c r="S675" t="b">
        <v>1</v>
      </c>
      <c r="T675" t="b">
        <v>1</v>
      </c>
      <c r="U675" t="b">
        <v>1</v>
      </c>
      <c r="V675" t="str">
        <v>0162</v>
      </c>
      <c r="W675" t="str">
        <v>434</v>
      </c>
      <c r="X675" t="str">
        <v>1.普通預金</v>
      </c>
      <c r="Y675" t="str">
        <v>0168432</v>
      </c>
      <c r="Z675" t="str">
        <v>オクヤマ　ヨシキ</v>
      </c>
      <c r="AA675">
        <v>0</v>
      </c>
      <c r="AB675" t="str">
        <v>おくやま歯科医院</v>
      </c>
      <c r="AC675" t="str">
        <v>0745518211</v>
      </c>
      <c r="AD675" t="b">
        <v>1</v>
      </c>
      <c r="AE675" t="b">
        <v>1</v>
      </c>
      <c r="AF675" t="b">
        <v>1</v>
      </c>
      <c r="AG675" t="b">
        <v>1</v>
      </c>
      <c r="AH675" t="b">
        <v>1</v>
      </c>
      <c r="AI675" t="str">
        <v>奥山　善樹</v>
      </c>
      <c r="AJ675" t="str">
        <v>6390251</v>
      </c>
      <c r="AK675" t="str">
        <v>おくやま歯科医院(香芝市逢坂５丁目３１４－１)</v>
      </c>
      <c r="AL675" t="str">
        <v>0745518211</v>
      </c>
      <c r="AM675">
        <v>1</v>
      </c>
      <c r="AN675" t="str">
        <v>261C127466601</v>
      </c>
      <c r="AO675" t="str">
        <v>261C12746660AI-0000305983</v>
      </c>
      <c r="AP675" t="str">
        <v>P100</v>
      </c>
      <c r="AQ675" t="str">
        <v>P100</v>
      </c>
      <c r="AR675" t="str">
        <v>A</v>
      </c>
      <c r="AS675" t="str">
        <v>✓</v>
      </c>
      <c r="AT675" t="str">
        <v>✓</v>
      </c>
      <c r="AU675" t="str">
        <v>✓</v>
      </c>
      <c r="AV675" t="str">
        <v>✓</v>
      </c>
      <c r="AW675" t="str">
        <v>AI-0000305983_おくやま歯科医院_口座情報写し.jpg</v>
      </c>
      <c r="AX675" t="str">
        <v/>
      </c>
      <c r="AY675" t="str">
        <v/>
      </c>
      <c r="AZ675" t="str">
        <v>賃上げ</v>
      </c>
      <c r="BA675" t="str">
        <v>物価</v>
      </c>
      <c r="BB675" t="str">
        <v>TRUE</v>
      </c>
      <c r="BC675" t="str">
        <v>2026/05/14 9:27</v>
      </c>
      <c r="BD675" t="str">
        <f t="shared" si="22"/>
        <v>おくやま歯科医院</v>
      </c>
      <c r="BE675" t="str">
        <f t="shared" si="23"/>
        <v>令和8年3月1日届出済</v>
      </c>
    </row>
    <row r="676" spans="1:57">
      <c r="A676" t="str">
        <v>261D11131698</v>
      </c>
      <c r="B676" t="str">
        <v>AI-0000301762</v>
      </c>
      <c r="C676" t="str">
        <v>令和８年度奈良県医療機関等における賃上げ・物価上昇に対する支援事業交付【診療所・訪問看護事業所】</v>
      </c>
      <c r="D676">
        <v>46156.396527777775</v>
      </c>
      <c r="E676" t="str">
        <v>本審査</v>
      </c>
      <c r="F676" t="str">
        <v>最終審査中</v>
      </c>
      <c r="G676" t="str">
        <v>訪問看護事業所</v>
      </c>
      <c r="H676" t="str">
        <v>賃上げのみ</v>
      </c>
      <c r="I676" t="str">
        <v/>
      </c>
      <c r="J676">
        <v>228000</v>
      </c>
      <c r="K676" t="str">
        <v/>
      </c>
      <c r="L676" t="str">
        <v>奈良県医療機関等における賃上げ・物価上昇に対する支援事業交付要綱第2条に基づき、別表1に規定された額(賃上げ支援事業分)（228,000円）を申請します。</v>
      </c>
      <c r="M676" t="str">
        <v/>
      </c>
      <c r="N676" t="str">
        <v>１．令和８年３月１日時点において、O100 外来・在宅ベースアップ評価料（Ⅰ）、P100 歯科外来・在宅ベースアップ評価料（Ⅰ）、訪問看護ベースアップ評価料（Ⅰ）のいずれかを届け出ている。</v>
      </c>
      <c r="O676" t="str">
        <v>訪問看護ベースアップ評価料（Ⅰ）</v>
      </c>
      <c r="P676" t="str">
        <v/>
      </c>
      <c r="Q676" t="str">
        <v>Ｂ．賃金表等や給与規程等の変更に時間を要するため、本事業の補助額を活用して一時金又は特別手当を支給し、令和８年６月１日から支給した対象職員のベースアップを実施する。</v>
      </c>
      <c r="R676" t="b">
        <v>1</v>
      </c>
      <c r="S676" t="b">
        <v>1</v>
      </c>
      <c r="T676" t="b">
        <v>1</v>
      </c>
      <c r="U676" t="b">
        <v>1</v>
      </c>
      <c r="V676" t="str">
        <v>0162</v>
      </c>
      <c r="W676" t="str">
        <v>010</v>
      </c>
      <c r="X676" t="str">
        <v>1.普通預金</v>
      </c>
      <c r="Y676" t="str">
        <v>0961826</v>
      </c>
      <c r="Z676" t="str">
        <v>イリョウホウジンマツモトカイセイカイ</v>
      </c>
      <c r="AA676">
        <v>0</v>
      </c>
      <c r="AB676" t="str">
        <v>社会医療法人松本快生会訪問看護ステーション「なでしこ」</v>
      </c>
      <c r="AC676" t="str">
        <v>0742476012</v>
      </c>
      <c r="AD676" t="b">
        <v>1</v>
      </c>
      <c r="AE676" t="b">
        <v>1</v>
      </c>
      <c r="AF676" t="b">
        <v>1</v>
      </c>
      <c r="AG676" t="b">
        <v>1</v>
      </c>
      <c r="AH676" t="b">
        <v>1</v>
      </c>
      <c r="AI676" t="str">
        <v>社会医療法人松本快生会　理事長　松本　宗明</v>
      </c>
      <c r="AJ676">
        <v>6310041</v>
      </c>
      <c r="AK676" t="str">
        <v>社会医療法人松本快生会訪問看護ステーション「なでしこ」(奈良市学園大和町五丁目１６)</v>
      </c>
      <c r="AL676" t="str">
        <v>0742476012</v>
      </c>
      <c r="AM676">
        <v>1</v>
      </c>
      <c r="AN676" t="str">
        <v>261D111316981</v>
      </c>
      <c r="AO676" t="str">
        <v>261D11131698AI-0000301762</v>
      </c>
      <c r="AP676" t="str">
        <v>訪問看護</v>
      </c>
      <c r="AQ676" t="str">
        <v>訪問看護</v>
      </c>
      <c r="AR676" t="str">
        <v>B</v>
      </c>
      <c r="AS676" t="str">
        <v>✓</v>
      </c>
      <c r="AT676" t="str">
        <v>✓</v>
      </c>
      <c r="AU676" t="str">
        <v>✓</v>
      </c>
      <c r="AV676" t="str">
        <v>✓</v>
      </c>
      <c r="AW676" t="str">
        <v>AI-0000301762_社会医療法人松本快生会訪問看護ステーション「なでしこ」_口座情報写し.jpg</v>
      </c>
      <c r="AX676" t="str">
        <v/>
      </c>
      <c r="AY676" t="str">
        <v/>
      </c>
      <c r="AZ676" t="str">
        <v>賃上げ</v>
      </c>
      <c r="BA676" t="str">
        <v/>
      </c>
      <c r="BB676" t="str">
        <v>TRUE</v>
      </c>
      <c r="BC676" t="str">
        <v>2026/05/14 9:31</v>
      </c>
      <c r="BD676" t="str">
        <f t="shared" si="22"/>
        <v>社会医療法人松本快生会訪問看護ステーション「なでしこ」</v>
      </c>
      <c r="BE676" t="str">
        <f t="shared" si="23"/>
        <v>令和8年3月1日届出済</v>
      </c>
    </row>
    <row r="677" spans="1:57">
      <c r="A677" t="str">
        <v>261D13034192</v>
      </c>
      <c r="B677" t="str">
        <v>AI-0000301730</v>
      </c>
      <c r="C677" t="str">
        <v>令和８年度奈良県医療機関等における賃上げ・物価上昇に対する支援事業交付【診療所・訪問看護事業所】</v>
      </c>
      <c r="D677">
        <v>46156.408333333333</v>
      </c>
      <c r="E677" t="str">
        <v>本審査</v>
      </c>
      <c r="F677" t="str">
        <v>最終審査中</v>
      </c>
      <c r="G677" t="str">
        <v>訪問看護事業所</v>
      </c>
      <c r="H677" t="str">
        <v>賃上げのみ</v>
      </c>
      <c r="I677" t="str">
        <v/>
      </c>
      <c r="J677">
        <v>228000</v>
      </c>
      <c r="K677" t="str">
        <v/>
      </c>
      <c r="L677" t="str">
        <v>奈良県医療機関等における賃上げ・物価上昇に対する支援事業交付要綱第2条に基づき、別表1に規定された額(賃上げ支援事業分)（228,000円）を申請します。</v>
      </c>
      <c r="M677" t="str">
        <v/>
      </c>
      <c r="N677" t="str">
        <v>１．令和８年３月１日時点において、O100 外来・在宅ベースアップ評価料（Ⅰ）、P100 歯科外来・在宅ベースアップ評価料（Ⅰ）、訪問看護ベースアップ評価料（Ⅰ）のいずれかを届け出ている。</v>
      </c>
      <c r="O677" t="str">
        <v>訪問看護ベースアップ評価料（Ⅰ）</v>
      </c>
      <c r="P677" t="str">
        <v/>
      </c>
      <c r="Q677" t="str">
        <v>Ｂ．賃金表等や給与規程等の変更に時間を要するため、本事業の補助額を活用して一時金又は特別手当を支給し、令和８年６月１日から支給した対象職員のベースアップを実施する。</v>
      </c>
      <c r="R677" t="b">
        <v>1</v>
      </c>
      <c r="S677" t="b">
        <v>1</v>
      </c>
      <c r="T677" t="b">
        <v>1</v>
      </c>
      <c r="U677" t="b">
        <v>1</v>
      </c>
      <c r="V677" t="str">
        <v>0162</v>
      </c>
      <c r="W677" t="str">
        <v>010</v>
      </c>
      <c r="X677" t="str">
        <v>1.普通預金</v>
      </c>
      <c r="Y677" t="str">
        <v>0961826</v>
      </c>
      <c r="Z677" t="str">
        <v>ｲﾘﾖｳﾎｳｼﾞﾝ  ﾏﾂﾓﾄｶｲｾｲｶｲ</v>
      </c>
      <c r="AA677">
        <v>0</v>
      </c>
      <c r="AB677" t="str">
        <v>社会医療法人松本快生会訪問看護ステーション「さわやか」</v>
      </c>
      <c r="AC677" t="str">
        <v>0742401600</v>
      </c>
      <c r="AD677" t="b">
        <v>1</v>
      </c>
      <c r="AE677" t="b">
        <v>1</v>
      </c>
      <c r="AF677" t="b">
        <v>1</v>
      </c>
      <c r="AG677" t="b">
        <v>1</v>
      </c>
      <c r="AH677" t="b">
        <v>1</v>
      </c>
      <c r="AI677" t="str">
        <v>社会医療法人　松本快生会　理事長　松本　宗明</v>
      </c>
      <c r="AJ677">
        <v>6310022</v>
      </c>
      <c r="AK677" t="str">
        <v>社会医療法人松本快生会訪問看護ステーション「さわやか」(奈良市鶴舞西町1番16号)</v>
      </c>
      <c r="AL677" t="str">
        <v>0742401600</v>
      </c>
      <c r="AM677">
        <v>1</v>
      </c>
      <c r="AN677" t="str">
        <v>261D130341921</v>
      </c>
      <c r="AO677" t="str">
        <v>261D13034192AI-0000301730</v>
      </c>
      <c r="AP677" t="str">
        <v>訪問看護</v>
      </c>
      <c r="AQ677" t="str">
        <v>訪問看護</v>
      </c>
      <c r="AR677" t="str">
        <v>B</v>
      </c>
      <c r="AS677" t="str">
        <v>✓</v>
      </c>
      <c r="AT677" t="str">
        <v>✓</v>
      </c>
      <c r="AU677" t="str">
        <v>✓</v>
      </c>
      <c r="AV677" t="str">
        <v>✓</v>
      </c>
      <c r="AW677" t="str">
        <v>AI-0000301730_社会医療法人松本快生会訪問看護ステーション「さわやか」_口座情報写し.jpg</v>
      </c>
      <c r="AX677" t="str">
        <v/>
      </c>
      <c r="AY677" t="str">
        <v/>
      </c>
      <c r="AZ677" t="str">
        <v>賃上げ</v>
      </c>
      <c r="BA677" t="str">
        <v/>
      </c>
      <c r="BB677" t="str">
        <v>TRUE</v>
      </c>
      <c r="BC677" t="str">
        <v>2026/05/14 9:48</v>
      </c>
      <c r="BD677" t="str">
        <f t="shared" si="22"/>
        <v>社会医療法人松本快生会訪問看護ステーション「さわやか」</v>
      </c>
      <c r="BE677" t="str">
        <f t="shared" si="23"/>
        <v>令和8年3月1日届出済</v>
      </c>
    </row>
    <row r="678" spans="1:57">
      <c r="A678" t="str">
        <v>261C19265508</v>
      </c>
      <c r="B678" t="str">
        <v>AI-0000307289</v>
      </c>
      <c r="C678" t="str">
        <v>令和８年度奈良県医療機関等における賃上げ・物価上昇に対する支援事業交付【診療所・訪問看護事業所】</v>
      </c>
      <c r="D678">
        <v>46156.44027777778</v>
      </c>
      <c r="E678" t="str">
        <v>本審査</v>
      </c>
      <c r="F678" t="str">
        <v>最終審査中</v>
      </c>
      <c r="G678" t="str">
        <v>無床診療所</v>
      </c>
      <c r="H678" t="str">
        <v>物価と賃上げの両方</v>
      </c>
      <c r="I678" t="str">
        <v/>
      </c>
      <c r="J678">
        <v>150000</v>
      </c>
      <c r="K678">
        <v>170000</v>
      </c>
      <c r="L678" t="str">
        <v>奈良県医療機関等における賃上げ・物価上昇に対する支援事業交付要綱第2条に基づき、別表1に規定された額(賃上げ支援事業分)（150,000円）を申請します。</v>
      </c>
      <c r="M6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78" t="str">
        <v>１．令和８年３月１日時点において、O100 外来・在宅ベースアップ評価料（Ⅰ）、P100 歯科外来・在宅ベースアップ評価料（Ⅰ）、訪問看護ベースアップ評価料（Ⅰ）のいずれかを届け出ている。</v>
      </c>
      <c r="O678" t="str">
        <v>O100 外来・在宅ベースアップ評価料（Ⅰ）</v>
      </c>
      <c r="P678" t="str">
        <v/>
      </c>
      <c r="Q678" t="str">
        <v>Ｂ．賃金表等や給与規程等の変更に時間を要するため、本事業の補助額を活用して一時金又は特別手当を支給し、令和８年６月１日から支給した対象職員のベースアップを実施する。</v>
      </c>
      <c r="R678" t="b">
        <v>1</v>
      </c>
      <c r="S678" t="b">
        <v>1</v>
      </c>
      <c r="T678" t="b">
        <v>1</v>
      </c>
      <c r="U678" t="b">
        <v>1</v>
      </c>
      <c r="V678" t="str">
        <v>0162</v>
      </c>
      <c r="W678" t="str">
        <v>433</v>
      </c>
      <c r="X678" t="str">
        <v>1.普通預金</v>
      </c>
      <c r="Y678" t="str">
        <v>2007655</v>
      </c>
      <c r="Z678" t="str">
        <v>ｲﾘｮｳﾎｳｼﾞﾝｺﾝﾄﾞｳｸﾘﾆｯｸ</v>
      </c>
      <c r="AA678">
        <v>0</v>
      </c>
      <c r="AB678" t="str">
        <v>医療法人近藤クリニック　真美ヶ丘腎センター</v>
      </c>
      <c r="AC678" t="str">
        <v>0745557222</v>
      </c>
      <c r="AD678" t="b">
        <v>1</v>
      </c>
      <c r="AE678" t="b">
        <v>1</v>
      </c>
      <c r="AF678" t="b">
        <v>1</v>
      </c>
      <c r="AG678" t="b">
        <v>1</v>
      </c>
      <c r="AH678" t="b">
        <v>1</v>
      </c>
      <c r="AI678" t="str">
        <v>医療法人近藤クリニック　理事長　栗原　陽次郎</v>
      </c>
      <c r="AJ678" t="str">
        <v>6350831</v>
      </c>
      <c r="AK678" t="str">
        <v>医療法人近藤クリニック　真美ヶ丘腎センター(北葛城郡広陵町馬見北６－１－８)</v>
      </c>
      <c r="AL678" t="str">
        <v>0745557222</v>
      </c>
      <c r="AM678">
        <v>1</v>
      </c>
      <c r="AN678" t="str">
        <v>261C192655081</v>
      </c>
      <c r="AO678" t="str">
        <v>261C19265508AI-0000307289</v>
      </c>
      <c r="AP678" t="str">
        <v>O100</v>
      </c>
      <c r="AQ678" t="str">
        <v>O100</v>
      </c>
      <c r="AR678" t="str">
        <v>B</v>
      </c>
      <c r="AS678" t="str">
        <v>✓</v>
      </c>
      <c r="AT678" t="str">
        <v>✓</v>
      </c>
      <c r="AU678" t="str">
        <v>✓</v>
      </c>
      <c r="AV678" t="str">
        <v>✓</v>
      </c>
      <c r="AW678" t="str">
        <v>AI-0000307289_医療法人近藤クリニック　真美ヶ丘腎センター_口座情報写し.jpg</v>
      </c>
      <c r="AX678" t="str">
        <v/>
      </c>
      <c r="AY678" t="str">
        <v/>
      </c>
      <c r="AZ678" t="str">
        <v>賃上げ</v>
      </c>
      <c r="BA678" t="str">
        <v>物価</v>
      </c>
      <c r="BB678" t="str">
        <v>TRUE</v>
      </c>
      <c r="BC678" t="str">
        <v>2026/05/14 10:34</v>
      </c>
      <c r="BD678" t="str">
        <f t="shared" si="22"/>
        <v>医療法人近藤クリニック　真美ヶ丘腎センター</v>
      </c>
      <c r="BE678" t="str">
        <f t="shared" si="23"/>
        <v>令和8年3月1日届出済</v>
      </c>
    </row>
    <row r="679" spans="1:57">
      <c r="A679" t="str">
        <v>261B14714901</v>
      </c>
      <c r="B679" t="str">
        <v>AI-0000306631</v>
      </c>
      <c r="C679" t="str">
        <v>令和８年度奈良県医療機関等における賃上げ・物価上昇に対する支援事業交付【診療所・訪問看護事業所】</v>
      </c>
      <c r="D679">
        <v>46156.441666666666</v>
      </c>
      <c r="E679" t="str">
        <v>本審査</v>
      </c>
      <c r="F679" t="str">
        <v>最終審査中</v>
      </c>
      <c r="G679" t="str">
        <v>有床診療所</v>
      </c>
      <c r="H679" t="str">
        <v>物価と賃上げの両方</v>
      </c>
      <c r="I679" t="str">
        <v>18</v>
      </c>
      <c r="J679">
        <v>1296000</v>
      </c>
      <c r="K679">
        <v>234000</v>
      </c>
      <c r="L679" t="str">
        <v>奈良県医療機関等における賃上げ・物価上昇に対する支援事業交付要綱第2条に基づき、別表1のとおり、許可病床数に72,000円を乗じた額(賃上げ支援事業分)（下欄の申請の額）を申請します。</v>
      </c>
      <c r="M679"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
      <c r="N679"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679" t="str">
        <v>O100 外来・在宅ベースアップ評価料（Ⅰ）</v>
      </c>
      <c r="P679" t="str">
        <v/>
      </c>
      <c r="Q67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79" t="b">
        <v>1</v>
      </c>
      <c r="S679" t="b">
        <v>1</v>
      </c>
      <c r="T679" t="b">
        <v>1</v>
      </c>
      <c r="U679" t="b">
        <v>1</v>
      </c>
      <c r="V679" t="str">
        <v>1666</v>
      </c>
      <c r="W679" t="str">
        <v>005</v>
      </c>
      <c r="X679" t="str">
        <v>1.普通預金</v>
      </c>
      <c r="Y679" t="str">
        <v>0178911</v>
      </c>
      <c r="Z679" t="str">
        <v>ｲﾘｮｳﾎｳｼﾞﾝﾌﾀﾊﾞｶｲ　ﾄﾐｵｻﾝﾌｼﾞﾝｶ　ﾘｼﾞﾁｮｳ　ﾅｶﾑﾗﾄｵﾙ</v>
      </c>
      <c r="AA679">
        <v>0</v>
      </c>
      <c r="AB679" t="str">
        <v>医療法人双葉会　富雄産婦人科</v>
      </c>
      <c r="AC679" t="str">
        <v>0742430381</v>
      </c>
      <c r="AD679" t="b">
        <v>1</v>
      </c>
      <c r="AE679" t="b">
        <v>1</v>
      </c>
      <c r="AF679" t="b">
        <v>1</v>
      </c>
      <c r="AG679" t="b">
        <v>1</v>
      </c>
      <c r="AH679" t="b">
        <v>1</v>
      </c>
      <c r="AI679" t="str">
        <v>医療法人双葉会　理事長　中村　徹</v>
      </c>
      <c r="AJ679" t="str">
        <v>6310074</v>
      </c>
      <c r="AK679" t="str">
        <v>医療法人双葉会富雄産婦人科(奈良市三松４丁目８７８番１)</v>
      </c>
      <c r="AL679" t="str">
        <v>0742430381</v>
      </c>
      <c r="AM679">
        <v>1</v>
      </c>
      <c r="AN679" t="str">
        <v>261B147149011</v>
      </c>
      <c r="AO679" t="str">
        <v>261B14714901AI-0000306631</v>
      </c>
      <c r="AP679" t="str">
        <v>O100</v>
      </c>
      <c r="AQ679" t="str">
        <v>O100</v>
      </c>
      <c r="AR679" t="str">
        <v>AB</v>
      </c>
      <c r="AS679" t="str">
        <v>✓</v>
      </c>
      <c r="AT679" t="str">
        <v>✓</v>
      </c>
      <c r="AU679" t="str">
        <v>✓</v>
      </c>
      <c r="AV679" t="str">
        <v>✓</v>
      </c>
      <c r="AW679" t="str">
        <v>AI-0000306631_医療法人双葉会　富雄産婦人科_口座情報写し.jpeg</v>
      </c>
      <c r="AX679" t="str">
        <v>【　許可病床数 ： 18　　申請の額（賃上げ支援事業分）： 1,296,000円　】</v>
      </c>
      <c r="AY679" t="str">
        <v>【　許可病床数 ： 18　　申請及び請求の額（物価上昇支援事業分）： 234,000円　】</v>
      </c>
      <c r="AZ679" t="str">
        <v>賃上げ</v>
      </c>
      <c r="BA679" t="str">
        <v>物価</v>
      </c>
      <c r="BB679" t="str">
        <v>TRUE</v>
      </c>
      <c r="BC679" t="str">
        <v>2026/05/14 10:36</v>
      </c>
      <c r="BD679" t="str">
        <f t="shared" si="22"/>
        <v>医療法人双葉会富雄産婦人科</v>
      </c>
      <c r="BE679" t="str">
        <f t="shared" si="23"/>
        <v>令和8年3月1日届出済</v>
      </c>
    </row>
    <row r="680" spans="1:57">
      <c r="A680" t="str">
        <v>261C13331548</v>
      </c>
      <c r="B680" t="str">
        <v>AI-0000307303</v>
      </c>
      <c r="C680" t="str">
        <v>令和８年度奈良県医療機関等における賃上げ・物価上昇に対する支援事業交付【診療所・訪問看護事業所】</v>
      </c>
      <c r="D680">
        <v>46156.459027777775</v>
      </c>
      <c r="E680" t="str">
        <v>本審査</v>
      </c>
      <c r="F680" t="str">
        <v>最終審査中</v>
      </c>
      <c r="G680" t="str">
        <v>無床診療所</v>
      </c>
      <c r="H680" t="str">
        <v>物価と賃上げの両方</v>
      </c>
      <c r="I680" t="str">
        <v/>
      </c>
      <c r="J680">
        <v>150000</v>
      </c>
      <c r="K680">
        <v>170000</v>
      </c>
      <c r="L680" t="str">
        <v>奈良県医療機関等における賃上げ・物価上昇に対する支援事業交付要綱第2条に基づき、別表1に規定された額(賃上げ支援事業分)（150,000円）を申請します。</v>
      </c>
      <c r="M6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80" t="str">
        <v>１．令和８年３月１日時点において、O100 外来・在宅ベースアップ評価料（Ⅰ）、P100 歯科外来・在宅ベースアップ評価料（Ⅰ）、訪問看護ベースアップ評価料（Ⅰ）のいずれかを届け出ている。</v>
      </c>
      <c r="O680" t="str">
        <v>O100 外来・在宅ベースアップ評価料（Ⅰ）</v>
      </c>
      <c r="P680" t="str">
        <v/>
      </c>
      <c r="Q680" t="str">
        <v>Ａ．本事業の補助額を活用してベースアップを実施し、令和８年６月１日から当該ベースアップの水準を維持又は拡大する。</v>
      </c>
      <c r="R680" t="b">
        <v>1</v>
      </c>
      <c r="S680" t="b">
        <v>1</v>
      </c>
      <c r="T680" t="b">
        <v>1</v>
      </c>
      <c r="U680" t="b">
        <v>1</v>
      </c>
      <c r="V680" t="str">
        <v>0162</v>
      </c>
      <c r="W680" t="str">
        <v>099</v>
      </c>
      <c r="X680" t="str">
        <v>1.普通預金</v>
      </c>
      <c r="Y680" t="str">
        <v>0171522</v>
      </c>
      <c r="Z680" t="str">
        <v>ｲﾘｮｳﾎｳｼﾞﾝｹﾝｾｲｶｲ</v>
      </c>
      <c r="AA680">
        <v>0</v>
      </c>
      <c r="AB680" t="str">
        <v>きたまちクリニック</v>
      </c>
      <c r="AC680" t="str">
        <v>0742488255</v>
      </c>
      <c r="AD680" t="b">
        <v>1</v>
      </c>
      <c r="AE680" t="b">
        <v>1</v>
      </c>
      <c r="AF680" t="b">
        <v>1</v>
      </c>
      <c r="AG680" t="b">
        <v>1</v>
      </c>
      <c r="AH680" t="b">
        <v>1</v>
      </c>
      <c r="AI680" t="str">
        <v>社会医療法人健生会　理事長　横山　知司</v>
      </c>
      <c r="AJ680" t="str">
        <v>6310817</v>
      </c>
      <c r="AK680" t="str">
        <v>きたまちクリニック(奈良市西大寺北町４丁目３－４　１Ｆ)</v>
      </c>
      <c r="AL680" t="str">
        <v>0742488255</v>
      </c>
      <c r="AM680">
        <v>1</v>
      </c>
      <c r="AN680" t="str">
        <v>261C133315481</v>
      </c>
      <c r="AO680" t="str">
        <v>261C13331548AI-0000307303</v>
      </c>
      <c r="AP680" t="str">
        <v>O100</v>
      </c>
      <c r="AQ680" t="str">
        <v>O100</v>
      </c>
      <c r="AR680" t="str">
        <v>A</v>
      </c>
      <c r="AS680" t="str">
        <v>✓</v>
      </c>
      <c r="AT680" t="str">
        <v>✓</v>
      </c>
      <c r="AU680" t="str">
        <v>✓</v>
      </c>
      <c r="AV680" t="str">
        <v>✓</v>
      </c>
      <c r="AW680" t="str">
        <v>AI-0000307303_きたまちクリニック_口座情報写し.jpg</v>
      </c>
      <c r="AX680" t="str">
        <v/>
      </c>
      <c r="AY680" t="str">
        <v/>
      </c>
      <c r="AZ680" t="str">
        <v>賃上げ</v>
      </c>
      <c r="BA680" t="str">
        <v>物価</v>
      </c>
      <c r="BB680" t="str">
        <v>TRUE</v>
      </c>
      <c r="BC680" t="str">
        <v>2026/05/14 11:01</v>
      </c>
      <c r="BD680" t="str">
        <f t="shared" si="22"/>
        <v>きたまちクリニック</v>
      </c>
      <c r="BE680" t="str">
        <f t="shared" si="23"/>
        <v>令和8年3月1日届出済</v>
      </c>
    </row>
    <row r="681" spans="1:57">
      <c r="A681" t="str">
        <v>261D15064187</v>
      </c>
      <c r="B681" t="str">
        <v>AI-0000307313</v>
      </c>
      <c r="C681" t="str">
        <v>令和８年度奈良県医療機関等における賃上げ・物価上昇に対する支援事業交付【診療所・訪問看護事業所】</v>
      </c>
      <c r="D681">
        <v>46156.467361111114</v>
      </c>
      <c r="E681" t="str">
        <v>本審査</v>
      </c>
      <c r="F681" t="str">
        <v>最終審査中</v>
      </c>
      <c r="G681" t="str">
        <v>訪問看護事業所</v>
      </c>
      <c r="H681" t="str">
        <v>賃上げのみ</v>
      </c>
      <c r="I681" t="str">
        <v/>
      </c>
      <c r="J681">
        <v>228000</v>
      </c>
      <c r="K681" t="str">
        <v/>
      </c>
      <c r="L681" t="str">
        <v>奈良県医療機関等における賃上げ・物価上昇に対する支援事業交付要綱第2条に基づき、別表1に規定された額(賃上げ支援事業分)（228,000円）を申請します。</v>
      </c>
      <c r="M681" t="str">
        <v/>
      </c>
      <c r="N681" t="str">
        <v>１．令和８年３月１日時点において、O100 外来・在宅ベースアップ評価料（Ⅰ）、P100 歯科外来・在宅ベースアップ評価料（Ⅰ）、訪問看護ベースアップ評価料（Ⅰ）のいずれかを届け出ている。</v>
      </c>
      <c r="O681" t="str">
        <v>訪問看護ベースアップ評価料（Ⅰ）</v>
      </c>
      <c r="P681" t="str">
        <v/>
      </c>
      <c r="Q681" t="str">
        <v>Ｂ．賃金表等や給与規程等の変更に時間を要するため、本事業の補助額を活用して一時金又は特別手当を支給し、令和８年６月１日から支給した対象職員のベースアップを実施する。</v>
      </c>
      <c r="R681" t="b">
        <v>1</v>
      </c>
      <c r="S681" t="b">
        <v>1</v>
      </c>
      <c r="T681" t="b">
        <v>1</v>
      </c>
      <c r="U681" t="b">
        <v>1</v>
      </c>
      <c r="V681" t="str">
        <v>0162</v>
      </c>
      <c r="W681" t="str">
        <v>010</v>
      </c>
      <c r="X681" t="str">
        <v>1.普通預金</v>
      </c>
      <c r="Y681" t="str">
        <v>0676546</v>
      </c>
      <c r="Z681" t="str">
        <v>ｲ )ｺｳｼﾞﾝｶｲ</v>
      </c>
      <c r="AA681">
        <v>0</v>
      </c>
      <c r="AB681" t="str">
        <v>医療法人康仁会西の京訪問看護ステーションかがやき</v>
      </c>
      <c r="AC681" t="str">
        <v>0742351123</v>
      </c>
      <c r="AD681" t="b">
        <v>1</v>
      </c>
      <c r="AE681" t="b">
        <v>1</v>
      </c>
      <c r="AF681" t="b">
        <v>1</v>
      </c>
      <c r="AG681" t="b">
        <v>1</v>
      </c>
      <c r="AH681" t="b">
        <v>1</v>
      </c>
      <c r="AI681" t="str">
        <v>医療法人康仁会　理事長　吉岡　伸夫</v>
      </c>
      <c r="AJ681">
        <v>6308041</v>
      </c>
      <c r="AK681" t="str">
        <v>医療法人康仁会西の京訪問看護ステーションかがやき(奈良市六条町99-2)</v>
      </c>
      <c r="AL681" t="str">
        <v>0742351123</v>
      </c>
      <c r="AM681">
        <v>1</v>
      </c>
      <c r="AN681" t="str">
        <v>261D150641871</v>
      </c>
      <c r="AO681" t="str">
        <v>261D15064187AI-0000307313</v>
      </c>
      <c r="AP681" t="str">
        <v>訪問看護</v>
      </c>
      <c r="AQ681" t="str">
        <v>訪問看護</v>
      </c>
      <c r="AR681" t="str">
        <v>B</v>
      </c>
      <c r="AS681" t="str">
        <v>✓</v>
      </c>
      <c r="AT681" t="str">
        <v>✓</v>
      </c>
      <c r="AU681" t="str">
        <v>✓</v>
      </c>
      <c r="AV681" t="str">
        <v>✓</v>
      </c>
      <c r="AW681" t="str">
        <v>AI-0000307313_医療法人康仁会西の京訪問看護ステーションかがやき_口座情報写し.jpg</v>
      </c>
      <c r="AX681" t="str">
        <v/>
      </c>
      <c r="AY681" t="str">
        <v/>
      </c>
      <c r="AZ681" t="str">
        <v>賃上げ</v>
      </c>
      <c r="BA681" t="str">
        <v/>
      </c>
      <c r="BB681" t="str">
        <v>TRUE</v>
      </c>
      <c r="BC681" t="str">
        <v>2026/05/14 11:13</v>
      </c>
      <c r="BD681" t="str">
        <f t="shared" si="22"/>
        <v>医療法人康仁会西の京訪問看護ステーションかがやき</v>
      </c>
      <c r="BE681" t="str">
        <f t="shared" si="23"/>
        <v>令和8年3月1日届出済</v>
      </c>
    </row>
    <row r="682" spans="1:57">
      <c r="A682" t="str">
        <v>261C17175100</v>
      </c>
      <c r="B682" t="str">
        <v>AI-0000307316</v>
      </c>
      <c r="C682" t="str">
        <v>令和８年度奈良県医療機関等における賃上げ・物価上昇に対する支援事業交付【診療所・訪問看護事業所】</v>
      </c>
      <c r="D682">
        <v>46156.482638888891</v>
      </c>
      <c r="E682" t="str">
        <v>本審査</v>
      </c>
      <c r="F682" t="str">
        <v>最終審査中</v>
      </c>
      <c r="G682" t="str">
        <v>無床診療所</v>
      </c>
      <c r="H682" t="str">
        <v>物価と賃上げの両方</v>
      </c>
      <c r="I682" t="str">
        <v/>
      </c>
      <c r="J682">
        <v>150000</v>
      </c>
      <c r="K682">
        <v>170000</v>
      </c>
      <c r="L682" t="str">
        <v>奈良県医療機関等における賃上げ・物価上昇に対する支援事業交付要綱第2条に基づき、別表1に規定された額(賃上げ支援事業分)（150,000円）を申請します。</v>
      </c>
      <c r="M6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82" t="str">
        <v>１．令和８年３月１日時点において、O100 外来・在宅ベースアップ評価料（Ⅰ）、P100 歯科外来・在宅ベースアップ評価料（Ⅰ）、訪問看護ベースアップ評価料（Ⅰ）のいずれかを届け出ている。</v>
      </c>
      <c r="O682" t="str">
        <v>O100 外来・在宅ベースアップ評価料（Ⅰ）</v>
      </c>
      <c r="P682" t="str">
        <v/>
      </c>
      <c r="Q682" t="str">
        <v>Ｂ．賃金表等や給与規程等の変更に時間を要するため、本事業の補助額を活用して一時金又は特別手当を支給し、令和８年６月１日から支給した対象職員のベースアップを実施する。</v>
      </c>
      <c r="R682" t="b">
        <v>1</v>
      </c>
      <c r="S682" t="b">
        <v>1</v>
      </c>
      <c r="T682" t="b">
        <v>1</v>
      </c>
      <c r="U682" t="b">
        <v>1</v>
      </c>
      <c r="V682" t="str">
        <v>0162</v>
      </c>
      <c r="W682" t="str">
        <v>190</v>
      </c>
      <c r="X682" t="str">
        <v>1.普通預金</v>
      </c>
      <c r="Y682" t="str">
        <v>2046850</v>
      </c>
      <c r="Z682" t="str">
        <v>テンリシリツメディカルセンター</v>
      </c>
      <c r="AA682">
        <v>0</v>
      </c>
      <c r="AB682" t="str">
        <v>天理市立メディカルセンター</v>
      </c>
      <c r="AC682" t="str">
        <v>0743631821</v>
      </c>
      <c r="AD682" t="b">
        <v>1</v>
      </c>
      <c r="AE682" t="b">
        <v>1</v>
      </c>
      <c r="AF682" t="b">
        <v>1</v>
      </c>
      <c r="AG682" t="b">
        <v>1</v>
      </c>
      <c r="AH682" t="b">
        <v>1</v>
      </c>
      <c r="AI682" t="str">
        <v>天理市長　並河　健</v>
      </c>
      <c r="AJ682" t="str">
        <v>6320072</v>
      </c>
      <c r="AK682" t="str">
        <v>天理市立メディカルセンター(天理市富堂町３００番地１１)</v>
      </c>
      <c r="AL682" t="str">
        <v>0743631821</v>
      </c>
      <c r="AM682">
        <v>1</v>
      </c>
      <c r="AN682" t="str">
        <v>261C171751001</v>
      </c>
      <c r="AO682" t="str">
        <v>261C17175100AI-0000307316</v>
      </c>
      <c r="AP682" t="str">
        <v>O100</v>
      </c>
      <c r="AQ682" t="str">
        <v>O100</v>
      </c>
      <c r="AR682" t="str">
        <v>B</v>
      </c>
      <c r="AS682" t="str">
        <v>✓</v>
      </c>
      <c r="AT682" t="str">
        <v>✓</v>
      </c>
      <c r="AU682" t="str">
        <v>✓</v>
      </c>
      <c r="AV682" t="str">
        <v>✓</v>
      </c>
      <c r="AW682" t="str">
        <v>AI-0000307316_天理市立メディカルセンター_口座情報写し.jpg</v>
      </c>
      <c r="AX682" t="str">
        <v/>
      </c>
      <c r="AY682" t="str">
        <v/>
      </c>
      <c r="AZ682" t="str">
        <v>賃上げ</v>
      </c>
      <c r="BA682" t="str">
        <v>物価</v>
      </c>
      <c r="BB682" t="str">
        <v>TRUE</v>
      </c>
      <c r="BC682" t="str">
        <v>2026/05/14 11:35</v>
      </c>
      <c r="BD682" t="str">
        <f t="shared" si="22"/>
        <v>天理市立メディカルセンター</v>
      </c>
      <c r="BE682" t="str">
        <f t="shared" si="23"/>
        <v>令和8年3月1日届出済</v>
      </c>
    </row>
    <row r="683" spans="1:57">
      <c r="A683" t="str">
        <v>261D16297892</v>
      </c>
      <c r="B683" t="str">
        <v>AI-0000306464</v>
      </c>
      <c r="C683" t="str">
        <v>令和８年度奈良県医療機関等における賃上げ・物価上昇に対する支援事業交付【診療所・訪問看護事業所】</v>
      </c>
      <c r="D683">
        <v>46156.484722222223</v>
      </c>
      <c r="E683" t="str">
        <v>本審査</v>
      </c>
      <c r="F683" t="str">
        <v>最終審査中</v>
      </c>
      <c r="G683" t="str">
        <v>訪問看護事業所</v>
      </c>
      <c r="H683" t="str">
        <v>賃上げのみ</v>
      </c>
      <c r="I683" t="str">
        <v/>
      </c>
      <c r="J683">
        <v>228000</v>
      </c>
      <c r="K683" t="str">
        <v/>
      </c>
      <c r="L683" t="str">
        <v>奈良県医療機関等における賃上げ・物価上昇に対する支援事業交付要綱第2条に基づき、別表1に規定された額(賃上げ支援事業分)（228,000円）を申請します。</v>
      </c>
      <c r="M683" t="str">
        <v/>
      </c>
      <c r="N683" t="str">
        <v>１．令和８年３月１日時点において、O100 外来・在宅ベースアップ評価料（Ⅰ）、P100 歯科外来・在宅ベースアップ評価料（Ⅰ）、訪問看護ベースアップ評価料（Ⅰ）のいずれかを届け出ている。</v>
      </c>
      <c r="O683" t="str">
        <v>訪問看護ベースアップ評価料（Ⅰ）</v>
      </c>
      <c r="P683" t="str">
        <v/>
      </c>
      <c r="Q683" t="str">
        <v>Ａ．本事業の補助額を活用してベースアップを実施し、令和８年６月１日から当該ベースアップの水準を維持又は拡大する。</v>
      </c>
      <c r="R683" t="b">
        <v>1</v>
      </c>
      <c r="S683" t="b">
        <v>1</v>
      </c>
      <c r="T683" t="b">
        <v>1</v>
      </c>
      <c r="U683" t="b">
        <v>1</v>
      </c>
      <c r="V683" t="str">
        <v>7387</v>
      </c>
      <c r="W683" t="str">
        <v>232</v>
      </c>
      <c r="X683" t="str">
        <v>1.普通預金</v>
      </c>
      <c r="Y683" t="str">
        <v>0063695</v>
      </c>
      <c r="Z683" t="str">
        <v>ﾌｸ)ｿｳｺﾞｳｼｾﾂﾐﾖｼﾉｴﾝ ｲﾝｸﾙｰｼﾌﾞｹｱｾﾝﾀｰ</v>
      </c>
      <c r="AA683">
        <v>0</v>
      </c>
      <c r="AB683" t="str">
        <v>美吉野園訪問介護ステーション</v>
      </c>
      <c r="AC683" t="str">
        <v>0747525555</v>
      </c>
      <c r="AD683" t="b">
        <v>1</v>
      </c>
      <c r="AE683" t="b">
        <v>1</v>
      </c>
      <c r="AF683" t="b">
        <v>1</v>
      </c>
      <c r="AG683" t="b">
        <v>1</v>
      </c>
      <c r="AH683" t="b">
        <v>1</v>
      </c>
      <c r="AI683" t="str">
        <v>社会福祉法人綜合施設美吉野園　理事長　森川　敬介</v>
      </c>
      <c r="AJ683">
        <v>6380821</v>
      </c>
      <c r="AK683" t="str">
        <v>美吉野園訪問看護ステーション(吉野郡大淀町下渕887-2)</v>
      </c>
      <c r="AL683" t="str">
        <v>0747554005</v>
      </c>
      <c r="AM683">
        <v>1</v>
      </c>
      <c r="AN683" t="str">
        <v>261D162978921</v>
      </c>
      <c r="AO683" t="str">
        <v>261D16297892AI-0000306464</v>
      </c>
      <c r="AP683" t="str">
        <v>訪問看護</v>
      </c>
      <c r="AQ683" t="str">
        <v>訪問看護</v>
      </c>
      <c r="AR683" t="str">
        <v>A</v>
      </c>
      <c r="AS683" t="str">
        <v>✓</v>
      </c>
      <c r="AT683" t="str">
        <v>✓</v>
      </c>
      <c r="AU683" t="str">
        <v>✓</v>
      </c>
      <c r="AV683" t="str">
        <v>✓</v>
      </c>
      <c r="AW683" t="str">
        <v>AI-0000306464_美吉野園訪問介護ステーション_口座情報写し.JPG</v>
      </c>
      <c r="AX683" t="str">
        <v/>
      </c>
      <c r="AY683" t="str">
        <v/>
      </c>
      <c r="AZ683" t="str">
        <v>賃上げ</v>
      </c>
      <c r="BA683" t="str">
        <v/>
      </c>
      <c r="BB683" t="str">
        <v>TRUE</v>
      </c>
      <c r="BC683" t="str">
        <v>2026/05/14 11:38</v>
      </c>
      <c r="BD683" t="str">
        <f t="shared" si="22"/>
        <v>美吉野園訪問看護ステーション</v>
      </c>
      <c r="BE683" t="str">
        <f t="shared" si="23"/>
        <v>令和8年3月1日届出済</v>
      </c>
    </row>
    <row r="684" spans="1:57">
      <c r="A684" t="str">
        <v>261C13942836</v>
      </c>
      <c r="B684" t="str">
        <v>AI-0000307343</v>
      </c>
      <c r="C684" t="str">
        <v>令和８年度奈良県医療機関等における賃上げ・物価上昇に対する支援事業交付【診療所・訪問看護事業所】</v>
      </c>
      <c r="D684">
        <v>46156.510416666664</v>
      </c>
      <c r="E684" t="str">
        <v>本審査</v>
      </c>
      <c r="F684" t="str">
        <v>最終審査中</v>
      </c>
      <c r="G684" t="str">
        <v>無床診療所</v>
      </c>
      <c r="H684" t="str">
        <v>物価と賃上げの両方</v>
      </c>
      <c r="I684" t="str">
        <v/>
      </c>
      <c r="J684">
        <v>150000</v>
      </c>
      <c r="K684">
        <v>170000</v>
      </c>
      <c r="L684" t="str">
        <v>奈良県医療機関等における賃上げ・物価上昇に対する支援事業交付要綱第2条に基づき、別表1に規定された額(賃上げ支援事業分)（150,000円）を申請します。</v>
      </c>
      <c r="M6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84" t="str">
        <v>１．令和８年３月１日時点において、O100 外来・在宅ベースアップ評価料（Ⅰ）、P100 歯科外来・在宅ベースアップ評価料（Ⅰ）、訪問看護ベースアップ評価料（Ⅰ）のいずれかを届け出ている。</v>
      </c>
      <c r="O684" t="str">
        <v>O100 外来・在宅ベースアップ評価料（Ⅰ）</v>
      </c>
      <c r="P684" t="str">
        <v/>
      </c>
      <c r="Q684" t="str">
        <v>Ａ．本事業の補助額を活用してベースアップを実施し、令和８年６月１日から当該ベースアップの水準を維持又は拡大する。</v>
      </c>
      <c r="R684" t="b">
        <v>1</v>
      </c>
      <c r="S684" t="b">
        <v>1</v>
      </c>
      <c r="T684" t="b">
        <v>1</v>
      </c>
      <c r="U684" t="b">
        <v>1</v>
      </c>
      <c r="V684" t="str">
        <v>0162</v>
      </c>
      <c r="W684" t="str">
        <v>180</v>
      </c>
      <c r="X684" t="str">
        <v>2.当座預金</v>
      </c>
      <c r="Y684" t="str">
        <v>0000265</v>
      </c>
      <c r="Z684" t="str">
        <v>イリョウホウジンミヤギカイ</v>
      </c>
      <c r="AA684">
        <v>0</v>
      </c>
      <c r="AB684" t="str">
        <v>医療法人宮城会宮城医院</v>
      </c>
      <c r="AC684" t="str">
        <v>0743631114</v>
      </c>
      <c r="AD684" t="b">
        <v>1</v>
      </c>
      <c r="AE684" t="b">
        <v>1</v>
      </c>
      <c r="AF684" t="b">
        <v>1</v>
      </c>
      <c r="AG684" t="b">
        <v>1</v>
      </c>
      <c r="AH684" t="b">
        <v>1</v>
      </c>
      <c r="AI684" t="str">
        <v>医療法人　宮城会　理事長　宮城　剛</v>
      </c>
      <c r="AJ684" t="str">
        <v>6320034</v>
      </c>
      <c r="AK684" t="str">
        <v>医療法人宮城会宮城医院(天理市丹波市町３０２番地の３)</v>
      </c>
      <c r="AL684" t="str">
        <v>0743631114</v>
      </c>
      <c r="AM684">
        <v>1</v>
      </c>
      <c r="AN684" t="str">
        <v>261C139428361</v>
      </c>
      <c r="AO684" t="str">
        <v>261C13942836AI-0000307343</v>
      </c>
      <c r="AP684" t="str">
        <v>O100</v>
      </c>
      <c r="AQ684" t="str">
        <v>O100</v>
      </c>
      <c r="AR684" t="str">
        <v>A</v>
      </c>
      <c r="AS684" t="str">
        <v>✓</v>
      </c>
      <c r="AT684" t="str">
        <v>✓</v>
      </c>
      <c r="AU684" t="str">
        <v>✓</v>
      </c>
      <c r="AV684" t="str">
        <v>✓</v>
      </c>
      <c r="AW684" t="str">
        <v>AI-0000307343_医療法人宮城会宮城医院_口座情報写し.jpeg</v>
      </c>
      <c r="AX684" t="str">
        <v/>
      </c>
      <c r="AY684" t="str">
        <v/>
      </c>
      <c r="AZ684" t="str">
        <v>賃上げ</v>
      </c>
      <c r="BA684" t="str">
        <v>物価</v>
      </c>
      <c r="BB684" t="str">
        <v>TRUE</v>
      </c>
      <c r="BC684" t="str">
        <v>2026/05/14 12:15</v>
      </c>
      <c r="BD684" t="str">
        <f t="shared" si="22"/>
        <v>医療法人宮城会宮城医院</v>
      </c>
      <c r="BE684" t="str">
        <f t="shared" si="23"/>
        <v>令和8年3月1日届出済</v>
      </c>
    </row>
    <row r="685" spans="1:57">
      <c r="A685" t="str">
        <v>261D17924856</v>
      </c>
      <c r="B685" t="str">
        <v>AI-0000307345</v>
      </c>
      <c r="C685" t="str">
        <v>令和８年度奈良県医療機関等における賃上げ・物価上昇に対する支援事業交付【診療所・訪問看護事業所】</v>
      </c>
      <c r="D685">
        <v>46156.512499999997</v>
      </c>
      <c r="E685" t="str">
        <v>本審査</v>
      </c>
      <c r="F685" t="str">
        <v>最終審査中</v>
      </c>
      <c r="G685" t="str">
        <v>訪問看護事業所</v>
      </c>
      <c r="H685" t="str">
        <v>賃上げのみ</v>
      </c>
      <c r="I685" t="str">
        <v/>
      </c>
      <c r="J685">
        <v>228000</v>
      </c>
      <c r="K685" t="str">
        <v/>
      </c>
      <c r="L685" t="str">
        <v>奈良県医療機関等における賃上げ・物価上昇に対する支援事業交付要綱第2条に基づき、別表1に規定された額(賃上げ支援事業分)（228,000円）を申請します。</v>
      </c>
      <c r="M685" t="str">
        <v/>
      </c>
      <c r="N685" t="str">
        <v>１．令和８年３月１日時点において、O100 外来・在宅ベースアップ評価料（Ⅰ）、P100 歯科外来・在宅ベースアップ評価料（Ⅰ）、訪問看護ベースアップ評価料（Ⅰ）のいずれかを届け出ている。</v>
      </c>
      <c r="O685" t="str">
        <v>訪問看護ベースアップ評価料（Ⅰ）</v>
      </c>
      <c r="P685" t="str">
        <v/>
      </c>
      <c r="Q685" t="str">
        <v>Ａ．本事業の補助額を活用してベースアップを実施し、令和８年６月１日から当該ベースアップの水準を維持又は拡大する。</v>
      </c>
      <c r="R685" t="b">
        <v>1</v>
      </c>
      <c r="S685" t="b">
        <v>1</v>
      </c>
      <c r="T685" t="b">
        <v>1</v>
      </c>
      <c r="U685" t="b">
        <v>1</v>
      </c>
      <c r="V685" t="str">
        <v>0162</v>
      </c>
      <c r="W685" t="str">
        <v>180</v>
      </c>
      <c r="X685" t="str">
        <v>2.当座預金</v>
      </c>
      <c r="Y685" t="str">
        <v>0000265</v>
      </c>
      <c r="Z685" t="str">
        <v>イリョウホウジンミヤギカイ</v>
      </c>
      <c r="AA685">
        <v>0</v>
      </c>
      <c r="AB685" t="str">
        <v>医療法人宮城会訪問看護ステーションみみずく</v>
      </c>
      <c r="AC685" t="str">
        <v>0743631114</v>
      </c>
      <c r="AD685" t="b">
        <v>1</v>
      </c>
      <c r="AE685" t="b">
        <v>1</v>
      </c>
      <c r="AF685" t="b">
        <v>1</v>
      </c>
      <c r="AG685" t="b">
        <v>1</v>
      </c>
      <c r="AH685" t="b">
        <v>1</v>
      </c>
      <c r="AI685" t="str">
        <v>医療法人宮城会　理事長　宮城　剛</v>
      </c>
      <c r="AJ685">
        <v>6320034</v>
      </c>
      <c r="AK685" t="str">
        <v>医療法人宮城会訪問看護ステーションみみずく(天理市丹波市町302)</v>
      </c>
      <c r="AL685" t="str">
        <v>0743631016</v>
      </c>
      <c r="AM685">
        <v>1</v>
      </c>
      <c r="AN685" t="str">
        <v>261D179248561</v>
      </c>
      <c r="AO685" t="str">
        <v>261D17924856AI-0000307345</v>
      </c>
      <c r="AP685" t="str">
        <v>訪問看護</v>
      </c>
      <c r="AQ685" t="str">
        <v>訪問看護</v>
      </c>
      <c r="AR685" t="str">
        <v>A</v>
      </c>
      <c r="AS685" t="str">
        <v>✓</v>
      </c>
      <c r="AT685" t="str">
        <v>✓</v>
      </c>
      <c r="AU685" t="str">
        <v>✓</v>
      </c>
      <c r="AV685" t="str">
        <v>✓</v>
      </c>
      <c r="AW685" t="str">
        <v>AI-0000307345_医療法人宮城会訪問看護ステーションみみずく_口座情報写し.jpeg</v>
      </c>
      <c r="AX685" t="str">
        <v/>
      </c>
      <c r="AY685" t="str">
        <v/>
      </c>
      <c r="AZ685" t="str">
        <v>賃上げ</v>
      </c>
      <c r="BA685" t="str">
        <v/>
      </c>
      <c r="BB685" t="str">
        <v>TRUE</v>
      </c>
      <c r="BC685" t="str">
        <v>2026/05/14 12:18</v>
      </c>
      <c r="BD685" t="str">
        <f t="shared" si="22"/>
        <v>医療法人宮城会訪問看護ステーションみみずく</v>
      </c>
      <c r="BE685" t="str">
        <f t="shared" si="23"/>
        <v>令和8年3月1日届出済</v>
      </c>
    </row>
    <row r="686" spans="1:57">
      <c r="A686" t="str">
        <v>261C14921711</v>
      </c>
      <c r="B686" t="str">
        <v>AI-0000301441</v>
      </c>
      <c r="C686" t="str">
        <v>令和８年度奈良県医療機関等における賃上げ・物価上昇に対する支援事業交付【診療所・訪問看護事業所】</v>
      </c>
      <c r="D686">
        <v>46156.517361111109</v>
      </c>
      <c r="E686" t="str">
        <v>本審査</v>
      </c>
      <c r="F686" t="str">
        <v>最終審査中</v>
      </c>
      <c r="G686" t="str">
        <v>無床診療所</v>
      </c>
      <c r="H686" t="str">
        <v>物価と賃上げの両方</v>
      </c>
      <c r="I686" t="str">
        <v/>
      </c>
      <c r="J686">
        <v>150000</v>
      </c>
      <c r="K686">
        <v>170000</v>
      </c>
      <c r="L686" t="str">
        <v>奈良県医療機関等における賃上げ・物価上昇に対する支援事業交付要綱第2条に基づき、別表1に規定された額(賃上げ支援事業分)（150,000円）を申請します。</v>
      </c>
      <c r="M6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86" t="str">
        <v>１．令和８年３月１日時点において、O100 外来・在宅ベースアップ評価料（Ⅰ）、P100 歯科外来・在宅ベースアップ評価料（Ⅰ）、訪問看護ベースアップ評価料（Ⅰ）のいずれかを届け出ている。</v>
      </c>
      <c r="O686" t="str">
        <v>O100 外来・在宅ベースアップ評価料（Ⅰ）</v>
      </c>
      <c r="P686" t="str">
        <v/>
      </c>
      <c r="Q686" t="str">
        <v>Ｂ．賃金表等や給与規程等の変更に時間を要するため、本事業の補助額を活用して一時金又は特別手当を支給し、令和８年６月１日から支給した対象職員のベースアップを実施する。</v>
      </c>
      <c r="R686" t="b">
        <v>1</v>
      </c>
      <c r="S686" t="b">
        <v>1</v>
      </c>
      <c r="T686" t="b">
        <v>1</v>
      </c>
      <c r="U686" t="b">
        <v>1</v>
      </c>
      <c r="V686" t="str">
        <v>0162</v>
      </c>
      <c r="W686" t="str">
        <v>440</v>
      </c>
      <c r="X686" t="str">
        <v>1.普通預金</v>
      </c>
      <c r="Y686" t="str">
        <v>2065934</v>
      </c>
      <c r="Z686" t="str">
        <v>イリョウホウジンユウジンカイタイノセイケイゲカクリニック</v>
      </c>
      <c r="AA686">
        <v>0</v>
      </c>
      <c r="AB686" t="str">
        <v>医療法人友仁会たいの整形外科クリニック</v>
      </c>
      <c r="AC686" t="str">
        <v>0745694970</v>
      </c>
      <c r="AD686" t="b">
        <v>1</v>
      </c>
      <c r="AE686" t="b">
        <v>1</v>
      </c>
      <c r="AF686" t="b">
        <v>1</v>
      </c>
      <c r="AG686" t="b">
        <v>1</v>
      </c>
      <c r="AH686" t="b">
        <v>1</v>
      </c>
      <c r="AI686" t="str">
        <v>医療法人友仁会　理事長　田井野　仁</v>
      </c>
      <c r="AJ686" t="str">
        <v>6392113</v>
      </c>
      <c r="AK686" t="str">
        <v>医療法人友仁会　たいの整形外科クリニック(葛城市北花内６１７－４)</v>
      </c>
      <c r="AL686" t="str">
        <v>0745694970</v>
      </c>
      <c r="AM686">
        <v>1</v>
      </c>
      <c r="AN686" t="str">
        <v>261C149217111</v>
      </c>
      <c r="AO686" t="str">
        <v>261C14921711AI-0000301441</v>
      </c>
      <c r="AP686" t="str">
        <v>O100</v>
      </c>
      <c r="AQ686" t="str">
        <v>O100</v>
      </c>
      <c r="AR686" t="str">
        <v>B</v>
      </c>
      <c r="AS686" t="str">
        <v>✓</v>
      </c>
      <c r="AT686" t="str">
        <v>✓</v>
      </c>
      <c r="AU686" t="str">
        <v>✓</v>
      </c>
      <c r="AV686" t="str">
        <v>✓</v>
      </c>
      <c r="AW686" t="str">
        <v>AI-0000301441_医療法人友仁会たいの整形外科クリニック_口座情報写し.jpeg</v>
      </c>
      <c r="AX686" t="str">
        <v/>
      </c>
      <c r="AY686" t="str">
        <v/>
      </c>
      <c r="AZ686" t="str">
        <v>賃上げ</v>
      </c>
      <c r="BA686" t="str">
        <v>物価</v>
      </c>
      <c r="BB686" t="str">
        <v>TRUE</v>
      </c>
      <c r="BC686" t="str">
        <v>2026/05/14 12:25</v>
      </c>
      <c r="BD686" t="str">
        <f t="shared" si="22"/>
        <v>医療法人友仁会　たいの整形外科クリニック</v>
      </c>
      <c r="BE686" t="str">
        <f t="shared" si="23"/>
        <v>令和8年3月1日届出済</v>
      </c>
    </row>
    <row r="687" spans="1:57">
      <c r="A687" t="str">
        <v>261D13452454</v>
      </c>
      <c r="B687" t="str">
        <v>AI-0000306912</v>
      </c>
      <c r="C687" t="str">
        <v>令和８年度奈良県医療機関等における賃上げ・物価上昇に対する支援事業交付【診療所・訪問看護事業所】</v>
      </c>
      <c r="D687">
        <v>46156.543749999997</v>
      </c>
      <c r="E687" t="str">
        <v>本審査</v>
      </c>
      <c r="F687" t="str">
        <v>最終審査中</v>
      </c>
      <c r="G687" t="str">
        <v>訪問看護事業所</v>
      </c>
      <c r="H687" t="str">
        <v>賃上げのみ</v>
      </c>
      <c r="I687" t="str">
        <v/>
      </c>
      <c r="J687">
        <v>228000</v>
      </c>
      <c r="K687" t="str">
        <v/>
      </c>
      <c r="L687" t="str">
        <v>奈良県医療機関等における賃上げ・物価上昇に対する支援事業交付要綱第2条に基づき、別表1に規定された額(賃上げ支援事業分)（228,000円）を申請します。</v>
      </c>
      <c r="M687" t="str">
        <v/>
      </c>
      <c r="N687" t="str">
        <v>１．令和８年３月１日時点において、O100 外来・在宅ベースアップ評価料（Ⅰ）、P100 歯科外来・在宅ベースアップ評価料（Ⅰ）、訪問看護ベースアップ評価料（Ⅰ）のいずれかを届け出ている。</v>
      </c>
      <c r="O687" t="str">
        <v>訪問看護ベースアップ評価料（Ⅰ）</v>
      </c>
      <c r="P687" t="str">
        <v/>
      </c>
      <c r="Q687" t="str">
        <v>Ｂ．賃金表等や給与規程等の変更に時間を要するため、本事業の補助額を活用して一時金又は特別手当を支給し、令和８年６月１日から支給した対象職員のベースアップを実施する。</v>
      </c>
      <c r="R687" t="b">
        <v>1</v>
      </c>
      <c r="S687" t="b">
        <v>1</v>
      </c>
      <c r="T687" t="b">
        <v>1</v>
      </c>
      <c r="U687" t="b">
        <v>1</v>
      </c>
      <c r="V687" t="str">
        <v>1667</v>
      </c>
      <c r="W687" t="str">
        <v>003</v>
      </c>
      <c r="X687" t="str">
        <v>1.普通預金</v>
      </c>
      <c r="Y687" t="str">
        <v>2076482</v>
      </c>
      <c r="Z687" t="str">
        <v>シャカイイリョウホウジン　ヘイセイキネンカイ　リジチョウ　アオヤマ　ノブフサ</v>
      </c>
      <c r="AA687">
        <v>0</v>
      </c>
      <c r="AB687" t="str">
        <v>社会医療法人　平成記念会　訪問看護ステーションあおい</v>
      </c>
      <c r="AC687" t="str">
        <v>0744216262</v>
      </c>
      <c r="AD687" t="b">
        <v>1</v>
      </c>
      <c r="AE687" t="b">
        <v>1</v>
      </c>
      <c r="AF687" t="b">
        <v>1</v>
      </c>
      <c r="AG687" t="b">
        <v>1</v>
      </c>
      <c r="AH687" t="b">
        <v>1</v>
      </c>
      <c r="AI687" t="str">
        <v>社会医療法人平成記念会　理事長　青山　信房</v>
      </c>
      <c r="AJ687">
        <v>6340074</v>
      </c>
      <c r="AK687" t="str">
        <v>訪問看護ステーションあおい(橿原市四分町82-1)</v>
      </c>
      <c r="AL687" t="str">
        <v>0744216262</v>
      </c>
      <c r="AM687">
        <v>1</v>
      </c>
      <c r="AN687" t="str">
        <v>261D134524541</v>
      </c>
      <c r="AO687" t="str">
        <v>261D13452454AI-0000306912</v>
      </c>
      <c r="AP687" t="str">
        <v>訪問看護</v>
      </c>
      <c r="AQ687" t="str">
        <v>訪問看護</v>
      </c>
      <c r="AR687" t="str">
        <v>B</v>
      </c>
      <c r="AS687" t="str">
        <v>✓</v>
      </c>
      <c r="AT687" t="str">
        <v>✓</v>
      </c>
      <c r="AU687" t="str">
        <v>✓</v>
      </c>
      <c r="AV687" t="str">
        <v>✓</v>
      </c>
      <c r="AW687" t="str">
        <v>AI-0000306912_社会医療法人　平成記念会　訪問看護ステーションあおい_口座情報写し.jpg</v>
      </c>
      <c r="AX687" t="str">
        <v/>
      </c>
      <c r="AY687" t="str">
        <v/>
      </c>
      <c r="AZ687" t="str">
        <v>賃上げ</v>
      </c>
      <c r="BA687" t="str">
        <v/>
      </c>
      <c r="BB687" t="str">
        <v>TRUE</v>
      </c>
      <c r="BC687" t="str">
        <v>2026/05/14 13:03</v>
      </c>
      <c r="BD687" t="str">
        <f t="shared" si="22"/>
        <v>訪問看護ステーションあおい</v>
      </c>
      <c r="BE687" t="str">
        <f t="shared" si="23"/>
        <v>令和8年3月1日届出済</v>
      </c>
    </row>
    <row r="688" spans="1:57">
      <c r="A688" t="str">
        <v>261C14719097</v>
      </c>
      <c r="B688" t="str">
        <v>AI-0000307382</v>
      </c>
      <c r="C688" t="str">
        <v>令和８年度奈良県医療機関等における賃上げ・物価上昇に対する支援事業交付【診療所・訪問看護事業所】</v>
      </c>
      <c r="D688">
        <v>46156.590277777781</v>
      </c>
      <c r="E688" t="str">
        <v>本審査</v>
      </c>
      <c r="F688" t="str">
        <v>最終審査中</v>
      </c>
      <c r="G688" t="str">
        <v>無床診療所</v>
      </c>
      <c r="H688" t="str">
        <v>物価と賃上げの両方</v>
      </c>
      <c r="I688" t="str">
        <v/>
      </c>
      <c r="J688">
        <v>150000</v>
      </c>
      <c r="K688">
        <v>170000</v>
      </c>
      <c r="L688" t="str">
        <v>奈良県医療機関等における賃上げ・物価上昇に対する支援事業交付要綱第2条に基づき、別表1に規定された額(賃上げ支援事業分)（150,000円）を申請します。</v>
      </c>
      <c r="M6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88" t="str">
        <v>１．令和８年３月１日時点において、O100 外来・在宅ベースアップ評価料（Ⅰ）、P100 歯科外来・在宅ベースアップ評価料（Ⅰ）、訪問看護ベースアップ評価料（Ⅰ）のいずれかを届け出ている。</v>
      </c>
      <c r="O688" t="str">
        <v>O100 外来・在宅ベースアップ評価料（Ⅰ）</v>
      </c>
      <c r="P688" t="str">
        <v/>
      </c>
      <c r="Q688" t="str">
        <v>Ｂ．賃金表等や給与規程等の変更に時間を要するため、本事業の補助額を活用して一時金又は特別手当を支給し、令和８年６月１日から支給した対象職員のベースアップを実施する。</v>
      </c>
      <c r="R688" t="b">
        <v>1</v>
      </c>
      <c r="S688" t="b">
        <v>1</v>
      </c>
      <c r="T688" t="b">
        <v>1</v>
      </c>
      <c r="U688" t="b">
        <v>1</v>
      </c>
      <c r="V688" t="str">
        <v>0162</v>
      </c>
      <c r="W688" t="str">
        <v>160</v>
      </c>
      <c r="X688" t="str">
        <v>1.普通預金</v>
      </c>
      <c r="Y688" t="str">
        <v>0229229</v>
      </c>
      <c r="Z688" t="str">
        <v>イリョウホウジンミツハシイインリジチョウミツハシヨウジ</v>
      </c>
      <c r="AA688">
        <v>0</v>
      </c>
      <c r="AB688" t="str">
        <v>三橋仁美レディースクリニック</v>
      </c>
      <c r="AC688" t="str">
        <v>0743511135</v>
      </c>
      <c r="AD688" t="b">
        <v>1</v>
      </c>
      <c r="AE688" t="b">
        <v>1</v>
      </c>
      <c r="AF688" t="b">
        <v>1</v>
      </c>
      <c r="AG688" t="b">
        <v>1</v>
      </c>
      <c r="AH688" t="b">
        <v>1</v>
      </c>
      <c r="AI688" t="str">
        <v>医療法人　三橋医院　理事長　三橋　洋治</v>
      </c>
      <c r="AJ688" t="str">
        <v>6391142</v>
      </c>
      <c r="AK688" t="str">
        <v>三橋仁美レディースクリニック(大和郡山市矢田町通１９)</v>
      </c>
      <c r="AL688" t="str">
        <v>0743511135</v>
      </c>
      <c r="AM688">
        <v>1</v>
      </c>
      <c r="AN688" t="str">
        <v>261C147190971</v>
      </c>
      <c r="AO688" t="str">
        <v>261C14719097AI-0000307382</v>
      </c>
      <c r="AP688" t="str">
        <v>O100</v>
      </c>
      <c r="AQ688" t="str">
        <v>O100</v>
      </c>
      <c r="AR688" t="str">
        <v>B</v>
      </c>
      <c r="AS688" t="str">
        <v>✓</v>
      </c>
      <c r="AT688" t="str">
        <v>✓</v>
      </c>
      <c r="AU688" t="str">
        <v>✓</v>
      </c>
      <c r="AV688" t="str">
        <v>✓</v>
      </c>
      <c r="AW688" t="str">
        <v>AI-0000307382_三橋仁美レディースクリニック_口座情報写し.png</v>
      </c>
      <c r="AX688" t="str">
        <v/>
      </c>
      <c r="AY688" t="str">
        <v/>
      </c>
      <c r="AZ688" t="str">
        <v>賃上げ</v>
      </c>
      <c r="BA688" t="str">
        <v>物価</v>
      </c>
      <c r="BB688" t="str">
        <v>TRUE</v>
      </c>
      <c r="BC688" t="str">
        <v>2026/05/14 14:10</v>
      </c>
      <c r="BD688" t="str">
        <f t="shared" si="22"/>
        <v>三橋仁美レディースクリニック</v>
      </c>
      <c r="BE688" t="str">
        <f t="shared" si="23"/>
        <v>令和8年3月1日届出済</v>
      </c>
    </row>
    <row r="689" spans="1:57">
      <c r="A689" t="str">
        <v>261D11417866</v>
      </c>
      <c r="B689" t="str">
        <v>AI-0000307387</v>
      </c>
      <c r="C689" t="str">
        <v>令和８年度奈良県医療機関等における賃上げ・物価上昇に対する支援事業交付【診療所・訪問看護事業所】</v>
      </c>
      <c r="D689">
        <v>46156.595833333333</v>
      </c>
      <c r="E689" t="str">
        <v>本審査</v>
      </c>
      <c r="F689" t="str">
        <v>最終審査中</v>
      </c>
      <c r="G689" t="str">
        <v>訪問看護事業所</v>
      </c>
      <c r="H689" t="str">
        <v>賃上げのみ</v>
      </c>
      <c r="I689" t="str">
        <v/>
      </c>
      <c r="J689">
        <v>228000</v>
      </c>
      <c r="K689" t="str">
        <v/>
      </c>
      <c r="L689" t="str">
        <v>奈良県医療機関等における賃上げ・物価上昇に対する支援事業交付要綱第2条に基づき、別表1に規定された額(賃上げ支援事業分)（228,000円）を申請します。</v>
      </c>
      <c r="M689" t="str">
        <v/>
      </c>
      <c r="N689" t="str">
        <v>１．令和８年３月１日時点において、O100 外来・在宅ベースアップ評価料（Ⅰ）、P100 歯科外来・在宅ベースアップ評価料（Ⅰ）、訪問看護ベースアップ評価料（Ⅰ）のいずれかを届け出ている。</v>
      </c>
      <c r="O689" t="str">
        <v>訪問看護ベースアップ評価料（Ⅰ）</v>
      </c>
      <c r="P689" t="str">
        <v/>
      </c>
      <c r="Q689" t="str">
        <v>Ａ．本事業の補助額を活用してベースアップを実施し、令和８年６月１日から当該ベースアップの水準を維持又は拡大する。</v>
      </c>
      <c r="R689" t="b">
        <v>1</v>
      </c>
      <c r="S689" t="b">
        <v>1</v>
      </c>
      <c r="T689" t="b">
        <v>1</v>
      </c>
      <c r="U689" t="b">
        <v>1</v>
      </c>
      <c r="V689" t="str">
        <v>0005</v>
      </c>
      <c r="W689" t="str">
        <v>719</v>
      </c>
      <c r="X689" t="str">
        <v>1.普通預金</v>
      </c>
      <c r="Y689" t="str">
        <v>0037976</v>
      </c>
      <c r="Z689" t="str">
        <v>ｲﾘｮｳﾎｳｼﾞﾝﾅﾝﾌｳｶｲ ﾘｼﾞﾁｮｳ ﾐﾅﾐ ﾅｵｷ</v>
      </c>
      <c r="AA689">
        <v>0</v>
      </c>
      <c r="AB689" t="str">
        <v>訪問看護ステーション光</v>
      </c>
      <c r="AC689" t="str">
        <v>0744473985</v>
      </c>
      <c r="AD689" t="b">
        <v>1</v>
      </c>
      <c r="AE689" t="b">
        <v>1</v>
      </c>
      <c r="AF689" t="b">
        <v>1</v>
      </c>
      <c r="AG689" t="b">
        <v>1</v>
      </c>
      <c r="AH689" t="b">
        <v>1</v>
      </c>
      <c r="AI689" t="str">
        <v>医療法人南風会　理事長　南　尚希</v>
      </c>
      <c r="AJ689">
        <v>6340832</v>
      </c>
      <c r="AK689" t="str">
        <v>訪問看護ステーション光(橿原市五井町247)</v>
      </c>
      <c r="AL689" t="str">
        <v>0744473985</v>
      </c>
      <c r="AM689">
        <v>1</v>
      </c>
      <c r="AN689" t="str">
        <v>261D114178661</v>
      </c>
      <c r="AO689" t="str">
        <v>261D11417866AI-0000307387</v>
      </c>
      <c r="AP689" t="str">
        <v>訪問看護</v>
      </c>
      <c r="AQ689" t="str">
        <v>訪問看護</v>
      </c>
      <c r="AR689" t="str">
        <v>A</v>
      </c>
      <c r="AS689" t="str">
        <v>✓</v>
      </c>
      <c r="AT689" t="str">
        <v>✓</v>
      </c>
      <c r="AU689" t="str">
        <v>✓</v>
      </c>
      <c r="AV689" t="str">
        <v>✓</v>
      </c>
      <c r="AW689" t="str">
        <v>AI-0000307387_訪問看護ステーション光_口座情報写し.jpg</v>
      </c>
      <c r="AX689" t="str">
        <v/>
      </c>
      <c r="AY689" t="str">
        <v/>
      </c>
      <c r="AZ689" t="str">
        <v>賃上げ</v>
      </c>
      <c r="BA689" t="str">
        <v/>
      </c>
      <c r="BB689" t="str">
        <v>TRUE</v>
      </c>
      <c r="BC689" t="str">
        <v>2026/05/14 14:18</v>
      </c>
      <c r="BD689" t="str">
        <f t="shared" si="22"/>
        <v>訪問看護ステーション光</v>
      </c>
      <c r="BE689" t="str">
        <f t="shared" si="23"/>
        <v>令和8年3月1日届出済</v>
      </c>
    </row>
    <row r="690" spans="1:57">
      <c r="A690" t="str">
        <v>261C13547132</v>
      </c>
      <c r="B690" t="str">
        <v>AI-0000307389</v>
      </c>
      <c r="C690" t="str">
        <v>令和８年度奈良県医療機関等における賃上げ・物価上昇に対する支援事業交付【診療所・訪問看護事業所】</v>
      </c>
      <c r="D690">
        <v>46156.600694444445</v>
      </c>
      <c r="E690" t="str">
        <v>本審査</v>
      </c>
      <c r="F690" t="str">
        <v>最終審査中</v>
      </c>
      <c r="G690" t="str">
        <v>無床診療所</v>
      </c>
      <c r="H690" t="str">
        <v>物価と賃上げの両方</v>
      </c>
      <c r="I690" t="str">
        <v/>
      </c>
      <c r="J690">
        <v>150000</v>
      </c>
      <c r="K690">
        <v>170000</v>
      </c>
      <c r="L690" t="str">
        <v>奈良県医療機関等における賃上げ・物価上昇に対する支援事業交付要綱第2条に基づき、別表1に規定された額(賃上げ支援事業分)（150,000円）を申請します。</v>
      </c>
      <c r="M6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0" t="str">
        <v>１．令和８年３月１日時点において、O100 外来・在宅ベースアップ評価料（Ⅰ）、P100 歯科外来・在宅ベースアップ評価料（Ⅰ）、訪問看護ベースアップ評価料（Ⅰ）のいずれかを届け出ている。</v>
      </c>
      <c r="O690" t="str">
        <v>O100 外来・在宅ベースアップ評価料（Ⅰ）</v>
      </c>
      <c r="P690" t="str">
        <v/>
      </c>
      <c r="Q690" t="str">
        <v>Ａ．本事業の補助額を活用してベースアップを実施し、令和８年６月１日から当該ベースアップの水準を維持又は拡大する。</v>
      </c>
      <c r="R690" t="b">
        <v>1</v>
      </c>
      <c r="S690" t="b">
        <v>1</v>
      </c>
      <c r="T690" t="b">
        <v>1</v>
      </c>
      <c r="U690" t="b">
        <v>1</v>
      </c>
      <c r="V690" t="str">
        <v>0162</v>
      </c>
      <c r="W690" t="str">
        <v>155</v>
      </c>
      <c r="X690" t="str">
        <v>1.普通預金</v>
      </c>
      <c r="Y690" t="str">
        <v>2106792</v>
      </c>
      <c r="Z690" t="str">
        <v>イリョウホウジン アベガンカイイン リジチョウ アベコウスケ</v>
      </c>
      <c r="AA690">
        <v>0</v>
      </c>
      <c r="AB690" t="str">
        <v>医療法人阿部眼科医院　阿部眼科</v>
      </c>
      <c r="AC690" t="str">
        <v>0743738221</v>
      </c>
      <c r="AD690" t="b">
        <v>1</v>
      </c>
      <c r="AE690" t="b">
        <v>1</v>
      </c>
      <c r="AF690" t="b">
        <v>1</v>
      </c>
      <c r="AG690" t="b">
        <v>1</v>
      </c>
      <c r="AH690" t="b">
        <v>1</v>
      </c>
      <c r="AI690" t="str">
        <v>医療法人阿部眼科医院　理事長　阿部　考助</v>
      </c>
      <c r="AJ690" t="str">
        <v>6300212</v>
      </c>
      <c r="AK690" t="str">
        <v>医療法人阿部眼科医院　阿部眼科(生駒市辻町３９７番地８　東生駒８番館１階)</v>
      </c>
      <c r="AL690" t="str">
        <v>0743738221</v>
      </c>
      <c r="AM690">
        <v>1</v>
      </c>
      <c r="AN690" t="str">
        <v>261C135471321</v>
      </c>
      <c r="AO690" t="str">
        <v>261C13547132AI-0000307389</v>
      </c>
      <c r="AP690" t="str">
        <v>O100</v>
      </c>
      <c r="AQ690" t="str">
        <v>O100</v>
      </c>
      <c r="AR690" t="str">
        <v>A</v>
      </c>
      <c r="AS690" t="str">
        <v>✓</v>
      </c>
      <c r="AT690" t="str">
        <v>✓</v>
      </c>
      <c r="AU690" t="str">
        <v>✓</v>
      </c>
      <c r="AV690" t="str">
        <v>✓</v>
      </c>
      <c r="AW690" t="str">
        <v>AI-0000307389_医療法人阿部眼科医院　阿部眼科_口座情報写し.jpg</v>
      </c>
      <c r="AX690" t="str">
        <v/>
      </c>
      <c r="AY690" t="str">
        <v/>
      </c>
      <c r="AZ690" t="str">
        <v>賃上げ</v>
      </c>
      <c r="BA690" t="str">
        <v>物価</v>
      </c>
      <c r="BB690" t="str">
        <v>TRUE</v>
      </c>
      <c r="BC690" t="str">
        <v>2026/05/14 14:25</v>
      </c>
      <c r="BD690" t="str">
        <f t="shared" si="22"/>
        <v>医療法人阿部眼科医院　阿部眼科</v>
      </c>
      <c r="BE690" t="str">
        <f t="shared" si="23"/>
        <v>令和8年3月1日届出済</v>
      </c>
    </row>
    <row r="691" spans="1:57">
      <c r="A691" t="str">
        <v>261C13412394</v>
      </c>
      <c r="B691" t="str">
        <v>AI-0000307394</v>
      </c>
      <c r="C691" t="str">
        <v>令和８年度奈良県医療機関等における賃上げ・物価上昇に対する支援事業交付【診療所・訪問看護事業所】</v>
      </c>
      <c r="D691">
        <v>46156.603472222225</v>
      </c>
      <c r="E691" t="str">
        <v>本審査</v>
      </c>
      <c r="F691" t="str">
        <v>最終審査中</v>
      </c>
      <c r="G691" t="str">
        <v>無床診療所</v>
      </c>
      <c r="H691" t="str">
        <v>物価と賃上げの両方</v>
      </c>
      <c r="I691" t="str">
        <v/>
      </c>
      <c r="J691">
        <v>150000</v>
      </c>
      <c r="K691">
        <v>170000</v>
      </c>
      <c r="L691" t="str">
        <v>奈良県医療機関等における賃上げ・物価上昇に対する支援事業交付要綱第2条に基づき、別表1に規定された額(賃上げ支援事業分)（150,000円）を申請します。</v>
      </c>
      <c r="M6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1" t="str">
        <v>１．令和８年３月１日時点において、O100 外来・在宅ベースアップ評価料（Ⅰ）、P100 歯科外来・在宅ベースアップ評価料（Ⅰ）、訪問看護ベースアップ評価料（Ⅰ）のいずれかを届け出ている。</v>
      </c>
      <c r="O691" t="str">
        <v>O100 外来・在宅ベースアップ評価料（Ⅰ）</v>
      </c>
      <c r="P691" t="str">
        <v/>
      </c>
      <c r="Q691" t="str">
        <v>Ａ．本事業の補助額を活用してベースアップを実施し、令和８年６月１日から当該ベースアップの水準を維持又は拡大する。</v>
      </c>
      <c r="R691" t="b">
        <v>1</v>
      </c>
      <c r="S691" t="b">
        <v>1</v>
      </c>
      <c r="T691" t="b">
        <v>1</v>
      </c>
      <c r="U691" t="b">
        <v>1</v>
      </c>
      <c r="V691" t="str">
        <v>0009</v>
      </c>
      <c r="W691" t="str">
        <v>178</v>
      </c>
      <c r="X691" t="str">
        <v>1.普通預金</v>
      </c>
      <c r="Y691" t="str">
        <v>8086256</v>
      </c>
      <c r="Z691" t="str">
        <v>ｲｯﾊﾟﾝｼｬﾀﾞﾝﾎｳｼﾞﾝ ﾋｼﾝｶｲ</v>
      </c>
      <c r="AA691">
        <v>0</v>
      </c>
      <c r="AB691" t="str">
        <v>一般社団法人飛信会　ふくろうクリニック生駒院</v>
      </c>
      <c r="AC691" t="str">
        <v>0743848661</v>
      </c>
      <c r="AD691" t="b">
        <v>1</v>
      </c>
      <c r="AE691" t="b">
        <v>1</v>
      </c>
      <c r="AF691" t="b">
        <v>1</v>
      </c>
      <c r="AG691" t="b">
        <v>1</v>
      </c>
      <c r="AH691" t="b">
        <v>1</v>
      </c>
      <c r="AI691" t="str">
        <v>一般社団法人　飛信会　代表理事　松本　翔平</v>
      </c>
      <c r="AJ691" t="str">
        <v>6300267</v>
      </c>
      <c r="AK691" t="str">
        <v>一般社団法人　飛信会　ふくろうクリニック生駒院(生駒市仲之町１－７ハイツゆめが丘３号室)</v>
      </c>
      <c r="AL691" t="str">
        <v>0743848661</v>
      </c>
      <c r="AM691">
        <v>1</v>
      </c>
      <c r="AN691" t="str">
        <v>261C134123941</v>
      </c>
      <c r="AO691" t="str">
        <v>261C13412394AI-0000307394</v>
      </c>
      <c r="AP691" t="str">
        <v>O100</v>
      </c>
      <c r="AQ691" t="str">
        <v>O100</v>
      </c>
      <c r="AR691" t="str">
        <v>A</v>
      </c>
      <c r="AS691" t="str">
        <v>✓</v>
      </c>
      <c r="AT691" t="str">
        <v>✓</v>
      </c>
      <c r="AU691" t="str">
        <v>✓</v>
      </c>
      <c r="AV691" t="str">
        <v>✓</v>
      </c>
      <c r="AW691" t="str">
        <v>AI-0000307394_一般社団法人飛信会　ふくろうクリニック生駒院_口座情報写し.jpg</v>
      </c>
      <c r="AX691" t="str">
        <v/>
      </c>
      <c r="AY691" t="str">
        <v/>
      </c>
      <c r="AZ691" t="str">
        <v>賃上げ</v>
      </c>
      <c r="BA691" t="str">
        <v>物価</v>
      </c>
      <c r="BB691" t="str">
        <v>TRUE</v>
      </c>
      <c r="BC691" t="str">
        <v>2026/05/14 14:29</v>
      </c>
      <c r="BD691" t="str">
        <f t="shared" si="22"/>
        <v>一般社団法人　飛信会　ふくろうクリニック生駒院</v>
      </c>
      <c r="BE691" t="str">
        <f t="shared" si="23"/>
        <v>令和8年3月1日届出済</v>
      </c>
    </row>
    <row r="692" spans="1:57">
      <c r="A692" t="str">
        <v>261D13430224</v>
      </c>
      <c r="B692" t="str">
        <v>AI-0000306650</v>
      </c>
      <c r="C692" t="str">
        <v>令和８年度奈良県医療機関等における賃上げ・物価上昇に対する支援事業交付【診療所・訪問看護事業所】</v>
      </c>
      <c r="D692">
        <v>46156.60833333333</v>
      </c>
      <c r="E692" t="str">
        <v>本審査</v>
      </c>
      <c r="F692" t="str">
        <v>最終審査中</v>
      </c>
      <c r="G692" t="str">
        <v>訪問看護事業所</v>
      </c>
      <c r="H692" t="str">
        <v>賃上げのみ</v>
      </c>
      <c r="I692" t="str">
        <v/>
      </c>
      <c r="J692">
        <v>228000</v>
      </c>
      <c r="K692" t="str">
        <v/>
      </c>
      <c r="L692" t="str">
        <v>奈良県医療機関等における賃上げ・物価上昇に対する支援事業交付要綱第2条に基づき、別表1に規定された額(賃上げ支援事業分)（228,000円）を申請します。</v>
      </c>
      <c r="M692" t="str">
        <v/>
      </c>
      <c r="N692" t="str">
        <v>１．令和８年３月１日時点において、O100 外来・在宅ベースアップ評価料（Ⅰ）、P100 歯科外来・在宅ベースアップ評価料（Ⅰ）、訪問看護ベースアップ評価料（Ⅰ）のいずれかを届け出ている。</v>
      </c>
      <c r="O692" t="str">
        <v>訪問看護ベースアップ評価料（Ⅰ）</v>
      </c>
      <c r="P692" t="str">
        <v/>
      </c>
      <c r="Q692" t="str">
        <v>Ａ．本事業の補助額を活用してベースアップを実施し、令和８年６月１日から当該ベースアップの水準を維持又は拡大する。</v>
      </c>
      <c r="R692" t="b">
        <v>1</v>
      </c>
      <c r="S692" t="b">
        <v>1</v>
      </c>
      <c r="T692" t="b">
        <v>1</v>
      </c>
      <c r="U692" t="b">
        <v>1</v>
      </c>
      <c r="V692" t="str">
        <v>0162</v>
      </c>
      <c r="W692" t="str">
        <v>010</v>
      </c>
      <c r="X692" t="str">
        <v>2.当座預金</v>
      </c>
      <c r="Y692" t="str">
        <v>0003593</v>
      </c>
      <c r="Z692" t="str">
        <v>ｼｬｶｲｲﾘｮｳﾎｳｼﾞﾝｹﾝｾｲｶｲ　ﾘｼﾞﾁｮｳ　ﾖｺﾔﾏ　ﾄﾓｼﾞ</v>
      </c>
      <c r="AA692">
        <v>0</v>
      </c>
      <c r="AB692" t="str">
        <v>訪問看護ステーションぬくもりポート</v>
      </c>
      <c r="AC692" t="str">
        <v>0742279808</v>
      </c>
      <c r="AD692" t="b">
        <v>1</v>
      </c>
      <c r="AE692" t="b">
        <v>1</v>
      </c>
      <c r="AF692" t="b">
        <v>1</v>
      </c>
      <c r="AG692" t="b">
        <v>1</v>
      </c>
      <c r="AH692" t="b">
        <v>1</v>
      </c>
      <c r="AI692" t="str">
        <v>社会医療法人健生会　理事長　横山　知司</v>
      </c>
      <c r="AJ692">
        <v>6308325</v>
      </c>
      <c r="AK692" t="str">
        <v>訪問看護ステーションぬくもりポート(奈良市西木辻町200番地)</v>
      </c>
      <c r="AL692" t="str">
        <v>0742279808</v>
      </c>
      <c r="AM692">
        <v>1</v>
      </c>
      <c r="AN692" t="str">
        <v>261D134302241</v>
      </c>
      <c r="AO692" t="str">
        <v>261D13430224AI-0000306650</v>
      </c>
      <c r="AP692" t="str">
        <v>訪問看護</v>
      </c>
      <c r="AQ692" t="str">
        <v>訪問看護</v>
      </c>
      <c r="AR692" t="str">
        <v>A</v>
      </c>
      <c r="AS692" t="str">
        <v>✓</v>
      </c>
      <c r="AT692" t="str">
        <v>✓</v>
      </c>
      <c r="AU692" t="str">
        <v>✓</v>
      </c>
      <c r="AV692" t="str">
        <v>✓</v>
      </c>
      <c r="AW692" t="str">
        <v>AI-0000306650_訪問看護ステーションぬくもりポート_口座情報写し.jpg</v>
      </c>
      <c r="AX692" t="str">
        <v/>
      </c>
      <c r="AY692" t="str">
        <v/>
      </c>
      <c r="AZ692" t="str">
        <v>賃上げ</v>
      </c>
      <c r="BA692" t="str">
        <v/>
      </c>
      <c r="BB692" t="str">
        <v>TRUE</v>
      </c>
      <c r="BC692" t="str">
        <v>2026/05/14 14:36</v>
      </c>
      <c r="BD692" t="str">
        <f t="shared" si="22"/>
        <v>訪問看護ステーションぬくもりポート</v>
      </c>
      <c r="BE692" t="str">
        <f t="shared" si="23"/>
        <v>令和8年3月1日届出済</v>
      </c>
    </row>
    <row r="693" spans="1:57">
      <c r="A693" t="str">
        <v>261C13413189</v>
      </c>
      <c r="B693" t="str">
        <v>AI-0000307402</v>
      </c>
      <c r="C693" t="str">
        <v>令和８年度奈良県医療機関等における賃上げ・物価上昇に対する支援事業交付【診療所・訪問看護事業所】</v>
      </c>
      <c r="D693">
        <v>46156.613194444442</v>
      </c>
      <c r="E693" t="str">
        <v>本審査</v>
      </c>
      <c r="F693" t="str">
        <v>最終審査中</v>
      </c>
      <c r="G693" t="str">
        <v>無床診療所</v>
      </c>
      <c r="H693" t="str">
        <v>物価と賃上げの両方</v>
      </c>
      <c r="I693" t="str">
        <v/>
      </c>
      <c r="J693">
        <v>150000</v>
      </c>
      <c r="K693">
        <v>170000</v>
      </c>
      <c r="L693" t="str">
        <v>奈良県医療機関等における賃上げ・物価上昇に対する支援事業交付要綱第2条に基づき、別表1に規定された額(賃上げ支援事業分)（150,000円）を申請します。</v>
      </c>
      <c r="M6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3" t="str">
        <v>１．令和８年３月１日時点において、O100 外来・在宅ベースアップ評価料（Ⅰ）、P100 歯科外来・在宅ベースアップ評価料（Ⅰ）、訪問看護ベースアップ評価料（Ⅰ）のいずれかを届け出ている。</v>
      </c>
      <c r="O693" t="str">
        <v>O100 外来・在宅ベースアップ評価料（Ⅰ）</v>
      </c>
      <c r="P693" t="str">
        <v/>
      </c>
      <c r="Q69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93" t="b">
        <v>1</v>
      </c>
      <c r="S693" t="b">
        <v>1</v>
      </c>
      <c r="T693" t="b">
        <v>1</v>
      </c>
      <c r="U693" t="b">
        <v>1</v>
      </c>
      <c r="V693" t="str">
        <v>0005</v>
      </c>
      <c r="W693" t="str">
        <v>719</v>
      </c>
      <c r="X693" t="str">
        <v>1.普通預金</v>
      </c>
      <c r="Y693" t="str">
        <v>0037976</v>
      </c>
      <c r="Z693" t="str">
        <v>ｲﾘｮｳﾎｳｼﾞﾝﾅﾝﾌｳｶｲ ﾘｼﾞﾁｮｳ ﾐﾅﾐ ﾅｵｷ</v>
      </c>
      <c r="AA693">
        <v>0</v>
      </c>
      <c r="AB693" t="str">
        <v>みなみクリニック</v>
      </c>
      <c r="AC693" t="str">
        <v>0744261373</v>
      </c>
      <c r="AD693" t="b">
        <v>1</v>
      </c>
      <c r="AE693" t="b">
        <v>1</v>
      </c>
      <c r="AF693" t="b">
        <v>1</v>
      </c>
      <c r="AG693" t="b">
        <v>1</v>
      </c>
      <c r="AH693" t="b">
        <v>1</v>
      </c>
      <c r="AI693" t="str">
        <v>医療法人　南風会　理事長　南　尚希</v>
      </c>
      <c r="AJ693" t="str">
        <v>6340828</v>
      </c>
      <c r="AK693" t="str">
        <v>みなみクリニック(橿原市古川町３９５－１)</v>
      </c>
      <c r="AL693" t="str">
        <v>0744261373</v>
      </c>
      <c r="AM693">
        <v>1</v>
      </c>
      <c r="AN693" t="str">
        <v>261C134131891</v>
      </c>
      <c r="AO693" t="str">
        <v>261C13413189AI-0000307402</v>
      </c>
      <c r="AP693" t="str">
        <v>O100</v>
      </c>
      <c r="AQ693" t="str">
        <v>O100</v>
      </c>
      <c r="AR693" t="str">
        <v>AB</v>
      </c>
      <c r="AS693" t="str">
        <v>✓</v>
      </c>
      <c r="AT693" t="str">
        <v>✓</v>
      </c>
      <c r="AU693" t="str">
        <v>✓</v>
      </c>
      <c r="AV693" t="str">
        <v>✓</v>
      </c>
      <c r="AW693" t="str">
        <v>AI-0000307402_みなみクリニック_口座情報写し.jpg</v>
      </c>
      <c r="AX693" t="str">
        <v/>
      </c>
      <c r="AY693" t="str">
        <v/>
      </c>
      <c r="AZ693" t="str">
        <v>賃上げ</v>
      </c>
      <c r="BA693" t="str">
        <v>物価</v>
      </c>
      <c r="BB693" t="str">
        <v>TRUE</v>
      </c>
      <c r="BC693" t="str">
        <v>2026/05/14 14:43</v>
      </c>
      <c r="BD693" t="str">
        <f t="shared" si="22"/>
        <v>みなみクリニック</v>
      </c>
      <c r="BE693" t="str">
        <f t="shared" si="23"/>
        <v>令和8年3月1日届出済</v>
      </c>
    </row>
    <row r="694" spans="1:57">
      <c r="A694" t="str">
        <v>261D18671760</v>
      </c>
      <c r="B694" t="str">
        <v>AI-0000307419</v>
      </c>
      <c r="C694" t="str">
        <v>令和８年度奈良県医療機関等における賃上げ・物価上昇に対する支援事業交付【診療所・訪問看護事業所】</v>
      </c>
      <c r="D694">
        <v>46156.638194444444</v>
      </c>
      <c r="E694" t="str">
        <v>本審査</v>
      </c>
      <c r="F694" t="str">
        <v>最終審査中</v>
      </c>
      <c r="G694" t="str">
        <v>訪問看護事業所</v>
      </c>
      <c r="H694" t="str">
        <v>賃上げのみ</v>
      </c>
      <c r="I694" t="str">
        <v/>
      </c>
      <c r="J694">
        <v>228000</v>
      </c>
      <c r="K694" t="str">
        <v/>
      </c>
      <c r="L694" t="str">
        <v>奈良県医療機関等における賃上げ・物価上昇に対する支援事業交付要綱第2条に基づき、別表1に規定された額(賃上げ支援事業分)（228,000円）を申請します。</v>
      </c>
      <c r="M694" t="str">
        <v/>
      </c>
      <c r="N694" t="str">
        <v>１．令和８年３月１日時点において、O100 外来・在宅ベースアップ評価料（Ⅰ）、P100 歯科外来・在宅ベースアップ評価料（Ⅰ）、訪問看護ベースアップ評価料（Ⅰ）のいずれかを届け出ている。</v>
      </c>
      <c r="O694" t="str">
        <v>訪問看護ベースアップ評価料（Ⅰ）</v>
      </c>
      <c r="P694" t="str">
        <v/>
      </c>
      <c r="Q694" t="str">
        <v>Ａ．本事業の補助額を活用してベースアップを実施し、令和８年６月１日から当該ベースアップの水準を維持又は拡大する。</v>
      </c>
      <c r="R694" t="b">
        <v>1</v>
      </c>
      <c r="S694" t="b">
        <v>1</v>
      </c>
      <c r="T694" t="b">
        <v>1</v>
      </c>
      <c r="U694" t="b">
        <v>1</v>
      </c>
      <c r="V694" t="str">
        <v>0162</v>
      </c>
      <c r="W694" t="str">
        <v>490</v>
      </c>
      <c r="X694" t="str">
        <v>1.普通預金</v>
      </c>
      <c r="Y694" t="str">
        <v>0360598</v>
      </c>
      <c r="Z694" t="str">
        <v>ｺｳｴｷｼｬﾀﾞﾝﾎｳｼﾞﾝﾅﾗｹﾝｶﾝｺﾞｷｮｳｶｲﾘﾂｶｼﾊﾗﾎｳﾓﾝｶﾝｺﾞｽﾃｰｼｮﾝｼｮﾁ</v>
      </c>
      <c r="AA694">
        <v>0</v>
      </c>
      <c r="AB694" t="str">
        <v>公益社団法人奈良県看護協会立橿原訪問看護ステーション</v>
      </c>
      <c r="AC694" t="str">
        <v>0744290611</v>
      </c>
      <c r="AD694" t="b">
        <v>1</v>
      </c>
      <c r="AE694" t="b">
        <v>1</v>
      </c>
      <c r="AF694" t="b">
        <v>1</v>
      </c>
      <c r="AG694" t="b">
        <v>1</v>
      </c>
      <c r="AH694" t="b">
        <v>1</v>
      </c>
      <c r="AI694" t="str">
        <v>公益社団法人奈良県看護協会　会長　春木　邦恵</v>
      </c>
      <c r="AJ694">
        <v>6340074</v>
      </c>
      <c r="AK694" t="str">
        <v>公益社団法人奈良県看護協会立橿原訪問看護ステーション(橿原市四分町252-1)</v>
      </c>
      <c r="AL694" t="str">
        <v>0744290611</v>
      </c>
      <c r="AM694">
        <v>1</v>
      </c>
      <c r="AN694" t="str">
        <v>261D186717601</v>
      </c>
      <c r="AO694" t="str">
        <v>261D18671760AI-0000307419</v>
      </c>
      <c r="AP694" t="str">
        <v>訪問看護</v>
      </c>
      <c r="AQ694" t="str">
        <v>訪問看護</v>
      </c>
      <c r="AR694" t="str">
        <v>A</v>
      </c>
      <c r="AS694" t="str">
        <v>✓</v>
      </c>
      <c r="AT694" t="str">
        <v>✓</v>
      </c>
      <c r="AU694" t="str">
        <v>✓</v>
      </c>
      <c r="AV694" t="str">
        <v>✓</v>
      </c>
      <c r="AW694" t="str">
        <v>AI-0000307419_橿原訪問看護ST_口座情報写し.jpeg</v>
      </c>
      <c r="AX694" t="str">
        <v/>
      </c>
      <c r="AY694" t="str">
        <v/>
      </c>
      <c r="AZ694" t="str">
        <v>賃上げ</v>
      </c>
      <c r="BA694" t="str">
        <v/>
      </c>
      <c r="BB694" t="str">
        <v>TRUE</v>
      </c>
      <c r="BC694" t="str">
        <v>2026/05/14 15:19</v>
      </c>
      <c r="BD694" t="str">
        <f t="shared" si="22"/>
        <v>公益社団法人奈良県看護協会立橿原訪問看護ステーション</v>
      </c>
      <c r="BE694" t="str">
        <f t="shared" si="23"/>
        <v>令和8年3月1日届出済</v>
      </c>
    </row>
    <row r="695" spans="1:57">
      <c r="A695" t="str">
        <v>261D16355955</v>
      </c>
      <c r="B695" t="str">
        <v>AI-0000307347</v>
      </c>
      <c r="C695" t="str">
        <v>令和８年度奈良県医療機関等における賃上げ・物価上昇に対する支援事業交付【診療所・訪問看護事業所】</v>
      </c>
      <c r="D695">
        <v>46156.642361111109</v>
      </c>
      <c r="E695" t="str">
        <v>本審査</v>
      </c>
      <c r="F695" t="str">
        <v>最終審査中</v>
      </c>
      <c r="G695" t="str">
        <v>訪問看護事業所</v>
      </c>
      <c r="H695" t="str">
        <v>賃上げのみ</v>
      </c>
      <c r="I695" t="str">
        <v/>
      </c>
      <c r="J695">
        <v>228000</v>
      </c>
      <c r="K695" t="str">
        <v/>
      </c>
      <c r="L695" t="str">
        <v>奈良県医療機関等における賃上げ・物価上昇に対する支援事業交付要綱第2条に基づき、別表1に規定された額(賃上げ支援事業分)（150,000円）を申請します。</v>
      </c>
      <c r="M695" t="str">
        <v/>
      </c>
      <c r="N695" t="str">
        <v>１．令和８年３月１日時点において、O100 外来・在宅ベースアップ評価料（Ⅰ）、P100 歯科外来・在宅ベースアップ評価料（Ⅰ）、訪問看護ベースアップ評価料（Ⅰ）のいずれかを届け出ている。</v>
      </c>
      <c r="O695" t="str">
        <v>O100 外来・在宅ベースアップ評価料（Ⅰ）</v>
      </c>
      <c r="P695" t="str">
        <v/>
      </c>
      <c r="Q69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695" t="b">
        <v>1</v>
      </c>
      <c r="S695" t="b">
        <v>1</v>
      </c>
      <c r="T695" t="b">
        <v>1</v>
      </c>
      <c r="U695" t="b">
        <v>1</v>
      </c>
      <c r="V695" t="str">
        <v>0162</v>
      </c>
      <c r="W695" t="str">
        <v>010</v>
      </c>
      <c r="X695" t="str">
        <v>1.普通預金</v>
      </c>
      <c r="Y695" t="str">
        <v>2330656</v>
      </c>
      <c r="Z695" t="str">
        <v>ｲﾘｮｳﾎｳｼﾞﾝ　ﾎｸｼﾞｭｶｲ　ﾘｼﾞﾁｮｳ　ｷﾀｶﾞﾐ　ｹｲｼﾞ</v>
      </c>
      <c r="AA695">
        <v>0</v>
      </c>
      <c r="AB695" t="str">
        <v>訪問看護ステーションアップル学園前</v>
      </c>
      <c r="AC695" t="str">
        <v>0742512270</v>
      </c>
      <c r="AD695" t="b">
        <v>1</v>
      </c>
      <c r="AE695" t="b">
        <v>1</v>
      </c>
      <c r="AF695" t="b">
        <v>1</v>
      </c>
      <c r="AG695" t="b">
        <v>1</v>
      </c>
      <c r="AH695" t="b">
        <v>1</v>
      </c>
      <c r="AI695" t="str">
        <v>医療法人　北寿会　理事長　北神　敬司</v>
      </c>
      <c r="AJ695">
        <v>6310003</v>
      </c>
      <c r="AK695" t="str">
        <v>訪問看護ステーションアップル学園前(奈良市中登美ヶ丘三丁目13番2)</v>
      </c>
      <c r="AL695" t="str">
        <v>0742512270</v>
      </c>
      <c r="AM695">
        <v>1</v>
      </c>
      <c r="AN695" t="str">
        <v>261D163559551</v>
      </c>
      <c r="AO695" t="str">
        <v>261D16355955AI-0000307347</v>
      </c>
      <c r="AP695" t="str">
        <v>O100</v>
      </c>
      <c r="AQ695" t="str">
        <v>O100</v>
      </c>
      <c r="AR695" t="str">
        <v>AB</v>
      </c>
      <c r="AS695" t="str">
        <v>✓</v>
      </c>
      <c r="AT695" t="str">
        <v>✓</v>
      </c>
      <c r="AU695" t="str">
        <v>✓</v>
      </c>
      <c r="AV695" t="str">
        <v>✓</v>
      </c>
      <c r="AW695" t="str">
        <v>AI-0000307347_訪問看護ステーションアップル学園前_口座情報写し.jpg</v>
      </c>
      <c r="AX695" t="str">
        <v/>
      </c>
      <c r="AY695" t="str">
        <v/>
      </c>
      <c r="AZ695" t="str">
        <v>賃上げ</v>
      </c>
      <c r="BA695" t="str">
        <v/>
      </c>
      <c r="BB695" t="str">
        <v>TRUE</v>
      </c>
      <c r="BC695" t="str">
        <v>2026/05/14 15:25</v>
      </c>
      <c r="BD695" t="str">
        <f t="shared" si="22"/>
        <v>訪問看護ステーションアップル学園前</v>
      </c>
      <c r="BE695" t="str">
        <f t="shared" si="23"/>
        <v>令和8年3月1日届出済</v>
      </c>
    </row>
    <row r="696" spans="1:57">
      <c r="A696" t="str">
        <v>261D11686767</v>
      </c>
      <c r="B696" t="str">
        <v>AI-0000307474</v>
      </c>
      <c r="C696" t="str">
        <v>令和８年度奈良県医療機関等における賃上げ・物価上昇に対する支援事業交付【診療所・訪問看護事業所】</v>
      </c>
      <c r="D696">
        <v>46156.711111111108</v>
      </c>
      <c r="E696" t="str">
        <v>本審査</v>
      </c>
      <c r="F696" t="str">
        <v>最終審査中</v>
      </c>
      <c r="G696" t="str">
        <v>訪問看護事業所</v>
      </c>
      <c r="H696" t="str">
        <v>賃上げのみ</v>
      </c>
      <c r="I696" t="str">
        <v/>
      </c>
      <c r="J696">
        <v>228000</v>
      </c>
      <c r="K696" t="str">
        <v/>
      </c>
      <c r="L696" t="str">
        <v>奈良県医療機関等における賃上げ・物価上昇に対する支援事業交付要綱第2条に基づき、別表1に規定された額(賃上げ支援事業分)（228,000円）を申請します。</v>
      </c>
      <c r="M696" t="str">
        <v/>
      </c>
      <c r="N696" t="str">
        <v>１．令和８年３月１日時点において、O100 外来・在宅ベースアップ評価料（Ⅰ）、P100 歯科外来・在宅ベースアップ評価料（Ⅰ）、訪問看護ベースアップ評価料（Ⅰ）のいずれかを届け出ている。</v>
      </c>
      <c r="O696" t="str">
        <v>訪問看護ベースアップ評価料（Ⅰ）</v>
      </c>
      <c r="P696" t="str">
        <v/>
      </c>
      <c r="Q696" t="str">
        <v>Ａ．本事業の補助額を活用してベースアップを実施し、令和８年６月１日から当該ベースアップの水準を維持又は拡大する。</v>
      </c>
      <c r="R696" t="b">
        <v>1</v>
      </c>
      <c r="S696" t="b">
        <v>1</v>
      </c>
      <c r="T696" t="b">
        <v>1</v>
      </c>
      <c r="U696" t="b">
        <v>1</v>
      </c>
      <c r="V696" t="str">
        <v>0162</v>
      </c>
      <c r="W696" t="str">
        <v>157</v>
      </c>
      <c r="X696" t="str">
        <v>1.普通預金</v>
      </c>
      <c r="Y696" t="str">
        <v>2078579</v>
      </c>
      <c r="Z696" t="str">
        <v>シヤダンホウジンイーデンホール</v>
      </c>
      <c r="AA696">
        <v>0</v>
      </c>
      <c r="AB696" t="str">
        <v>訪問看護ステーションくるみ</v>
      </c>
      <c r="AC696" t="str">
        <v>0743615100</v>
      </c>
      <c r="AD696" t="b">
        <v>1</v>
      </c>
      <c r="AE696" t="b">
        <v>1</v>
      </c>
      <c r="AF696" t="b">
        <v>1</v>
      </c>
      <c r="AG696" t="b">
        <v>1</v>
      </c>
      <c r="AH696" t="b">
        <v>1</v>
      </c>
      <c r="AI696" t="str">
        <v>一般社団法人イーデンホール　代表理事　竹下　昭彦</v>
      </c>
      <c r="AJ696">
        <v>6300243</v>
      </c>
      <c r="AK696" t="str">
        <v>訪問看護ステーションくるみ(生駒市俵口町1521-1-402)</v>
      </c>
      <c r="AL696" t="str">
        <v>0743615100</v>
      </c>
      <c r="AM696">
        <v>1</v>
      </c>
      <c r="AN696" t="str">
        <v>261D116867671</v>
      </c>
      <c r="AO696" t="str">
        <v>261D11686767AI-0000307474</v>
      </c>
      <c r="AP696" t="str">
        <v>訪問看護</v>
      </c>
      <c r="AQ696" t="str">
        <v>訪問看護</v>
      </c>
      <c r="AR696" t="str">
        <v>A</v>
      </c>
      <c r="AS696" t="str">
        <v>✓</v>
      </c>
      <c r="AT696" t="str">
        <v>✓</v>
      </c>
      <c r="AU696" t="str">
        <v>✓</v>
      </c>
      <c r="AV696" t="str">
        <v>✓</v>
      </c>
      <c r="AW696" t="str">
        <v>AI-0000307474_訪問看護ステーションくるみ_口座情報写し.jpg</v>
      </c>
      <c r="AX696" t="str">
        <v/>
      </c>
      <c r="AY696" t="str">
        <v/>
      </c>
      <c r="AZ696" t="str">
        <v>賃上げ</v>
      </c>
      <c r="BA696" t="str">
        <v/>
      </c>
      <c r="BB696" t="str">
        <v>TRUE</v>
      </c>
      <c r="BC696" t="str">
        <v>2026/05/14 17:04</v>
      </c>
      <c r="BD696" t="str">
        <f t="shared" si="22"/>
        <v>訪問看護ステーションくるみ</v>
      </c>
      <c r="BE696" t="str">
        <f t="shared" si="23"/>
        <v>令和8年3月1日届出済</v>
      </c>
    </row>
    <row r="697" spans="1:57">
      <c r="A697" t="str">
        <v>261C17968745</v>
      </c>
      <c r="B697" t="str">
        <v>AI-0000307501</v>
      </c>
      <c r="C697" t="str">
        <v>令和８年度奈良県医療機関等における賃上げ・物価上昇に対する支援事業交付【診療所・訪問看護事業所】</v>
      </c>
      <c r="D697">
        <v>46156.736111111109</v>
      </c>
      <c r="E697" t="str">
        <v>本審査</v>
      </c>
      <c r="F697" t="str">
        <v>最終審査中</v>
      </c>
      <c r="G697" t="str">
        <v>無床診療所</v>
      </c>
      <c r="H697" t="str">
        <v>物価と賃上げの両方</v>
      </c>
      <c r="I697" t="str">
        <v/>
      </c>
      <c r="J697">
        <v>150000</v>
      </c>
      <c r="K697">
        <v>170000</v>
      </c>
      <c r="L697" t="str">
        <v>奈良県医療機関等における賃上げ・物価上昇に対する支援事業交付要綱第2条に基づき、別表1に規定された額(賃上げ支援事業分)（150,000円）を申請します。</v>
      </c>
      <c r="M6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7" t="str">
        <v>１．令和８年３月１日時点において、O100 外来・在宅ベースアップ評価料（Ⅰ）、P100 歯科外来・在宅ベースアップ評価料（Ⅰ）、訪問看護ベースアップ評価料（Ⅰ）のいずれかを届け出ている。</v>
      </c>
      <c r="O697" t="str">
        <v>P100 歯科外来・在宅ベースアップ評価料（Ⅰ）</v>
      </c>
      <c r="P697" t="str">
        <v/>
      </c>
      <c r="Q697" t="str">
        <v>Ｃ．令和７年度の対象職員のベースアップが令和７年３月31日時点の賃金水準と比較して2.0％を上回って実施しており、令和７年12月から令和８年５月までの間の当該2.0％を上回る部分に充てる。</v>
      </c>
      <c r="R697" t="b">
        <v>1</v>
      </c>
      <c r="S697" t="b">
        <v>1</v>
      </c>
      <c r="T697" t="b">
        <v>1</v>
      </c>
      <c r="U697" t="b">
        <v>1</v>
      </c>
      <c r="V697" t="str">
        <v>1668</v>
      </c>
      <c r="W697" t="str">
        <v>012</v>
      </c>
      <c r="X697" t="str">
        <v>1.普通預金</v>
      </c>
      <c r="Y697" t="str">
        <v>0064203</v>
      </c>
      <c r="Z697" t="str">
        <v>ﾃﾗｼﾏ ﾋｻﾉﾌﾞ</v>
      </c>
      <c r="AA697">
        <v>0</v>
      </c>
      <c r="AB697" t="str">
        <v>寺嶋歯科</v>
      </c>
      <c r="AC697" t="str">
        <v>0745322211</v>
      </c>
      <c r="AD697" t="b">
        <v>1</v>
      </c>
      <c r="AE697" t="b">
        <v>1</v>
      </c>
      <c r="AF697" t="b">
        <v>1</v>
      </c>
      <c r="AG697" t="b">
        <v>1</v>
      </c>
      <c r="AH697" t="b">
        <v>1</v>
      </c>
      <c r="AI697" t="str">
        <v>寺嶋　久順</v>
      </c>
      <c r="AJ697" t="str">
        <v>6360804</v>
      </c>
      <c r="AK697" t="str">
        <v>寺嶋歯科(生駒郡三郷町美松ケ丘西１－１－７)</v>
      </c>
      <c r="AL697" t="str">
        <v>0745322211</v>
      </c>
      <c r="AM697">
        <v>1</v>
      </c>
      <c r="AN697" t="str">
        <v>261C179687451</v>
      </c>
      <c r="AO697" t="str">
        <v>261C17968745AI-0000307501</v>
      </c>
      <c r="AP697" t="str">
        <v>P100</v>
      </c>
      <c r="AQ697" t="str">
        <v>P100</v>
      </c>
      <c r="AR697" t="str">
        <v>C</v>
      </c>
      <c r="AS697" t="str">
        <v>✓</v>
      </c>
      <c r="AT697" t="str">
        <v>✓</v>
      </c>
      <c r="AU697" t="str">
        <v>✓</v>
      </c>
      <c r="AV697" t="str">
        <v>✓</v>
      </c>
      <c r="AW697" t="str">
        <v>AI-0000307501_寺嶋歯科_口座情報写し.jpg</v>
      </c>
      <c r="AX697" t="str">
        <v/>
      </c>
      <c r="AY697" t="str">
        <v/>
      </c>
      <c r="AZ697" t="str">
        <v>賃上げ</v>
      </c>
      <c r="BA697" t="str">
        <v>物価</v>
      </c>
      <c r="BB697" t="str">
        <v>TRUE</v>
      </c>
      <c r="BC697" t="str">
        <v>2026/05/14 17:40</v>
      </c>
      <c r="BD697" t="str">
        <f t="shared" si="22"/>
        <v>寺嶋歯科</v>
      </c>
      <c r="BE697" t="str">
        <f t="shared" si="23"/>
        <v>令和8年3月1日届出済</v>
      </c>
    </row>
    <row r="698" spans="1:57">
      <c r="A698" t="str">
        <v>261C12701743</v>
      </c>
      <c r="B698" t="str">
        <v>AI-0000307529</v>
      </c>
      <c r="C698" t="str">
        <v>令和８年度奈良県医療機関等における賃上げ・物価上昇に対する支援事業交付【診療所・訪問看護事業所】</v>
      </c>
      <c r="D698">
        <v>46156.774305555555</v>
      </c>
      <c r="E698" t="str">
        <v>本審査</v>
      </c>
      <c r="F698" t="str">
        <v>最終審査中</v>
      </c>
      <c r="G698" t="str">
        <v>無床診療所</v>
      </c>
      <c r="H698" t="str">
        <v>物価と賃上げの両方</v>
      </c>
      <c r="I698" t="str">
        <v/>
      </c>
      <c r="J698">
        <v>150000</v>
      </c>
      <c r="K698">
        <v>170000</v>
      </c>
      <c r="L698" t="str">
        <v>奈良県医療機関等における賃上げ・物価上昇に対する支援事業交付要綱第2条に基づき、別表1に規定された額(賃上げ支援事業分)（150,000円）を申請します。</v>
      </c>
      <c r="M6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8" t="str">
        <v>１．令和８年３月１日時点において、O100 外来・在宅ベースアップ評価料（Ⅰ）、P100 歯科外来・在宅ベースアップ評価料（Ⅰ）、訪問看護ベースアップ評価料（Ⅰ）のいずれかを届け出ている。</v>
      </c>
      <c r="O698" t="str">
        <v>P100 歯科外来・在宅ベースアップ評価料（Ⅰ）</v>
      </c>
      <c r="P698" t="str">
        <v/>
      </c>
      <c r="Q698" t="str">
        <v>Ａ．本事業の補助額を活用してベースアップを実施し、令和８年６月１日から当該ベースアップの水準を維持又は拡大する。</v>
      </c>
      <c r="R698" t="b">
        <v>1</v>
      </c>
      <c r="S698" t="b">
        <v>1</v>
      </c>
      <c r="T698" t="b">
        <v>1</v>
      </c>
      <c r="U698" t="b">
        <v>1</v>
      </c>
      <c r="V698" t="str">
        <v>0162</v>
      </c>
      <c r="W698" t="str">
        <v>510</v>
      </c>
      <c r="X698" t="str">
        <v>1.普通預金</v>
      </c>
      <c r="Y698" t="str">
        <v>0428095</v>
      </c>
      <c r="Z698" t="str">
        <v>ﾐｿﾞｶﾐﾋﾛﾋｻ</v>
      </c>
      <c r="AA698">
        <v>0</v>
      </c>
      <c r="AB698" t="str">
        <v>みぞかみ歯科</v>
      </c>
      <c r="AC698" t="str">
        <v>0744276664</v>
      </c>
      <c r="AD698" t="b">
        <v>1</v>
      </c>
      <c r="AE698" t="b">
        <v>1</v>
      </c>
      <c r="AF698" t="b">
        <v>1</v>
      </c>
      <c r="AG698" t="b">
        <v>1</v>
      </c>
      <c r="AH698" t="b">
        <v>1</v>
      </c>
      <c r="AI698" t="str">
        <v>溝上　裕久</v>
      </c>
      <c r="AJ698" t="str">
        <v>6340821</v>
      </c>
      <c r="AK698" t="str">
        <v>みぞかみ歯科(橿原市西池尻町字八ノ坪８７番１６号)</v>
      </c>
      <c r="AL698" t="str">
        <v>0744276664</v>
      </c>
      <c r="AM698">
        <v>1</v>
      </c>
      <c r="AN698" t="str">
        <v>261C127017431</v>
      </c>
      <c r="AO698" t="str">
        <v>261C12701743AI-0000307529</v>
      </c>
      <c r="AP698" t="str">
        <v>P100</v>
      </c>
      <c r="AQ698" t="str">
        <v>P100</v>
      </c>
      <c r="AR698" t="str">
        <v>A</v>
      </c>
      <c r="AS698" t="str">
        <v>✓</v>
      </c>
      <c r="AT698" t="str">
        <v>✓</v>
      </c>
      <c r="AU698" t="str">
        <v>✓</v>
      </c>
      <c r="AV698" t="str">
        <v>✓</v>
      </c>
      <c r="AW698" t="str">
        <v>AI-0000307529_みぞかみ歯科_口座情報写し.JPG</v>
      </c>
      <c r="AX698" t="str">
        <v/>
      </c>
      <c r="AY698" t="str">
        <v/>
      </c>
      <c r="AZ698" t="str">
        <v>賃上げ</v>
      </c>
      <c r="BA698" t="str">
        <v>物価</v>
      </c>
      <c r="BB698" t="str">
        <v>TRUE</v>
      </c>
      <c r="BC698" t="str">
        <v>2026/05/14 18:35</v>
      </c>
      <c r="BD698" t="str">
        <f t="shared" si="22"/>
        <v>みぞかみ歯科</v>
      </c>
      <c r="BE698" t="str">
        <f t="shared" si="23"/>
        <v>令和8年3月1日届出済</v>
      </c>
    </row>
    <row r="699" spans="1:57">
      <c r="A699" t="str">
        <v>261C11634717</v>
      </c>
      <c r="B699" t="str">
        <v>AI-0000307568</v>
      </c>
      <c r="C699" t="str">
        <v>令和８年度奈良県医療機関等における賃上げ・物価上昇に対する支援事業交付【診療所・訪問看護事業所】</v>
      </c>
      <c r="D699">
        <v>46156.85833333333</v>
      </c>
      <c r="E699" t="str">
        <v>本審査</v>
      </c>
      <c r="F699" t="str">
        <v>最終審査中</v>
      </c>
      <c r="G699" t="str">
        <v>無床診療所</v>
      </c>
      <c r="H699" t="str">
        <v>物価と賃上げの両方</v>
      </c>
      <c r="I699" t="str">
        <v/>
      </c>
      <c r="J699">
        <v>150000</v>
      </c>
      <c r="K699">
        <v>170000</v>
      </c>
      <c r="L699" t="str">
        <v>奈良県医療機関等における賃上げ・物価上昇に対する支援事業交付要綱第2条に基づき、別表1に規定された額(賃上げ支援事業分)（150,000円）を申請します。</v>
      </c>
      <c r="M6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699" t="str">
        <v>１．令和８年３月１日時点において、O100 外来・在宅ベースアップ評価料（Ⅰ）、P100 歯科外来・在宅ベースアップ評価料（Ⅰ）、訪問看護ベースアップ評価料（Ⅰ）のいずれかを届け出ている。</v>
      </c>
      <c r="O699" t="str">
        <v>O100 外来・在宅ベースアップ評価料（Ⅰ）</v>
      </c>
      <c r="P699" t="str">
        <v/>
      </c>
      <c r="Q699" t="str">
        <v>Ａ．本事業の補助額を活用してベースアップを実施し、令和８年６月１日から当該ベースアップの水準を維持又は拡大する。</v>
      </c>
      <c r="R699" t="b">
        <v>1</v>
      </c>
      <c r="S699" t="b">
        <v>1</v>
      </c>
      <c r="T699" t="b">
        <v>1</v>
      </c>
      <c r="U699" t="b">
        <v>1</v>
      </c>
      <c r="V699" t="str">
        <v>0162</v>
      </c>
      <c r="W699" t="str">
        <v>490</v>
      </c>
      <c r="X699" t="str">
        <v>1.普通預金</v>
      </c>
      <c r="Y699" t="str">
        <v>0233949</v>
      </c>
      <c r="Z699" t="str">
        <v>ﾑﾗｶﾐ ｼﾞｭﾝｲﾁ</v>
      </c>
      <c r="AA699">
        <v>0</v>
      </c>
      <c r="AB699" t="str">
        <v>村上整形外科クリニック</v>
      </c>
      <c r="AC699" t="str">
        <v>0745448661</v>
      </c>
      <c r="AD699" t="b">
        <v>1</v>
      </c>
      <c r="AE699" t="b">
        <v>1</v>
      </c>
      <c r="AF699" t="b">
        <v>1</v>
      </c>
      <c r="AG699" t="b">
        <v>1</v>
      </c>
      <c r="AH699" t="b">
        <v>1</v>
      </c>
      <c r="AI699" t="str">
        <v>村上　淳一</v>
      </c>
      <c r="AJ699" t="str">
        <v>6392163</v>
      </c>
      <c r="AK699" t="str">
        <v>村上整形外科クリニック　(葛城市八川１１４番地１)</v>
      </c>
      <c r="AL699" t="str">
        <v>0745448661</v>
      </c>
      <c r="AM699">
        <v>1</v>
      </c>
      <c r="AN699" t="str">
        <v>261C116347171</v>
      </c>
      <c r="AO699" t="str">
        <v>261C11634717AI-0000307568</v>
      </c>
      <c r="AP699" t="str">
        <v>O100</v>
      </c>
      <c r="AQ699" t="str">
        <v>O100</v>
      </c>
      <c r="AR699" t="str">
        <v>A</v>
      </c>
      <c r="AS699" t="str">
        <v>✓</v>
      </c>
      <c r="AT699" t="str">
        <v>✓</v>
      </c>
      <c r="AU699" t="str">
        <v>✓</v>
      </c>
      <c r="AV699" t="str">
        <v>✓</v>
      </c>
      <c r="AW699" t="str">
        <v>AI-0000307568_村上整形外科クリニック_口座情報写し.jpeg</v>
      </c>
      <c r="AX699" t="str">
        <v/>
      </c>
      <c r="AY699" t="str">
        <v/>
      </c>
      <c r="AZ699" t="str">
        <v>賃上げ</v>
      </c>
      <c r="BA699" t="str">
        <v>物価</v>
      </c>
      <c r="BB699" t="str">
        <v>TRUE</v>
      </c>
      <c r="BC699" t="str">
        <v>2026/05/14 20:36</v>
      </c>
      <c r="BD699" t="str">
        <f t="shared" si="22"/>
        <v>村上整形外科クリニック　</v>
      </c>
      <c r="BE699" t="str">
        <f t="shared" si="23"/>
        <v>令和8年3月1日届出済</v>
      </c>
    </row>
    <row r="700" spans="1:57">
      <c r="A700" t="str">
        <v>261C15070820</v>
      </c>
      <c r="B700" t="str">
        <v>AI-0000307628</v>
      </c>
      <c r="C700" t="str">
        <v>令和８年度奈良県医療機関等における賃上げ・物価上昇に対する支援事業交付【診療所・訪問看護事業所】</v>
      </c>
      <c r="D700">
        <v>46156.951388888891</v>
      </c>
      <c r="E700" t="str">
        <v>本審査</v>
      </c>
      <c r="F700" t="str">
        <v>最終審査中</v>
      </c>
      <c r="G700" t="str">
        <v>無床診療所</v>
      </c>
      <c r="H700" t="str">
        <v>物価と賃上げの両方</v>
      </c>
      <c r="I700" t="str">
        <v/>
      </c>
      <c r="J700">
        <v>150000</v>
      </c>
      <c r="K700">
        <v>170000</v>
      </c>
      <c r="L700" t="str">
        <v>奈良県医療機関等における賃上げ・物価上昇に対する支援事業交付要綱第2条に基づき、別表1に規定された額(賃上げ支援事業分)（150,000円）を申請します。</v>
      </c>
      <c r="M7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0" t="str">
        <v>１．令和８年３月１日時点において、O100 外来・在宅ベースアップ評価料（Ⅰ）、P100 歯科外来・在宅ベースアップ評価料（Ⅰ）、訪問看護ベースアップ評価料（Ⅰ）のいずれかを届け出ている。</v>
      </c>
      <c r="O700" t="str">
        <v>P100 歯科外来・在宅ベースアップ評価料（Ⅰ）</v>
      </c>
      <c r="P700" t="str">
        <v/>
      </c>
      <c r="Q700" t="str">
        <v>Ａ．本事業の補助額を活用してベースアップを実施し、令和８年６月１日から当該ベースアップの水準を維持又は拡大する。</v>
      </c>
      <c r="R700" t="b">
        <v>1</v>
      </c>
      <c r="S700" t="b">
        <v>1</v>
      </c>
      <c r="T700" t="b">
        <v>1</v>
      </c>
      <c r="U700" t="b">
        <v>1</v>
      </c>
      <c r="V700" t="str">
        <v>0158</v>
      </c>
      <c r="W700" t="str">
        <v>544</v>
      </c>
      <c r="X700" t="str">
        <v>1.普通預金</v>
      </c>
      <c r="Y700" t="str">
        <v>1096012</v>
      </c>
      <c r="Z700" t="str">
        <v>ﾌｸｼﾏﾏｻﾔｽ</v>
      </c>
      <c r="AA700">
        <v>0</v>
      </c>
      <c r="AB700" t="str">
        <v>ふくしま歯科医院</v>
      </c>
      <c r="AC700" t="str">
        <v>0744200648</v>
      </c>
      <c r="AD700" t="b">
        <v>1</v>
      </c>
      <c r="AE700" t="b">
        <v>1</v>
      </c>
      <c r="AF700" t="b">
        <v>1</v>
      </c>
      <c r="AG700" t="b">
        <v>1</v>
      </c>
      <c r="AH700" t="b">
        <v>1</v>
      </c>
      <c r="AI700" t="str">
        <v>福嶋　正康</v>
      </c>
      <c r="AJ700" t="str">
        <v>6340007</v>
      </c>
      <c r="AK700" t="str">
        <v>ふくしま歯科医院(橿原市葛本町７０８－８)</v>
      </c>
      <c r="AL700" t="str">
        <v>0744200648</v>
      </c>
      <c r="AM700">
        <v>1</v>
      </c>
      <c r="AN700" t="str">
        <v>261C150708201</v>
      </c>
      <c r="AO700" t="str">
        <v>261C15070820AI-0000307628</v>
      </c>
      <c r="AP700" t="str">
        <v>P100</v>
      </c>
      <c r="AQ700" t="str">
        <v>P100</v>
      </c>
      <c r="AR700" t="str">
        <v>A</v>
      </c>
      <c r="AS700" t="str">
        <v>✓</v>
      </c>
      <c r="AT700" t="str">
        <v>✓</v>
      </c>
      <c r="AU700" t="str">
        <v>✓</v>
      </c>
      <c r="AV700" t="str">
        <v>✓</v>
      </c>
      <c r="AW700" t="str">
        <v>AI-0000307628_ふくしま歯科医院_口座情報写し.jpg</v>
      </c>
      <c r="AX700" t="str">
        <v/>
      </c>
      <c r="AY700" t="str">
        <v/>
      </c>
      <c r="AZ700" t="str">
        <v>賃上げ</v>
      </c>
      <c r="BA700" t="str">
        <v>物価</v>
      </c>
      <c r="BB700" t="str">
        <v>TRUE</v>
      </c>
      <c r="BC700" t="str">
        <v>2026/05/14 22:50</v>
      </c>
      <c r="BD700" t="str">
        <f t="shared" si="22"/>
        <v>ふくしま歯科医院</v>
      </c>
      <c r="BE700" t="str">
        <f t="shared" si="23"/>
        <v>令和8年3月1日届出済</v>
      </c>
    </row>
    <row r="701" spans="1:57">
      <c r="A701" t="str">
        <v>261D19344011</v>
      </c>
      <c r="B701" t="str">
        <v>AI-0000307640</v>
      </c>
      <c r="C701" t="str">
        <v>令和８年度奈良県医療機関等における賃上げ・物価上昇に対する支援事業交付【診療所・訪問看護事業所】</v>
      </c>
      <c r="D701">
        <v>46156.966666666667</v>
      </c>
      <c r="E701" t="str">
        <v>本審査</v>
      </c>
      <c r="F701" t="str">
        <v>最終審査中</v>
      </c>
      <c r="G701" t="str">
        <v>訪問看護事業所</v>
      </c>
      <c r="H701" t="str">
        <v>賃上げのみ</v>
      </c>
      <c r="I701" t="str">
        <v/>
      </c>
      <c r="J701">
        <v>228000</v>
      </c>
      <c r="K701" t="str">
        <v/>
      </c>
      <c r="L701" t="str">
        <v>奈良県医療機関等における賃上げ・物価上昇に対する支援事業交付要綱第2条に基づき、別表1に規定された額(賃上げ支援事業分)（228,000円）を申請します。</v>
      </c>
      <c r="M701" t="str">
        <v/>
      </c>
      <c r="N701" t="str">
        <v>１．令和８年３月１日時点において、O100 外来・在宅ベースアップ評価料（Ⅰ）、P100 歯科外来・在宅ベースアップ評価料（Ⅰ）、訪問看護ベースアップ評価料（Ⅰ）のいずれかを届け出ている。</v>
      </c>
      <c r="O701" t="str">
        <v>訪問看護ベースアップ評価料（Ⅰ）</v>
      </c>
      <c r="P701" t="str">
        <v/>
      </c>
      <c r="Q701" t="str">
        <v>Ａ．本事業の補助額を活用してベースアップを実施し、令和８年６月１日から当該ベースアップの水準を維持又は拡大する。</v>
      </c>
      <c r="R701" t="b">
        <v>1</v>
      </c>
      <c r="S701" t="b">
        <v>1</v>
      </c>
      <c r="T701" t="b">
        <v>1</v>
      </c>
      <c r="U701" t="b">
        <v>1</v>
      </c>
      <c r="V701" t="str">
        <v>0162</v>
      </c>
      <c r="W701" t="str">
        <v>100</v>
      </c>
      <c r="X701" t="str">
        <v>1.普通預金</v>
      </c>
      <c r="Y701" t="str">
        <v>2144742</v>
      </c>
      <c r="Z701" t="str">
        <v>カ)アデナックダイヒョウトリシマリヤクイチバミカ</v>
      </c>
      <c r="AA701">
        <v>0</v>
      </c>
      <c r="AB701" t="str">
        <v>あいナース学園前訪問看護ステーション</v>
      </c>
      <c r="AC701" t="str">
        <v>0742517662</v>
      </c>
      <c r="AD701" t="b">
        <v>1</v>
      </c>
      <c r="AE701" t="b">
        <v>1</v>
      </c>
      <c r="AF701" t="b">
        <v>1</v>
      </c>
      <c r="AG701" t="b">
        <v>1</v>
      </c>
      <c r="AH701" t="b">
        <v>1</v>
      </c>
      <c r="AI701" t="str">
        <v>株式会社アデナック　代表取締役　市場　美香</v>
      </c>
      <c r="AJ701">
        <v>6310016</v>
      </c>
      <c r="AK701" t="str">
        <v>あいナース学園前訪問看護ステーション(奈良市学園朝日町2番6号ハイマート学園前302号)</v>
      </c>
      <c r="AL701" t="str">
        <v>0742517662</v>
      </c>
      <c r="AM701">
        <v>1</v>
      </c>
      <c r="AN701" t="str">
        <v>261D193440111</v>
      </c>
      <c r="AO701" t="str">
        <v>261D19344011AI-0000307640</v>
      </c>
      <c r="AP701" t="str">
        <v>訪問看護</v>
      </c>
      <c r="AQ701" t="str">
        <v>訪問看護</v>
      </c>
      <c r="AR701" t="str">
        <v>A</v>
      </c>
      <c r="AS701" t="str">
        <v>✓</v>
      </c>
      <c r="AT701" t="str">
        <v>✓</v>
      </c>
      <c r="AU701" t="str">
        <v>✓</v>
      </c>
      <c r="AV701" t="str">
        <v>✓</v>
      </c>
      <c r="AW701" t="str">
        <v>AI-0000307640_あいナース学園前訪問看護ステーション_口座情報写し.jpeg</v>
      </c>
      <c r="AX701" t="str">
        <v/>
      </c>
      <c r="AY701" t="str">
        <v/>
      </c>
      <c r="AZ701" t="str">
        <v>賃上げ</v>
      </c>
      <c r="BA701" t="str">
        <v/>
      </c>
      <c r="BB701" t="str">
        <v>TRUE</v>
      </c>
      <c r="BC701" t="str">
        <v>2026/05/14 23:12</v>
      </c>
      <c r="BD701" t="str">
        <f t="shared" si="22"/>
        <v>あいナース学園前訪問看護ステーション</v>
      </c>
      <c r="BE701" t="str">
        <f t="shared" si="23"/>
        <v>令和8年3月1日届出済</v>
      </c>
    </row>
    <row r="702" spans="1:57">
      <c r="A702" t="str">
        <v>261C12466478</v>
      </c>
      <c r="B702" t="str">
        <v>AI-0000307687</v>
      </c>
      <c r="C702" t="str">
        <v>令和８年度奈良県医療機関等における賃上げ・物価上昇に対する支援事業交付【診療所・訪問看護事業所】</v>
      </c>
      <c r="D702">
        <v>46157.231944444444</v>
      </c>
      <c r="E702" t="str">
        <v>本審査</v>
      </c>
      <c r="F702" t="str">
        <v>最終審査中</v>
      </c>
      <c r="G702" t="str">
        <v>無床診療所</v>
      </c>
      <c r="H702" t="str">
        <v>物価と賃上げの両方</v>
      </c>
      <c r="I702" t="str">
        <v/>
      </c>
      <c r="J702">
        <v>150000</v>
      </c>
      <c r="K702">
        <v>170000</v>
      </c>
      <c r="L702" t="str">
        <v>奈良県医療機関等における賃上げ・物価上昇に対する支援事業交付要綱第2条に基づき、別表1に規定された額(賃上げ支援事業分)（150,000円）を申請します。</v>
      </c>
      <c r="M7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2" t="str">
        <v>１．令和８年３月１日時点において、O100 外来・在宅ベースアップ評価料（Ⅰ）、P100 歯科外来・在宅ベースアップ評価料（Ⅰ）、訪問看護ベースアップ評価料（Ⅰ）のいずれかを届け出ている。</v>
      </c>
      <c r="O702" t="str">
        <v>O100 外来・在宅ベースアップ評価料（Ⅰ）</v>
      </c>
      <c r="P702" t="str">
        <v/>
      </c>
      <c r="Q702" t="str">
        <v>Ａ．本事業の補助額を活用してベースアップを実施し、令和８年６月１日から当該ベースアップの水準を維持又は拡大する。</v>
      </c>
      <c r="R702" t="b">
        <v>1</v>
      </c>
      <c r="S702" t="b">
        <v>1</v>
      </c>
      <c r="T702" t="b">
        <v>1</v>
      </c>
      <c r="U702" t="b">
        <v>1</v>
      </c>
      <c r="V702" t="str">
        <v>0001</v>
      </c>
      <c r="W702" t="str">
        <v>438</v>
      </c>
      <c r="X702" t="str">
        <v>1.普通預金</v>
      </c>
      <c r="Y702" t="str">
        <v>3074652</v>
      </c>
      <c r="Z702" t="str">
        <v>キョウワリハビリテーションシンリョウジョ　カサハラトシユキ</v>
      </c>
      <c r="AA702">
        <v>0</v>
      </c>
      <c r="AB702" t="str">
        <v>共和リハビリテーション診療所</v>
      </c>
      <c r="AC702" t="str">
        <v>0744455688</v>
      </c>
      <c r="AD702" t="b">
        <v>1</v>
      </c>
      <c r="AE702" t="b">
        <v>1</v>
      </c>
      <c r="AF702" t="b">
        <v>1</v>
      </c>
      <c r="AG702" t="b">
        <v>1</v>
      </c>
      <c r="AH702" t="b">
        <v>1</v>
      </c>
      <c r="AI702" t="str">
        <v>笠原　勝幸</v>
      </c>
      <c r="AJ702" t="str">
        <v>6330091</v>
      </c>
      <c r="AK702" t="str">
        <v>共和リハビリテーション診療所(桜井市桜井２６７の１)</v>
      </c>
      <c r="AL702" t="str">
        <v>0744455688</v>
      </c>
      <c r="AM702">
        <v>1</v>
      </c>
      <c r="AN702" t="str">
        <v>261C124664781</v>
      </c>
      <c r="AO702" t="str">
        <v>261C12466478AI-0000307687</v>
      </c>
      <c r="AP702" t="str">
        <v>O100</v>
      </c>
      <c r="AQ702" t="str">
        <v>O100</v>
      </c>
      <c r="AR702" t="str">
        <v>A</v>
      </c>
      <c r="AS702" t="str">
        <v>✓</v>
      </c>
      <c r="AT702" t="str">
        <v>✓</v>
      </c>
      <c r="AU702" t="str">
        <v>✓</v>
      </c>
      <c r="AV702" t="str">
        <v>✓</v>
      </c>
      <c r="AW702" t="str">
        <v>AI-0000307687_共和リハビリテーション診療所_口座情報写し.jpg</v>
      </c>
      <c r="AX702" t="str">
        <v/>
      </c>
      <c r="AY702" t="str">
        <v/>
      </c>
      <c r="AZ702" t="str">
        <v>賃上げ</v>
      </c>
      <c r="BA702" t="str">
        <v>物価</v>
      </c>
      <c r="BB702" t="str">
        <v>TRUE</v>
      </c>
      <c r="BC702" t="str">
        <v>2026/05/15 5:34</v>
      </c>
      <c r="BD702" t="str">
        <f t="shared" si="22"/>
        <v>共和リハビリテーション診療所</v>
      </c>
      <c r="BE702" t="str">
        <f t="shared" si="23"/>
        <v>令和8年3月1日届出済</v>
      </c>
    </row>
    <row r="703" spans="1:57">
      <c r="A703" t="str">
        <v>261C14662407</v>
      </c>
      <c r="B703" t="str">
        <v>AI-0000307358</v>
      </c>
      <c r="C703" t="str">
        <v>令和８年度奈良県医療機関等における賃上げ・物価上昇に対する支援事業交付【診療所・訪問看護事業所】</v>
      </c>
      <c r="D703">
        <v>46157.353472222225</v>
      </c>
      <c r="E703" t="str">
        <v>本審査</v>
      </c>
      <c r="F703" t="str">
        <v>最終審査中</v>
      </c>
      <c r="G703" t="str">
        <v>無床診療所</v>
      </c>
      <c r="H703" t="str">
        <v>物価と賃上げの両方</v>
      </c>
      <c r="I703" t="str">
        <v/>
      </c>
      <c r="J703">
        <v>150000</v>
      </c>
      <c r="K703">
        <v>170000</v>
      </c>
      <c r="L703" t="str">
        <v>奈良県医療機関等における賃上げ・物価上昇に対する支援事業交付要綱第2条に基づき、別表1に規定された額(賃上げ支援事業分)（150,000円）を申請します。</v>
      </c>
      <c r="M7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3" t="str">
        <v>２．令和８年３月１日時点において、１に掲げる診療報酬の対象外だが、令和８年６月１日時点で令和８年度診療報酬改定による見直し後のベースアップ評価料を届け出る。</v>
      </c>
      <c r="O703" t="str">
        <v/>
      </c>
      <c r="P703" t="b">
        <v>1</v>
      </c>
      <c r="Q703" t="str">
        <v>Ｃ．令和７年度の対象職員のベースアップが令和７年３月31日時点の賃金水準と比較して2.0％を上回って実施しており、令和７年12月から令和８年５月までの間の当該2.0％を上回る部分に充てる。</v>
      </c>
      <c r="R703" t="b">
        <v>1</v>
      </c>
      <c r="S703" t="b">
        <v>1</v>
      </c>
      <c r="T703" t="b">
        <v>1</v>
      </c>
      <c r="U703" t="b">
        <v>1</v>
      </c>
      <c r="V703" t="str">
        <v>0162</v>
      </c>
      <c r="W703" t="str">
        <v>155</v>
      </c>
      <c r="X703" t="str">
        <v>1.普通預金</v>
      </c>
      <c r="Y703" t="str">
        <v>0307004</v>
      </c>
      <c r="Z703" t="str">
        <v>カツマ　ヒロカズ</v>
      </c>
      <c r="AA703">
        <v>0</v>
      </c>
      <c r="AB703" t="str">
        <v>勝間内科医院</v>
      </c>
      <c r="AC703" t="str">
        <v>0743770670</v>
      </c>
      <c r="AD703" t="b">
        <v>1</v>
      </c>
      <c r="AE703" t="b">
        <v>1</v>
      </c>
      <c r="AF703" t="b">
        <v>1</v>
      </c>
      <c r="AG703" t="b">
        <v>1</v>
      </c>
      <c r="AH703" t="b">
        <v>1</v>
      </c>
      <c r="AI703" t="str">
        <v>勝間　寛和</v>
      </c>
      <c r="AJ703" t="str">
        <v>6300221</v>
      </c>
      <c r="AK703" t="str">
        <v>勝間内科医院(生駒市さつき台２丁目４５１－２７)</v>
      </c>
      <c r="AL703" t="str">
        <v>0743770670</v>
      </c>
      <c r="AM703">
        <v>1</v>
      </c>
      <c r="AN703" t="str">
        <v>261C146624071</v>
      </c>
      <c r="AO703" t="str">
        <v>261C14662407AI-0000307358</v>
      </c>
      <c r="AP703" t="str">
        <v/>
      </c>
      <c r="AQ703" t="str">
        <v>今後届出（職種構成OK)</v>
      </c>
      <c r="AR703" t="str">
        <v>C</v>
      </c>
      <c r="AS703" t="str">
        <v>✓</v>
      </c>
      <c r="AT703" t="str">
        <v>✓</v>
      </c>
      <c r="AU703" t="str">
        <v>✓</v>
      </c>
      <c r="AV703" t="str">
        <v>✓</v>
      </c>
      <c r="AW703" t="str">
        <v>AI-0000307358_勝間内科医院_口座情報写し.jpeg</v>
      </c>
      <c r="AX703" t="str">
        <v/>
      </c>
      <c r="AY703" t="str">
        <v/>
      </c>
      <c r="AZ703" t="str">
        <v>賃上げ</v>
      </c>
      <c r="BA703" t="str">
        <v>物価</v>
      </c>
      <c r="BB703" t="str">
        <v>TRUE</v>
      </c>
      <c r="BC703" t="str">
        <v>2026/05/15 8:29</v>
      </c>
      <c r="BD703" t="str">
        <f t="shared" si="22"/>
        <v>勝間内科医院</v>
      </c>
      <c r="BE703" t="str">
        <f t="shared" si="23"/>
        <v>令和8年6月1日届出る</v>
      </c>
    </row>
    <row r="704" spans="1:57">
      <c r="A704" t="str">
        <v>261D15568679</v>
      </c>
      <c r="B704" t="str">
        <v>AI-0000305310</v>
      </c>
      <c r="C704" t="str">
        <v>令和８年度奈良県医療機関等における賃上げ・物価上昇に対する支援事業交付【診療所・訪問看護事業所】</v>
      </c>
      <c r="D704">
        <v>46157.414583333331</v>
      </c>
      <c r="E704" t="str">
        <v>本審査</v>
      </c>
      <c r="F704" t="str">
        <v>最終審査中</v>
      </c>
      <c r="G704" t="str">
        <v>訪問看護事業所</v>
      </c>
      <c r="H704" t="str">
        <v>賃上げのみ</v>
      </c>
      <c r="I704" t="str">
        <v/>
      </c>
      <c r="J704">
        <v>228000</v>
      </c>
      <c r="K704" t="str">
        <v/>
      </c>
      <c r="L704" t="str">
        <v>奈良県医療機関等における賃上げ・物価上昇に対する支援事業交付要綱第2条に基づき、別表1に規定された額(賃上げ支援事業分)（228,000円）を申請します。</v>
      </c>
      <c r="M704" t="str">
        <v/>
      </c>
      <c r="N704" t="str">
        <v>２．令和８年３月１日時点において、１に掲げる診療報酬の対象外だが、令和８年６月１日時点で令和８年度診療報酬改定による見直し後のベースアップ評価料を届け出る。</v>
      </c>
      <c r="O704" t="str">
        <v/>
      </c>
      <c r="P704" t="b">
        <v>1</v>
      </c>
      <c r="Q70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04" t="b">
        <v>1</v>
      </c>
      <c r="S704" t="b">
        <v>1</v>
      </c>
      <c r="T704" t="b">
        <v>1</v>
      </c>
      <c r="U704" t="b">
        <v>1</v>
      </c>
      <c r="V704" t="str">
        <v>0162</v>
      </c>
      <c r="W704" t="str">
        <v>300</v>
      </c>
      <c r="X704" t="str">
        <v>1.普通預金</v>
      </c>
      <c r="Y704" t="str">
        <v>2081144</v>
      </c>
      <c r="Z704" t="str">
        <v>ナンワコウイキイリョウキギョウダン　キギョウスイトウイン</v>
      </c>
      <c r="AA704">
        <v>0</v>
      </c>
      <c r="AB704" t="str">
        <v>南和広域医療企業団南奈良訪問看護ステーション</v>
      </c>
      <c r="AC704" t="str">
        <v>0747545000</v>
      </c>
      <c r="AD704" t="b">
        <v>1</v>
      </c>
      <c r="AE704" t="b">
        <v>1</v>
      </c>
      <c r="AF704" t="b">
        <v>1</v>
      </c>
      <c r="AG704" t="b">
        <v>1</v>
      </c>
      <c r="AH704" t="b">
        <v>1</v>
      </c>
      <c r="AI704" t="str">
        <v>南和広域医療企業団　企業長　森川　東</v>
      </c>
      <c r="AJ704">
        <v>6388551</v>
      </c>
      <c r="AK704" t="str">
        <v>南和広域医療企業団南奈良訪問看護ステーション(吉野郡大淀町福神8-1)</v>
      </c>
      <c r="AL704" t="str">
        <v>0747545078</v>
      </c>
      <c r="AM704">
        <v>1</v>
      </c>
      <c r="AN704" t="str">
        <v>261D155686791</v>
      </c>
      <c r="AO704" t="str">
        <v>261D15568679AI-0000305310</v>
      </c>
      <c r="AP704" t="str">
        <v/>
      </c>
      <c r="AQ704" t="str">
        <v>今後届出（職種構成OK)</v>
      </c>
      <c r="AR704" t="str">
        <v>AC</v>
      </c>
      <c r="AS704" t="str">
        <v>✓</v>
      </c>
      <c r="AT704" t="str">
        <v>✓</v>
      </c>
      <c r="AU704" t="str">
        <v>✓</v>
      </c>
      <c r="AV704" t="str">
        <v>✓</v>
      </c>
      <c r="AW704" t="str">
        <v>AI-0000305310_南和広域医療企業団南奈良訪問看護ステーション_口座情報写し.jpg</v>
      </c>
      <c r="AX704" t="str">
        <v/>
      </c>
      <c r="AY704" t="str">
        <v/>
      </c>
      <c r="AZ704" t="str">
        <v>賃上げ</v>
      </c>
      <c r="BA704" t="str">
        <v/>
      </c>
      <c r="BB704" t="str">
        <v>TRUE</v>
      </c>
      <c r="BC704" t="str">
        <v>2026/05/15 9:57</v>
      </c>
      <c r="BD704" t="str">
        <f t="shared" si="22"/>
        <v>南和広域医療企業団南奈良訪問看護ステーション</v>
      </c>
      <c r="BE704" t="str">
        <f t="shared" si="23"/>
        <v>令和8年6月1日届出る</v>
      </c>
    </row>
    <row r="705" spans="1:57">
      <c r="A705" t="str">
        <v>261C16255343</v>
      </c>
      <c r="B705" t="str">
        <v>AI-0000307357</v>
      </c>
      <c r="C705" t="str">
        <v>令和８年度奈良県医療機関等における賃上げ・物価上昇に対する支援事業交付【診療所・訪問看護事業所】</v>
      </c>
      <c r="D705">
        <v>46157.42291666667</v>
      </c>
      <c r="E705" t="str">
        <v>本審査</v>
      </c>
      <c r="F705" t="str">
        <v>最終審査中</v>
      </c>
      <c r="G705" t="str">
        <v>無床診療所</v>
      </c>
      <c r="H705" t="str">
        <v>物価と賃上げの両方</v>
      </c>
      <c r="I705" t="str">
        <v/>
      </c>
      <c r="J705">
        <v>150000</v>
      </c>
      <c r="K705">
        <v>170000</v>
      </c>
      <c r="L705" t="str">
        <v>奈良県医療機関等における賃上げ・物価上昇に対する支援事業交付要綱第2条に基づき、別表1に規定された額(賃上げ支援事業分)（150,000円）を申請します。</v>
      </c>
      <c r="M7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5" t="str">
        <v>１．令和８年３月１日時点において、O100 外来・在宅ベースアップ評価料（Ⅰ）、P100 歯科外来・在宅ベースアップ評価料（Ⅰ）、訪問看護ベースアップ評価料（Ⅰ）のいずれかを届け出ている。</v>
      </c>
      <c r="O705" t="str">
        <v>O100 外来・在宅ベースアップ評価料（Ⅰ）</v>
      </c>
      <c r="P705" t="str">
        <v/>
      </c>
      <c r="Q705" t="str">
        <v>Ｂ．賃金表等や給与規程等の変更に時間を要するため、本事業の補助額を活用して一時金又は特別手当を支給し、令和８年６月１日から支給した対象職員のベースアップを実施する。</v>
      </c>
      <c r="R705" t="b">
        <v>1</v>
      </c>
      <c r="S705" t="b">
        <v>1</v>
      </c>
      <c r="T705" t="b">
        <v>1</v>
      </c>
      <c r="U705" t="b">
        <v>1</v>
      </c>
      <c r="V705" t="str">
        <v>1666</v>
      </c>
      <c r="W705" t="str">
        <v>012</v>
      </c>
      <c r="X705" t="str">
        <v>1.普通預金</v>
      </c>
      <c r="Y705" t="str">
        <v>0130346</v>
      </c>
      <c r="Z705" t="str">
        <v>イ）コウセイカイ　テンリメディカルクリニック</v>
      </c>
      <c r="AA705">
        <v>0</v>
      </c>
      <c r="AB705" t="str">
        <v>社会医療法人　高清会　天理メディカルクリニック</v>
      </c>
      <c r="AC705" t="str">
        <v>0743637690</v>
      </c>
      <c r="AD705" t="b">
        <v>1</v>
      </c>
      <c r="AE705" t="b">
        <v>1</v>
      </c>
      <c r="AF705" t="b">
        <v>1</v>
      </c>
      <c r="AG705" t="b">
        <v>1</v>
      </c>
      <c r="AH705" t="b">
        <v>1</v>
      </c>
      <c r="AI705" t="str">
        <v>社会医療法人高清会　理事長　高井　重郎</v>
      </c>
      <c r="AJ705" t="str">
        <v>6320072</v>
      </c>
      <c r="AK705" t="str">
        <v>社会医療法人高清会　天理メディカルクリニック(天理市富堂町３００－５７)</v>
      </c>
      <c r="AL705" t="str">
        <v>0743637695</v>
      </c>
      <c r="AM705">
        <v>1</v>
      </c>
      <c r="AN705" t="str">
        <v>261C162553431</v>
      </c>
      <c r="AO705" t="str">
        <v>261C16255343AI-0000307357</v>
      </c>
      <c r="AP705" t="str">
        <v>O100</v>
      </c>
      <c r="AQ705" t="str">
        <v>O100</v>
      </c>
      <c r="AR705" t="str">
        <v>B</v>
      </c>
      <c r="AS705" t="str">
        <v>✓</v>
      </c>
      <c r="AT705" t="str">
        <v>✓</v>
      </c>
      <c r="AU705" t="str">
        <v>✓</v>
      </c>
      <c r="AV705" t="str">
        <v>✓</v>
      </c>
      <c r="AW705" t="str">
        <v>AI-0000307357_天理メディカルクリニック_口座情報写し.jpg</v>
      </c>
      <c r="AX705" t="str">
        <v/>
      </c>
      <c r="AY705" t="str">
        <v/>
      </c>
      <c r="AZ705" t="str">
        <v>賃上げ</v>
      </c>
      <c r="BA705" t="str">
        <v>物価</v>
      </c>
      <c r="BB705" t="str">
        <v>TRUE</v>
      </c>
      <c r="BC705" t="str">
        <v>2026/05/15 10:09</v>
      </c>
      <c r="BD705" t="str">
        <f t="shared" si="22"/>
        <v>社会医療法人高清会　天理メディカルクリニック</v>
      </c>
      <c r="BE705" t="str">
        <f t="shared" si="23"/>
        <v>令和8年3月1日届出済</v>
      </c>
    </row>
    <row r="706" spans="1:57">
      <c r="A706" t="str">
        <v>261C16381815</v>
      </c>
      <c r="B706" t="str">
        <v>AI-0000307768</v>
      </c>
      <c r="C706" t="str">
        <v>令和８年度奈良県医療機関等における賃上げ・物価上昇に対する支援事業交付【診療所・訪問看護事業所】</v>
      </c>
      <c r="D706">
        <v>46157.425694444442</v>
      </c>
      <c r="E706" t="str">
        <v>本審査</v>
      </c>
      <c r="F706" t="str">
        <v>最終審査中</v>
      </c>
      <c r="G706" t="str">
        <v>無床診療所</v>
      </c>
      <c r="H706" t="str">
        <v>物価と賃上げの両方</v>
      </c>
      <c r="I706" t="str">
        <v/>
      </c>
      <c r="J706">
        <v>150000</v>
      </c>
      <c r="K706">
        <v>170000</v>
      </c>
      <c r="L706" t="str">
        <v>奈良県医療機関等における賃上げ・物価上昇に対する支援事業交付要綱第2条に基づき、別表1に規定された額(賃上げ支援事業分)（150,000円）を申請します。</v>
      </c>
      <c r="M7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6" t="str">
        <v>１．令和８年３月１日時点において、O100 外来・在宅ベースアップ評価料（Ⅰ）、P100 歯科外来・在宅ベースアップ評価料（Ⅰ）、訪問看護ベースアップ評価料（Ⅰ）のいずれかを届け出ている。</v>
      </c>
      <c r="O706" t="str">
        <v>P100 歯科外来・在宅ベースアップ評価料（Ⅰ）</v>
      </c>
      <c r="P706" t="str">
        <v/>
      </c>
      <c r="Q706" t="str">
        <v>Ａ．本事業の補助額を活用してベースアップを実施し、令和８年６月１日から当該ベースアップの水準を維持又は拡大する。</v>
      </c>
      <c r="R706" t="b">
        <v>1</v>
      </c>
      <c r="S706" t="b">
        <v>1</v>
      </c>
      <c r="T706" t="b">
        <v>1</v>
      </c>
      <c r="U706" t="b">
        <v>1</v>
      </c>
      <c r="V706" t="str">
        <v>0005</v>
      </c>
      <c r="W706" t="str">
        <v>457</v>
      </c>
      <c r="X706" t="str">
        <v>1.普通預金</v>
      </c>
      <c r="Y706" t="str">
        <v>0083855</v>
      </c>
      <c r="Z706" t="str">
        <v>ｺｳﾁｼｶｲｲﾝ　ｺｳﾁ　ﾋﾃﾞｷ</v>
      </c>
      <c r="AA706">
        <v>0</v>
      </c>
      <c r="AB706" t="str">
        <v>胡内歯科医院</v>
      </c>
      <c r="AC706" t="str">
        <v>0743574333</v>
      </c>
      <c r="AD706" t="b">
        <v>1</v>
      </c>
      <c r="AE706" t="b">
        <v>1</v>
      </c>
      <c r="AF706" t="b">
        <v>1</v>
      </c>
      <c r="AG706" t="b">
        <v>1</v>
      </c>
      <c r="AH706" t="b">
        <v>1</v>
      </c>
      <c r="AI706" t="str">
        <v>胡内　秀規</v>
      </c>
      <c r="AJ706" t="str">
        <v>6391063</v>
      </c>
      <c r="AK706" t="str">
        <v>胡内歯科医院(生駒郡安堵町かしの木台１丁目４－３)</v>
      </c>
      <c r="AL706" t="str">
        <v>0743574333</v>
      </c>
      <c r="AM706">
        <v>1</v>
      </c>
      <c r="AN706" t="str">
        <v>261C163818151</v>
      </c>
      <c r="AO706" t="str">
        <v>261C16381815AI-0000307768</v>
      </c>
      <c r="AP706" t="str">
        <v>P100</v>
      </c>
      <c r="AQ706" t="str">
        <v>P100</v>
      </c>
      <c r="AR706" t="str">
        <v>A</v>
      </c>
      <c r="AS706" t="str">
        <v>✓</v>
      </c>
      <c r="AT706" t="str">
        <v>✓</v>
      </c>
      <c r="AU706" t="str">
        <v>✓</v>
      </c>
      <c r="AV706" t="str">
        <v>✓</v>
      </c>
      <c r="AW706" t="str">
        <v>AI-0000307768_胡内歯科医院_口座情報写し.jpeg</v>
      </c>
      <c r="AX706" t="str">
        <v/>
      </c>
      <c r="AY706" t="str">
        <v/>
      </c>
      <c r="AZ706" t="str">
        <v>賃上げ</v>
      </c>
      <c r="BA706" t="str">
        <v>物価</v>
      </c>
      <c r="BB706" t="str">
        <v>TRUE</v>
      </c>
      <c r="BC706" t="str">
        <v>2026/05/15 10:13</v>
      </c>
      <c r="BD706" t="str">
        <f t="shared" si="22"/>
        <v>胡内歯科医院</v>
      </c>
      <c r="BE706" t="str">
        <f t="shared" si="23"/>
        <v>令和8年3月1日届出済</v>
      </c>
    </row>
    <row r="707" spans="1:57">
      <c r="A707" t="str">
        <v>261D14366517</v>
      </c>
      <c r="B707" t="str">
        <v>AI-0000307363</v>
      </c>
      <c r="C707" t="str">
        <v>令和８年度奈良県医療機関等における賃上げ・物価上昇に対する支援事業交付【診療所・訪問看護事業所】</v>
      </c>
      <c r="D707">
        <v>46157.463888888888</v>
      </c>
      <c r="E707" t="str">
        <v>本審査</v>
      </c>
      <c r="F707" t="str">
        <v>最終審査中</v>
      </c>
      <c r="G707" t="str">
        <v>訪問看護事業所</v>
      </c>
      <c r="H707" t="str">
        <v>賃上げのみ</v>
      </c>
      <c r="I707" t="str">
        <v/>
      </c>
      <c r="J707">
        <v>228000</v>
      </c>
      <c r="K707" t="str">
        <v/>
      </c>
      <c r="L707" t="str">
        <v>奈良県医療機関等における賃上げ・物価上昇に対する支援事業交付要綱第2条に基づき、別表1に規定された額(賃上げ支援事業分)（228,000円）を申請します。</v>
      </c>
      <c r="M707" t="str">
        <v/>
      </c>
      <c r="N707" t="str">
        <v>１．令和８年３月１日時点において、O100 外来・在宅ベースアップ評価料（Ⅰ）、P100 歯科外来・在宅ベースアップ評価料（Ⅰ）、訪問看護ベースアップ評価料（Ⅰ）のいずれかを届け出ている。</v>
      </c>
      <c r="O707" t="str">
        <v>訪問看護ベースアップ評価料（Ⅰ）</v>
      </c>
      <c r="P707" t="str">
        <v/>
      </c>
      <c r="Q707" t="str">
        <v>Ｂ．賃金表等や給与規程等の変更に時間を要するため、本事業の補助額を活用して一時金又は特別手当を支給し、令和８年６月１日から支給した対象職員のベースアップを実施する。</v>
      </c>
      <c r="R707" t="b">
        <v>1</v>
      </c>
      <c r="S707" t="b">
        <v>1</v>
      </c>
      <c r="T707" t="b">
        <v>1</v>
      </c>
      <c r="U707" t="b">
        <v>1</v>
      </c>
      <c r="V707" t="str">
        <v>0162</v>
      </c>
      <c r="W707" t="str">
        <v>395</v>
      </c>
      <c r="X707" t="str">
        <v>1.普通預金</v>
      </c>
      <c r="Y707" t="str">
        <v>0114649</v>
      </c>
      <c r="Z707" t="str">
        <v>ｼｬｶｲｲﾘｮｳﾎｳｼﾞﾝｹﾝｾｲｶｲ</v>
      </c>
      <c r="AA707">
        <v>0</v>
      </c>
      <c r="AB707" t="str">
        <v>土庫病院訪問看護ステーションそよかぜ</v>
      </c>
      <c r="AC707" t="str">
        <v>0745235914</v>
      </c>
      <c r="AD707" t="b">
        <v>1</v>
      </c>
      <c r="AE707" t="b">
        <v>1</v>
      </c>
      <c r="AF707" t="b">
        <v>1</v>
      </c>
      <c r="AG707" t="b">
        <v>1</v>
      </c>
      <c r="AH707" t="b">
        <v>1</v>
      </c>
      <c r="AI707" t="str">
        <v>社会医療法人健生会　理事長　横山　知司</v>
      </c>
      <c r="AJ707">
        <v>6350022</v>
      </c>
      <c r="AK707" t="str">
        <v>土庫病院訪問看護ステーションそよかぜ(大和高田市日之出町17-22)</v>
      </c>
      <c r="AL707" t="str">
        <v>0745235914</v>
      </c>
      <c r="AM707">
        <v>1</v>
      </c>
      <c r="AN707" t="str">
        <v>261D143665171</v>
      </c>
      <c r="AO707" t="str">
        <v>261D14366517AI-0000307363</v>
      </c>
      <c r="AP707" t="str">
        <v>訪問看護</v>
      </c>
      <c r="AQ707" t="str">
        <v>訪問看護</v>
      </c>
      <c r="AR707" t="str">
        <v>B</v>
      </c>
      <c r="AS707" t="str">
        <v>✓</v>
      </c>
      <c r="AT707" t="str">
        <v>✓</v>
      </c>
      <c r="AU707" t="str">
        <v>✓</v>
      </c>
      <c r="AV707" t="str">
        <v>✓</v>
      </c>
      <c r="AW707" t="str">
        <v>AI-0000307363_土庫病院訪問看護ステーションそよかぜ_口座情報写し.jpeg</v>
      </c>
      <c r="AX707" t="str">
        <v/>
      </c>
      <c r="AY707" t="str">
        <v/>
      </c>
      <c r="AZ707" t="str">
        <v>賃上げ</v>
      </c>
      <c r="BA707" t="str">
        <v/>
      </c>
      <c r="BB707" t="str">
        <v>TRUE</v>
      </c>
      <c r="BC707" t="str">
        <v>2026/05/15 11:08</v>
      </c>
      <c r="BD707" t="str">
        <f t="shared" si="22"/>
        <v>土庫病院訪問看護ステーションそよかぜ</v>
      </c>
      <c r="BE707" t="str">
        <f t="shared" si="23"/>
        <v>令和8年3月1日届出済</v>
      </c>
    </row>
    <row r="708" spans="1:57">
      <c r="A708" t="str">
        <v>261C19747644</v>
      </c>
      <c r="B708" t="str">
        <v>AI-0000307822</v>
      </c>
      <c r="C708" t="str">
        <v>令和８年度奈良県医療機関等における賃上げ・物価上昇に対する支援事業交付【診療所・訪問看護事業所】</v>
      </c>
      <c r="D708">
        <v>46157.491666666669</v>
      </c>
      <c r="E708" t="str">
        <v>本審査</v>
      </c>
      <c r="F708" t="str">
        <v>最終審査中</v>
      </c>
      <c r="G708" t="str">
        <v>無床診療所</v>
      </c>
      <c r="H708" t="str">
        <v>物価と賃上げの両方</v>
      </c>
      <c r="I708" t="str">
        <v/>
      </c>
      <c r="J708">
        <v>150000</v>
      </c>
      <c r="K708">
        <v>170000</v>
      </c>
      <c r="L708" t="str">
        <v>奈良県医療機関等における賃上げ・物価上昇に対する支援事業交付要綱第2条に基づき、別表1に規定された額(賃上げ支援事業分)（150,000円）を申請します。</v>
      </c>
      <c r="M7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8" t="str">
        <v>１．令和８年３月１日時点において、O100 外来・在宅ベースアップ評価料（Ⅰ）、P100 歯科外来・在宅ベースアップ評価料（Ⅰ）、訪問看護ベースアップ評価料（Ⅰ）のいずれかを届け出ている。</v>
      </c>
      <c r="O708" t="str">
        <v>O100 外来・在宅ベースアップ評価料（Ⅰ）</v>
      </c>
      <c r="P708" t="str">
        <v/>
      </c>
      <c r="Q708" t="str">
        <v>Ａ．本事業の補助額を活用してベースアップを実施し、令和８年６月１日から当該ベースアップの水準を維持又は拡大する。</v>
      </c>
      <c r="R708" t="b">
        <v>1</v>
      </c>
      <c r="S708" t="b">
        <v>1</v>
      </c>
      <c r="T708" t="b">
        <v>1</v>
      </c>
      <c r="U708" t="b">
        <v>1</v>
      </c>
      <c r="V708" t="str">
        <v>0163</v>
      </c>
      <c r="W708" t="str">
        <v>914</v>
      </c>
      <c r="X708" t="str">
        <v>1.普通預金</v>
      </c>
      <c r="Y708" t="str">
        <v>1042754</v>
      </c>
      <c r="Z708" t="str">
        <v>イリョウホウジンオクノクリニック　リジチョウオクノシュウゾウ</v>
      </c>
      <c r="AA708">
        <v>0</v>
      </c>
      <c r="AB708" t="str">
        <v>医療法人奥野クリニック</v>
      </c>
      <c r="AC708" t="str">
        <v>0745439700</v>
      </c>
      <c r="AD708" t="b">
        <v>1</v>
      </c>
      <c r="AE708" t="b">
        <v>1</v>
      </c>
      <c r="AF708" t="b">
        <v>1</v>
      </c>
      <c r="AG708" t="b">
        <v>1</v>
      </c>
      <c r="AH708" t="b">
        <v>1</v>
      </c>
      <c r="AI708" t="str">
        <v>医療法人　奥野クリニック　理事長　奥野　修三</v>
      </c>
      <c r="AJ708" t="str">
        <v>6350023</v>
      </c>
      <c r="AK708" t="str">
        <v>医療法人　奥野クリニック(大和高田市日之出東本町２０番１８号)</v>
      </c>
      <c r="AL708" t="str">
        <v>0745439700</v>
      </c>
      <c r="AM708">
        <v>1</v>
      </c>
      <c r="AN708" t="str">
        <v>261C197476441</v>
      </c>
      <c r="AO708" t="str">
        <v>261C19747644AI-0000307822</v>
      </c>
      <c r="AP708" t="str">
        <v>O100</v>
      </c>
      <c r="AQ708" t="str">
        <v>O100</v>
      </c>
      <c r="AR708" t="str">
        <v>A</v>
      </c>
      <c r="AS708" t="str">
        <v>✓</v>
      </c>
      <c r="AT708" t="str">
        <v>✓</v>
      </c>
      <c r="AU708" t="str">
        <v>✓</v>
      </c>
      <c r="AV708" t="str">
        <v>✓</v>
      </c>
      <c r="AW708" t="str">
        <v>AI-0000307822_医療法人奥野クリニック_口座情報写し.jpg</v>
      </c>
      <c r="AX708" t="str">
        <v/>
      </c>
      <c r="AY708" t="str">
        <v/>
      </c>
      <c r="AZ708" t="str">
        <v>賃上げ</v>
      </c>
      <c r="BA708" t="str">
        <v>物価</v>
      </c>
      <c r="BB708" t="str">
        <v>TRUE</v>
      </c>
      <c r="BC708" t="str">
        <v>2026/05/15 11:48</v>
      </c>
      <c r="BD708" t="str">
        <f t="shared" si="22"/>
        <v>医療法人　奥野クリニック</v>
      </c>
      <c r="BE708" t="str">
        <f t="shared" si="23"/>
        <v>令和8年3月1日届出済</v>
      </c>
    </row>
    <row r="709" spans="1:57">
      <c r="A709" t="str">
        <v>261C14154557</v>
      </c>
      <c r="B709" t="str">
        <v>AI-0000306977</v>
      </c>
      <c r="C709" t="str">
        <v>令和８年度奈良県医療機関等における賃上げ・物価上昇に対する支援事業交付【診療所・訪問看護事業所】</v>
      </c>
      <c r="D709">
        <v>46157.59097222222</v>
      </c>
      <c r="E709" t="str">
        <v>本審査</v>
      </c>
      <c r="F709" t="str">
        <v>最終審査中</v>
      </c>
      <c r="G709" t="str">
        <v>無床診療所</v>
      </c>
      <c r="H709" t="str">
        <v>物価と賃上げの両方</v>
      </c>
      <c r="I709" t="str">
        <v/>
      </c>
      <c r="J709">
        <v>150000</v>
      </c>
      <c r="K709">
        <v>170000</v>
      </c>
      <c r="L709" t="str">
        <v>奈良県医療機関等における賃上げ・物価上昇に対する支援事業交付要綱第2条に基づき、別表1に規定された額(賃上げ支援事業分)（150,000円）を申請します。</v>
      </c>
      <c r="M7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09" t="str">
        <v>１．令和８年３月１日時点において、O100 外来・在宅ベースアップ評価料（Ⅰ）、P100 歯科外来・在宅ベースアップ評価料（Ⅰ）、訪問看護ベースアップ評価料（Ⅰ）のいずれかを届け出ている。</v>
      </c>
      <c r="O709" t="str">
        <v>O100 外来・在宅ベースアップ評価料（Ⅰ）</v>
      </c>
      <c r="P709" t="str">
        <v/>
      </c>
      <c r="Q709" t="str">
        <v>Ｂ．賃金表等や給与規程等の変更に時間を要するため、本事業の補助額を活用して一時金又は特別手当を支給し、令和８年６月１日から支給した対象職員のベースアップを実施する。</v>
      </c>
      <c r="R709" t="b">
        <v>1</v>
      </c>
      <c r="S709" t="b">
        <v>1</v>
      </c>
      <c r="T709" t="b">
        <v>1</v>
      </c>
      <c r="U709" t="b">
        <v>1</v>
      </c>
      <c r="V709" t="str">
        <v>1667</v>
      </c>
      <c r="W709" t="str">
        <v>020</v>
      </c>
      <c r="X709" t="str">
        <v>1.普通預金</v>
      </c>
      <c r="Y709" t="str">
        <v>0098478</v>
      </c>
      <c r="Z709" t="str">
        <v>イリョウホウジンナカエカイリジチョウナカエカオリ</v>
      </c>
      <c r="AA709">
        <v>0</v>
      </c>
      <c r="AB709" t="str">
        <v>医療法人中江会なかえ耳鼻咽喉科</v>
      </c>
      <c r="AC709" t="str">
        <v>0745243311</v>
      </c>
      <c r="AD709" t="b">
        <v>1</v>
      </c>
      <c r="AE709" t="b">
        <v>1</v>
      </c>
      <c r="AF709" t="b">
        <v>1</v>
      </c>
      <c r="AG709" t="b">
        <v>1</v>
      </c>
      <c r="AH709" t="b">
        <v>1</v>
      </c>
      <c r="AI709" t="str">
        <v>医療法人　中江会　理事長　中江　香</v>
      </c>
      <c r="AJ709" t="str">
        <v>6350059</v>
      </c>
      <c r="AK709" t="str">
        <v>なかえ耳鼻咽喉科(大和高田市吉井３５０番地１)</v>
      </c>
      <c r="AL709" t="str">
        <v>0745243311</v>
      </c>
      <c r="AM709">
        <v>1</v>
      </c>
      <c r="AN709" t="str">
        <v>261C141545571</v>
      </c>
      <c r="AO709" t="str">
        <v>261C14154557AI-0000306977</v>
      </c>
      <c r="AP709" t="str">
        <v>O100</v>
      </c>
      <c r="AQ709" t="str">
        <v>O100</v>
      </c>
      <c r="AR709" t="str">
        <v>B</v>
      </c>
      <c r="AS709" t="str">
        <v>✓</v>
      </c>
      <c r="AT709" t="str">
        <v>✓</v>
      </c>
      <c r="AU709" t="str">
        <v>✓</v>
      </c>
      <c r="AV709" t="str">
        <v>✓</v>
      </c>
      <c r="AW709" t="str">
        <v>AI-0000306977_医療法人中江会なかえ耳鼻咽喉科_口座情報写し.jpeg</v>
      </c>
      <c r="AX709" t="str">
        <v/>
      </c>
      <c r="AY709" t="str">
        <v/>
      </c>
      <c r="AZ709" t="str">
        <v>賃上げ</v>
      </c>
      <c r="BA709" t="str">
        <v>物価</v>
      </c>
      <c r="BB709" t="str">
        <v>TRUE</v>
      </c>
      <c r="BC709" t="str">
        <v>2026/05/15 14:11</v>
      </c>
      <c r="BD709" t="str">
        <f t="shared" si="22"/>
        <v>なかえ耳鼻咽喉科</v>
      </c>
      <c r="BE709" t="str">
        <f t="shared" si="23"/>
        <v>令和8年3月1日届出済</v>
      </c>
    </row>
    <row r="710" spans="1:57">
      <c r="A710" t="str">
        <v>261C11838373</v>
      </c>
      <c r="B710" t="str">
        <v>AI-0000307879</v>
      </c>
      <c r="C710" t="str">
        <v>令和８年度奈良県医療機関等における賃上げ・物価上昇に対する支援事業交付【診療所・訪問看護事業所】</v>
      </c>
      <c r="D710">
        <v>46157.61041666667</v>
      </c>
      <c r="E710" t="str">
        <v>本審査</v>
      </c>
      <c r="F710" t="str">
        <v>最終審査中</v>
      </c>
      <c r="G710" t="str">
        <v>無床診療所</v>
      </c>
      <c r="H710" t="str">
        <v>物価と賃上げの両方</v>
      </c>
      <c r="I710" t="str">
        <v/>
      </c>
      <c r="J710">
        <v>150000</v>
      </c>
      <c r="K710">
        <v>170000</v>
      </c>
      <c r="L710" t="str">
        <v>奈良県医療機関等における賃上げ・物価上昇に対する支援事業交付要綱第2条に基づき、別表1に規定された額(賃上げ支援事業分)（150,000円）を申請します。</v>
      </c>
      <c r="M7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0" t="str">
        <v>２．令和８年３月１日時点において、１に掲げる診療報酬の対象外だが、令和８年６月１日時点で令和８年度診療報酬改定による見直し後のベースアップ評価料を届け出る。</v>
      </c>
      <c r="O710" t="str">
        <v/>
      </c>
      <c r="P710" t="b">
        <v>1</v>
      </c>
      <c r="Q71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10" t="b">
        <v>1</v>
      </c>
      <c r="S710" t="b">
        <v>1</v>
      </c>
      <c r="T710" t="b">
        <v>1</v>
      </c>
      <c r="U710" t="b">
        <v>1</v>
      </c>
      <c r="V710" t="str">
        <v>0162</v>
      </c>
      <c r="W710" t="str">
        <v>157</v>
      </c>
      <c r="X710" t="str">
        <v>1.普通預金</v>
      </c>
      <c r="Y710" t="str">
        <v>0185660</v>
      </c>
      <c r="Z710" t="str">
        <v>キノシタイサオ</v>
      </c>
      <c r="AA710">
        <v>0</v>
      </c>
      <c r="AB710" t="str">
        <v>木下クリニック</v>
      </c>
      <c r="AC710" t="str">
        <v>0743748585</v>
      </c>
      <c r="AD710" t="b">
        <v>1</v>
      </c>
      <c r="AE710" t="b">
        <v>1</v>
      </c>
      <c r="AF710" t="b">
        <v>1</v>
      </c>
      <c r="AG710" t="b">
        <v>1</v>
      </c>
      <c r="AH710" t="b">
        <v>1</v>
      </c>
      <c r="AI710" t="str">
        <v>木下　勲</v>
      </c>
      <c r="AJ710" t="str">
        <v>6300226</v>
      </c>
      <c r="AK710" t="str">
        <v>木下クリニック(生駒市小平尾町４－１－１)</v>
      </c>
      <c r="AL710" t="str">
        <v>0743762318</v>
      </c>
      <c r="AM710">
        <v>1</v>
      </c>
      <c r="AN710" t="str">
        <v>261C118383731</v>
      </c>
      <c r="AO710" t="str">
        <v>261C11838373AI-0000307879</v>
      </c>
      <c r="AP710" t="str">
        <v/>
      </c>
      <c r="AQ710" t="str">
        <v>今後届出（職種構成OK)</v>
      </c>
      <c r="AR710" t="str">
        <v>AB</v>
      </c>
      <c r="AS710" t="str">
        <v>✓</v>
      </c>
      <c r="AT710" t="str">
        <v>✓</v>
      </c>
      <c r="AU710" t="str">
        <v>✓</v>
      </c>
      <c r="AV710" t="str">
        <v>✓</v>
      </c>
      <c r="AW710" t="str">
        <v>AI-0000307879_木下クリニック_口座情報写し.jpeg</v>
      </c>
      <c r="AX710" t="str">
        <v/>
      </c>
      <c r="AY710" t="str">
        <v/>
      </c>
      <c r="AZ710" t="str">
        <v>賃上げ</v>
      </c>
      <c r="BA710" t="str">
        <v>物価</v>
      </c>
      <c r="BB710" t="str">
        <v>TRUE</v>
      </c>
      <c r="BC710" t="str">
        <v>2026/05/15 14:39</v>
      </c>
      <c r="BD710" t="str">
        <f t="shared" si="22"/>
        <v>木下クリニック</v>
      </c>
      <c r="BE710" t="str">
        <f t="shared" si="23"/>
        <v>令和8年6月1日届出る</v>
      </c>
    </row>
    <row r="711" spans="1:57">
      <c r="A711" t="str">
        <v>261C14617843</v>
      </c>
      <c r="B711" t="str">
        <v>AI-0000306145</v>
      </c>
      <c r="C711" t="str">
        <v>令和８年度奈良県医療機関等における賃上げ・物価上昇に対する支援事業交付【診療所・訪問看護事業所】</v>
      </c>
      <c r="D711">
        <v>46157.620833333334</v>
      </c>
      <c r="E711" t="str">
        <v>本審査</v>
      </c>
      <c r="F711" t="str">
        <v>最終審査中</v>
      </c>
      <c r="G711" t="str">
        <v>無床診療所</v>
      </c>
      <c r="H711" t="str">
        <v>物価と賃上げの両方</v>
      </c>
      <c r="I711" t="str">
        <v/>
      </c>
      <c r="J711">
        <v>150000</v>
      </c>
      <c r="K711">
        <v>170000</v>
      </c>
      <c r="L711" t="str">
        <v>奈良県医療機関等における賃上げ・物価上昇に対する支援事業交付要綱第2条に基づき、別表1に規定された額(賃上げ支援事業分)（150,000円）を申請します。</v>
      </c>
      <c r="M7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1" t="str">
        <v>１．令和８年３月１日時点において、O100 外来・在宅ベースアップ評価料（Ⅰ）、P100 歯科外来・在宅ベースアップ評価料（Ⅰ）、訪問看護ベースアップ評価料（Ⅰ）のいずれかを届け出ている。</v>
      </c>
      <c r="O711" t="str">
        <v>O100 外来・在宅ベースアップ評価料（Ⅰ）</v>
      </c>
      <c r="P711" t="str">
        <v/>
      </c>
      <c r="Q71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11" t="b">
        <v>1</v>
      </c>
      <c r="S711" t="b">
        <v>1</v>
      </c>
      <c r="T711" t="b">
        <v>1</v>
      </c>
      <c r="U711" t="b">
        <v>1</v>
      </c>
      <c r="V711" t="str">
        <v>0162</v>
      </c>
      <c r="W711" t="str">
        <v>155</v>
      </c>
      <c r="X711" t="str">
        <v>1.普通預金</v>
      </c>
      <c r="Y711" t="str">
        <v>0348505</v>
      </c>
      <c r="Z711" t="str">
        <v>イリョウホウジンリョウサイカイサカモトガンカ</v>
      </c>
      <c r="AA711">
        <v>0</v>
      </c>
      <c r="AB711" t="str">
        <v>医療法人瞭彩会さかもと眼科</v>
      </c>
      <c r="AC711" t="str">
        <v>0742534641</v>
      </c>
      <c r="AD711" t="b">
        <v>1</v>
      </c>
      <c r="AE711" t="b">
        <v>1</v>
      </c>
      <c r="AF711" t="b">
        <v>1</v>
      </c>
      <c r="AG711" t="b">
        <v>1</v>
      </c>
      <c r="AH711" t="b">
        <v>1</v>
      </c>
      <c r="AI711" t="str">
        <v>医療法人瞭彩会　理事長　阪本　卓司</v>
      </c>
      <c r="AJ711" t="str">
        <v>6310003</v>
      </c>
      <c r="AK711" t="str">
        <v>医療法人瞭彩会さかもと眼科(奈良市中登美ケ丘３－２－１０３)</v>
      </c>
      <c r="AL711" t="str">
        <v>0742534641</v>
      </c>
      <c r="AM711">
        <v>1</v>
      </c>
      <c r="AN711" t="str">
        <v>261C146178431</v>
      </c>
      <c r="AO711" t="str">
        <v>261C14617843AI-0000306145</v>
      </c>
      <c r="AP711" t="str">
        <v>O100</v>
      </c>
      <c r="AQ711" t="str">
        <v>O100</v>
      </c>
      <c r="AR711" t="str">
        <v>AB</v>
      </c>
      <c r="AS711" t="str">
        <v>✓</v>
      </c>
      <c r="AT711" t="str">
        <v>✓</v>
      </c>
      <c r="AU711" t="str">
        <v>✓</v>
      </c>
      <c r="AV711" t="str">
        <v>✓</v>
      </c>
      <c r="AW711" t="str">
        <v>AI-0000306145_医療法人瞭彩会さかもと眼科_口座情報写し.jpeg</v>
      </c>
      <c r="AX711" t="str">
        <v/>
      </c>
      <c r="AY711" t="str">
        <v/>
      </c>
      <c r="AZ711" t="str">
        <v>賃上げ</v>
      </c>
      <c r="BA711" t="str">
        <v>物価</v>
      </c>
      <c r="BB711" t="str">
        <v>TRUE</v>
      </c>
      <c r="BC711" t="str">
        <v>2026/05/15 14:54</v>
      </c>
      <c r="BD711" t="str">
        <f t="shared" si="22"/>
        <v>医療法人瞭彩会さかもと眼科</v>
      </c>
      <c r="BE711" t="str">
        <f t="shared" si="23"/>
        <v>令和8年3月1日届出済</v>
      </c>
    </row>
    <row r="712" spans="1:57">
      <c r="A712" t="str">
        <v>261C14284958</v>
      </c>
      <c r="B712" t="str">
        <v>AI-0000307892</v>
      </c>
      <c r="C712" t="str">
        <v>令和８年度奈良県医療機関等における賃上げ・物価上昇に対する支援事業交付【診療所・訪問看護事業所】</v>
      </c>
      <c r="D712">
        <v>46157.640972222223</v>
      </c>
      <c r="E712" t="str">
        <v>本審査</v>
      </c>
      <c r="F712" t="str">
        <v>最終審査中</v>
      </c>
      <c r="G712" t="str">
        <v>無床診療所</v>
      </c>
      <c r="H712" t="str">
        <v>物価と賃上げの両方</v>
      </c>
      <c r="I712" t="str">
        <v/>
      </c>
      <c r="J712">
        <v>150000</v>
      </c>
      <c r="K712">
        <v>170000</v>
      </c>
      <c r="L712" t="str">
        <v>奈良県医療機関等における賃上げ・物価上昇に対する支援事業交付要綱第2条に基づき、別表1に規定された額(賃上げ支援事業分)（150,000円）を申請します。</v>
      </c>
      <c r="M7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2" t="str">
        <v>２．令和８年３月１日時点において、１に掲げる診療報酬の対象外だが、令和８年６月１日時点で令和８年度診療報酬改定による見直し後のベースアップ評価料を届け出る。</v>
      </c>
      <c r="O712" t="str">
        <v/>
      </c>
      <c r="P712" t="b">
        <v>1</v>
      </c>
      <c r="Q71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12" t="b">
        <v>1</v>
      </c>
      <c r="S712" t="b">
        <v>1</v>
      </c>
      <c r="T712" t="b">
        <v>1</v>
      </c>
      <c r="U712" t="b">
        <v>1</v>
      </c>
      <c r="V712" t="str">
        <v>0009</v>
      </c>
      <c r="W712" t="str">
        <v>541</v>
      </c>
      <c r="X712" t="str">
        <v>1.普通預金</v>
      </c>
      <c r="Y712" t="str">
        <v>1116820</v>
      </c>
      <c r="Z712" t="str">
        <v>モリイシヨウニカイイン　モリイ　ナオユキ</v>
      </c>
      <c r="AA712">
        <v>0</v>
      </c>
      <c r="AB712" t="str">
        <v>森井小児科医院</v>
      </c>
      <c r="AC712" t="str">
        <v>0742243161</v>
      </c>
      <c r="AD712" t="b">
        <v>1</v>
      </c>
      <c r="AE712" t="b">
        <v>1</v>
      </c>
      <c r="AF712" t="b">
        <v>1</v>
      </c>
      <c r="AG712" t="b">
        <v>1</v>
      </c>
      <c r="AH712" t="b">
        <v>1</v>
      </c>
      <c r="AI712" t="str">
        <v>森井　直之</v>
      </c>
      <c r="AJ712" t="str">
        <v>6308332</v>
      </c>
      <c r="AK712" t="str">
        <v>森井小児科医院(奈良市元興寺町３２番地)</v>
      </c>
      <c r="AL712" t="str">
        <v>0742243161</v>
      </c>
      <c r="AM712">
        <v>1</v>
      </c>
      <c r="AN712" t="str">
        <v>261C142849581</v>
      </c>
      <c r="AO712" t="str">
        <v>261C14284958AI-0000307892</v>
      </c>
      <c r="AP712" t="str">
        <v/>
      </c>
      <c r="AQ712" t="str">
        <v>今後届出（職種構成OK)</v>
      </c>
      <c r="AR712" t="str">
        <v>AB</v>
      </c>
      <c r="AS712" t="str">
        <v>✓</v>
      </c>
      <c r="AT712" t="str">
        <v>✓</v>
      </c>
      <c r="AU712" t="str">
        <v>✓</v>
      </c>
      <c r="AV712" t="str">
        <v>✓</v>
      </c>
      <c r="AW712" t="str">
        <v>AI-0000307892_森井小児科医院_口座情報写し.JPG</v>
      </c>
      <c r="AX712" t="str">
        <v/>
      </c>
      <c r="AY712" t="str">
        <v/>
      </c>
      <c r="AZ712" t="str">
        <v>賃上げ</v>
      </c>
      <c r="BA712" t="str">
        <v>物価</v>
      </c>
      <c r="BB712" t="str">
        <v>TRUE</v>
      </c>
      <c r="BC712" t="str">
        <v>2026/05/15 15:23</v>
      </c>
      <c r="BD712" t="str">
        <f t="shared" si="22"/>
        <v>森井小児科医院</v>
      </c>
      <c r="BE712" t="str">
        <f t="shared" si="23"/>
        <v>令和8年6月1日届出る</v>
      </c>
    </row>
    <row r="713" spans="1:57">
      <c r="A713" t="str">
        <v>261C11708379</v>
      </c>
      <c r="B713" t="str">
        <v>AI-0000307929</v>
      </c>
      <c r="C713" t="str">
        <v>令和８年度奈良県医療機関等における賃上げ・物価上昇に対する支援事業交付【診療所・訪問看護事業所】</v>
      </c>
      <c r="D713">
        <v>46157.663888888892</v>
      </c>
      <c r="E713" t="str">
        <v>本審査</v>
      </c>
      <c r="F713" t="str">
        <v>最終審査中</v>
      </c>
      <c r="G713" t="str">
        <v>無床診療所</v>
      </c>
      <c r="H713" t="str">
        <v>物価と賃上げの両方</v>
      </c>
      <c r="I713" t="str">
        <v/>
      </c>
      <c r="J713">
        <v>150000</v>
      </c>
      <c r="K713">
        <v>170000</v>
      </c>
      <c r="L713" t="str">
        <v>奈良県医療機関等における賃上げ・物価上昇に対する支援事業交付要綱第2条に基づき、別表1に規定された額(賃上げ支援事業分)（150,000円）を申請します。</v>
      </c>
      <c r="M7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3" t="str">
        <v>１．令和８年３月１日時点において、O100 外来・在宅ベースアップ評価料（Ⅰ）、P100 歯科外来・在宅ベースアップ評価料（Ⅰ）、訪問看護ベースアップ評価料（Ⅰ）のいずれかを届け出ている。</v>
      </c>
      <c r="O713" t="str">
        <v>O100 外来・在宅ベースアップ評価料（Ⅰ）</v>
      </c>
      <c r="P713" t="str">
        <v/>
      </c>
      <c r="Q713" t="str">
        <v>Ａ．本事業の補助額を活用してベースアップを実施し、令和８年６月１日から当該ベースアップの水準を維持又は拡大する。</v>
      </c>
      <c r="R713" t="b">
        <v>1</v>
      </c>
      <c r="S713" t="b">
        <v>1</v>
      </c>
      <c r="T713" t="b">
        <v>1</v>
      </c>
      <c r="U713" t="b">
        <v>1</v>
      </c>
      <c r="V713" t="str">
        <v>0162</v>
      </c>
      <c r="W713" t="str">
        <v>160</v>
      </c>
      <c r="X713" t="str">
        <v>1.普通預金</v>
      </c>
      <c r="Y713" t="str">
        <v>0243345</v>
      </c>
      <c r="Z713" t="str">
        <v>イリョウホウジン　ハヤシセイケイゲカイイン</v>
      </c>
      <c r="AA713">
        <v>0</v>
      </c>
      <c r="AB713" t="str">
        <v>医療法人　林整形外科医院</v>
      </c>
      <c r="AC713" t="str">
        <v>0743532476</v>
      </c>
      <c r="AD713" t="b">
        <v>1</v>
      </c>
      <c r="AE713" t="b">
        <v>1</v>
      </c>
      <c r="AF713" t="b">
        <v>1</v>
      </c>
      <c r="AG713" t="b">
        <v>1</v>
      </c>
      <c r="AH713" t="b">
        <v>1</v>
      </c>
      <c r="AI713" t="str">
        <v>医療法人　林整形外科医院　理事長　林　良一</v>
      </c>
      <c r="AJ713" t="str">
        <v>6391007</v>
      </c>
      <c r="AK713" t="str">
        <v>医療法人林整形外科医院(大和郡山市南郡山町２３６－３)</v>
      </c>
      <c r="AL713" t="str">
        <v>0743532476</v>
      </c>
      <c r="AM713">
        <v>1</v>
      </c>
      <c r="AN713" t="str">
        <v>261C117083791</v>
      </c>
      <c r="AO713" t="str">
        <v>261C11708379AI-0000307929</v>
      </c>
      <c r="AP713" t="str">
        <v>O100</v>
      </c>
      <c r="AQ713" t="str">
        <v>O100</v>
      </c>
      <c r="AR713" t="str">
        <v>A</v>
      </c>
      <c r="AS713" t="str">
        <v>✓</v>
      </c>
      <c r="AT713" t="str">
        <v>✓</v>
      </c>
      <c r="AU713" t="str">
        <v>✓</v>
      </c>
      <c r="AV713" t="str">
        <v>✓</v>
      </c>
      <c r="AW713" t="str">
        <v>AI-0000307929_医療法人　林整形外科医院_口座情報写し.jpeg</v>
      </c>
      <c r="AX713" t="str">
        <v/>
      </c>
      <c r="AY713" t="str">
        <v/>
      </c>
      <c r="AZ713" t="str">
        <v>賃上げ</v>
      </c>
      <c r="BA713" t="str">
        <v>物価</v>
      </c>
      <c r="BB713" t="str">
        <v>TRUE</v>
      </c>
      <c r="BC713" t="str">
        <v>2026/05/15 15:56</v>
      </c>
      <c r="BD713" t="str">
        <f t="shared" si="22"/>
        <v>医療法人林整形外科医院</v>
      </c>
      <c r="BE713" t="str">
        <f t="shared" si="23"/>
        <v>令和8年3月1日届出済</v>
      </c>
    </row>
    <row r="714" spans="1:57">
      <c r="A714" t="str">
        <v>261C16156582</v>
      </c>
      <c r="B714" t="str">
        <v>AI-0000306268</v>
      </c>
      <c r="C714" t="str">
        <v>令和８年度奈良県医療機関等における賃上げ・物価上昇に対する支援事業交付【診療所・訪問看護事業所】</v>
      </c>
      <c r="D714">
        <v>46157.680555555555</v>
      </c>
      <c r="E714" t="str">
        <v>本審査</v>
      </c>
      <c r="F714" t="str">
        <v>最終審査中</v>
      </c>
      <c r="G714" t="str">
        <v>無床診療所</v>
      </c>
      <c r="H714" t="str">
        <v>物価と賃上げの両方</v>
      </c>
      <c r="I714" t="str">
        <v/>
      </c>
      <c r="J714">
        <v>150000</v>
      </c>
      <c r="K714">
        <v>170000</v>
      </c>
      <c r="L714" t="str">
        <v>奈良県医療機関等における賃上げ・物価上昇に対する支援事業交付要綱第2条に基づき、別表1に規定された額(賃上げ支援事業分)（150,000円）を申請します。</v>
      </c>
      <c r="M7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4" t="str">
        <v>１．令和８年３月１日時点において、O100 外来・在宅ベースアップ評価料（Ⅰ）、P100 歯科外来・在宅ベースアップ評価料（Ⅰ）、訪問看護ベースアップ評価料（Ⅰ）のいずれかを届け出ている。</v>
      </c>
      <c r="O714" t="str">
        <v>O100 外来・在宅ベースアップ評価料（Ⅰ）</v>
      </c>
      <c r="P714" t="str">
        <v/>
      </c>
      <c r="Q714" t="str">
        <v>Ａ．本事業の補助額を活用してベースアップを実施し、令和８年６月１日から当該ベースアップの水準を維持又は拡大する。</v>
      </c>
      <c r="R714" t="b">
        <v>1</v>
      </c>
      <c r="S714" t="b">
        <v>1</v>
      </c>
      <c r="T714" t="b">
        <v>1</v>
      </c>
      <c r="U714" t="b">
        <v>1</v>
      </c>
      <c r="V714" t="str">
        <v>0162</v>
      </c>
      <c r="W714" t="str">
        <v>240</v>
      </c>
      <c r="X714" t="str">
        <v>1.普通預金</v>
      </c>
      <c r="Y714" t="str">
        <v>2116812</v>
      </c>
      <c r="Z714" t="str">
        <v>コンドウタカアキ</v>
      </c>
      <c r="AA714">
        <v>0</v>
      </c>
      <c r="AB714" t="str">
        <v>近藤眼科</v>
      </c>
      <c r="AC714" t="str">
        <v>0744422069</v>
      </c>
      <c r="AD714" t="b">
        <v>1</v>
      </c>
      <c r="AE714" t="b">
        <v>1</v>
      </c>
      <c r="AF714" t="b">
        <v>1</v>
      </c>
      <c r="AG714" t="b">
        <v>1</v>
      </c>
      <c r="AH714" t="b">
        <v>1</v>
      </c>
      <c r="AI714" t="str">
        <v>近藤　尚明</v>
      </c>
      <c r="AJ714" t="str">
        <v>6330091</v>
      </c>
      <c r="AK714" t="str">
        <v>近藤眼科(桜井市桜井４０)</v>
      </c>
      <c r="AL714" t="str">
        <v>0744422069</v>
      </c>
      <c r="AM714">
        <v>1</v>
      </c>
      <c r="AN714" t="str">
        <v>261C161565821</v>
      </c>
      <c r="AO714" t="str">
        <v>261C16156582AI-0000306268</v>
      </c>
      <c r="AP714" t="str">
        <v>O100</v>
      </c>
      <c r="AQ714" t="str">
        <v>O100</v>
      </c>
      <c r="AR714" t="str">
        <v>A</v>
      </c>
      <c r="AS714" t="str">
        <v>✓</v>
      </c>
      <c r="AT714" t="str">
        <v>✓</v>
      </c>
      <c r="AU714" t="str">
        <v>✓</v>
      </c>
      <c r="AV714" t="str">
        <v>✓</v>
      </c>
      <c r="AW714" t="str">
        <v>AI-0000306268_近藤眼科_口座情報写し.jpeg</v>
      </c>
      <c r="AX714" t="str">
        <v/>
      </c>
      <c r="AY714" t="str">
        <v/>
      </c>
      <c r="AZ714" t="str">
        <v>賃上げ</v>
      </c>
      <c r="BA714" t="str">
        <v>物価</v>
      </c>
      <c r="BB714" t="str">
        <v>TRUE</v>
      </c>
      <c r="BC714" t="str">
        <v>2026/05/15 16:20</v>
      </c>
      <c r="BD714" t="str">
        <f t="shared" si="22"/>
        <v>近藤眼科</v>
      </c>
      <c r="BE714" t="str">
        <f t="shared" si="23"/>
        <v>令和8年3月1日届出済</v>
      </c>
    </row>
    <row r="715" spans="1:57">
      <c r="A715" t="str">
        <v>261C17643113</v>
      </c>
      <c r="B715" t="str">
        <v>AI-0000307965</v>
      </c>
      <c r="C715" t="str">
        <v>令和８年度奈良県医療機関等における賃上げ・物価上昇に対する支援事業交付【診療所・訪問看護事業所】</v>
      </c>
      <c r="D715">
        <v>46157.699305555558</v>
      </c>
      <c r="E715" t="str">
        <v>本審査</v>
      </c>
      <c r="F715" t="str">
        <v>最終審査中</v>
      </c>
      <c r="G715" t="str">
        <v>無床診療所</v>
      </c>
      <c r="H715" t="str">
        <v>物価と賃上げの両方</v>
      </c>
      <c r="I715" t="str">
        <v/>
      </c>
      <c r="J715">
        <v>150000</v>
      </c>
      <c r="K715">
        <v>170000</v>
      </c>
      <c r="L715" t="str">
        <v>奈良県医療機関等における賃上げ・物価上昇に対する支援事業交付要綱第2条に基づき、別表1に規定された額(賃上げ支援事業分)（150,000円）を申請します。</v>
      </c>
      <c r="M7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5" t="str">
        <v>１．令和８年３月１日時点において、O100 外来・在宅ベースアップ評価料（Ⅰ）、P100 歯科外来・在宅ベースアップ評価料（Ⅰ）、訪問看護ベースアップ評価料（Ⅰ）のいずれかを届け出ている。</v>
      </c>
      <c r="O715" t="str">
        <v>O100 外来・在宅ベースアップ評価料（Ⅰ）</v>
      </c>
      <c r="P715" t="str">
        <v/>
      </c>
      <c r="Q71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15" t="b">
        <v>1</v>
      </c>
      <c r="S715" t="b">
        <v>1</v>
      </c>
      <c r="T715" t="b">
        <v>1</v>
      </c>
      <c r="U715" t="b">
        <v>1</v>
      </c>
      <c r="V715" t="str">
        <v>0162</v>
      </c>
      <c r="W715" t="str">
        <v>490</v>
      </c>
      <c r="X715" t="str">
        <v>1.普通預金</v>
      </c>
      <c r="Y715" t="str">
        <v>0597484</v>
      </c>
      <c r="Z715" t="str">
        <v>ﾂｼﾞﾓﾄ　ﾋﾛｶｽﾞ</v>
      </c>
      <c r="AA715">
        <v>0</v>
      </c>
      <c r="AB715" t="str">
        <v>辻本内科メンタルクリニック</v>
      </c>
      <c r="AC715" t="str">
        <v>0744203228</v>
      </c>
      <c r="AD715" t="b">
        <v>1</v>
      </c>
      <c r="AE715" t="b">
        <v>1</v>
      </c>
      <c r="AF715" t="b">
        <v>1</v>
      </c>
      <c r="AG715" t="b">
        <v>1</v>
      </c>
      <c r="AH715" t="b">
        <v>1</v>
      </c>
      <c r="AI715" t="str">
        <v>辻本　博一</v>
      </c>
      <c r="AJ715" t="str">
        <v>6340004</v>
      </c>
      <c r="AK715" t="str">
        <v>辻本内科メンタルクリニック(橿原市木原町２３０番１)</v>
      </c>
      <c r="AL715" t="str">
        <v>0744203228</v>
      </c>
      <c r="AM715">
        <v>1</v>
      </c>
      <c r="AN715" t="str">
        <v>261C176431131</v>
      </c>
      <c r="AO715" t="str">
        <v>261C17643113AI-0000307965</v>
      </c>
      <c r="AP715" t="str">
        <v>O100</v>
      </c>
      <c r="AQ715" t="str">
        <v>O100</v>
      </c>
      <c r="AR715" t="str">
        <v>AC</v>
      </c>
      <c r="AS715" t="str">
        <v>✓</v>
      </c>
      <c r="AT715" t="str">
        <v>✓</v>
      </c>
      <c r="AU715" t="str">
        <v>✓</v>
      </c>
      <c r="AV715" t="str">
        <v>✓</v>
      </c>
      <c r="AW715" t="str">
        <v>AI-0000307965_辻本内科メンタルクリニック_口座情報写し.jpg</v>
      </c>
      <c r="AX715" t="str">
        <v/>
      </c>
      <c r="AY715" t="str">
        <v/>
      </c>
      <c r="AZ715" t="str">
        <v>賃上げ</v>
      </c>
      <c r="BA715" t="str">
        <v>物価</v>
      </c>
      <c r="BB715" t="str">
        <v>TRUE</v>
      </c>
      <c r="BC715" t="str">
        <v>2026/05/15 16:47</v>
      </c>
      <c r="BD715" t="str">
        <f t="shared" si="22"/>
        <v>辻本内科メンタルクリニック</v>
      </c>
      <c r="BE715" t="str">
        <f t="shared" si="23"/>
        <v>令和8年3月1日届出済</v>
      </c>
    </row>
    <row r="716" spans="1:57">
      <c r="A716" t="str">
        <v>261C15989709</v>
      </c>
      <c r="B716" t="str">
        <v>AI-0000307984</v>
      </c>
      <c r="C716" t="str">
        <v>令和８年度奈良県医療機関等における賃上げ・物価上昇に対する支援事業交付【診療所・訪問看護事業所】</v>
      </c>
      <c r="D716">
        <v>46157.717361111114</v>
      </c>
      <c r="E716" t="str">
        <v>本審査</v>
      </c>
      <c r="F716" t="str">
        <v>最終審査中</v>
      </c>
      <c r="G716" t="str">
        <v>無床診療所</v>
      </c>
      <c r="H716" t="str">
        <v>物価と賃上げの両方</v>
      </c>
      <c r="I716" t="str">
        <v/>
      </c>
      <c r="J716">
        <v>150000</v>
      </c>
      <c r="K716">
        <v>170000</v>
      </c>
      <c r="L716" t="str">
        <v>奈良県医療機関等における賃上げ・物価上昇に対する支援事業交付要綱第2条に基づき、別表1に規定された額(賃上げ支援事業分)（150,000円）を申請します。</v>
      </c>
      <c r="M7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6" t="str">
        <v>１．令和８年３月１日時点において、O100 外来・在宅ベースアップ評価料（Ⅰ）、P100 歯科外来・在宅ベースアップ評価料（Ⅰ）、訪問看護ベースアップ評価料（Ⅰ）のいずれかを届け出ている。</v>
      </c>
      <c r="O716" t="str">
        <v>P100 歯科外来・在宅ベースアップ評価料（Ⅰ）</v>
      </c>
      <c r="P716" t="str">
        <v/>
      </c>
      <c r="Q716" t="str">
        <v>Ａ．本事業の補助額を活用してベースアップを実施し、令和８年６月１日から当該ベースアップの水準を維持又は拡大する。</v>
      </c>
      <c r="R716" t="b">
        <v>1</v>
      </c>
      <c r="S716" t="b">
        <v>1</v>
      </c>
      <c r="T716" t="b">
        <v>1</v>
      </c>
      <c r="U716" t="b">
        <v>1</v>
      </c>
      <c r="V716" t="str">
        <v>0005</v>
      </c>
      <c r="W716" t="str">
        <v>134</v>
      </c>
      <c r="X716" t="str">
        <v>1.普通預金</v>
      </c>
      <c r="Y716" t="str">
        <v>0210019</v>
      </c>
      <c r="Z716" t="str">
        <v>イリョウホウジンサクラカイリジチョウモリグチヤスナリ</v>
      </c>
      <c r="AA716">
        <v>0</v>
      </c>
      <c r="AB716" t="str">
        <v>森口歯科医院</v>
      </c>
      <c r="AC716" t="str">
        <v>0746322568</v>
      </c>
      <c r="AD716" t="b">
        <v>1</v>
      </c>
      <c r="AE716" t="b">
        <v>1</v>
      </c>
      <c r="AF716" t="b">
        <v>1</v>
      </c>
      <c r="AG716" t="b">
        <v>1</v>
      </c>
      <c r="AH716" t="b">
        <v>1</v>
      </c>
      <c r="AI716" t="str">
        <v>医療法人さくら会　理事長　森口　泰成</v>
      </c>
      <c r="AJ716" t="str">
        <v>6393111</v>
      </c>
      <c r="AK716" t="str">
        <v>森口歯科医院(吉野郡吉野町上市２３４５番地)</v>
      </c>
      <c r="AL716" t="str">
        <v>0746322568</v>
      </c>
      <c r="AM716">
        <v>1</v>
      </c>
      <c r="AN716" t="str">
        <v>261C159897091</v>
      </c>
      <c r="AO716" t="str">
        <v>261C15989709AI-0000307984</v>
      </c>
      <c r="AP716" t="str">
        <v>P100</v>
      </c>
      <c r="AQ716" t="str">
        <v>P100</v>
      </c>
      <c r="AR716" t="str">
        <v>A</v>
      </c>
      <c r="AS716" t="str">
        <v>✓</v>
      </c>
      <c r="AT716" t="str">
        <v>✓</v>
      </c>
      <c r="AU716" t="str">
        <v>✓</v>
      </c>
      <c r="AV716" t="str">
        <v>✓</v>
      </c>
      <c r="AW716" t="str">
        <v>AI-0000307984_森口歯科医院_口座情報写し.JPG</v>
      </c>
      <c r="AX716" t="str">
        <v/>
      </c>
      <c r="AY716" t="str">
        <v/>
      </c>
      <c r="AZ716" t="str">
        <v>賃上げ</v>
      </c>
      <c r="BA716" t="str">
        <v>物価</v>
      </c>
      <c r="BB716" t="str">
        <v>TRUE</v>
      </c>
      <c r="BC716" t="str">
        <v>2026/05/15 17:13</v>
      </c>
      <c r="BD716" t="str">
        <f t="shared" si="22"/>
        <v>森口歯科医院</v>
      </c>
      <c r="BE716" t="str">
        <f t="shared" si="23"/>
        <v>令和8年3月1日届出済</v>
      </c>
    </row>
    <row r="717" spans="1:57">
      <c r="A717" t="str">
        <v>261C19572140</v>
      </c>
      <c r="B717" t="str">
        <v>AI-0000308021</v>
      </c>
      <c r="C717" t="str">
        <v>令和８年度奈良県医療機関等における賃上げ・物価上昇に対する支援事業交付【診療所・訪問看護事業所】</v>
      </c>
      <c r="D717">
        <v>46157.804166666669</v>
      </c>
      <c r="E717" t="str">
        <v>本審査</v>
      </c>
      <c r="F717" t="str">
        <v>最終審査中</v>
      </c>
      <c r="G717" t="str">
        <v>無床診療所</v>
      </c>
      <c r="H717" t="str">
        <v>物価と賃上げの両方</v>
      </c>
      <c r="I717" t="str">
        <v/>
      </c>
      <c r="J717">
        <v>150000</v>
      </c>
      <c r="K717">
        <v>170000</v>
      </c>
      <c r="L717" t="str">
        <v>奈良県医療機関等における賃上げ・物価上昇に対する支援事業交付要綱第2条に基づき、別表1に規定された額(賃上げ支援事業分)（150,000円）を申請します。</v>
      </c>
      <c r="M7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7" t="str">
        <v>２．令和８年３月１日時点において、１に掲げる診療報酬の対象外だが、令和８年６月１日時点で令和８年度診療報酬改定による見直し後のベースアップ評価料を届け出る。</v>
      </c>
      <c r="O717" t="str">
        <v/>
      </c>
      <c r="P717" t="b">
        <v>1</v>
      </c>
      <c r="Q71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717" t="b">
        <v>1</v>
      </c>
      <c r="S717" t="b">
        <v>1</v>
      </c>
      <c r="T717" t="b">
        <v>1</v>
      </c>
      <c r="U717" t="b">
        <v>1</v>
      </c>
      <c r="V717" t="str">
        <v>0010</v>
      </c>
      <c r="W717" t="str">
        <v>015</v>
      </c>
      <c r="X717" t="str">
        <v>1.普通預金</v>
      </c>
      <c r="Y717" t="str">
        <v>0033421</v>
      </c>
      <c r="Z717" t="str">
        <v>ヒダ　タカフミ</v>
      </c>
      <c r="AA717">
        <v>0</v>
      </c>
      <c r="AB717" t="str">
        <v>ひだ歯科　インプラントクリニック</v>
      </c>
      <c r="AC717" t="str">
        <v>0742537040</v>
      </c>
      <c r="AD717" t="b">
        <v>1</v>
      </c>
      <c r="AE717" t="b">
        <v>1</v>
      </c>
      <c r="AF717" t="b">
        <v>1</v>
      </c>
      <c r="AG717" t="b">
        <v>1</v>
      </c>
      <c r="AH717" t="b">
        <v>1</v>
      </c>
      <c r="AI717" t="str">
        <v>肥田　孝文</v>
      </c>
      <c r="AJ717" t="str">
        <v>6310845</v>
      </c>
      <c r="AK717" t="str">
        <v>ひだ歯科　インプラントクリニック(奈良市宝来４－７－６)</v>
      </c>
      <c r="AL717" t="str">
        <v>0742537040</v>
      </c>
      <c r="AM717">
        <v>1</v>
      </c>
      <c r="AN717" t="str">
        <v>261C195721401</v>
      </c>
      <c r="AO717" t="str">
        <v>261C19572140AI-0000308021</v>
      </c>
      <c r="AP717" t="str">
        <v/>
      </c>
      <c r="AQ717" t="str">
        <v>今後届出（職種構成OK)</v>
      </c>
      <c r="AR717" t="str">
        <v>ABC</v>
      </c>
      <c r="AS717" t="str">
        <v>✓</v>
      </c>
      <c r="AT717" t="str">
        <v>✓</v>
      </c>
      <c r="AU717" t="str">
        <v>✓</v>
      </c>
      <c r="AV717" t="str">
        <v>✓</v>
      </c>
      <c r="AW717" t="str">
        <v>AI-0000308021_ひだ歯科　インプラントクリニック_口座情報写し.jpeg</v>
      </c>
      <c r="AX717" t="str">
        <v/>
      </c>
      <c r="AY717" t="str">
        <v/>
      </c>
      <c r="AZ717" t="str">
        <v>賃上げ</v>
      </c>
      <c r="BA717" t="str">
        <v>物価</v>
      </c>
      <c r="BB717" t="str">
        <v>TRUE</v>
      </c>
      <c r="BC717" t="str">
        <v>2026/05/15 19:18</v>
      </c>
      <c r="BD717" t="str">
        <f t="shared" si="22"/>
        <v>ひだ歯科　インプラントクリニック</v>
      </c>
      <c r="BE717" t="str">
        <f t="shared" si="23"/>
        <v>令和8年6月1日届出る</v>
      </c>
    </row>
    <row r="718" spans="1:57">
      <c r="A718" t="str">
        <v>261C19929296</v>
      </c>
      <c r="B718" t="str">
        <v>AI-0000305071</v>
      </c>
      <c r="C718" t="str">
        <v>令和８年度奈良県医療機関等における賃上げ・物価上昇に対する支援事業交付【診療所・訪問看護事業所】</v>
      </c>
      <c r="D718">
        <v>46157.930555555555</v>
      </c>
      <c r="E718" t="str">
        <v>本審査</v>
      </c>
      <c r="F718" t="str">
        <v>最終審査中</v>
      </c>
      <c r="G718" t="str">
        <v>無床診療所</v>
      </c>
      <c r="H718" t="str">
        <v>物価と賃上げの両方</v>
      </c>
      <c r="I718" t="str">
        <v/>
      </c>
      <c r="J718">
        <v>150000</v>
      </c>
      <c r="K718">
        <v>170000</v>
      </c>
      <c r="L718" t="str">
        <v>奈良県医療機関等における賃上げ・物価上昇に対する支援事業交付要綱第2条に基づき、別表1に規定された額(賃上げ支援事業分)（150,000円）を申請します。</v>
      </c>
      <c r="M7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8" t="str">
        <v>１．令和８年３月１日時点において、O100 外来・在宅ベースアップ評価料（Ⅰ）、P100 歯科外来・在宅ベースアップ評価料（Ⅰ）、訪問看護ベースアップ評価料（Ⅰ）のいずれかを届け出ている。</v>
      </c>
      <c r="O718" t="str">
        <v>P100 歯科外来・在宅ベースアップ評価料（Ⅰ）</v>
      </c>
      <c r="P718" t="str">
        <v/>
      </c>
      <c r="Q718" t="str">
        <v>Ａ．本事業の補助額を活用してベースアップを実施し、令和８年６月１日から当該ベースアップの水準を維持又は拡大する。</v>
      </c>
      <c r="R718" t="b">
        <v>1</v>
      </c>
      <c r="S718" t="b">
        <v>1</v>
      </c>
      <c r="T718" t="b">
        <v>1</v>
      </c>
      <c r="U718" t="b">
        <v>1</v>
      </c>
      <c r="V718" t="str">
        <v>0162</v>
      </c>
      <c r="W718" t="str">
        <v>517</v>
      </c>
      <c r="X718" t="str">
        <v>1.普通預金</v>
      </c>
      <c r="Y718" t="str">
        <v>2087467</v>
      </c>
      <c r="Z718" t="str">
        <v>ｼﾓﾂｼﾞﾋﾛｺ</v>
      </c>
      <c r="AA718">
        <v>0</v>
      </c>
      <c r="AB718" t="str">
        <v>下辻歯科医院</v>
      </c>
      <c r="AC718" t="str">
        <v>0745224182</v>
      </c>
      <c r="AD718" t="b">
        <v>1</v>
      </c>
      <c r="AE718" t="b">
        <v>1</v>
      </c>
      <c r="AF718" t="b">
        <v>1</v>
      </c>
      <c r="AG718" t="b">
        <v>1</v>
      </c>
      <c r="AH718" t="b">
        <v>1</v>
      </c>
      <c r="AI718" t="str">
        <v>下辻　寛子</v>
      </c>
      <c r="AJ718" t="str">
        <v>6350051</v>
      </c>
      <c r="AK718" t="str">
        <v>下辻歯科医院(大和高田市根成柿３２３)</v>
      </c>
      <c r="AL718" t="str">
        <v>0745224182</v>
      </c>
      <c r="AM718">
        <v>1</v>
      </c>
      <c r="AN718" t="str">
        <v>261C199292961</v>
      </c>
      <c r="AO718" t="str">
        <v>261C19929296AI-0000305071</v>
      </c>
      <c r="AP718" t="str">
        <v>P100</v>
      </c>
      <c r="AQ718" t="str">
        <v>P100</v>
      </c>
      <c r="AR718" t="str">
        <v>A</v>
      </c>
      <c r="AS718" t="str">
        <v>✓</v>
      </c>
      <c r="AT718" t="str">
        <v>✓</v>
      </c>
      <c r="AU718" t="str">
        <v>✓</v>
      </c>
      <c r="AV718" t="str">
        <v>✓</v>
      </c>
      <c r="AW718" t="str">
        <v>AI-0000305071_下辻歯科医院_口座情報写し.png</v>
      </c>
      <c r="AX718" t="str">
        <v/>
      </c>
      <c r="AY718" t="str">
        <v/>
      </c>
      <c r="AZ718" t="str">
        <v>賃上げ</v>
      </c>
      <c r="BA718" t="str">
        <v>物価</v>
      </c>
      <c r="BB718" t="str">
        <v>TRUE</v>
      </c>
      <c r="BC718" t="str">
        <v>2026/05/15 22:20</v>
      </c>
      <c r="BD718" t="str">
        <f t="shared" si="22"/>
        <v>下辻歯科医院</v>
      </c>
      <c r="BE718" t="str">
        <f t="shared" si="23"/>
        <v>令和8年3月1日届出済</v>
      </c>
    </row>
    <row r="719" spans="1:57">
      <c r="A719" t="str">
        <v>261C16401937</v>
      </c>
      <c r="B719" t="str">
        <v>AI-0000307005</v>
      </c>
      <c r="C719" t="str">
        <v>令和８年度奈良県医療機関等における賃上げ・物価上昇に対する支援事業交付【診療所・訪問看護事業所】</v>
      </c>
      <c r="D719">
        <v>46158.283333333333</v>
      </c>
      <c r="E719" t="str">
        <v>本審査</v>
      </c>
      <c r="F719" t="str">
        <v>最終審査中</v>
      </c>
      <c r="G719" t="str">
        <v>無床診療所</v>
      </c>
      <c r="H719" t="str">
        <v>物価と賃上げの両方</v>
      </c>
      <c r="I719" t="str">
        <v/>
      </c>
      <c r="J719">
        <v>150000</v>
      </c>
      <c r="K719">
        <v>170000</v>
      </c>
      <c r="L719" t="str">
        <v>奈良県医療機関等における賃上げ・物価上昇に対する支援事業交付要綱第2条に基づき、別表1に規定された額(賃上げ支援事業分)（150,000円）を申請します。</v>
      </c>
      <c r="M7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19" t="str">
        <v>１．令和８年３月１日時点において、O100 外来・在宅ベースアップ評価料（Ⅰ）、P100 歯科外来・在宅ベースアップ評価料（Ⅰ）、訪問看護ベースアップ評価料（Ⅰ）のいずれかを届け出ている。</v>
      </c>
      <c r="O719" t="str">
        <v>P100 歯科外来・在宅ベースアップ評価料（Ⅰ）</v>
      </c>
      <c r="P719" t="str">
        <v/>
      </c>
      <c r="Q719" t="str">
        <v>Ｂ．賃金表等や給与規程等の変更に時間を要するため、本事業の補助額を活用して一時金又は特別手当を支給し、令和８年６月１日から支給した対象職員のベースアップを実施する。</v>
      </c>
      <c r="R719" t="b">
        <v>1</v>
      </c>
      <c r="S719" t="b">
        <v>1</v>
      </c>
      <c r="T719" t="b">
        <v>1</v>
      </c>
      <c r="U719" t="b">
        <v>1</v>
      </c>
      <c r="V719" t="str">
        <v>0162</v>
      </c>
      <c r="W719" t="str">
        <v>060</v>
      </c>
      <c r="X719" t="str">
        <v>1.普通預金</v>
      </c>
      <c r="Y719" t="str">
        <v>0237561</v>
      </c>
      <c r="Z719" t="str">
        <v>イナダイクヒサ</v>
      </c>
      <c r="AA719">
        <v>0</v>
      </c>
      <c r="AB719" t="str">
        <v>稲田デンタルクリニック</v>
      </c>
      <c r="AC719" t="str">
        <v>0742225666</v>
      </c>
      <c r="AD719" t="b">
        <v>1</v>
      </c>
      <c r="AE719" t="b">
        <v>1</v>
      </c>
      <c r="AF719" t="b">
        <v>1</v>
      </c>
      <c r="AG719" t="b">
        <v>1</v>
      </c>
      <c r="AH719" t="b">
        <v>1</v>
      </c>
      <c r="AI719" t="str">
        <v>稲田　育久</v>
      </c>
      <c r="AJ719" t="str">
        <v>6308131</v>
      </c>
      <c r="AK719" t="str">
        <v>稲田デンタルクリニック(奈良市大森町４５－４)</v>
      </c>
      <c r="AL719" t="str">
        <v>0742225666</v>
      </c>
      <c r="AM719">
        <v>1</v>
      </c>
      <c r="AN719" t="str">
        <v>261C164019371</v>
      </c>
      <c r="AO719" t="str">
        <v>261C16401937AI-0000307005</v>
      </c>
      <c r="AP719" t="str">
        <v>P100</v>
      </c>
      <c r="AQ719" t="str">
        <v>P100</v>
      </c>
      <c r="AR719" t="str">
        <v>B</v>
      </c>
      <c r="AS719" t="str">
        <v>✓</v>
      </c>
      <c r="AT719" t="str">
        <v>✓</v>
      </c>
      <c r="AU719" t="str">
        <v>✓</v>
      </c>
      <c r="AV719" t="str">
        <v>✓</v>
      </c>
      <c r="AW719" t="str">
        <v>AI-0000307005_稲田テ゛ンタルクリニック_口座情報写し.jpeg</v>
      </c>
      <c r="AX719" t="str">
        <v/>
      </c>
      <c r="AY719" t="str">
        <v/>
      </c>
      <c r="AZ719" t="str">
        <v>賃上げ</v>
      </c>
      <c r="BA719" t="str">
        <v>物価</v>
      </c>
      <c r="BB719" t="str">
        <v>TRUE</v>
      </c>
      <c r="BC719" t="str">
        <v>2026/05/16 6:48</v>
      </c>
      <c r="BD719" t="str">
        <f t="shared" si="22"/>
        <v>稲田デンタルクリニック</v>
      </c>
      <c r="BE719" t="str">
        <f t="shared" si="23"/>
        <v>令和8年3月1日届出済</v>
      </c>
    </row>
    <row r="720" spans="1:57">
      <c r="A720" t="str">
        <v>261C14746704</v>
      </c>
      <c r="B720" t="str">
        <v>AI-0000308059</v>
      </c>
      <c r="C720" t="str">
        <v>令和８年度奈良県医療機関等における賃上げ・物価上昇に対する支援事業交付【診療所・訪問看護事業所】</v>
      </c>
      <c r="D720">
        <v>46158.318749999999</v>
      </c>
      <c r="E720" t="str">
        <v>本審査</v>
      </c>
      <c r="F720" t="str">
        <v>最終審査中</v>
      </c>
      <c r="G720" t="str">
        <v>無床診療所</v>
      </c>
      <c r="H720" t="str">
        <v>物価と賃上げの両方</v>
      </c>
      <c r="I720" t="str">
        <v/>
      </c>
      <c r="J720">
        <v>150000</v>
      </c>
      <c r="K720">
        <v>170000</v>
      </c>
      <c r="L720" t="str">
        <v>奈良県医療機関等における賃上げ・物価上昇に対する支援事業交付要綱第2条に基づき、別表1に規定された額(賃上げ支援事業分)（150,000円）を申請します。</v>
      </c>
      <c r="M7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0" t="str">
        <v>１．令和８年３月１日時点において、O100 外来・在宅ベースアップ評価料（Ⅰ）、P100 歯科外来・在宅ベースアップ評価料（Ⅰ）、訪問看護ベースアップ評価料（Ⅰ）のいずれかを届け出ている。</v>
      </c>
      <c r="O720" t="str">
        <v>O100 外来・在宅ベースアップ評価料（Ⅰ）</v>
      </c>
      <c r="P720" t="str">
        <v/>
      </c>
      <c r="Q720" t="str">
        <v>Ｃ．令和７年度の対象職員のベースアップが令和７年３月31日時点の賃金水準と比較して2.0％を上回って実施しており、令和７年12月から令和８年５月までの間の当該2.0％を上回る部分に充てる。</v>
      </c>
      <c r="R720" t="b">
        <v>1</v>
      </c>
      <c r="S720" t="b">
        <v>1</v>
      </c>
      <c r="T720" t="b">
        <v>1</v>
      </c>
      <c r="U720" t="b">
        <v>1</v>
      </c>
      <c r="V720" t="str">
        <v>1668</v>
      </c>
      <c r="W720" t="str">
        <v>011</v>
      </c>
      <c r="X720" t="str">
        <v>1.普通預金</v>
      </c>
      <c r="Y720" t="str">
        <v>0960159</v>
      </c>
      <c r="Z720" t="str">
        <v>タツミハルキ</v>
      </c>
      <c r="AA720">
        <v>0</v>
      </c>
      <c r="AB720" t="str">
        <v>たつみ糖尿病内科クリニック</v>
      </c>
      <c r="AC720" t="str">
        <v>0744234884</v>
      </c>
      <c r="AD720" t="b">
        <v>1</v>
      </c>
      <c r="AE720" t="b">
        <v>1</v>
      </c>
      <c r="AF720" t="b">
        <v>1</v>
      </c>
      <c r="AG720" t="b">
        <v>1</v>
      </c>
      <c r="AH720" t="b">
        <v>1</v>
      </c>
      <c r="AI720" t="str">
        <v>辰巳　晴規</v>
      </c>
      <c r="AJ720" t="str">
        <v>6340003</v>
      </c>
      <c r="AK720" t="str">
        <v>たつみ糖尿病内科クリニック(橿原市常盤町４４０－９)</v>
      </c>
      <c r="AL720" t="str">
        <v>0744234884</v>
      </c>
      <c r="AM720">
        <v>1</v>
      </c>
      <c r="AN720" t="str">
        <v>261C147467041</v>
      </c>
      <c r="AO720" t="str">
        <v>261C14746704AI-0000308059</v>
      </c>
      <c r="AP720" t="str">
        <v>O100</v>
      </c>
      <c r="AQ720" t="str">
        <v>O100</v>
      </c>
      <c r="AR720" t="str">
        <v>C</v>
      </c>
      <c r="AS720" t="str">
        <v>✓</v>
      </c>
      <c r="AT720" t="str">
        <v>✓</v>
      </c>
      <c r="AU720" t="str">
        <v>✓</v>
      </c>
      <c r="AV720" t="str">
        <v>✓</v>
      </c>
      <c r="AW720" t="str">
        <v>AI-0000308059_たつみ糖尿病内科クリニック_口座情報写し.jpeg</v>
      </c>
      <c r="AX720" t="str">
        <v/>
      </c>
      <c r="AY720" t="str">
        <v/>
      </c>
      <c r="AZ720" t="str">
        <v>賃上げ</v>
      </c>
      <c r="BA720" t="str">
        <v>物価</v>
      </c>
      <c r="BB720" t="str">
        <v>TRUE</v>
      </c>
      <c r="BC720" t="str">
        <v>2026/05/16 7:39</v>
      </c>
      <c r="BD720" t="str">
        <f t="shared" si="22"/>
        <v>たつみ糖尿病内科クリニック</v>
      </c>
      <c r="BE720" t="str">
        <f t="shared" si="23"/>
        <v>令和8年3月1日届出済</v>
      </c>
    </row>
    <row r="721" spans="1:57">
      <c r="A721" t="str">
        <v>261C16309366</v>
      </c>
      <c r="B721" t="str">
        <v>AI-0000308060</v>
      </c>
      <c r="C721" t="str">
        <v>令和８年度奈良県医療機関等における賃上げ・物価上昇に対する支援事業交付【診療所・訪問看護事業所】</v>
      </c>
      <c r="D721">
        <v>46158.324305555558</v>
      </c>
      <c r="E721" t="str">
        <v>本審査</v>
      </c>
      <c r="F721" t="str">
        <v>最終審査中</v>
      </c>
      <c r="G721" t="str">
        <v>無床診療所</v>
      </c>
      <c r="H721" t="str">
        <v>物価と賃上げの両方</v>
      </c>
      <c r="I721" t="str">
        <v/>
      </c>
      <c r="J721">
        <v>150000</v>
      </c>
      <c r="K721">
        <v>170000</v>
      </c>
      <c r="L721" t="str">
        <v>奈良県医療機関等における賃上げ・物価上昇に対する支援事業交付要綱第2条に基づき、別表1に規定された額(賃上げ支援事業分)（150,000円）を申請します。</v>
      </c>
      <c r="M72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1" t="str">
        <v>１．令和８年３月１日時点において、O100 外来・在宅ベースアップ評価料（Ⅰ）、P100 歯科外来・在宅ベースアップ評価料（Ⅰ）、訪問看護ベースアップ評価料（Ⅰ）のいずれかを届け出ている。</v>
      </c>
      <c r="O721" t="str">
        <v>O100 外来・在宅ベースアップ評価料（Ⅰ）</v>
      </c>
      <c r="P721" t="str">
        <v/>
      </c>
      <c r="Q721" t="str">
        <v>Ａ．本事業の補助額を活用してベースアップを実施し、令和８年６月１日から当該ベースアップの水準を維持又は拡大する。</v>
      </c>
      <c r="R721" t="b">
        <v>1</v>
      </c>
      <c r="S721" t="b">
        <v>1</v>
      </c>
      <c r="T721" t="b">
        <v>1</v>
      </c>
      <c r="U721" t="b">
        <v>1</v>
      </c>
      <c r="V721" t="str">
        <v>1667</v>
      </c>
      <c r="W721" t="str">
        <v>006</v>
      </c>
      <c r="X721" t="str">
        <v>1.普通預金</v>
      </c>
      <c r="Y721" t="str">
        <v>2030674</v>
      </c>
      <c r="Z721" t="str">
        <v>イリョウホウジン　オオノヒフカ</v>
      </c>
      <c r="AA721">
        <v>0</v>
      </c>
      <c r="AB721" t="str">
        <v>おおの皮ふ科</v>
      </c>
      <c r="AC721" t="str">
        <v>0743638840</v>
      </c>
      <c r="AD721" t="b">
        <v>1</v>
      </c>
      <c r="AE721" t="b">
        <v>1</v>
      </c>
      <c r="AF721" t="b">
        <v>1</v>
      </c>
      <c r="AG721" t="b">
        <v>1</v>
      </c>
      <c r="AH721" t="b">
        <v>1</v>
      </c>
      <c r="AI721" t="str">
        <v>医療法人おおの皮ふ科　理事長　大野　佐代子</v>
      </c>
      <c r="AJ721" t="str">
        <v>6320016</v>
      </c>
      <c r="AK721" t="str">
        <v>おおの皮ふ科(天理市川原城町７５９番地)</v>
      </c>
      <c r="AL721" t="str">
        <v>0743638840</v>
      </c>
      <c r="AM721">
        <v>1</v>
      </c>
      <c r="AN721" t="str">
        <v>261C163093661</v>
      </c>
      <c r="AO721" t="str">
        <v>261C16309366AI-0000308060</v>
      </c>
      <c r="AP721" t="str">
        <v>O100</v>
      </c>
      <c r="AQ721" t="str">
        <v>O100</v>
      </c>
      <c r="AR721" t="str">
        <v>A</v>
      </c>
      <c r="AS721" t="str">
        <v>✓</v>
      </c>
      <c r="AT721" t="str">
        <v>✓</v>
      </c>
      <c r="AU721" t="str">
        <v>✓</v>
      </c>
      <c r="AV721" t="str">
        <v>✓</v>
      </c>
      <c r="AW721" t="str">
        <v>AI-0000308060_おおの皮ふ科_口座情報写し.jpeg</v>
      </c>
      <c r="AX721" t="str">
        <v/>
      </c>
      <c r="AY721" t="str">
        <v/>
      </c>
      <c r="AZ721" t="str">
        <v>賃上げ</v>
      </c>
      <c r="BA721" t="str">
        <v>物価</v>
      </c>
      <c r="BB721" t="str">
        <v>TRUE</v>
      </c>
      <c r="BC721" t="str">
        <v>2026/05/16 7:47</v>
      </c>
      <c r="BD721" t="str">
        <f t="shared" si="22"/>
        <v>おおの皮ふ科</v>
      </c>
      <c r="BE721" t="str">
        <f t="shared" si="23"/>
        <v>令和8年3月1日届出済</v>
      </c>
    </row>
    <row r="722" spans="1:57">
      <c r="A722" t="str">
        <v>261C19408096</v>
      </c>
      <c r="B722" t="str">
        <v>AI-0000305547</v>
      </c>
      <c r="C722" t="str">
        <v>令和８年度奈良県医療機関等における賃上げ・物価上昇に対する支援事業交付【診療所・訪問看護事業所】</v>
      </c>
      <c r="D722">
        <v>46158.415972222225</v>
      </c>
      <c r="E722" t="str">
        <v>本審査</v>
      </c>
      <c r="F722" t="str">
        <v>最終審査中</v>
      </c>
      <c r="G722" t="str">
        <v>無床診療所</v>
      </c>
      <c r="H722" t="str">
        <v>物価と賃上げの両方</v>
      </c>
      <c r="I722" t="str">
        <v/>
      </c>
      <c r="J722">
        <v>150000</v>
      </c>
      <c r="K722">
        <v>170000</v>
      </c>
      <c r="L722" t="str">
        <v>奈良県医療機関等における賃上げ・物価上昇に対する支援事業交付要綱第2条に基づき、別表1に規定された額(賃上げ支援事業分)（150,000円）を申請します。</v>
      </c>
      <c r="M7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2" t="str">
        <v>２．令和８年３月１日時点において、１に掲げる診療報酬の対象外だが、令和８年６月１日時点で令和８年度診療報酬改定による見直し後のベースアップ評価料を届け出る。</v>
      </c>
      <c r="O722" t="str">
        <v/>
      </c>
      <c r="P722" t="b">
        <v>1</v>
      </c>
      <c r="Q722" t="str">
        <v>Ａ．本事業の補助額を活用してベースアップを実施し、令和８年６月１日から当該ベースアップの水準を維持又は拡大する。</v>
      </c>
      <c r="R722" t="b">
        <v>1</v>
      </c>
      <c r="S722" t="b">
        <v>1</v>
      </c>
      <c r="T722" t="b">
        <v>1</v>
      </c>
      <c r="U722" t="b">
        <v>1</v>
      </c>
      <c r="V722" t="str">
        <v>0162</v>
      </c>
      <c r="W722" t="str">
        <v>510</v>
      </c>
      <c r="X722" t="str">
        <v>1.普通預金</v>
      </c>
      <c r="Y722" t="str">
        <v>0162725</v>
      </c>
      <c r="Z722" t="str">
        <v>フクニシヤスオキ</v>
      </c>
      <c r="AA722">
        <v>0</v>
      </c>
      <c r="AB722" t="str">
        <v>福西歯科医院</v>
      </c>
      <c r="AC722" t="str">
        <v>0744282636</v>
      </c>
      <c r="AD722" t="b">
        <v>1</v>
      </c>
      <c r="AE722" t="b">
        <v>1</v>
      </c>
      <c r="AF722" t="b">
        <v>1</v>
      </c>
      <c r="AG722" t="b">
        <v>1</v>
      </c>
      <c r="AH722" t="b">
        <v>1</v>
      </c>
      <c r="AI722" t="str">
        <v>福西　康起</v>
      </c>
      <c r="AJ722" t="str">
        <v>6340042</v>
      </c>
      <c r="AK722" t="str">
        <v>福西歯科医院(橿原市菖蒲町４丁目２番１８号)</v>
      </c>
      <c r="AL722" t="str">
        <v>0744282636</v>
      </c>
      <c r="AM722">
        <v>1</v>
      </c>
      <c r="AN722" t="str">
        <v>261C194080961</v>
      </c>
      <c r="AO722" t="str">
        <v>261C19408096AI-0000305547</v>
      </c>
      <c r="AP722" t="str">
        <v/>
      </c>
      <c r="AQ722" t="str">
        <v>今後届出（職種構成OK)</v>
      </c>
      <c r="AR722" t="str">
        <v>A</v>
      </c>
      <c r="AS722" t="str">
        <v>✓</v>
      </c>
      <c r="AT722" t="str">
        <v>✓</v>
      </c>
      <c r="AU722" t="str">
        <v>✓</v>
      </c>
      <c r="AV722" t="str">
        <v>✓</v>
      </c>
      <c r="AW722" t="str">
        <v>AI-0000305547_福西歯科医院_口座情報写し.jpeg</v>
      </c>
      <c r="AX722" t="str">
        <v/>
      </c>
      <c r="AY722" t="str">
        <v/>
      </c>
      <c r="AZ722" t="str">
        <v>賃上げ</v>
      </c>
      <c r="BA722" t="str">
        <v>物価</v>
      </c>
      <c r="BB722" t="str">
        <v>TRUE</v>
      </c>
      <c r="BC722" t="str">
        <v>2026/05/16 9:59</v>
      </c>
      <c r="BD722" t="str">
        <f t="shared" si="22"/>
        <v>福西歯科医院</v>
      </c>
      <c r="BE722" t="str">
        <f t="shared" si="23"/>
        <v>令和8年6月1日届出る</v>
      </c>
    </row>
    <row r="723" spans="1:57">
      <c r="A723" t="str">
        <v>261C13370321</v>
      </c>
      <c r="B723" t="str">
        <v>AI-0000307916</v>
      </c>
      <c r="C723" t="str">
        <v>令和８年度奈良県医療機関等における賃上げ・物価上昇に対する支援事業交付【診療所・訪問看護事業所】</v>
      </c>
      <c r="D723">
        <v>46158.428472222222</v>
      </c>
      <c r="E723" t="str">
        <v>本審査</v>
      </c>
      <c r="F723" t="str">
        <v>最終審査中</v>
      </c>
      <c r="G723" t="str">
        <v>無床診療所</v>
      </c>
      <c r="H723" t="str">
        <v>物価と賃上げの両方</v>
      </c>
      <c r="I723" t="str">
        <v/>
      </c>
      <c r="J723">
        <v>150000</v>
      </c>
      <c r="K723">
        <v>170000</v>
      </c>
      <c r="L723" t="str">
        <v>奈良県医療機関等における賃上げ・物価上昇に対する支援事業交付要綱第2条に基づき、別表1に規定された額(賃上げ支援事業分)（150,000円）を申請します。</v>
      </c>
      <c r="M7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3" t="str">
        <v>１．令和８年３月１日時点において、O100 外来・在宅ベースアップ評価料（Ⅰ）、P100 歯科外来・在宅ベースアップ評価料（Ⅰ）、訪問看護ベースアップ評価料（Ⅰ）のいずれかを届け出ている。</v>
      </c>
      <c r="O723" t="str">
        <v>P100 歯科外来・在宅ベースアップ評価料（Ⅰ）</v>
      </c>
      <c r="P723" t="str">
        <v/>
      </c>
      <c r="Q723" t="str">
        <v>Ａ．本事業の補助額を活用してベースアップを実施し、令和８年６月１日から当該ベースアップの水準を維持又は拡大する。</v>
      </c>
      <c r="R723" t="b">
        <v>1</v>
      </c>
      <c r="S723" t="b">
        <v>1</v>
      </c>
      <c r="T723" t="b">
        <v>1</v>
      </c>
      <c r="U723" t="b">
        <v>1</v>
      </c>
      <c r="V723" t="str">
        <v>0162</v>
      </c>
      <c r="W723" t="str">
        <v>450</v>
      </c>
      <c r="X723" t="str">
        <v>1.普通預金</v>
      </c>
      <c r="Y723" t="str">
        <v>2174545</v>
      </c>
      <c r="Z723" t="str">
        <v>ﾅﾘﾀ ﾄﾓﾌﾐ</v>
      </c>
      <c r="AA723">
        <v>0</v>
      </c>
      <c r="AB723" t="str">
        <v>サン歯科こめだクリニック</v>
      </c>
      <c r="AC723" t="str">
        <v>0745631917</v>
      </c>
      <c r="AD723" t="b">
        <v>1</v>
      </c>
      <c r="AE723" t="b">
        <v>1</v>
      </c>
      <c r="AF723" t="b">
        <v>1</v>
      </c>
      <c r="AG723" t="b">
        <v>1</v>
      </c>
      <c r="AH723" t="b">
        <v>1</v>
      </c>
      <c r="AI723" t="str">
        <v>成田　知史</v>
      </c>
      <c r="AJ723" t="str">
        <v>6392304</v>
      </c>
      <c r="AK723" t="str">
        <v>サン歯科こめだクリニック(御所市大広町１８０－１２)</v>
      </c>
      <c r="AL723" t="str">
        <v>0745631917</v>
      </c>
      <c r="AM723">
        <v>1</v>
      </c>
      <c r="AN723" t="str">
        <v>261C133703211</v>
      </c>
      <c r="AO723" t="str">
        <v>261C13370321AI-0000307916</v>
      </c>
      <c r="AP723" t="str">
        <v>P100</v>
      </c>
      <c r="AQ723" t="str">
        <v>P100</v>
      </c>
      <c r="AR723" t="str">
        <v>A</v>
      </c>
      <c r="AS723" t="str">
        <v>✓</v>
      </c>
      <c r="AT723" t="str">
        <v>✓</v>
      </c>
      <c r="AU723" t="str">
        <v>✓</v>
      </c>
      <c r="AV723" t="str">
        <v>✓</v>
      </c>
      <c r="AW723" t="str">
        <v>AI-0000307916_サン歯科こめた゛クリニック_口座情報写し.jpeg</v>
      </c>
      <c r="AX723" t="str">
        <v/>
      </c>
      <c r="AY723" t="str">
        <v/>
      </c>
      <c r="AZ723" t="str">
        <v>賃上げ</v>
      </c>
      <c r="BA723" t="str">
        <v>物価</v>
      </c>
      <c r="BB723" t="str">
        <v>TRUE</v>
      </c>
      <c r="BC723" t="str">
        <v>2026/05/16 10:17</v>
      </c>
      <c r="BD723" t="str">
        <f t="shared" si="22"/>
        <v>サン歯科こめだクリニック</v>
      </c>
      <c r="BE723" t="str">
        <f t="shared" si="23"/>
        <v>令和8年3月1日届出済</v>
      </c>
    </row>
    <row r="724" spans="1:57">
      <c r="A724" t="str">
        <v>261C11461303</v>
      </c>
      <c r="B724" t="str">
        <v>AI-0000308082</v>
      </c>
      <c r="C724" t="str">
        <v>令和８年度奈良県医療機関等における賃上げ・物価上昇に対する支援事業交付【診療所・訪問看護事業所】</v>
      </c>
      <c r="D724">
        <v>46158.472222222219</v>
      </c>
      <c r="E724" t="str">
        <v>本審査</v>
      </c>
      <c r="F724" t="str">
        <v>最終審査中</v>
      </c>
      <c r="G724" t="str">
        <v>無床診療所</v>
      </c>
      <c r="H724" t="str">
        <v>物価と賃上げの両方</v>
      </c>
      <c r="I724" t="str">
        <v/>
      </c>
      <c r="J724">
        <v>150000</v>
      </c>
      <c r="K724">
        <v>170000</v>
      </c>
      <c r="L724" t="str">
        <v>奈良県医療機関等における賃上げ・物価上昇に対する支援事業交付要綱第2条に基づき、別表1に規定された額(賃上げ支援事業分)（150,000円）を申請します。</v>
      </c>
      <c r="M7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4" t="str">
        <v>２．令和８年３月１日時点において、１に掲げる診療報酬の対象外だが、令和８年６月１日時点で令和８年度診療報酬改定による見直し後のベースアップ評価料を届け出る。</v>
      </c>
      <c r="O724" t="str">
        <v/>
      </c>
      <c r="P724" t="b">
        <v>1</v>
      </c>
      <c r="Q724" t="str">
        <v>Ｃ．令和７年度の対象職員のベースアップが令和７年３月31日時点の賃金水準と比較して2.0％を上回って実施しており、令和７年12月から令和８年５月までの間の当該2.0％を上回る部分に充てる。</v>
      </c>
      <c r="R724" t="b">
        <v>1</v>
      </c>
      <c r="S724" t="b">
        <v>1</v>
      </c>
      <c r="T724" t="b">
        <v>1</v>
      </c>
      <c r="U724" t="b">
        <v>1</v>
      </c>
      <c r="V724" t="str">
        <v>0162</v>
      </c>
      <c r="W724" t="str">
        <v>410</v>
      </c>
      <c r="X724" t="str">
        <v>1.普通預金</v>
      </c>
      <c r="Y724" t="str">
        <v>0109522</v>
      </c>
      <c r="Z724" t="str">
        <v>ｲﾘﾖｳﾎｳｼﾞﾝ ﾀｹﾑﾗｲｲﾝ</v>
      </c>
      <c r="AA724">
        <v>0</v>
      </c>
      <c r="AB724" t="str">
        <v>医療法人　竹村医院</v>
      </c>
      <c r="AC724" t="str">
        <v>0745552373</v>
      </c>
      <c r="AD724" t="b">
        <v>1</v>
      </c>
      <c r="AE724" t="b">
        <v>1</v>
      </c>
      <c r="AF724" t="b">
        <v>1</v>
      </c>
      <c r="AG724" t="b">
        <v>1</v>
      </c>
      <c r="AH724" t="b">
        <v>1</v>
      </c>
      <c r="AI724" t="str">
        <v>医療法人　竹村医院　理事長　竹村　恵史</v>
      </c>
      <c r="AJ724" t="str">
        <v>6350813</v>
      </c>
      <c r="AK724" t="str">
        <v>医療法人　竹村医院(北葛城郡広陵町大字百済１３２７番地)</v>
      </c>
      <c r="AL724" t="str">
        <v>0745552373</v>
      </c>
      <c r="AM724">
        <v>1</v>
      </c>
      <c r="AN724" t="str">
        <v>261C114613031</v>
      </c>
      <c r="AO724" t="str">
        <v>261C11461303AI-0000308082</v>
      </c>
      <c r="AP724" t="str">
        <v/>
      </c>
      <c r="AQ724" t="str">
        <v>今後届出（職種構成OK)</v>
      </c>
      <c r="AR724" t="str">
        <v>C</v>
      </c>
      <c r="AS724" t="str">
        <v>✓</v>
      </c>
      <c r="AT724" t="str">
        <v>✓</v>
      </c>
      <c r="AU724" t="str">
        <v>✓</v>
      </c>
      <c r="AV724" t="str">
        <v>✓</v>
      </c>
      <c r="AW724" t="str">
        <v>AI-0000308082_医療法人　竹村医院_口座情報写し.jpg</v>
      </c>
      <c r="AX724" t="str">
        <v/>
      </c>
      <c r="AY724" t="str">
        <v/>
      </c>
      <c r="AZ724" t="str">
        <v>賃上げ</v>
      </c>
      <c r="BA724" t="str">
        <v>物価</v>
      </c>
      <c r="BB724" t="str">
        <v>TRUE</v>
      </c>
      <c r="BC724" t="str">
        <v>2026/05/16 11:20</v>
      </c>
      <c r="BD724" t="str">
        <f t="shared" ref="BD724:BD787" si="24">LEFT(AK724,SEARCH("(",AK724)-1)</f>
        <v>医療法人　竹村医院</v>
      </c>
      <c r="BE724" t="str">
        <f t="shared" ref="BE724:BE787" si="25">IF(LEFT(N724,1)="１","令和8年3月1日届出済","令和8年6月1日届出る")</f>
        <v>令和8年6月1日届出る</v>
      </c>
    </row>
    <row r="725" spans="1:57">
      <c r="A725" t="str">
        <v>261C16017509</v>
      </c>
      <c r="B725" t="str">
        <v>AI-0000308084</v>
      </c>
      <c r="C725" t="str">
        <v>令和８年度奈良県医療機関等における賃上げ・物価上昇に対する支援事業交付【診療所・訪問看護事業所】</v>
      </c>
      <c r="D725">
        <v>46158.480555555558</v>
      </c>
      <c r="E725" t="str">
        <v>本審査</v>
      </c>
      <c r="F725" t="str">
        <v>最終審査中</v>
      </c>
      <c r="G725" t="str">
        <v>無床診療所</v>
      </c>
      <c r="H725" t="str">
        <v>物価と賃上げの両方</v>
      </c>
      <c r="I725" t="str">
        <v/>
      </c>
      <c r="J725">
        <v>150000</v>
      </c>
      <c r="K725">
        <v>170000</v>
      </c>
      <c r="L725" t="str">
        <v>奈良県医療機関等における賃上げ・物価上昇に対する支援事業交付要綱第2条に基づき、別表1に規定された額(賃上げ支援事業分)（150,000円）を申請します。</v>
      </c>
      <c r="M7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5" t="str">
        <v>１．令和８年３月１日時点において、O100 外来・在宅ベースアップ評価料（Ⅰ）、P100 歯科外来・在宅ベースアップ評価料（Ⅰ）、訪問看護ベースアップ評価料（Ⅰ）のいずれかを届け出ている。</v>
      </c>
      <c r="O725" t="str">
        <v>O100 外来・在宅ベースアップ評価料（Ⅰ）</v>
      </c>
      <c r="P725" t="str">
        <v/>
      </c>
      <c r="Q725" t="str">
        <v>Ａ．本事業の補助額を活用してベースアップを実施し、令和８年６月１日から当該ベースアップの水準を維持又は拡大する。</v>
      </c>
      <c r="R725" t="b">
        <v>1</v>
      </c>
      <c r="S725" t="b">
        <v>1</v>
      </c>
      <c r="T725" t="b">
        <v>1</v>
      </c>
      <c r="U725" t="b">
        <v>1</v>
      </c>
      <c r="V725" t="str">
        <v>0162</v>
      </c>
      <c r="W725" t="str">
        <v>097</v>
      </c>
      <c r="X725" t="str">
        <v>1.普通預金</v>
      </c>
      <c r="Y725" t="str">
        <v>2099853</v>
      </c>
      <c r="Z725" t="str">
        <v>イリョウホウジンエイジンカイリジチョウヒラモリユウコ</v>
      </c>
      <c r="AA725">
        <v>0</v>
      </c>
      <c r="AB725" t="str">
        <v>医療法人栄仁会高の原すずらん内科</v>
      </c>
      <c r="AC725" t="str">
        <v>0742956888</v>
      </c>
      <c r="AD725" t="b">
        <v>1</v>
      </c>
      <c r="AE725" t="b">
        <v>1</v>
      </c>
      <c r="AF725" t="b">
        <v>1</v>
      </c>
      <c r="AG725" t="b">
        <v>1</v>
      </c>
      <c r="AH725" t="b">
        <v>1</v>
      </c>
      <c r="AI725" t="str">
        <v>医療法人　栄仁会　理事長　平盛　裕子</v>
      </c>
      <c r="AJ725" t="str">
        <v>6310805</v>
      </c>
      <c r="AK725" t="str">
        <v>医療法人　栄仁会　高の原すずらん内科(奈良市右京１－３－４)</v>
      </c>
      <c r="AL725" t="str">
        <v>0742956888</v>
      </c>
      <c r="AM725">
        <v>1</v>
      </c>
      <c r="AN725" t="str">
        <v>261C160175091</v>
      </c>
      <c r="AO725" t="str">
        <v>261C16017509AI-0000308084</v>
      </c>
      <c r="AP725" t="str">
        <v>O100</v>
      </c>
      <c r="AQ725" t="str">
        <v>O100</v>
      </c>
      <c r="AR725" t="str">
        <v>A</v>
      </c>
      <c r="AS725" t="str">
        <v>✓</v>
      </c>
      <c r="AT725" t="str">
        <v>✓</v>
      </c>
      <c r="AU725" t="str">
        <v>✓</v>
      </c>
      <c r="AV725" t="str">
        <v>✓</v>
      </c>
      <c r="AW725" t="str">
        <v>AI-0000308084_医療法人栄仁会高の原すずらん内科_口座情報写し.jpg</v>
      </c>
      <c r="AX725" t="str">
        <v/>
      </c>
      <c r="AY725" t="str">
        <v/>
      </c>
      <c r="AZ725" t="str">
        <v>賃上げ</v>
      </c>
      <c r="BA725" t="str">
        <v>物価</v>
      </c>
      <c r="BB725" t="str">
        <v>TRUE</v>
      </c>
      <c r="BC725" t="str">
        <v>2026/05/16 11:32</v>
      </c>
      <c r="BD725" t="str">
        <f t="shared" si="24"/>
        <v>医療法人　栄仁会　高の原すずらん内科</v>
      </c>
      <c r="BE725" t="str">
        <f t="shared" si="25"/>
        <v>令和8年3月1日届出済</v>
      </c>
    </row>
    <row r="726" spans="1:57">
      <c r="A726" t="str">
        <v>261C14790445</v>
      </c>
      <c r="B726" t="str">
        <v>AI-0000308093</v>
      </c>
      <c r="C726" t="str">
        <v>令和８年度奈良県医療機関等における賃上げ・物価上昇に対する支援事業交付【診療所・訪問看護事業所】</v>
      </c>
      <c r="D726">
        <v>46158.543055555558</v>
      </c>
      <c r="E726" t="str">
        <v>本審査</v>
      </c>
      <c r="F726" t="str">
        <v>最終審査中</v>
      </c>
      <c r="G726" t="str">
        <v>無床診療所</v>
      </c>
      <c r="H726" t="str">
        <v>物価と賃上げの両方</v>
      </c>
      <c r="I726" t="str">
        <v/>
      </c>
      <c r="J726">
        <v>150000</v>
      </c>
      <c r="K726">
        <v>170000</v>
      </c>
      <c r="L726" t="str">
        <v>奈良県医療機関等における賃上げ・物価上昇に対する支援事業交付要綱第2条に基づき、別表1に規定された額(賃上げ支援事業分)（150,000円）を申請します。</v>
      </c>
      <c r="M7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6" t="str">
        <v>１．令和８年３月１日時点において、O100 外来・在宅ベースアップ評価料（Ⅰ）、P100 歯科外来・在宅ベースアップ評価料（Ⅰ）、訪問看護ベースアップ評価料（Ⅰ）のいずれかを届け出ている。</v>
      </c>
      <c r="O726" t="str">
        <v>O100 外来・在宅ベースアップ評価料（Ⅰ）</v>
      </c>
      <c r="P726" t="str">
        <v/>
      </c>
      <c r="Q72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26" t="b">
        <v>1</v>
      </c>
      <c r="S726" t="b">
        <v>1</v>
      </c>
      <c r="T726" t="b">
        <v>1</v>
      </c>
      <c r="U726" t="b">
        <v>1</v>
      </c>
      <c r="V726" t="str">
        <v>0005</v>
      </c>
      <c r="W726" t="str">
        <v>134</v>
      </c>
      <c r="X726" t="str">
        <v>1.普通預金</v>
      </c>
      <c r="Y726" t="str">
        <v>0179140</v>
      </c>
      <c r="Z726" t="str">
        <v>ｲﾘｮｳﾎｳｼﾞﾝﾀﾆｸﾞﾁﾅｲｶｲｲﾝ</v>
      </c>
      <c r="AA726">
        <v>0</v>
      </c>
      <c r="AB726" t="str">
        <v>医療法人谷口内科医院</v>
      </c>
      <c r="AC726" t="str">
        <v>0745825888</v>
      </c>
      <c r="AD726" t="b">
        <v>1</v>
      </c>
      <c r="AE726" t="b">
        <v>1</v>
      </c>
      <c r="AF726" t="b">
        <v>1</v>
      </c>
      <c r="AG726" t="b">
        <v>1</v>
      </c>
      <c r="AH726" t="b">
        <v>1</v>
      </c>
      <c r="AI726" t="str">
        <v>医療法人谷口内科医院　理事長　谷口　純一</v>
      </c>
      <c r="AJ726" t="str">
        <v>6330256</v>
      </c>
      <c r="AK726" t="str">
        <v>医療法人谷口内科医院(宇陀市榛原あかね台二丁目１９番の５)</v>
      </c>
      <c r="AL726" t="str">
        <v>0745825888</v>
      </c>
      <c r="AM726">
        <v>1</v>
      </c>
      <c r="AN726" t="str">
        <v>261C147904451</v>
      </c>
      <c r="AO726" t="str">
        <v>261C14790445AI-0000308093</v>
      </c>
      <c r="AP726" t="str">
        <v>O100</v>
      </c>
      <c r="AQ726" t="str">
        <v>O100</v>
      </c>
      <c r="AR726" t="str">
        <v>AB</v>
      </c>
      <c r="AS726" t="str">
        <v>✓</v>
      </c>
      <c r="AT726" t="str">
        <v>✓</v>
      </c>
      <c r="AU726" t="str">
        <v>✓</v>
      </c>
      <c r="AV726" t="str">
        <v>✓</v>
      </c>
      <c r="AW726" t="str">
        <v>AI-0000308093_医療法人谷口内科医院_口座情報写し.jpeg</v>
      </c>
      <c r="AX726" t="str">
        <v/>
      </c>
      <c r="AY726" t="str">
        <v/>
      </c>
      <c r="AZ726" t="str">
        <v>賃上げ</v>
      </c>
      <c r="BA726" t="str">
        <v>物価</v>
      </c>
      <c r="BB726" t="str">
        <v>TRUE</v>
      </c>
      <c r="BC726" t="str">
        <v>2026/05/16 13:02</v>
      </c>
      <c r="BD726" t="str">
        <f t="shared" si="24"/>
        <v>医療法人谷口内科医院</v>
      </c>
      <c r="BE726" t="str">
        <f t="shared" si="25"/>
        <v>令和8年3月1日届出済</v>
      </c>
    </row>
    <row r="727" spans="1:57">
      <c r="A727" t="str">
        <v>261C11386529</v>
      </c>
      <c r="B727" t="str">
        <v>AI-0000308096</v>
      </c>
      <c r="C727" t="str">
        <v>令和８年度奈良県医療機関等における賃上げ・物価上昇に対する支援事業交付【診療所・訪問看護事業所】</v>
      </c>
      <c r="D727">
        <v>46158.552777777775</v>
      </c>
      <c r="E727" t="str">
        <v>本審査</v>
      </c>
      <c r="F727" t="str">
        <v>最終審査中</v>
      </c>
      <c r="G727" t="str">
        <v>無床診療所</v>
      </c>
      <c r="H727" t="str">
        <v>物価と賃上げの両方</v>
      </c>
      <c r="I727" t="str">
        <v/>
      </c>
      <c r="J727">
        <v>150000</v>
      </c>
      <c r="K727">
        <v>170000</v>
      </c>
      <c r="L727" t="str">
        <v>奈良県医療機関等における賃上げ・物価上昇に対する支援事業交付要綱第2条に基づき、別表1に規定された額(賃上げ支援事業分)（150,000円）を申請します。</v>
      </c>
      <c r="M7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7" t="str">
        <v>１．令和８年３月１日時点において、O100 外来・在宅ベースアップ評価料（Ⅰ）、P100 歯科外来・在宅ベースアップ評価料（Ⅰ）、訪問看護ベースアップ評価料（Ⅰ）のいずれかを届け出ている。</v>
      </c>
      <c r="O727" t="str">
        <v>O100 外来・在宅ベースアップ評価料（Ⅰ）</v>
      </c>
      <c r="P727" t="str">
        <v/>
      </c>
      <c r="Q727"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27" t="b">
        <v>1</v>
      </c>
      <c r="S727" t="b">
        <v>1</v>
      </c>
      <c r="T727" t="b">
        <v>1</v>
      </c>
      <c r="U727" t="b">
        <v>1</v>
      </c>
      <c r="V727" t="str">
        <v>0159</v>
      </c>
      <c r="W727" t="str">
        <v>467</v>
      </c>
      <c r="X727" t="str">
        <v>1.普通預金</v>
      </c>
      <c r="Y727" t="str">
        <v>0052184</v>
      </c>
      <c r="Z727" t="str">
        <v>ﾀﾆﾉ ｼﾖｳｺ</v>
      </c>
      <c r="AA727">
        <v>0</v>
      </c>
      <c r="AB727" t="str">
        <v>たにの皮ふ科クリニック</v>
      </c>
      <c r="AC727" t="str">
        <v>0743701155</v>
      </c>
      <c r="AD727" t="b">
        <v>1</v>
      </c>
      <c r="AE727" t="b">
        <v>1</v>
      </c>
      <c r="AF727" t="b">
        <v>1</v>
      </c>
      <c r="AG727" t="b">
        <v>1</v>
      </c>
      <c r="AH727" t="b">
        <v>1</v>
      </c>
      <c r="AI727" t="str">
        <v>谷野　祥子</v>
      </c>
      <c r="AJ727" t="str">
        <v>6300121</v>
      </c>
      <c r="AK727" t="str">
        <v>たにの皮ふ科クリニック(生駒市北大和１丁目２３－９)</v>
      </c>
      <c r="AL727" t="str">
        <v>0743701155</v>
      </c>
      <c r="AM727">
        <v>1</v>
      </c>
      <c r="AN727" t="str">
        <v>261C113865291</v>
      </c>
      <c r="AO727" t="str">
        <v>261C11386529AI-0000308096</v>
      </c>
      <c r="AP727" t="str">
        <v>O100</v>
      </c>
      <c r="AQ727" t="str">
        <v>O100</v>
      </c>
      <c r="AR727" t="str">
        <v>AC</v>
      </c>
      <c r="AS727" t="str">
        <v>✓</v>
      </c>
      <c r="AT727" t="str">
        <v>✓</v>
      </c>
      <c r="AU727" t="str">
        <v>✓</v>
      </c>
      <c r="AV727" t="str">
        <v>✓</v>
      </c>
      <c r="AW727" t="str">
        <v>AI-0000308096_たにの皮ふ科クリニック_口座情報写し.jpg</v>
      </c>
      <c r="AX727" t="str">
        <v/>
      </c>
      <c r="AY727" t="str">
        <v/>
      </c>
      <c r="AZ727" t="str">
        <v>賃上げ</v>
      </c>
      <c r="BA727" t="str">
        <v>物価</v>
      </c>
      <c r="BB727" t="str">
        <v>TRUE</v>
      </c>
      <c r="BC727" t="str">
        <v>2026/05/16 13:16</v>
      </c>
      <c r="BD727" t="str">
        <f t="shared" si="24"/>
        <v>たにの皮ふ科クリニック</v>
      </c>
      <c r="BE727" t="str">
        <f t="shared" si="25"/>
        <v>令和8年3月1日届出済</v>
      </c>
    </row>
    <row r="728" spans="1:57">
      <c r="A728" t="str">
        <v>261C11491545</v>
      </c>
      <c r="B728" t="str">
        <v>AI-0000308118</v>
      </c>
      <c r="C728" t="str">
        <v>令和８年度奈良県医療機関等における賃上げ・物価上昇に対する支援事業交付【診療所・訪問看護事業所】</v>
      </c>
      <c r="D728">
        <v>46158.67083333333</v>
      </c>
      <c r="E728" t="str">
        <v>本審査</v>
      </c>
      <c r="F728" t="str">
        <v>最終審査中</v>
      </c>
      <c r="G728" t="str">
        <v>無床診療所</v>
      </c>
      <c r="H728" t="str">
        <v>物価と賃上げの両方</v>
      </c>
      <c r="I728" t="str">
        <v/>
      </c>
      <c r="J728">
        <v>150000</v>
      </c>
      <c r="K728">
        <v>170000</v>
      </c>
      <c r="L728" t="str">
        <v>奈良県医療機関等における賃上げ・物価上昇に対する支援事業交付要綱第2条に基づき、別表1に規定された額(賃上げ支援事業分)（150,000円）を申請します。</v>
      </c>
      <c r="M7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8" t="str">
        <v>１．令和８年３月１日時点において、O100 外来・在宅ベースアップ評価料（Ⅰ）、P100 歯科外来・在宅ベースアップ評価料（Ⅰ）、訪問看護ベースアップ評価料（Ⅰ）のいずれかを届け出ている。</v>
      </c>
      <c r="O728" t="str">
        <v>O100 外来・在宅ベースアップ評価料（Ⅰ）</v>
      </c>
      <c r="P728" t="str">
        <v/>
      </c>
      <c r="Q728" t="str">
        <v>Ａ．本事業の補助額を活用してベースアップを実施し、令和８年６月１日から当該ベースアップの水準を維持又は拡大する。</v>
      </c>
      <c r="R728" t="b">
        <v>1</v>
      </c>
      <c r="S728" t="b">
        <v>1</v>
      </c>
      <c r="T728" t="b">
        <v>1</v>
      </c>
      <c r="U728" t="b">
        <v>1</v>
      </c>
      <c r="V728" t="str">
        <v>0162</v>
      </c>
      <c r="W728" t="str">
        <v>490</v>
      </c>
      <c r="X728" t="str">
        <v>1.普通預金</v>
      </c>
      <c r="Y728" t="str">
        <v>2193988</v>
      </c>
      <c r="Z728" t="str">
        <v>ｲﾘｮｳﾎｳｼﾞﾝ ﾕｳﾜｶｲ ﾘｼﾞﾁｮｳ ｷﾉｼﾀｸﾐ</v>
      </c>
      <c r="AA728">
        <v>0</v>
      </c>
      <c r="AB728" t="str">
        <v>医療法人　悠和会　きのした皮?科クリニック</v>
      </c>
      <c r="AC728" t="str">
        <v>0744296577</v>
      </c>
      <c r="AD728" t="b">
        <v>1</v>
      </c>
      <c r="AE728" t="b">
        <v>1</v>
      </c>
      <c r="AF728" t="b">
        <v>1</v>
      </c>
      <c r="AG728" t="b">
        <v>1</v>
      </c>
      <c r="AH728" t="b">
        <v>1</v>
      </c>
      <c r="AI728" t="str">
        <v>医療法人　悠和会　理事長　木下　久美</v>
      </c>
      <c r="AJ728" t="str">
        <v>6340004</v>
      </c>
      <c r="AK728" t="str">
        <v>医療法人　悠和会　きのした皮フ科クリニック(橿原市木原町２１３－７　Ｋ．ＭＥＤＩＣＡＬ　ＳＱＵＡＲＥ３Ａ)</v>
      </c>
      <c r="AL728" t="str">
        <v>0744203188</v>
      </c>
      <c r="AM728">
        <v>1</v>
      </c>
      <c r="AN728" t="str">
        <v>261C114915451</v>
      </c>
      <c r="AO728" t="str">
        <v>261C11491545AI-0000308118</v>
      </c>
      <c r="AP728" t="str">
        <v>O100</v>
      </c>
      <c r="AQ728" t="str">
        <v>O100</v>
      </c>
      <c r="AR728" t="str">
        <v>A</v>
      </c>
      <c r="AS728" t="str">
        <v>✓</v>
      </c>
      <c r="AT728" t="str">
        <v>✓</v>
      </c>
      <c r="AU728" t="str">
        <v>✓</v>
      </c>
      <c r="AV728" t="str">
        <v>✓</v>
      </c>
      <c r="AW728" t="str">
        <v>AI-0000308118_医療法人悠和会きのした皮?科クリニック_口座情報写し.JPG</v>
      </c>
      <c r="AX728" t="str">
        <v/>
      </c>
      <c r="AY728" t="str">
        <v/>
      </c>
      <c r="AZ728" t="str">
        <v>賃上げ</v>
      </c>
      <c r="BA728" t="str">
        <v>物価</v>
      </c>
      <c r="BB728" t="str">
        <v>TRUE</v>
      </c>
      <c r="BC728" t="str">
        <v>2026/05/16 16:06</v>
      </c>
      <c r="BD728" t="str">
        <f t="shared" si="24"/>
        <v>医療法人　悠和会　きのした皮フ科クリニック</v>
      </c>
      <c r="BE728" t="str">
        <f t="shared" si="25"/>
        <v>令和8年3月1日届出済</v>
      </c>
    </row>
    <row r="729" spans="1:57">
      <c r="A729" t="str">
        <v>261C12490806</v>
      </c>
      <c r="B729" t="str">
        <v>AI-0000307982</v>
      </c>
      <c r="C729" t="str">
        <v>令和８年度奈良県医療機関等における賃上げ・物価上昇に対する支援事業交付【診療所・訪問看護事業所】</v>
      </c>
      <c r="D729">
        <v>46158.719444444447</v>
      </c>
      <c r="E729" t="str">
        <v>本審査</v>
      </c>
      <c r="F729" t="str">
        <v>最終審査中</v>
      </c>
      <c r="G729" t="str">
        <v>無床診療所</v>
      </c>
      <c r="H729" t="str">
        <v>物価と賃上げの両方</v>
      </c>
      <c r="I729" t="str">
        <v/>
      </c>
      <c r="J729">
        <v>150000</v>
      </c>
      <c r="K729">
        <v>170000</v>
      </c>
      <c r="L729" t="str">
        <v>奈良県医療機関等における賃上げ・物価上昇に対する支援事業交付要綱第2条に基づき、別表1に規定された額(賃上げ支援事業分)（150,000円）を申請します。</v>
      </c>
      <c r="M7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29" t="str">
        <v>１．令和８年３月１日時点において、O100 外来・在宅ベースアップ評価料（Ⅰ）、P100 歯科外来・在宅ベースアップ評価料（Ⅰ）、訪問看護ベースアップ評価料（Ⅰ）のいずれかを届け出ている。</v>
      </c>
      <c r="O729" t="str">
        <v>P100 歯科外来・在宅ベースアップ評価料（Ⅰ）</v>
      </c>
      <c r="P729" t="str">
        <v/>
      </c>
      <c r="Q729" t="str">
        <v>Ａ．本事業の補助額を活用してベースアップを実施し、令和８年６月１日から当該ベースアップの水準を維持又は拡大する。</v>
      </c>
      <c r="R729" t="b">
        <v>1</v>
      </c>
      <c r="S729" t="b">
        <v>1</v>
      </c>
      <c r="T729" t="b">
        <v>1</v>
      </c>
      <c r="U729" t="b">
        <v>1</v>
      </c>
      <c r="V729" t="str">
        <v>0162</v>
      </c>
      <c r="W729" t="str">
        <v>150</v>
      </c>
      <c r="X729" t="str">
        <v>1.普通預金</v>
      </c>
      <c r="Y729" t="str">
        <v>2261988</v>
      </c>
      <c r="Z729" t="str">
        <v>イリョウホウジン　サツキカイ　リジチョウ　オオハシ　マサカズ</v>
      </c>
      <c r="AA729">
        <v>0</v>
      </c>
      <c r="AB729" t="str">
        <v>おおはし歯科クリニック</v>
      </c>
      <c r="AC729" t="str">
        <v>0743758241</v>
      </c>
      <c r="AD729" t="b">
        <v>1</v>
      </c>
      <c r="AE729" t="b">
        <v>1</v>
      </c>
      <c r="AF729" t="b">
        <v>1</v>
      </c>
      <c r="AG729" t="b">
        <v>1</v>
      </c>
      <c r="AH729" t="b">
        <v>1</v>
      </c>
      <c r="AI729" t="str">
        <v>医療法人五月会　理事長　大橋　正和</v>
      </c>
      <c r="AJ729" t="str">
        <v>6300252</v>
      </c>
      <c r="AK729" t="str">
        <v>おおはし歯科クリニック(生駒市山崎町２１－３９　グランレーヴ東生駒１０２)</v>
      </c>
      <c r="AL729" t="str">
        <v>0743758241</v>
      </c>
      <c r="AM729">
        <v>1</v>
      </c>
      <c r="AN729" t="str">
        <v>261C124908061</v>
      </c>
      <c r="AO729" t="str">
        <v>261C12490806AI-0000307982</v>
      </c>
      <c r="AP729" t="str">
        <v>P100</v>
      </c>
      <c r="AQ729" t="str">
        <v>P100</v>
      </c>
      <c r="AR729" t="str">
        <v>A</v>
      </c>
      <c r="AS729" t="str">
        <v>✓</v>
      </c>
      <c r="AT729" t="str">
        <v>✓</v>
      </c>
      <c r="AU729" t="str">
        <v>✓</v>
      </c>
      <c r="AV729" t="str">
        <v>✓</v>
      </c>
      <c r="AW729" t="str">
        <v>AI-0000307982_おおはし歯科クリニック_口座情報写し.jpg</v>
      </c>
      <c r="AX729" t="str">
        <v/>
      </c>
      <c r="AY729" t="str">
        <v/>
      </c>
      <c r="AZ729" t="str">
        <v>賃上げ</v>
      </c>
      <c r="BA729" t="str">
        <v>物価</v>
      </c>
      <c r="BB729" t="str">
        <v>TRUE</v>
      </c>
      <c r="BC729" t="str">
        <v>2026/05/16 17:16</v>
      </c>
      <c r="BD729" t="str">
        <f t="shared" si="24"/>
        <v>おおはし歯科クリニック</v>
      </c>
      <c r="BE729" t="str">
        <f t="shared" si="25"/>
        <v>令和8年3月1日届出済</v>
      </c>
    </row>
    <row r="730" spans="1:57">
      <c r="A730" t="str">
        <v>261C16469588</v>
      </c>
      <c r="B730" t="str">
        <v>AI-0000308136</v>
      </c>
      <c r="C730" t="str">
        <v>令和８年度奈良県医療機関等における賃上げ・物価上昇に対する支援事業交付【診療所・訪問看護事業所】</v>
      </c>
      <c r="D730">
        <v>46158.781944444447</v>
      </c>
      <c r="E730" t="str">
        <v>本審査</v>
      </c>
      <c r="F730" t="str">
        <v>最終審査中</v>
      </c>
      <c r="G730" t="str">
        <v>無床診療所</v>
      </c>
      <c r="H730" t="str">
        <v>物価と賃上げの両方</v>
      </c>
      <c r="I730" t="str">
        <v/>
      </c>
      <c r="J730">
        <v>150000</v>
      </c>
      <c r="K730">
        <v>170000</v>
      </c>
      <c r="L730" t="str">
        <v>奈良県医療機関等における賃上げ・物価上昇に対する支援事業交付要綱第2条に基づき、別表1に規定された額(賃上げ支援事業分)（150,000円）を申請します。</v>
      </c>
      <c r="M7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0" t="str">
        <v>１．令和８年３月１日時点において、O100 外来・在宅ベースアップ評価料（Ⅰ）、P100 歯科外来・在宅ベースアップ評価料（Ⅰ）、訪問看護ベースアップ評価料（Ⅰ）のいずれかを届け出ている。</v>
      </c>
      <c r="O730" t="str">
        <v>O100 外来・在宅ベースアップ評価料（Ⅰ）</v>
      </c>
      <c r="P730" t="str">
        <v/>
      </c>
      <c r="Q730" t="str">
        <v>Ａ．本事業の補助額を活用してベースアップを実施し、令和８年６月１日から当該ベースアップの水準を維持又は拡大する。</v>
      </c>
      <c r="R730" t="b">
        <v>1</v>
      </c>
      <c r="S730" t="b">
        <v>1</v>
      </c>
      <c r="T730" t="b">
        <v>1</v>
      </c>
      <c r="U730" t="b">
        <v>1</v>
      </c>
      <c r="V730" t="str">
        <v>0005</v>
      </c>
      <c r="W730" t="str">
        <v>526</v>
      </c>
      <c r="X730" t="str">
        <v>1.普通預金</v>
      </c>
      <c r="Y730" t="str">
        <v>0327409</v>
      </c>
      <c r="Z730" t="str">
        <v>ﾆｼﾓﾄｶｽﾞｵ</v>
      </c>
      <c r="AA730">
        <v>0</v>
      </c>
      <c r="AB730" t="str">
        <v>西本内科</v>
      </c>
      <c r="AC730" t="str">
        <v>0745712122</v>
      </c>
      <c r="AD730" t="b">
        <v>1</v>
      </c>
      <c r="AE730" t="b">
        <v>1</v>
      </c>
      <c r="AF730" t="b">
        <v>1</v>
      </c>
      <c r="AG730" t="b">
        <v>1</v>
      </c>
      <c r="AH730" t="b">
        <v>1</v>
      </c>
      <c r="AI730" t="str">
        <v>西本　和央</v>
      </c>
      <c r="AJ730" t="str">
        <v>6390266</v>
      </c>
      <c r="AK730" t="str">
        <v>西本内科(香芝市旭ヶ丘４－２－１)</v>
      </c>
      <c r="AL730" t="str">
        <v>0745712122</v>
      </c>
      <c r="AM730">
        <v>1</v>
      </c>
      <c r="AN730" t="str">
        <v>261C164695881</v>
      </c>
      <c r="AO730" t="str">
        <v>261C16469588AI-0000308136</v>
      </c>
      <c r="AP730" t="str">
        <v>O100</v>
      </c>
      <c r="AQ730" t="str">
        <v>O100</v>
      </c>
      <c r="AR730" t="str">
        <v>A</v>
      </c>
      <c r="AS730" t="str">
        <v>✓</v>
      </c>
      <c r="AT730" t="str">
        <v>✓</v>
      </c>
      <c r="AU730" t="str">
        <v>✓</v>
      </c>
      <c r="AV730" t="str">
        <v>✓</v>
      </c>
      <c r="AW730" t="str">
        <v>AI-0000308136_西本内科_口座情報写し.JPEG</v>
      </c>
      <c r="AX730" t="str">
        <v/>
      </c>
      <c r="AY730" t="str">
        <v/>
      </c>
      <c r="AZ730" t="str">
        <v>賃上げ</v>
      </c>
      <c r="BA730" t="str">
        <v>物価</v>
      </c>
      <c r="BB730" t="str">
        <v>TRUE</v>
      </c>
      <c r="BC730" t="str">
        <v>2026/05/16 18:46</v>
      </c>
      <c r="BD730" t="str">
        <f t="shared" si="24"/>
        <v>西本内科</v>
      </c>
      <c r="BE730" t="str">
        <f t="shared" si="25"/>
        <v>令和8年3月1日届出済</v>
      </c>
    </row>
    <row r="731" spans="1:57">
      <c r="A731" t="str">
        <v>261C12501250</v>
      </c>
      <c r="B731" t="str">
        <v>AI-0000308134</v>
      </c>
      <c r="C731" t="str">
        <v>令和８年度奈良県医療機関等における賃上げ・物価上昇に対する支援事業交付【診療所・訪問看護事業所】</v>
      </c>
      <c r="D731">
        <v>46158.78402777778</v>
      </c>
      <c r="E731" t="str">
        <v>本審査</v>
      </c>
      <c r="F731" t="str">
        <v>最終審査中</v>
      </c>
      <c r="G731" t="str">
        <v>無床診療所</v>
      </c>
      <c r="H731" t="str">
        <v>物価と賃上げの両方</v>
      </c>
      <c r="I731" t="str">
        <v/>
      </c>
      <c r="J731">
        <v>150000</v>
      </c>
      <c r="K731">
        <v>170000</v>
      </c>
      <c r="L731" t="str">
        <v>奈良県医療機関等における賃上げ・物価上昇に対する支援事業交付要綱第2条に基づき、別表1に規定された額(賃上げ支援事業分)（150,000円）を申請します。</v>
      </c>
      <c r="M7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1" t="str">
        <v>２．令和８年３月１日時点において、１に掲げる診療報酬の対象外だが、令和８年６月１日時点で令和８年度診療報酬改定による見直し後のベースアップ評価料を届け出る。</v>
      </c>
      <c r="O731" t="str">
        <v/>
      </c>
      <c r="P731" t="b">
        <v>1</v>
      </c>
      <c r="Q731" t="str">
        <v>Ｂ．賃金表等や給与規程等の変更に時間を要するため、本事業の補助額を活用して一時金又は特別手当を支給し、令和８年６月１日から支給した対象職員のベースアップを実施する。</v>
      </c>
      <c r="R731" t="b">
        <v>1</v>
      </c>
      <c r="S731" t="b">
        <v>1</v>
      </c>
      <c r="T731" t="b">
        <v>1</v>
      </c>
      <c r="U731" t="b">
        <v>1</v>
      </c>
      <c r="V731" t="str">
        <v>0162</v>
      </c>
      <c r="W731" t="str">
        <v>436</v>
      </c>
      <c r="X731" t="str">
        <v>1.普通預金</v>
      </c>
      <c r="Y731" t="str">
        <v>2097525</v>
      </c>
      <c r="Z731" t="str">
        <v>ノシシカイインノシトシアキ</v>
      </c>
      <c r="AA731">
        <v>0</v>
      </c>
      <c r="AB731" t="str">
        <v>熨斗歯科医院</v>
      </c>
      <c r="AC731" t="str">
        <v>0745458241</v>
      </c>
      <c r="AD731" t="b">
        <v>1</v>
      </c>
      <c r="AE731" t="b">
        <v>1</v>
      </c>
      <c r="AF731" t="b">
        <v>1</v>
      </c>
      <c r="AG731" t="b">
        <v>1</v>
      </c>
      <c r="AH731" t="b">
        <v>1</v>
      </c>
      <c r="AI731" t="str">
        <v>熨斗　利光</v>
      </c>
      <c r="AJ731" t="str">
        <v>6392163</v>
      </c>
      <c r="AK731" t="str">
        <v>熨斗歯科医院(葛城市八川８１－２)</v>
      </c>
      <c r="AL731" t="str">
        <v>0745488241</v>
      </c>
      <c r="AM731">
        <v>1</v>
      </c>
      <c r="AN731" t="str">
        <v>261C125012501</v>
      </c>
      <c r="AO731" t="str">
        <v>261C12501250AI-0000308134</v>
      </c>
      <c r="AP731" t="str">
        <v/>
      </c>
      <c r="AQ731" t="str">
        <v>今後届出（職種構成OK)</v>
      </c>
      <c r="AR731" t="str">
        <v>B</v>
      </c>
      <c r="AS731" t="str">
        <v>✓</v>
      </c>
      <c r="AT731" t="str">
        <v>✓</v>
      </c>
      <c r="AU731" t="str">
        <v>✓</v>
      </c>
      <c r="AV731" t="str">
        <v>✓</v>
      </c>
      <c r="AW731" t="str">
        <v>AI-0000308134_熨斗歯科医院_口座情報写し.jpg</v>
      </c>
      <c r="AX731" t="str">
        <v/>
      </c>
      <c r="AY731" t="str">
        <v/>
      </c>
      <c r="AZ731" t="str">
        <v>賃上げ</v>
      </c>
      <c r="BA731" t="str">
        <v>物価</v>
      </c>
      <c r="BB731" t="str">
        <v>TRUE</v>
      </c>
      <c r="BC731" t="str">
        <v>2026/05/16 18:49</v>
      </c>
      <c r="BD731" t="str">
        <f t="shared" si="24"/>
        <v>熨斗歯科医院</v>
      </c>
      <c r="BE731" t="str">
        <f t="shared" si="25"/>
        <v>令和8年6月1日届出る</v>
      </c>
    </row>
    <row r="732" spans="1:57">
      <c r="A732" t="str">
        <v>261C14875649</v>
      </c>
      <c r="B732" t="str">
        <v>AI-0000308145</v>
      </c>
      <c r="C732" t="str">
        <v>令和８年度奈良県医療機関等における賃上げ・物価上昇に対する支援事業交付【診療所・訪問看護事業所】</v>
      </c>
      <c r="D732">
        <v>46158.81527777778</v>
      </c>
      <c r="E732" t="str">
        <v>本審査</v>
      </c>
      <c r="F732" t="str">
        <v>最終審査中</v>
      </c>
      <c r="G732" t="str">
        <v>無床診療所</v>
      </c>
      <c r="H732" t="str">
        <v>物価と賃上げの両方</v>
      </c>
      <c r="I732" t="str">
        <v/>
      </c>
      <c r="J732">
        <v>150000</v>
      </c>
      <c r="K732">
        <v>170000</v>
      </c>
      <c r="L732" t="str">
        <v>奈良県医療機関等における賃上げ・物価上昇に対する支援事業交付要綱第2条に基づき、別表1に規定された額(賃上げ支援事業分)（150,000円）を申請します。</v>
      </c>
      <c r="M7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2" t="str">
        <v>１．令和８年３月１日時点において、O100 外来・在宅ベースアップ評価料（Ⅰ）、P100 歯科外来・在宅ベースアップ評価料（Ⅰ）、訪問看護ベースアップ評価料（Ⅰ）のいずれかを届け出ている。</v>
      </c>
      <c r="O732" t="str">
        <v>P100 歯科外来・在宅ベースアップ評価料（Ⅰ）</v>
      </c>
      <c r="P732" t="str">
        <v/>
      </c>
      <c r="Q732" t="str">
        <v>Ａ．本事業の補助額を活用してベースアップを実施し、令和８年６月１日から当該ベースアップの水準を維持又は拡大する。</v>
      </c>
      <c r="R732" t="b">
        <v>1</v>
      </c>
      <c r="S732" t="b">
        <v>1</v>
      </c>
      <c r="T732" t="b">
        <v>1</v>
      </c>
      <c r="U732" t="b">
        <v>1</v>
      </c>
      <c r="V732" t="str">
        <v>0162</v>
      </c>
      <c r="W732" t="str">
        <v>100</v>
      </c>
      <c r="X732" t="str">
        <v>1.普通預金</v>
      </c>
      <c r="Y732" t="str">
        <v>0581364</v>
      </c>
      <c r="Z732" t="str">
        <v>ノサカユキオ</v>
      </c>
      <c r="AA732">
        <v>0</v>
      </c>
      <c r="AB732" t="str">
        <v>野阪歯科医院</v>
      </c>
      <c r="AC732" t="str">
        <v>0742454457</v>
      </c>
      <c r="AD732" t="b">
        <v>1</v>
      </c>
      <c r="AE732" t="b">
        <v>1</v>
      </c>
      <c r="AF732" t="b">
        <v>1</v>
      </c>
      <c r="AG732" t="b">
        <v>1</v>
      </c>
      <c r="AH732" t="b">
        <v>1</v>
      </c>
      <c r="AI732" t="str">
        <v>野阪　幸男</v>
      </c>
      <c r="AJ732" t="str">
        <v>6310021</v>
      </c>
      <c r="AK732" t="str">
        <v>野阪歯科医院(奈良市鶴舞東町２番１０号)</v>
      </c>
      <c r="AL732" t="str">
        <v>0742454457</v>
      </c>
      <c r="AM732">
        <v>1</v>
      </c>
      <c r="AN732" t="str">
        <v>261C148756491</v>
      </c>
      <c r="AO732" t="str">
        <v>261C14875649AI-0000308145</v>
      </c>
      <c r="AP732" t="str">
        <v>P100</v>
      </c>
      <c r="AQ732" t="str">
        <v>P100</v>
      </c>
      <c r="AR732" t="str">
        <v>A</v>
      </c>
      <c r="AS732" t="str">
        <v>✓</v>
      </c>
      <c r="AT732" t="str">
        <v>✓</v>
      </c>
      <c r="AU732" t="str">
        <v>✓</v>
      </c>
      <c r="AV732" t="str">
        <v>✓</v>
      </c>
      <c r="AW732" t="str">
        <v>AI-0000308145_野阪歯科医院_口座情報写し.jpeg</v>
      </c>
      <c r="AX732" t="str">
        <v/>
      </c>
      <c r="AY732" t="str">
        <v/>
      </c>
      <c r="AZ732" t="str">
        <v>賃上げ</v>
      </c>
      <c r="BA732" t="str">
        <v>物価</v>
      </c>
      <c r="BB732" t="str">
        <v>TRUE</v>
      </c>
      <c r="BC732" t="str">
        <v>2026/05/16 19:34</v>
      </c>
      <c r="BD732" t="str">
        <f t="shared" si="24"/>
        <v>野阪歯科医院</v>
      </c>
      <c r="BE732" t="str">
        <f t="shared" si="25"/>
        <v>令和8年3月1日届出済</v>
      </c>
    </row>
    <row r="733" spans="1:57">
      <c r="A733" t="str">
        <v>261C16858354</v>
      </c>
      <c r="B733" t="str">
        <v>AI-0000308155</v>
      </c>
      <c r="C733" t="str">
        <v>令和８年度奈良県医療機関等における賃上げ・物価上昇に対する支援事業交付【診療所・訪問看護事業所】</v>
      </c>
      <c r="D733">
        <v>46158.866666666669</v>
      </c>
      <c r="E733" t="str">
        <v>本審査</v>
      </c>
      <c r="F733" t="str">
        <v>最終審査中</v>
      </c>
      <c r="G733" t="str">
        <v>無床診療所</v>
      </c>
      <c r="H733" t="str">
        <v>物価と賃上げの両方</v>
      </c>
      <c r="I733" t="str">
        <v/>
      </c>
      <c r="J733">
        <v>150000</v>
      </c>
      <c r="K733">
        <v>170000</v>
      </c>
      <c r="L733" t="str">
        <v>奈良県医療機関等における賃上げ・物価上昇に対する支援事業交付要綱第2条に基づき、別表1に規定された額(賃上げ支援事業分)（150,000円）を申請します。</v>
      </c>
      <c r="M7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3" t="str">
        <v>１．令和８年３月１日時点において、O100 外来・在宅ベースアップ評価料（Ⅰ）、P100 歯科外来・在宅ベースアップ評価料（Ⅰ）、訪問看護ベースアップ評価料（Ⅰ）のいずれかを届け出ている。</v>
      </c>
      <c r="O733" t="str">
        <v>O100 外来・在宅ベースアップ評価料（Ⅰ）</v>
      </c>
      <c r="P733" t="str">
        <v/>
      </c>
      <c r="Q73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733" t="b">
        <v>1</v>
      </c>
      <c r="S733" t="b">
        <v>1</v>
      </c>
      <c r="T733" t="b">
        <v>1</v>
      </c>
      <c r="U733" t="b">
        <v>1</v>
      </c>
      <c r="V733" t="str">
        <v>0162</v>
      </c>
      <c r="W733" t="str">
        <v>490</v>
      </c>
      <c r="X733" t="str">
        <v>1.普通預金</v>
      </c>
      <c r="Y733" t="str">
        <v>0623016</v>
      </c>
      <c r="Z733" t="str">
        <v>イリョウホウジンリョウショウカイ リジチョウ カワタミツヒロ</v>
      </c>
      <c r="AA733">
        <v>0</v>
      </c>
      <c r="AB733" t="str">
        <v>医療法人良翔会 河田胃腸科医院</v>
      </c>
      <c r="AC733" t="str">
        <v>0744225310</v>
      </c>
      <c r="AD733" t="b">
        <v>1</v>
      </c>
      <c r="AE733" t="b">
        <v>1</v>
      </c>
      <c r="AF733" t="b">
        <v>1</v>
      </c>
      <c r="AG733" t="b">
        <v>1</v>
      </c>
      <c r="AH733" t="b">
        <v>1</v>
      </c>
      <c r="AI733" t="str">
        <v>医療法人　良翔会　理事長　河田　充弘</v>
      </c>
      <c r="AJ733" t="str">
        <v>6340805</v>
      </c>
      <c r="AK733" t="str">
        <v>河田胃腸科医院(橿原市地黄町３２８番地の２)</v>
      </c>
      <c r="AL733" t="str">
        <v>0744225310</v>
      </c>
      <c r="AM733">
        <v>1</v>
      </c>
      <c r="AN733" t="str">
        <v>261C168583541</v>
      </c>
      <c r="AO733" t="str">
        <v>261C16858354AI-0000308155</v>
      </c>
      <c r="AP733" t="str">
        <v>O100</v>
      </c>
      <c r="AQ733" t="str">
        <v>O100</v>
      </c>
      <c r="AR733" t="str">
        <v>ABC</v>
      </c>
      <c r="AS733" t="str">
        <v>✓</v>
      </c>
      <c r="AT733" t="str">
        <v>✓</v>
      </c>
      <c r="AU733" t="str">
        <v>✓</v>
      </c>
      <c r="AV733" t="str">
        <v>✓</v>
      </c>
      <c r="AW733" t="str">
        <v>AI-0000308155_医療法人良翔会 河田胃腸科医院_口座情報の写し.JPG</v>
      </c>
      <c r="AX733" t="str">
        <v/>
      </c>
      <c r="AY733" t="str">
        <v/>
      </c>
      <c r="AZ733" t="str">
        <v>賃上げ</v>
      </c>
      <c r="BA733" t="str">
        <v>物価</v>
      </c>
      <c r="BB733" t="str">
        <v>TRUE</v>
      </c>
      <c r="BC733" t="str">
        <v>2026/05/16 20:48</v>
      </c>
      <c r="BD733" t="str">
        <f t="shared" si="24"/>
        <v>河田胃腸科医院</v>
      </c>
      <c r="BE733" t="str">
        <f t="shared" si="25"/>
        <v>令和8年3月1日届出済</v>
      </c>
    </row>
    <row r="734" spans="1:57">
      <c r="A734" t="str">
        <v>261C11616963</v>
      </c>
      <c r="B734" t="str">
        <v>AI-0000302144</v>
      </c>
      <c r="C734" t="str">
        <v>令和８年度奈良県医療機関等における賃上げ・物価上昇に対する支援事業交付【診療所・訪問看護事業所】</v>
      </c>
      <c r="D734">
        <v>46158.957638888889</v>
      </c>
      <c r="E734" t="str">
        <v>本審査</v>
      </c>
      <c r="F734" t="str">
        <v>最終審査中</v>
      </c>
      <c r="G734" t="str">
        <v>無床診療所</v>
      </c>
      <c r="H734" t="str">
        <v>物価と賃上げの両方</v>
      </c>
      <c r="I734" t="str">
        <v/>
      </c>
      <c r="J734">
        <v>150000</v>
      </c>
      <c r="K734">
        <v>170000</v>
      </c>
      <c r="L734" t="str">
        <v>奈良県医療機関等における賃上げ・物価上昇に対する支援事業交付要綱第2条に基づき、別表1に規定された額(賃上げ支援事業分)（150,000円）を申請します。</v>
      </c>
      <c r="M7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4" t="str">
        <v>１．令和８年３月１日時点において、O100 外来・在宅ベースアップ評価料（Ⅰ）、P100 歯科外来・在宅ベースアップ評価料（Ⅰ）、訪問看護ベースアップ評価料（Ⅰ）のいずれかを届け出ている。</v>
      </c>
      <c r="O734" t="str">
        <v>O100 外来・在宅ベースアップ評価料（Ⅰ）</v>
      </c>
      <c r="P734" t="str">
        <v/>
      </c>
      <c r="Q734" t="str">
        <v>Ｂ．賃金表等や給与規程等の変更に時間を要するため、本事業の補助額を活用して一時金又は特別手当を支給し、令和８年６月１日から支給した対象職員のベースアップを実施する。</v>
      </c>
      <c r="R734" t="b">
        <v>1</v>
      </c>
      <c r="S734" t="b">
        <v>1</v>
      </c>
      <c r="T734" t="b">
        <v>1</v>
      </c>
      <c r="U734" t="b">
        <v>1</v>
      </c>
      <c r="V734" t="str">
        <v>0162</v>
      </c>
      <c r="W734" t="str">
        <v>543</v>
      </c>
      <c r="X734" t="str">
        <v>1.普通預金</v>
      </c>
      <c r="Y734" t="str">
        <v>2086224</v>
      </c>
      <c r="Z734" t="str">
        <v>ｲﾘｮｳﾎｳｼﾞﾝﾊｸﾕｳｶｲﾘｼﾞﾁｮｳｲﾜﾀﾄｼｵ</v>
      </c>
      <c r="AA734">
        <v>0</v>
      </c>
      <c r="AB734" t="str">
        <v>岩田ペインクリニック内科</v>
      </c>
      <c r="AC734" t="str">
        <v>0745333100</v>
      </c>
      <c r="AD734" t="b">
        <v>1</v>
      </c>
      <c r="AE734" t="b">
        <v>1</v>
      </c>
      <c r="AF734" t="b">
        <v>1</v>
      </c>
      <c r="AG734" t="b">
        <v>1</v>
      </c>
      <c r="AH734" t="b">
        <v>1</v>
      </c>
      <c r="AI734" t="str">
        <v>医療法人博郁会　理事長　岩田　敏男</v>
      </c>
      <c r="AJ734" t="str">
        <v>6360002</v>
      </c>
      <c r="AK734" t="str">
        <v>岩田ペインクリニック内科(北葛城郡王寺町王寺２丁目６番４号クレール吉田３Ｆ)</v>
      </c>
      <c r="AL734" t="str">
        <v>0745333100</v>
      </c>
      <c r="AM734">
        <v>1</v>
      </c>
      <c r="AN734" t="str">
        <v>261C116169631</v>
      </c>
      <c r="AO734" t="str">
        <v>261C11616963AI-0000302144</v>
      </c>
      <c r="AP734" t="str">
        <v>O100</v>
      </c>
      <c r="AQ734" t="str">
        <v>O100</v>
      </c>
      <c r="AR734" t="str">
        <v>B</v>
      </c>
      <c r="AS734" t="str">
        <v>✓</v>
      </c>
      <c r="AT734" t="str">
        <v>✓</v>
      </c>
      <c r="AU734" t="str">
        <v>✓</v>
      </c>
      <c r="AV734" t="str">
        <v>✓</v>
      </c>
      <c r="AW734" t="str">
        <v>AI-0000302144_岩田ペインクリニック内科_口座情報写し.png</v>
      </c>
      <c r="AX734" t="str">
        <v/>
      </c>
      <c r="AY734" t="str">
        <v/>
      </c>
      <c r="AZ734" t="str">
        <v>賃上げ</v>
      </c>
      <c r="BA734" t="str">
        <v>物価</v>
      </c>
      <c r="BB734" t="str">
        <v>TRUE</v>
      </c>
      <c r="BC734" t="str">
        <v>2026/05/16 22:59</v>
      </c>
      <c r="BD734" t="str">
        <f t="shared" si="24"/>
        <v>岩田ペインクリニック内科</v>
      </c>
      <c r="BE734" t="str">
        <f t="shared" si="25"/>
        <v>令和8年3月1日届出済</v>
      </c>
    </row>
    <row r="735" spans="1:57">
      <c r="A735" t="str">
        <v>261C16984042</v>
      </c>
      <c r="B735" t="str">
        <v>AI-0000308123</v>
      </c>
      <c r="C735" t="str">
        <v>令和８年度奈良県医療機関等における賃上げ・物価上昇に対する支援事業交付【診療所・訪問看護事業所】</v>
      </c>
      <c r="D735">
        <v>46159.003472222219</v>
      </c>
      <c r="E735" t="str">
        <v>本審査</v>
      </c>
      <c r="F735" t="str">
        <v>最終審査中</v>
      </c>
      <c r="G735" t="str">
        <v>無床診療所</v>
      </c>
      <c r="H735" t="str">
        <v>物価と賃上げの両方</v>
      </c>
      <c r="I735" t="str">
        <v/>
      </c>
      <c r="J735">
        <v>150000</v>
      </c>
      <c r="K735">
        <v>170000</v>
      </c>
      <c r="L735" t="str">
        <v>奈良県医療機関等における賃上げ・物価上昇に対する支援事業交付要綱第2条に基づき、別表1に規定された額(賃上げ支援事業分)（150,000円）を申請します。</v>
      </c>
      <c r="M7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5" t="str">
        <v>１．令和８年３月１日時点において、O100 外来・在宅ベースアップ評価料（Ⅰ）、P100 歯科外来・在宅ベースアップ評価料（Ⅰ）、訪問看護ベースアップ評価料（Ⅰ）のいずれかを届け出ている。</v>
      </c>
      <c r="O735" t="str">
        <v>P100 歯科外来・在宅ベースアップ評価料（Ⅰ）</v>
      </c>
      <c r="P735" t="str">
        <v/>
      </c>
      <c r="Q735" t="str">
        <v>Ａ．本事業の補助額を活用してベースアップを実施し、令和８年６月１日から当該ベースアップの水準を維持又は拡大する。</v>
      </c>
      <c r="R735" t="b">
        <v>1</v>
      </c>
      <c r="S735" t="b">
        <v>1</v>
      </c>
      <c r="T735" t="b">
        <v>1</v>
      </c>
      <c r="U735" t="b">
        <v>1</v>
      </c>
      <c r="V735" t="str">
        <v>0162</v>
      </c>
      <c r="W735" t="str">
        <v>490</v>
      </c>
      <c r="X735" t="str">
        <v>1.普通預金</v>
      </c>
      <c r="Y735" t="str">
        <v>2274702</v>
      </c>
      <c r="Z735" t="str">
        <v>イリョウホウジン　シセイカイ</v>
      </c>
      <c r="AA735">
        <v>0</v>
      </c>
      <c r="AB735" t="str">
        <v>医療法人　至誠会　松川歯科医院</v>
      </c>
      <c r="AC735" t="str">
        <v>0744290880</v>
      </c>
      <c r="AD735" t="b">
        <v>1</v>
      </c>
      <c r="AE735" t="b">
        <v>1</v>
      </c>
      <c r="AF735" t="b">
        <v>1</v>
      </c>
      <c r="AG735" t="b">
        <v>1</v>
      </c>
      <c r="AH735" t="b">
        <v>1</v>
      </c>
      <c r="AI735" t="str">
        <v>医療法人　至誠会　理事長　松川　朋子</v>
      </c>
      <c r="AJ735" t="str">
        <v>6340072</v>
      </c>
      <c r="AK735" t="str">
        <v>医療法人　至誠会　松川歯科医院　(橿原市醍醐町５０２番地の３４)</v>
      </c>
      <c r="AL735" t="str">
        <v>0744290880</v>
      </c>
      <c r="AM735">
        <v>1</v>
      </c>
      <c r="AN735" t="str">
        <v>261C169840421</v>
      </c>
      <c r="AO735" t="str">
        <v>261C16984042AI-0000308123</v>
      </c>
      <c r="AP735" t="str">
        <v>P100</v>
      </c>
      <c r="AQ735" t="str">
        <v>P100</v>
      </c>
      <c r="AR735" t="str">
        <v>A</v>
      </c>
      <c r="AS735" t="str">
        <v>✓</v>
      </c>
      <c r="AT735" t="str">
        <v>✓</v>
      </c>
      <c r="AU735" t="str">
        <v>✓</v>
      </c>
      <c r="AV735" t="str">
        <v>✓</v>
      </c>
      <c r="AW735" t="str">
        <v>AI-0000308123_医療法人至誠会　松川歯科医院_口座情報写し.jpg</v>
      </c>
      <c r="AX735" t="str">
        <v/>
      </c>
      <c r="AY735" t="str">
        <v/>
      </c>
      <c r="AZ735" t="str">
        <v>賃上げ</v>
      </c>
      <c r="BA735" t="str">
        <v>物価</v>
      </c>
      <c r="BB735" t="str">
        <v>TRUE</v>
      </c>
      <c r="BC735" t="str">
        <v>2026/05/17 0:05</v>
      </c>
      <c r="BD735" t="str">
        <f t="shared" si="24"/>
        <v>医療法人　至誠会　松川歯科医院　</v>
      </c>
      <c r="BE735" t="str">
        <f t="shared" si="25"/>
        <v>令和8年3月1日届出済</v>
      </c>
    </row>
    <row r="736" spans="1:57">
      <c r="A736" t="str">
        <v>261C13678363</v>
      </c>
      <c r="B736" t="str">
        <v>AI-0000308165</v>
      </c>
      <c r="C736" t="str">
        <v>令和８年度奈良県医療機関等における賃上げ・物価上昇に対する支援事業交付【診療所・訪問看護事業所】</v>
      </c>
      <c r="D736">
        <v>46159.006944444445</v>
      </c>
      <c r="E736" t="str">
        <v>本審査</v>
      </c>
      <c r="F736" t="str">
        <v>最終審査中</v>
      </c>
      <c r="G736" t="str">
        <v>無床診療所</v>
      </c>
      <c r="H736" t="str">
        <v>物価と賃上げの両方</v>
      </c>
      <c r="I736" t="str">
        <v/>
      </c>
      <c r="J736">
        <v>150000</v>
      </c>
      <c r="K736">
        <v>170000</v>
      </c>
      <c r="L736" t="str">
        <v>奈良県医療機関等における賃上げ・物価上昇に対する支援事業交付要綱第2条に基づき、別表1に規定された額(賃上げ支援事業分)（150,000円）を申請します。</v>
      </c>
      <c r="M7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6" t="str">
        <v>１．令和８年３月１日時点において、O100 外来・在宅ベースアップ評価料（Ⅰ）、P100 歯科外来・在宅ベースアップ評価料（Ⅰ）、訪問看護ベースアップ評価料（Ⅰ）のいずれかを届け出ている。</v>
      </c>
      <c r="O736" t="str">
        <v>P100 歯科外来・在宅ベースアップ評価料（Ⅰ）</v>
      </c>
      <c r="P736" t="str">
        <v/>
      </c>
      <c r="Q736" t="str">
        <v>Ａ．本事業の補助額を活用してベースアップを実施し、令和８年６月１日から当該ベースアップの水準を維持又は拡大する。</v>
      </c>
      <c r="R736" t="b">
        <v>1</v>
      </c>
      <c r="S736" t="b">
        <v>1</v>
      </c>
      <c r="T736" t="b">
        <v>1</v>
      </c>
      <c r="U736" t="b">
        <v>1</v>
      </c>
      <c r="V736" t="str">
        <v>0162</v>
      </c>
      <c r="W736" t="str">
        <v>160</v>
      </c>
      <c r="X736" t="str">
        <v>1.普通預金</v>
      </c>
      <c r="Y736" t="str">
        <v>0055430</v>
      </c>
      <c r="Z736" t="str">
        <v>ｵｵｴｲﾁｵｳ</v>
      </c>
      <c r="AA736">
        <v>0</v>
      </c>
      <c r="AB736" t="str">
        <v>大江歯科診療所</v>
      </c>
      <c r="AC736" t="str">
        <v>0743522149</v>
      </c>
      <c r="AD736" t="b">
        <v>1</v>
      </c>
      <c r="AE736" t="b">
        <v>1</v>
      </c>
      <c r="AF736" t="b">
        <v>1</v>
      </c>
      <c r="AG736" t="b">
        <v>1</v>
      </c>
      <c r="AH736" t="b">
        <v>1</v>
      </c>
      <c r="AI736" t="str">
        <v>大江　一央</v>
      </c>
      <c r="AJ736" t="str">
        <v>6391142</v>
      </c>
      <c r="AK736" t="str">
        <v>大江歯科診療所(大和郡山市矢田町通８)</v>
      </c>
      <c r="AL736" t="str">
        <v>0743522149</v>
      </c>
      <c r="AM736">
        <v>1</v>
      </c>
      <c r="AN736" t="str">
        <v>261C136783631</v>
      </c>
      <c r="AO736" t="str">
        <v>261C13678363AI-0000308165</v>
      </c>
      <c r="AP736" t="str">
        <v>P100</v>
      </c>
      <c r="AQ736" t="str">
        <v>P100</v>
      </c>
      <c r="AR736" t="str">
        <v>A</v>
      </c>
      <c r="AS736" t="str">
        <v>✓</v>
      </c>
      <c r="AT736" t="str">
        <v>✓</v>
      </c>
      <c r="AU736" t="str">
        <v>✓</v>
      </c>
      <c r="AV736" t="str">
        <v>✓</v>
      </c>
      <c r="AW736" t="str">
        <v>AI-0000308165_大江歯科診療所_口座情報写し.jpeg</v>
      </c>
      <c r="AX736" t="str">
        <v/>
      </c>
      <c r="AY736" t="str">
        <v/>
      </c>
      <c r="AZ736" t="str">
        <v>賃上げ</v>
      </c>
      <c r="BA736" t="str">
        <v>物価</v>
      </c>
      <c r="BB736" t="str">
        <v>TRUE</v>
      </c>
      <c r="BC736" t="str">
        <v>2026/05/17 0:10</v>
      </c>
      <c r="BD736" t="str">
        <f t="shared" si="24"/>
        <v>大江歯科診療所</v>
      </c>
      <c r="BE736" t="str">
        <f t="shared" si="25"/>
        <v>令和8年3月1日届出済</v>
      </c>
    </row>
    <row r="737" spans="1:57">
      <c r="A737" t="str">
        <v>261C11979072</v>
      </c>
      <c r="B737" t="str">
        <v>AI-0000308187</v>
      </c>
      <c r="C737" t="str">
        <v>令和８年度奈良県医療機関等における賃上げ・物価上昇に対する支援事業交付【診療所・訪問看護事業所】</v>
      </c>
      <c r="D737">
        <v>46159.425000000003</v>
      </c>
      <c r="E737" t="str">
        <v>本審査</v>
      </c>
      <c r="F737" t="str">
        <v>最終審査中</v>
      </c>
      <c r="G737" t="str">
        <v>無床診療所</v>
      </c>
      <c r="H737" t="str">
        <v>物価と賃上げの両方</v>
      </c>
      <c r="I737" t="str">
        <v/>
      </c>
      <c r="J737">
        <v>150000</v>
      </c>
      <c r="K737">
        <v>170000</v>
      </c>
      <c r="L737" t="str">
        <v>奈良県医療機関等における賃上げ・物価上昇に対する支援事業交付要綱第2条に基づき、別表1に規定された額(賃上げ支援事業分)（150,000円）を申請します。</v>
      </c>
      <c r="M7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7" t="str">
        <v>１．令和８年３月１日時点において、O100 外来・在宅ベースアップ評価料（Ⅰ）、P100 歯科外来・在宅ベースアップ評価料（Ⅰ）、訪問看護ベースアップ評価料（Ⅰ）のいずれかを届け出ている。</v>
      </c>
      <c r="O737" t="str">
        <v>O100 外来・在宅ベースアップ評価料（Ⅰ）</v>
      </c>
      <c r="P737" t="str">
        <v/>
      </c>
      <c r="Q737" t="str">
        <v>Ｃ．令和７年度の対象職員のベースアップが令和７年３月31日時点の賃金水準と比較して2.0％を上回って実施しており、令和７年12月から令和８年５月までの間の当該2.0％を上回る部分に充てる。</v>
      </c>
      <c r="R737" t="b">
        <v>1</v>
      </c>
      <c r="S737" t="b">
        <v>1</v>
      </c>
      <c r="T737" t="b">
        <v>1</v>
      </c>
      <c r="U737" t="b">
        <v>1</v>
      </c>
      <c r="V737" t="str">
        <v>0162</v>
      </c>
      <c r="W737" t="str">
        <v>160</v>
      </c>
      <c r="X737" t="str">
        <v>1.普通預金</v>
      </c>
      <c r="Y737" t="str">
        <v>2317412</v>
      </c>
      <c r="Z737" t="str">
        <v>ﾔﾏｼﾅﾋﾌｶｲｲﾝ ﾔﾏｼﾅﾕｷｵ</v>
      </c>
      <c r="AA737">
        <v>0</v>
      </c>
      <c r="AB737" t="str">
        <v>山科皮膚科医院</v>
      </c>
      <c r="AC737" t="str">
        <v>0743538855</v>
      </c>
      <c r="AD737" t="b">
        <v>1</v>
      </c>
      <c r="AE737" t="b">
        <v>1</v>
      </c>
      <c r="AF737" t="b">
        <v>1</v>
      </c>
      <c r="AG737" t="b">
        <v>1</v>
      </c>
      <c r="AH737" t="b">
        <v>1</v>
      </c>
      <c r="AI737" t="str">
        <v>山科　幸夫</v>
      </c>
      <c r="AJ737" t="str">
        <v>6391132</v>
      </c>
      <c r="AK737" t="str">
        <v>山科皮膚科医院(大和郡山市高田町９２番１４)</v>
      </c>
      <c r="AL737" t="str">
        <v>0743538855</v>
      </c>
      <c r="AM737">
        <v>1</v>
      </c>
      <c r="AN737" t="str">
        <v>261C119790721</v>
      </c>
      <c r="AO737" t="str">
        <v>261C11979072AI-0000308187</v>
      </c>
      <c r="AP737" t="str">
        <v>O100</v>
      </c>
      <c r="AQ737" t="str">
        <v>O100</v>
      </c>
      <c r="AR737" t="str">
        <v>C</v>
      </c>
      <c r="AS737" t="str">
        <v>✓</v>
      </c>
      <c r="AT737" t="str">
        <v>✓</v>
      </c>
      <c r="AU737" t="str">
        <v>✓</v>
      </c>
      <c r="AV737" t="str">
        <v>✓</v>
      </c>
      <c r="AW737" t="str">
        <v>AI-0000308187_山科皮膚科医院_口座情報写し.jpg</v>
      </c>
      <c r="AX737" t="str">
        <v/>
      </c>
      <c r="AY737" t="str">
        <v/>
      </c>
      <c r="AZ737" t="str">
        <v>賃上げ</v>
      </c>
      <c r="BA737" t="str">
        <v>物価</v>
      </c>
      <c r="BB737" t="str">
        <v>TRUE</v>
      </c>
      <c r="BC737" t="str">
        <v>2026/05/17 10:12</v>
      </c>
      <c r="BD737" t="str">
        <f t="shared" si="24"/>
        <v>山科皮膚科医院</v>
      </c>
      <c r="BE737" t="str">
        <f t="shared" si="25"/>
        <v>令和8年3月1日届出済</v>
      </c>
    </row>
    <row r="738" spans="1:57">
      <c r="A738" t="str">
        <v>261C14363097</v>
      </c>
      <c r="B738" t="str">
        <v>AI-0000308188</v>
      </c>
      <c r="C738" t="str">
        <v>令和８年度奈良県医療機関等における賃上げ・物価上昇に対する支援事業交付【診療所・訪問看護事業所】</v>
      </c>
      <c r="D738">
        <v>46159.434027777781</v>
      </c>
      <c r="E738" t="str">
        <v>本審査</v>
      </c>
      <c r="F738" t="str">
        <v>最終審査中</v>
      </c>
      <c r="G738" t="str">
        <v>無床診療所</v>
      </c>
      <c r="H738" t="str">
        <v>物価と賃上げの両方</v>
      </c>
      <c r="I738" t="str">
        <v/>
      </c>
      <c r="J738">
        <v>150000</v>
      </c>
      <c r="K738">
        <v>170000</v>
      </c>
      <c r="L738" t="str">
        <v>奈良県医療機関等における賃上げ・物価上昇に対する支援事業交付要綱第2条に基づき、別表1に規定された額(賃上げ支援事業分)（150,000円）を申請します。</v>
      </c>
      <c r="M7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8" t="str">
        <v>２．令和８年３月１日時点において、１に掲げる診療報酬の対象外だが、令和８年６月１日時点で令和８年度診療報酬改定による見直し後のベースアップ評価料を届け出る。</v>
      </c>
      <c r="O738" t="str">
        <v/>
      </c>
      <c r="P738" t="b">
        <v>1</v>
      </c>
      <c r="Q738" t="str">
        <v>Ａ．本事業の補助額を活用してベースアップを実施し、令和８年６月１日から当該ベースアップの水準を維持又は拡大する。</v>
      </c>
      <c r="R738" t="b">
        <v>1</v>
      </c>
      <c r="S738" t="b">
        <v>1</v>
      </c>
      <c r="T738" t="b">
        <v>1</v>
      </c>
      <c r="U738" t="b">
        <v>1</v>
      </c>
      <c r="V738" t="str">
        <v>0162</v>
      </c>
      <c r="W738" t="str">
        <v>190</v>
      </c>
      <c r="X738" t="str">
        <v>1.普通預金</v>
      </c>
      <c r="Y738" t="str">
        <v>0153137</v>
      </c>
      <c r="Z738" t="str">
        <v>ヤブウチヒサシ</v>
      </c>
      <c r="AA738">
        <v>0</v>
      </c>
      <c r="AB738" t="str">
        <v>ひさし歯科医院</v>
      </c>
      <c r="AC738" t="str">
        <v>0743650127</v>
      </c>
      <c r="AD738" t="b">
        <v>1</v>
      </c>
      <c r="AE738" t="b">
        <v>1</v>
      </c>
      <c r="AF738" t="b">
        <v>1</v>
      </c>
      <c r="AG738" t="b">
        <v>1</v>
      </c>
      <c r="AH738" t="b">
        <v>1</v>
      </c>
      <c r="AI738" t="str">
        <v>藪内　久</v>
      </c>
      <c r="AJ738" t="str">
        <v>6320004</v>
      </c>
      <c r="AK738" t="str">
        <v>ひさし歯科医院(天理市櫟本町１０８６－１)</v>
      </c>
      <c r="AL738" t="str">
        <v>0743650127</v>
      </c>
      <c r="AM738">
        <v>1</v>
      </c>
      <c r="AN738" t="str">
        <v>261C143630971</v>
      </c>
      <c r="AO738" t="str">
        <v>261C14363097AI-0000308188</v>
      </c>
      <c r="AP738" t="str">
        <v/>
      </c>
      <c r="AQ738" t="str">
        <v>今後届出（職種構成OK)</v>
      </c>
      <c r="AR738" t="str">
        <v>A</v>
      </c>
      <c r="AS738" t="str">
        <v>✓</v>
      </c>
      <c r="AT738" t="str">
        <v>✓</v>
      </c>
      <c r="AU738" t="str">
        <v>✓</v>
      </c>
      <c r="AV738" t="str">
        <v>✓</v>
      </c>
      <c r="AW738" t="str">
        <v>AI-0000308188_ひさし歯科医院_口座情報写し.jpeg</v>
      </c>
      <c r="AX738" t="str">
        <v/>
      </c>
      <c r="AY738" t="str">
        <v/>
      </c>
      <c r="AZ738" t="str">
        <v>賃上げ</v>
      </c>
      <c r="BA738" t="str">
        <v>物価</v>
      </c>
      <c r="BB738" t="str">
        <v>TRUE</v>
      </c>
      <c r="BC738" t="str">
        <v>2026/05/17 10:25</v>
      </c>
      <c r="BD738" t="str">
        <f t="shared" si="24"/>
        <v>ひさし歯科医院</v>
      </c>
      <c r="BE738" t="str">
        <f t="shared" si="25"/>
        <v>令和8年6月1日届出る</v>
      </c>
    </row>
    <row r="739" spans="1:57">
      <c r="A739" t="str">
        <v>261C15341746</v>
      </c>
      <c r="B739" t="str">
        <v>AI-0000308233</v>
      </c>
      <c r="C739" t="str">
        <v>令和８年度奈良県医療機関等における賃上げ・物価上昇に対する支援事業交付【診療所・訪問看護事業所】</v>
      </c>
      <c r="D739">
        <v>46159.669444444444</v>
      </c>
      <c r="E739" t="str">
        <v>本審査</v>
      </c>
      <c r="F739" t="str">
        <v>最終審査中</v>
      </c>
      <c r="G739" t="str">
        <v>無床診療所</v>
      </c>
      <c r="H739" t="str">
        <v>物価と賃上げの両方</v>
      </c>
      <c r="I739" t="str">
        <v/>
      </c>
      <c r="J739">
        <v>150000</v>
      </c>
      <c r="K739">
        <v>170000</v>
      </c>
      <c r="L739" t="str">
        <v>奈良県医療機関等における賃上げ・物価上昇に対する支援事業交付要綱第2条に基づき、別表1に規定された額(賃上げ支援事業分)（150,000円）を申請します。</v>
      </c>
      <c r="M7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39" t="str">
        <v>１．令和８年３月１日時点において、O100 外来・在宅ベースアップ評価料（Ⅰ）、P100 歯科外来・在宅ベースアップ評価料（Ⅰ）、訪問看護ベースアップ評価料（Ⅰ）のいずれかを届け出ている。</v>
      </c>
      <c r="O739" t="str">
        <v>P100 歯科外来・在宅ベースアップ評価料（Ⅰ）</v>
      </c>
      <c r="P739" t="str">
        <v/>
      </c>
      <c r="Q73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739" t="b">
        <v>1</v>
      </c>
      <c r="S739" t="b">
        <v>1</v>
      </c>
      <c r="T739" t="b">
        <v>1</v>
      </c>
      <c r="U739" t="b">
        <v>1</v>
      </c>
      <c r="V739" t="str">
        <v>0040</v>
      </c>
      <c r="W739" t="str">
        <v>020</v>
      </c>
      <c r="X739" t="str">
        <v>1.普通預金</v>
      </c>
      <c r="Y739" t="str">
        <v>0064161</v>
      </c>
      <c r="Z739" t="str">
        <v>ナカガワムネヨシ</v>
      </c>
      <c r="AA739">
        <v>0</v>
      </c>
      <c r="AB739" t="str">
        <v>仲川歯科クリニック</v>
      </c>
      <c r="AC739" t="str">
        <v>0744236474</v>
      </c>
      <c r="AD739" t="b">
        <v>1</v>
      </c>
      <c r="AE739" t="b">
        <v>1</v>
      </c>
      <c r="AF739" t="b">
        <v>1</v>
      </c>
      <c r="AG739" t="b">
        <v>1</v>
      </c>
      <c r="AH739" t="b">
        <v>1</v>
      </c>
      <c r="AI739" t="str">
        <v>仲川　宗義</v>
      </c>
      <c r="AJ739" t="str">
        <v>6340845</v>
      </c>
      <c r="AK739" t="str">
        <v>仲川歯科クリニック(橿原市中曽司町１５０－２)</v>
      </c>
      <c r="AL739" t="str">
        <v>0744236474</v>
      </c>
      <c r="AM739">
        <v>2</v>
      </c>
      <c r="AN739" t="str">
        <v>261C153417462</v>
      </c>
      <c r="AO739" t="str">
        <v>261C15341746AI-0000308233</v>
      </c>
      <c r="AP739" t="str">
        <v>P100</v>
      </c>
      <c r="AQ739" t="str">
        <v>P100</v>
      </c>
      <c r="AR739" t="str">
        <v>ABC</v>
      </c>
      <c r="AS739" t="str">
        <v>✓</v>
      </c>
      <c r="AT739" t="str">
        <v>✓</v>
      </c>
      <c r="AU739" t="str">
        <v>✓</v>
      </c>
      <c r="AV739" t="str">
        <v>✓</v>
      </c>
      <c r="AW739" t="str">
        <v>AI-0000308233_仲川歯科クリニック_口座情報写し.jpg</v>
      </c>
      <c r="AX739" t="str">
        <v/>
      </c>
      <c r="AY739" t="str">
        <v/>
      </c>
      <c r="AZ739" t="str">
        <v>賃上げ</v>
      </c>
      <c r="BA739" t="str">
        <v>物価</v>
      </c>
      <c r="BB739" t="str">
        <v>TRUE</v>
      </c>
      <c r="BC739" t="str">
        <v>2026/05/17 16:04</v>
      </c>
      <c r="BD739" t="str">
        <f t="shared" si="24"/>
        <v>仲川歯科クリニック</v>
      </c>
      <c r="BE739" t="str">
        <f t="shared" si="25"/>
        <v>令和8年3月1日届出済</v>
      </c>
    </row>
    <row r="740" spans="1:57">
      <c r="A740" t="str">
        <v>261C15540131</v>
      </c>
      <c r="B740" t="str">
        <v>AI-0000308240</v>
      </c>
      <c r="C740" t="str">
        <v>令和８年度奈良県医療機関等における賃上げ・物価上昇に対する支援事業交付【診療所・訪問看護事業所】</v>
      </c>
      <c r="D740">
        <v>46159.680555555555</v>
      </c>
      <c r="E740" t="str">
        <v>本審査</v>
      </c>
      <c r="F740" t="str">
        <v>最終審査中</v>
      </c>
      <c r="G740" t="str">
        <v>無床診療所</v>
      </c>
      <c r="H740" t="str">
        <v>物価と賃上げの両方</v>
      </c>
      <c r="I740" t="str">
        <v/>
      </c>
      <c r="J740">
        <v>150000</v>
      </c>
      <c r="K740">
        <v>170000</v>
      </c>
      <c r="L740" t="str">
        <v>奈良県医療機関等における賃上げ・物価上昇に対する支援事業交付要綱第2条に基づき、別表1に規定された額(賃上げ支援事業分)（150,000円）を申請します。</v>
      </c>
      <c r="M7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0" t="str">
        <v>１．令和８年３月１日時点において、O100 外来・在宅ベースアップ評価料（Ⅰ）、P100 歯科外来・在宅ベースアップ評価料（Ⅰ）、訪問看護ベースアップ評価料（Ⅰ）のいずれかを届け出ている。</v>
      </c>
      <c r="O740" t="str">
        <v>O100 外来・在宅ベースアップ評価料（Ⅰ）</v>
      </c>
      <c r="P740" t="str">
        <v/>
      </c>
      <c r="Q74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740" t="b">
        <v>1</v>
      </c>
      <c r="S740" t="b">
        <v>1</v>
      </c>
      <c r="T740" t="b">
        <v>1</v>
      </c>
      <c r="U740" t="b">
        <v>1</v>
      </c>
      <c r="V740" t="str">
        <v>0162</v>
      </c>
      <c r="W740" t="str">
        <v>160</v>
      </c>
      <c r="X740" t="str">
        <v>1.普通預金</v>
      </c>
      <c r="Y740" t="str">
        <v>2340388</v>
      </c>
      <c r="Z740" t="str">
        <v>ｲﾘｮｳﾎｳｼﾞﾝﾆｼｻﾞｷﾅｲｶｸﾘﾆｯｸﾘｼﾞﾁｮｳﾆｼｻﾞｷｶｽﾞﾋｺ</v>
      </c>
      <c r="AA740">
        <v>0</v>
      </c>
      <c r="AB740" t="str">
        <v>医療法人にしざき内科クリニック</v>
      </c>
      <c r="AC740" t="str">
        <v>0743855251</v>
      </c>
      <c r="AD740" t="b">
        <v>1</v>
      </c>
      <c r="AE740" t="b">
        <v>1</v>
      </c>
      <c r="AF740" t="b">
        <v>1</v>
      </c>
      <c r="AG740" t="b">
        <v>1</v>
      </c>
      <c r="AH740" t="b">
        <v>1</v>
      </c>
      <c r="AI740" t="str">
        <v>医療法人にしざき内科クリニック　理事長　西崎　和彦</v>
      </c>
      <c r="AJ740" t="str">
        <v>6391017</v>
      </c>
      <c r="AK740" t="str">
        <v>医療法人にしざき内科クリニック(大和郡山市藤原町２－１８　１階)</v>
      </c>
      <c r="AL740" t="str">
        <v>0743855251</v>
      </c>
      <c r="AM740">
        <v>1</v>
      </c>
      <c r="AN740" t="str">
        <v>261C155401311</v>
      </c>
      <c r="AO740" t="str">
        <v>261C15540131AI-0000308240</v>
      </c>
      <c r="AP740" t="str">
        <v>O100</v>
      </c>
      <c r="AQ740" t="str">
        <v>O100</v>
      </c>
      <c r="AR740" t="str">
        <v>ABC</v>
      </c>
      <c r="AS740" t="str">
        <v>✓</v>
      </c>
      <c r="AT740" t="str">
        <v>✓</v>
      </c>
      <c r="AU740" t="str">
        <v>✓</v>
      </c>
      <c r="AV740" t="str">
        <v>✓</v>
      </c>
      <c r="AW740" t="str">
        <v>AI-0000308240_医療法人にしさ゛き内科クリニック_口座情報写し.jpg</v>
      </c>
      <c r="AX740" t="str">
        <v/>
      </c>
      <c r="AY740" t="str">
        <v/>
      </c>
      <c r="AZ740" t="str">
        <v>賃上げ</v>
      </c>
      <c r="BA740" t="str">
        <v>物価</v>
      </c>
      <c r="BB740" t="str">
        <v>TRUE</v>
      </c>
      <c r="BC740" t="str">
        <v>2026/05/17 16:20</v>
      </c>
      <c r="BD740" t="str">
        <f t="shared" si="24"/>
        <v>医療法人にしざき内科クリニック</v>
      </c>
      <c r="BE740" t="str">
        <f t="shared" si="25"/>
        <v>令和8年3月1日届出済</v>
      </c>
    </row>
    <row r="741" spans="1:57">
      <c r="A741" t="str">
        <v>261C19664104</v>
      </c>
      <c r="B741" t="str">
        <v>AI-0000308245</v>
      </c>
      <c r="C741" t="str">
        <v>令和８年度奈良県医療機関等における賃上げ・物価上昇に対する支援事業交付【診療所・訪問看護事業所】</v>
      </c>
      <c r="D741">
        <v>46159.690972222219</v>
      </c>
      <c r="E741" t="str">
        <v>本審査</v>
      </c>
      <c r="F741" t="str">
        <v>最終審査中</v>
      </c>
      <c r="G741" t="str">
        <v>無床診療所</v>
      </c>
      <c r="H741" t="str">
        <v>物価と賃上げの両方</v>
      </c>
      <c r="I741" t="str">
        <v/>
      </c>
      <c r="J741">
        <v>150000</v>
      </c>
      <c r="K741">
        <v>170000</v>
      </c>
      <c r="L741" t="str">
        <v>奈良県医療機関等における賃上げ・物価上昇に対する支援事業交付要綱第2条に基づき、別表1に規定された額(賃上げ支援事業分)（150,000円）を申請します。</v>
      </c>
      <c r="M7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1" t="str">
        <v>２．令和８年３月１日時点において、１に掲げる診療報酬の対象外だが、令和８年６月１日時点で令和８年度診療報酬改定による見直し後のベースアップ評価料を届け出る。</v>
      </c>
      <c r="O741" t="str">
        <v/>
      </c>
      <c r="P741" t="b">
        <v>1</v>
      </c>
      <c r="Q741" t="str">
        <v>Ｃ．令和７年度の対象職員のベースアップが令和７年３月31日時点の賃金水準と比較して2.0％を上回って実施しており、令和７年12月から令和８年５月までの間の当該2.0％を上回る部分に充てる。</v>
      </c>
      <c r="R741" t="b">
        <v>1</v>
      </c>
      <c r="S741" t="b">
        <v>1</v>
      </c>
      <c r="T741" t="b">
        <v>1</v>
      </c>
      <c r="U741" t="b">
        <v>1</v>
      </c>
      <c r="V741" t="str">
        <v>0009</v>
      </c>
      <c r="W741" t="str">
        <v>546</v>
      </c>
      <c r="X741" t="str">
        <v>1.普通預金</v>
      </c>
      <c r="Y741" t="str">
        <v>0289151</v>
      </c>
      <c r="Z741" t="str">
        <v>カナモト　タイジン</v>
      </c>
      <c r="AA741">
        <v>0</v>
      </c>
      <c r="AB741" t="str">
        <v>かなもと医院</v>
      </c>
      <c r="AC741" t="str">
        <v>0743783733</v>
      </c>
      <c r="AD741" t="b">
        <v>1</v>
      </c>
      <c r="AE741" t="b">
        <v>1</v>
      </c>
      <c r="AF741" t="b">
        <v>1</v>
      </c>
      <c r="AG741" t="b">
        <v>1</v>
      </c>
      <c r="AH741" t="b">
        <v>1</v>
      </c>
      <c r="AI741" t="str">
        <v>金本　太珍</v>
      </c>
      <c r="AJ741" t="str">
        <v>6300122</v>
      </c>
      <c r="AK741" t="str">
        <v>かなもと医院(生駒市真弓１－８－３)</v>
      </c>
      <c r="AL741" t="str">
        <v>0743783733</v>
      </c>
      <c r="AM741">
        <v>1</v>
      </c>
      <c r="AN741" t="str">
        <v>261C196641041</v>
      </c>
      <c r="AO741" t="str">
        <v>261C19664104AI-0000308245</v>
      </c>
      <c r="AP741" t="str">
        <v/>
      </c>
      <c r="AQ741" t="str">
        <v>今後届出（職種構成OK)</v>
      </c>
      <c r="AR741" t="str">
        <v>C</v>
      </c>
      <c r="AS741" t="str">
        <v>✓</v>
      </c>
      <c r="AT741" t="str">
        <v>✓</v>
      </c>
      <c r="AU741" t="str">
        <v>✓</v>
      </c>
      <c r="AV741" t="str">
        <v>✓</v>
      </c>
      <c r="AW741" t="str">
        <v>AI-0000308245_かなもと医院_口座情報写し.jpeg</v>
      </c>
      <c r="AX741" t="str">
        <v/>
      </c>
      <c r="AY741" t="str">
        <v/>
      </c>
      <c r="AZ741" t="str">
        <v>賃上げ</v>
      </c>
      <c r="BA741" t="str">
        <v>物価</v>
      </c>
      <c r="BB741" t="str">
        <v>TRUE</v>
      </c>
      <c r="BC741" t="str">
        <v>2026/05/17 16:35</v>
      </c>
      <c r="BD741" t="str">
        <f t="shared" si="24"/>
        <v>かなもと医院</v>
      </c>
      <c r="BE741" t="str">
        <f t="shared" si="25"/>
        <v>令和8年6月1日届出る</v>
      </c>
    </row>
    <row r="742" spans="1:57">
      <c r="A742" t="str">
        <v>261C17123211</v>
      </c>
      <c r="B742" t="str">
        <v>AI-0000301285</v>
      </c>
      <c r="C742" t="str">
        <v>令和８年度奈良県医療機関等における賃上げ・物価上昇に対する支援事業交付【診療所・訪問看護事業所】</v>
      </c>
      <c r="D742">
        <v>46159.724305555559</v>
      </c>
      <c r="E742" t="str">
        <v>本審査</v>
      </c>
      <c r="F742" t="str">
        <v>最終審査中</v>
      </c>
      <c r="G742" t="str">
        <v>無床診療所</v>
      </c>
      <c r="H742" t="str">
        <v>物価と賃上げの両方</v>
      </c>
      <c r="I742" t="str">
        <v/>
      </c>
      <c r="J742">
        <v>150000</v>
      </c>
      <c r="K742">
        <v>170000</v>
      </c>
      <c r="L742" t="str">
        <v>奈良県医療機関等における賃上げ・物価上昇に対する支援事業交付要綱第2条に基づき、別表1に規定された額(賃上げ支援事業分)（150,000円）を申請します。</v>
      </c>
      <c r="M7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2" t="str">
        <v>１．令和８年３月１日時点において、O100 外来・在宅ベースアップ評価料（Ⅰ）、P100 歯科外来・在宅ベースアップ評価料（Ⅰ）、訪問看護ベースアップ評価料（Ⅰ）のいずれかを届け出ている。</v>
      </c>
      <c r="O742" t="str">
        <v>P100 歯科外来・在宅ベースアップ評価料（Ⅰ）</v>
      </c>
      <c r="P742" t="str">
        <v/>
      </c>
      <c r="Q742" t="str">
        <v>Ａ．本事業の補助額を活用してベースアップを実施し、令和８年６月１日から当該ベースアップの水準を維持又は拡大する。</v>
      </c>
      <c r="R742" t="b">
        <v>1</v>
      </c>
      <c r="S742" t="b">
        <v>1</v>
      </c>
      <c r="T742" t="b">
        <v>1</v>
      </c>
      <c r="U742" t="b">
        <v>1</v>
      </c>
      <c r="V742" t="str">
        <v>0010</v>
      </c>
      <c r="W742" t="str">
        <v>523</v>
      </c>
      <c r="X742" t="str">
        <v>1.普通預金</v>
      </c>
      <c r="Y742" t="str">
        <v>2005039</v>
      </c>
      <c r="Z742" t="str">
        <v>サクラガオカヤナギハラシカヤナギハラアツヒロ</v>
      </c>
      <c r="AA742">
        <v>0</v>
      </c>
      <c r="AB742" t="str">
        <v>桜ヶ丘柳原歯科</v>
      </c>
      <c r="AC742" t="str">
        <v>0745728800</v>
      </c>
      <c r="AD742" t="b">
        <v>1</v>
      </c>
      <c r="AE742" t="b">
        <v>1</v>
      </c>
      <c r="AF742" t="b">
        <v>1</v>
      </c>
      <c r="AG742" t="b">
        <v>1</v>
      </c>
      <c r="AH742" t="b">
        <v>1</v>
      </c>
      <c r="AI742" t="str">
        <v>柳原　淳弘</v>
      </c>
      <c r="AJ742" t="str">
        <v>6390202</v>
      </c>
      <c r="AK742" t="str">
        <v>桜ヶ丘柳原歯科(北葛城郡上牧町桜ヶ丘３－３５－１０)</v>
      </c>
      <c r="AL742" t="str">
        <v>0745728800</v>
      </c>
      <c r="AM742">
        <v>1</v>
      </c>
      <c r="AN742" t="str">
        <v>261C171232111</v>
      </c>
      <c r="AO742" t="str">
        <v>261C17123211AI-0000301285</v>
      </c>
      <c r="AP742" t="str">
        <v>P100</v>
      </c>
      <c r="AQ742" t="str">
        <v>P100</v>
      </c>
      <c r="AR742" t="str">
        <v>A</v>
      </c>
      <c r="AS742" t="str">
        <v>✓</v>
      </c>
      <c r="AT742" t="str">
        <v>✓</v>
      </c>
      <c r="AU742" t="str">
        <v>✓</v>
      </c>
      <c r="AV742" t="str">
        <v>✓</v>
      </c>
      <c r="AW742" t="str">
        <v>AI-0000301285_桜ヶ丘柳原歯科_口座情報写し.jpg</v>
      </c>
      <c r="AX742" t="str">
        <v/>
      </c>
      <c r="AY742" t="str">
        <v/>
      </c>
      <c r="AZ742" t="str">
        <v>賃上げ</v>
      </c>
      <c r="BA742" t="str">
        <v>物価</v>
      </c>
      <c r="BB742" t="str">
        <v>TRUE</v>
      </c>
      <c r="BC742" t="str">
        <v>2026/05/17 17:23</v>
      </c>
      <c r="BD742" t="str">
        <f t="shared" si="24"/>
        <v>桜ヶ丘柳原歯科</v>
      </c>
      <c r="BE742" t="str">
        <f t="shared" si="25"/>
        <v>令和8年3月1日届出済</v>
      </c>
    </row>
    <row r="743" spans="1:57">
      <c r="A743" t="str">
        <v>261C11681675</v>
      </c>
      <c r="B743" t="str">
        <v>AI-0000308255</v>
      </c>
      <c r="C743" t="str">
        <v>令和８年度奈良県医療機関等における賃上げ・物価上昇に対する支援事業交付【診療所・訪問看護事業所】</v>
      </c>
      <c r="D743">
        <v>46159.729861111111</v>
      </c>
      <c r="E743" t="str">
        <v>本審査</v>
      </c>
      <c r="F743" t="str">
        <v>最終審査中</v>
      </c>
      <c r="G743" t="str">
        <v>無床診療所</v>
      </c>
      <c r="H743" t="str">
        <v>物価と賃上げの両方</v>
      </c>
      <c r="I743" t="str">
        <v/>
      </c>
      <c r="J743">
        <v>150000</v>
      </c>
      <c r="K743">
        <v>170000</v>
      </c>
      <c r="L743" t="str">
        <v>奈良県医療機関等における賃上げ・物価上昇に対する支援事業交付要綱第2条に基づき、別表1に規定された額(賃上げ支援事業分)（150,000円）を申請します。</v>
      </c>
      <c r="M7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3" t="str">
        <v>２．令和８年３月１日時点において、１に掲げる診療報酬の対象外だが、令和８年６月１日時点で令和８年度診療報酬改定による見直し後のベースアップ評価料を届け出る。</v>
      </c>
      <c r="O743" t="str">
        <v/>
      </c>
      <c r="P743" t="b">
        <v>1</v>
      </c>
      <c r="Q743" t="str">
        <v>Ａ．本事業の補助額を活用してベースアップを実施し、令和８年６月１日から当該ベースアップの水準を維持又は拡大する。</v>
      </c>
      <c r="R743" t="b">
        <v>1</v>
      </c>
      <c r="S743" t="b">
        <v>1</v>
      </c>
      <c r="T743" t="b">
        <v>1</v>
      </c>
      <c r="U743" t="b">
        <v>1</v>
      </c>
      <c r="V743" t="str">
        <v>1668</v>
      </c>
      <c r="W743" t="str">
        <v>017</v>
      </c>
      <c r="X743" t="str">
        <v>1.普通預金</v>
      </c>
      <c r="Y743" t="str">
        <v>0279841</v>
      </c>
      <c r="Z743" t="str">
        <v>イリョウホウジンシャダンイチセイカイ　リジチョウ　タカハシイチロウ</v>
      </c>
      <c r="AA743">
        <v>0</v>
      </c>
      <c r="AB743" t="str">
        <v>医療法人社団一正会　いちろう歯科クリニック</v>
      </c>
      <c r="AC743" t="str">
        <v>0742634618</v>
      </c>
      <c r="AD743" t="b">
        <v>1</v>
      </c>
      <c r="AE743" t="b">
        <v>1</v>
      </c>
      <c r="AF743" t="b">
        <v>1</v>
      </c>
      <c r="AG743" t="b">
        <v>1</v>
      </c>
      <c r="AH743" t="b">
        <v>1</v>
      </c>
      <c r="AI743" t="str">
        <v>医療法人社団一正会　理事長　高橋　一郎</v>
      </c>
      <c r="AJ743" t="str">
        <v>6308453</v>
      </c>
      <c r="AK743" t="str">
        <v>医療法人社団一正会　いちろう歯科クリニック(奈良市西九条町三丁目４番１３号)</v>
      </c>
      <c r="AL743" t="str">
        <v>0742634618</v>
      </c>
      <c r="AM743">
        <v>1</v>
      </c>
      <c r="AN743" t="str">
        <v>261C116816751</v>
      </c>
      <c r="AO743" t="str">
        <v>261C11681675AI-0000308255</v>
      </c>
      <c r="AP743" t="str">
        <v/>
      </c>
      <c r="AQ743" t="str">
        <v>今後届出（職種構成OK)</v>
      </c>
      <c r="AR743" t="str">
        <v>A</v>
      </c>
      <c r="AS743" t="str">
        <v>✓</v>
      </c>
      <c r="AT743" t="str">
        <v>✓</v>
      </c>
      <c r="AU743" t="str">
        <v>✓</v>
      </c>
      <c r="AV743" t="str">
        <v>✓</v>
      </c>
      <c r="AW743" t="str">
        <v>AI-0000308255_医療法人社団一正会　いちろう歯科クリニック_口座情報写し.jpg</v>
      </c>
      <c r="AX743" t="str">
        <v/>
      </c>
      <c r="AY743" t="str">
        <v/>
      </c>
      <c r="AZ743" t="str">
        <v>賃上げ</v>
      </c>
      <c r="BA743" t="str">
        <v>物価</v>
      </c>
      <c r="BB743" t="str">
        <v>TRUE</v>
      </c>
      <c r="BC743" t="str">
        <v>2026/05/17 17:31</v>
      </c>
      <c r="BD743" t="str">
        <f t="shared" si="24"/>
        <v>医療法人社団一正会　いちろう歯科クリニック</v>
      </c>
      <c r="BE743" t="str">
        <f t="shared" si="25"/>
        <v>令和8年6月1日届出る</v>
      </c>
    </row>
    <row r="744" spans="1:57">
      <c r="A744" t="str">
        <v>261C19655041</v>
      </c>
      <c r="B744" t="str">
        <v>AI-0000308262</v>
      </c>
      <c r="C744" t="str">
        <v>令和８年度奈良県医療機関等における賃上げ・物価上昇に対する支援事業交付【診療所・訪問看護事業所】</v>
      </c>
      <c r="D744">
        <v>46159.793749999997</v>
      </c>
      <c r="E744" t="str">
        <v>本審査</v>
      </c>
      <c r="F744" t="str">
        <v>最終審査中</v>
      </c>
      <c r="G744" t="str">
        <v>無床診療所</v>
      </c>
      <c r="H744" t="str">
        <v>物価と賃上げの両方</v>
      </c>
      <c r="I744" t="str">
        <v/>
      </c>
      <c r="J744">
        <v>150000</v>
      </c>
      <c r="K744">
        <v>170000</v>
      </c>
      <c r="L744" t="str">
        <v>奈良県医療機関等における賃上げ・物価上昇に対する支援事業交付要綱第2条に基づき、別表1に規定された額(賃上げ支援事業分)（150,000円）を申請します。</v>
      </c>
      <c r="M7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4" t="str">
        <v>１．令和８年３月１日時点において、O100 外来・在宅ベースアップ評価料（Ⅰ）、P100 歯科外来・在宅ベースアップ評価料（Ⅰ）、訪問看護ベースアップ評価料（Ⅰ）のいずれかを届け出ている。</v>
      </c>
      <c r="O744" t="str">
        <v>P100 歯科外来・在宅ベースアップ評価料（Ⅰ）</v>
      </c>
      <c r="P744" t="str">
        <v/>
      </c>
      <c r="Q744" t="str">
        <v>Ａ．本事業の補助額を活用してベースアップを実施し、令和８年６月１日から当該ベースアップの水準を維持又は拡大する。</v>
      </c>
      <c r="R744" t="b">
        <v>1</v>
      </c>
      <c r="S744" t="b">
        <v>1</v>
      </c>
      <c r="T744" t="b">
        <v>1</v>
      </c>
      <c r="U744" t="b">
        <v>1</v>
      </c>
      <c r="V744" t="str">
        <v>0162</v>
      </c>
      <c r="W744" t="str">
        <v>160</v>
      </c>
      <c r="X744" t="str">
        <v>1.普通預金</v>
      </c>
      <c r="Y744" t="str">
        <v>0192485</v>
      </c>
      <c r="Z744" t="str">
        <v>キタムラ　ヒロユキ</v>
      </c>
      <c r="AA744">
        <v>0</v>
      </c>
      <c r="AB744" t="str">
        <v>きたむら歯科クリニック</v>
      </c>
      <c r="AC744" t="str">
        <v>0743557776</v>
      </c>
      <c r="AD744" t="b">
        <v>1</v>
      </c>
      <c r="AE744" t="b">
        <v>1</v>
      </c>
      <c r="AF744" t="b">
        <v>1</v>
      </c>
      <c r="AG744" t="b">
        <v>1</v>
      </c>
      <c r="AH744" t="b">
        <v>1</v>
      </c>
      <c r="AI744" t="str">
        <v>北村　浩之</v>
      </c>
      <c r="AJ744" t="str">
        <v>6391042</v>
      </c>
      <c r="AK744" t="str">
        <v>きたむら歯科クリニック(大和郡山市小泉町５４１－２)</v>
      </c>
      <c r="AL744" t="str">
        <v>0743557776</v>
      </c>
      <c r="AM744">
        <v>1</v>
      </c>
      <c r="AN744" t="str">
        <v>261C196550411</v>
      </c>
      <c r="AO744" t="str">
        <v>261C19655041AI-0000308262</v>
      </c>
      <c r="AP744" t="str">
        <v>P100</v>
      </c>
      <c r="AQ744" t="str">
        <v>P100</v>
      </c>
      <c r="AR744" t="str">
        <v>A</v>
      </c>
      <c r="AS744" t="str">
        <v>✓</v>
      </c>
      <c r="AT744" t="str">
        <v>✓</v>
      </c>
      <c r="AU744" t="str">
        <v>✓</v>
      </c>
      <c r="AV744" t="str">
        <v>✓</v>
      </c>
      <c r="AW744" t="str">
        <v>AI-0000308262_きたむら歯科クリニック_口座情報写し.jpg</v>
      </c>
      <c r="AX744" t="str">
        <v/>
      </c>
      <c r="AY744" t="str">
        <v/>
      </c>
      <c r="AZ744" t="str">
        <v>賃上げ</v>
      </c>
      <c r="BA744" t="str">
        <v>物価</v>
      </c>
      <c r="BB744" t="str">
        <v>TRUE</v>
      </c>
      <c r="BC744" t="str">
        <v>2026/05/17 19:03</v>
      </c>
      <c r="BD744" t="str">
        <f t="shared" si="24"/>
        <v>きたむら歯科クリニック</v>
      </c>
      <c r="BE744" t="str">
        <f t="shared" si="25"/>
        <v>令和8年3月1日届出済</v>
      </c>
    </row>
    <row r="745" spans="1:57">
      <c r="A745" t="str">
        <v>261C17534308</v>
      </c>
      <c r="B745" t="str">
        <v>AI-0000308270</v>
      </c>
      <c r="C745" t="str">
        <v>令和８年度奈良県医療機関等における賃上げ・物価上昇に対する支援事業交付【診療所・訪問看護事業所】</v>
      </c>
      <c r="D745">
        <v>46159.865972222222</v>
      </c>
      <c r="E745" t="str">
        <v>本審査</v>
      </c>
      <c r="F745" t="str">
        <v>最終審査中</v>
      </c>
      <c r="G745" t="str">
        <v>無床診療所</v>
      </c>
      <c r="H745" t="str">
        <v>物価と賃上げの両方</v>
      </c>
      <c r="I745" t="str">
        <v/>
      </c>
      <c r="J745">
        <v>150000</v>
      </c>
      <c r="K745">
        <v>170000</v>
      </c>
      <c r="L745" t="str">
        <v>奈良県医療機関等における賃上げ・物価上昇に対する支援事業交付要綱第2条に基づき、別表1に規定された額(賃上げ支援事業分)（150,000円）を申請します。</v>
      </c>
      <c r="M74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5" t="str">
        <v>１．令和８年３月１日時点において、O100 外来・在宅ベースアップ評価料（Ⅰ）、P100 歯科外来・在宅ベースアップ評価料（Ⅰ）、訪問看護ベースアップ評価料（Ⅰ）のいずれかを届け出ている。</v>
      </c>
      <c r="O745" t="str">
        <v>P100 歯科外来・在宅ベースアップ評価料（Ⅰ）</v>
      </c>
      <c r="P745" t="str">
        <v/>
      </c>
      <c r="Q745" t="str">
        <v>Ａ．本事業の補助額を活用してベースアップを実施し、令和８年６月１日から当該ベースアップの水準を維持又は拡大する。</v>
      </c>
      <c r="R745" t="b">
        <v>1</v>
      </c>
      <c r="S745" t="b">
        <v>1</v>
      </c>
      <c r="T745" t="b">
        <v>1</v>
      </c>
      <c r="U745" t="b">
        <v>1</v>
      </c>
      <c r="V745" t="str">
        <v>1667</v>
      </c>
      <c r="W745" t="str">
        <v>001</v>
      </c>
      <c r="X745" t="str">
        <v>1.普通預金</v>
      </c>
      <c r="Y745" t="str">
        <v>2042035</v>
      </c>
      <c r="Z745" t="str">
        <v>タケノヒロノブ</v>
      </c>
      <c r="AA745">
        <v>0</v>
      </c>
      <c r="AB745" t="str">
        <v>竹野歯科医院</v>
      </c>
      <c r="AC745" t="str">
        <v>0744441146</v>
      </c>
      <c r="AD745" t="b">
        <v>1</v>
      </c>
      <c r="AE745" t="b">
        <v>1</v>
      </c>
      <c r="AF745" t="b">
        <v>1</v>
      </c>
      <c r="AG745" t="b">
        <v>1</v>
      </c>
      <c r="AH745" t="b">
        <v>1</v>
      </c>
      <c r="AI745" t="str">
        <v>竹野　廣信</v>
      </c>
      <c r="AJ745" t="str">
        <v>6330054</v>
      </c>
      <c r="AK745" t="str">
        <v>竹野歯科医院(桜井市阿部５１１の２)</v>
      </c>
      <c r="AL745" t="str">
        <v>0744441146</v>
      </c>
      <c r="AM745">
        <v>1</v>
      </c>
      <c r="AN745" t="str">
        <v>261C175343081</v>
      </c>
      <c r="AO745" t="str">
        <v>261C17534308AI-0000308270</v>
      </c>
      <c r="AP745" t="str">
        <v>P100</v>
      </c>
      <c r="AQ745" t="str">
        <v>P100</v>
      </c>
      <c r="AR745" t="str">
        <v>A</v>
      </c>
      <c r="AS745" t="str">
        <v>✓</v>
      </c>
      <c r="AT745" t="str">
        <v>✓</v>
      </c>
      <c r="AU745" t="str">
        <v>✓</v>
      </c>
      <c r="AV745" t="str">
        <v>✓</v>
      </c>
      <c r="AW745" t="str">
        <v>AI-0000308270_竹野歯科医院_口座情報写し.jpeg</v>
      </c>
      <c r="AX745" t="str">
        <v/>
      </c>
      <c r="AY745" t="str">
        <v/>
      </c>
      <c r="AZ745" t="str">
        <v>賃上げ</v>
      </c>
      <c r="BA745" t="str">
        <v>物価</v>
      </c>
      <c r="BB745" t="str">
        <v>TRUE</v>
      </c>
      <c r="BC745" t="str">
        <v>2026/05/17 20:47</v>
      </c>
      <c r="BD745" t="str">
        <f t="shared" si="24"/>
        <v>竹野歯科医院</v>
      </c>
      <c r="BE745" t="str">
        <f t="shared" si="25"/>
        <v>令和8年3月1日届出済</v>
      </c>
    </row>
    <row r="746" spans="1:57">
      <c r="A746" t="str">
        <v>261C11531333</v>
      </c>
      <c r="B746" t="str">
        <v>AI-0000308279</v>
      </c>
      <c r="C746" t="str">
        <v>令和８年度奈良県医療機関等における賃上げ・物価上昇に対する支援事業交付【診療所・訪問看護事業所】</v>
      </c>
      <c r="D746">
        <v>46159.910416666666</v>
      </c>
      <c r="E746" t="str">
        <v>本審査</v>
      </c>
      <c r="F746" t="str">
        <v>最終審査中</v>
      </c>
      <c r="G746" t="str">
        <v>無床診療所</v>
      </c>
      <c r="H746" t="str">
        <v>物価と賃上げの両方</v>
      </c>
      <c r="I746" t="str">
        <v/>
      </c>
      <c r="J746">
        <v>150000</v>
      </c>
      <c r="K746">
        <v>170000</v>
      </c>
      <c r="L746" t="str">
        <v>奈良県医療機関等における賃上げ・物価上昇に対する支援事業交付要綱第2条に基づき、別表1に規定された額(賃上げ支援事業分)（150,000円）を申請します。</v>
      </c>
      <c r="M7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6" t="str">
        <v>１．令和８年３月１日時点において、O100 外来・在宅ベースアップ評価料（Ⅰ）、P100 歯科外来・在宅ベースアップ評価料（Ⅰ）、訪問看護ベースアップ評価料（Ⅰ）のいずれかを届け出ている。</v>
      </c>
      <c r="O746" t="str">
        <v>O100 外来・在宅ベースアップ評価料（Ⅰ）</v>
      </c>
      <c r="P746" t="str">
        <v/>
      </c>
      <c r="Q746" t="str">
        <v>Ａ．本事業の補助額を活用してベースアップを実施し、令和８年６月１日から当該ベースアップの水準を維持又は拡大する。</v>
      </c>
      <c r="R746" t="b">
        <v>1</v>
      </c>
      <c r="S746" t="b">
        <v>1</v>
      </c>
      <c r="T746" t="b">
        <v>1</v>
      </c>
      <c r="U746" t="b">
        <v>1</v>
      </c>
      <c r="V746" t="str">
        <v>0010</v>
      </c>
      <c r="W746" t="str">
        <v>526</v>
      </c>
      <c r="X746" t="str">
        <v>1.普通預金</v>
      </c>
      <c r="Y746" t="str">
        <v>0340343</v>
      </c>
      <c r="Z746" t="str">
        <v>ﾐﾑﾗﾏﾕﾐ</v>
      </c>
      <c r="AA746">
        <v>0</v>
      </c>
      <c r="AB746" t="str">
        <v>五位堂診療所</v>
      </c>
      <c r="AC746" t="str">
        <v>0745439592</v>
      </c>
      <c r="AD746" t="b">
        <v>1</v>
      </c>
      <c r="AE746" t="b">
        <v>1</v>
      </c>
      <c r="AF746" t="b">
        <v>1</v>
      </c>
      <c r="AG746" t="b">
        <v>1</v>
      </c>
      <c r="AH746" t="b">
        <v>1</v>
      </c>
      <c r="AI746" t="str">
        <v>三村　まゆみ</v>
      </c>
      <c r="AJ746" t="str">
        <v>6390226</v>
      </c>
      <c r="AK746" t="str">
        <v>五位堂診療所(香芝市五位堂４丁目３９２番地)</v>
      </c>
      <c r="AL746" t="str">
        <v>0745439592</v>
      </c>
      <c r="AM746">
        <v>1</v>
      </c>
      <c r="AN746" t="str">
        <v>261C115313331</v>
      </c>
      <c r="AO746" t="str">
        <v>261C11531333AI-0000308279</v>
      </c>
      <c r="AP746" t="str">
        <v>O100</v>
      </c>
      <c r="AQ746" t="str">
        <v>O100</v>
      </c>
      <c r="AR746" t="str">
        <v>A</v>
      </c>
      <c r="AS746" t="str">
        <v>✓</v>
      </c>
      <c r="AT746" t="str">
        <v>✓</v>
      </c>
      <c r="AU746" t="str">
        <v>✓</v>
      </c>
      <c r="AV746" t="str">
        <v>✓</v>
      </c>
      <c r="AW746" t="str">
        <v>AI-0000308279_五位堂診療所_口座情報写し.jpeg</v>
      </c>
      <c r="AX746" t="str">
        <v/>
      </c>
      <c r="AY746" t="str">
        <v/>
      </c>
      <c r="AZ746" t="str">
        <v>賃上げ</v>
      </c>
      <c r="BA746" t="str">
        <v>物価</v>
      </c>
      <c r="BB746" t="str">
        <v>TRUE</v>
      </c>
      <c r="BC746" t="str">
        <v>2026/05/17 21:51</v>
      </c>
      <c r="BD746" t="str">
        <f t="shared" si="24"/>
        <v>五位堂診療所</v>
      </c>
      <c r="BE746" t="str">
        <f t="shared" si="25"/>
        <v>令和8年3月1日届出済</v>
      </c>
    </row>
    <row r="747" spans="1:57">
      <c r="A747" t="str">
        <v>261C18780810</v>
      </c>
      <c r="B747" t="str">
        <v>AI-0000308281</v>
      </c>
      <c r="C747" t="str">
        <v>令和８年度奈良県医療機関等における賃上げ・物価上昇に対する支援事業交付【診療所・訪問看護事業所】</v>
      </c>
      <c r="D747">
        <v>46159.92083333333</v>
      </c>
      <c r="E747" t="str">
        <v>本審査</v>
      </c>
      <c r="F747" t="str">
        <v>最終審査中</v>
      </c>
      <c r="G747" t="str">
        <v>無床診療所</v>
      </c>
      <c r="H747" t="str">
        <v>物価と賃上げの両方</v>
      </c>
      <c r="I747" t="str">
        <v/>
      </c>
      <c r="J747">
        <v>150000</v>
      </c>
      <c r="K747">
        <v>170000</v>
      </c>
      <c r="L747" t="str">
        <v>奈良県医療機関等における賃上げ・物価上昇に対する支援事業交付要綱第2条に基づき、別表1に規定された額(賃上げ支援事業分)（150,000円）を申請します。</v>
      </c>
      <c r="M7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7" t="str">
        <v>１．令和８年３月１日時点において、O100 外来・在宅ベースアップ評価料（Ⅰ）、P100 歯科外来・在宅ベースアップ評価料（Ⅰ）、訪問看護ベースアップ評価料（Ⅰ）のいずれかを届け出ている。</v>
      </c>
      <c r="O747" t="str">
        <v>O100 外来・在宅ベースアップ評価料（Ⅰ）</v>
      </c>
      <c r="P747" t="str">
        <v/>
      </c>
      <c r="Q747" t="str">
        <v>Ｂ．賃金表等や給与規程等の変更に時間を要するため、本事業の補助額を活用して一時金又は特別手当を支給し、令和８年６月１日から支給した対象職員のベースアップを実施する。</v>
      </c>
      <c r="R747" t="b">
        <v>1</v>
      </c>
      <c r="S747" t="b">
        <v>1</v>
      </c>
      <c r="T747" t="b">
        <v>1</v>
      </c>
      <c r="U747" t="b">
        <v>1</v>
      </c>
      <c r="V747" t="str">
        <v>0162</v>
      </c>
      <c r="W747" t="str">
        <v>099</v>
      </c>
      <c r="X747" t="str">
        <v>1.普通預金</v>
      </c>
      <c r="Y747" t="str">
        <v>2024950</v>
      </c>
      <c r="Z747" t="str">
        <v>ｸｶﾞｲ ｱﾂｵ</v>
      </c>
      <c r="AA747">
        <v>0</v>
      </c>
      <c r="AB747" t="str">
        <v>くがい整形外科</v>
      </c>
      <c r="AC747" t="str">
        <v>0742813218</v>
      </c>
      <c r="AD747" t="b">
        <v>1</v>
      </c>
      <c r="AE747" t="b">
        <v>1</v>
      </c>
      <c r="AF747" t="b">
        <v>1</v>
      </c>
      <c r="AG747" t="b">
        <v>1</v>
      </c>
      <c r="AH747" t="b">
        <v>1</v>
      </c>
      <c r="AI747" t="str">
        <v>久貝　充生</v>
      </c>
      <c r="AJ747" t="str">
        <v>6310032</v>
      </c>
      <c r="AK747" t="str">
        <v>くがい整形外科(奈良市あやめ池北１丁目３２－２１－Ａ２０３)</v>
      </c>
      <c r="AL747" t="str">
        <v>0742813218</v>
      </c>
      <c r="AM747">
        <v>1</v>
      </c>
      <c r="AN747" t="str">
        <v>261C187808101</v>
      </c>
      <c r="AO747" t="str">
        <v>261C18780810AI-0000308281</v>
      </c>
      <c r="AP747" t="str">
        <v>O100</v>
      </c>
      <c r="AQ747" t="str">
        <v>O100</v>
      </c>
      <c r="AR747" t="str">
        <v>B</v>
      </c>
      <c r="AS747" t="str">
        <v>✓</v>
      </c>
      <c r="AT747" t="str">
        <v>✓</v>
      </c>
      <c r="AU747" t="str">
        <v>✓</v>
      </c>
      <c r="AV747" t="str">
        <v>✓</v>
      </c>
      <c r="AW747" t="str">
        <v>AI-0000308281_くがい整形外科_口座情報写し.JPG</v>
      </c>
      <c r="AX747" t="str">
        <v/>
      </c>
      <c r="AY747" t="str">
        <v/>
      </c>
      <c r="AZ747" t="str">
        <v>賃上げ</v>
      </c>
      <c r="BA747" t="str">
        <v>物価</v>
      </c>
      <c r="BB747" t="str">
        <v>TRUE</v>
      </c>
      <c r="BC747" t="str">
        <v>2026/05/17 22:06</v>
      </c>
      <c r="BD747" t="str">
        <f t="shared" si="24"/>
        <v>くがい整形外科</v>
      </c>
      <c r="BE747" t="str">
        <f t="shared" si="25"/>
        <v>令和8年3月1日届出済</v>
      </c>
    </row>
    <row r="748" spans="1:57">
      <c r="A748" t="str">
        <v>261C11485959</v>
      </c>
      <c r="B748" t="str">
        <v>AI-0000308282</v>
      </c>
      <c r="C748" t="str">
        <v>令和８年度奈良県医療機関等における賃上げ・物価上昇に対する支援事業交付【診療所・訪問看護事業所】</v>
      </c>
      <c r="D748">
        <v>46159.935416666667</v>
      </c>
      <c r="E748" t="str">
        <v>本審査</v>
      </c>
      <c r="F748" t="str">
        <v>最終審査中</v>
      </c>
      <c r="G748" t="str">
        <v>無床診療所</v>
      </c>
      <c r="H748" t="str">
        <v>物価と賃上げの両方</v>
      </c>
      <c r="I748" t="str">
        <v/>
      </c>
      <c r="J748">
        <v>150000</v>
      </c>
      <c r="K748">
        <v>170000</v>
      </c>
      <c r="L748" t="str">
        <v>奈良県医療機関等における賃上げ・物価上昇に対する支援事業交付要綱第2条に基づき、別表1に規定された額(賃上げ支援事業分)（150,000円）を申請します。</v>
      </c>
      <c r="M7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8" t="str">
        <v>１．令和８年３月１日時点において、O100 外来・在宅ベースアップ評価料（Ⅰ）、P100 歯科外来・在宅ベースアップ評価料（Ⅰ）、訪問看護ベースアップ評価料（Ⅰ）のいずれかを届け出ている。</v>
      </c>
      <c r="O748" t="str">
        <v>P100 歯科外来・在宅ベースアップ評価料（Ⅰ）</v>
      </c>
      <c r="P748" t="str">
        <v/>
      </c>
      <c r="Q748" t="str">
        <v>Ｂ．賃金表等や給与規程等の変更に時間を要するため、本事業の補助額を活用して一時金又は特別手当を支給し、令和８年６月１日から支給した対象職員のベースアップを実施する。</v>
      </c>
      <c r="R748" t="b">
        <v>1</v>
      </c>
      <c r="S748" t="b">
        <v>1</v>
      </c>
      <c r="T748" t="b">
        <v>1</v>
      </c>
      <c r="U748" t="b">
        <v>1</v>
      </c>
      <c r="V748" t="str">
        <v>0162</v>
      </c>
      <c r="W748" t="str">
        <v>570</v>
      </c>
      <c r="X748" t="str">
        <v>1.普通預金</v>
      </c>
      <c r="Y748" t="str">
        <v>0107088</v>
      </c>
      <c r="Z748" t="str">
        <v>ヤマモト ジュンヤ</v>
      </c>
      <c r="AA748">
        <v>0</v>
      </c>
      <c r="AB748" t="str">
        <v>山本歯科医院</v>
      </c>
      <c r="AC748" t="str">
        <v>0744320212</v>
      </c>
      <c r="AD748" t="b">
        <v>1</v>
      </c>
      <c r="AE748" t="b">
        <v>1</v>
      </c>
      <c r="AF748" t="b">
        <v>1</v>
      </c>
      <c r="AG748" t="b">
        <v>1</v>
      </c>
      <c r="AH748" t="b">
        <v>1</v>
      </c>
      <c r="AI748" t="str">
        <v>山本　純也</v>
      </c>
      <c r="AJ748" t="str">
        <v>6360312</v>
      </c>
      <c r="AK748" t="str">
        <v>山本歯科医院(磯城郡田原本町新町２１０－７)</v>
      </c>
      <c r="AL748" t="str">
        <v>0744320212</v>
      </c>
      <c r="AM748">
        <v>1</v>
      </c>
      <c r="AN748" t="str">
        <v>261C114859591</v>
      </c>
      <c r="AO748" t="str">
        <v>261C11485959AI-0000308282</v>
      </c>
      <c r="AP748" t="str">
        <v>P100</v>
      </c>
      <c r="AQ748" t="str">
        <v>P100</v>
      </c>
      <c r="AR748" t="str">
        <v>B</v>
      </c>
      <c r="AS748" t="str">
        <v>✓</v>
      </c>
      <c r="AT748" t="str">
        <v>✓</v>
      </c>
      <c r="AU748" t="str">
        <v>✓</v>
      </c>
      <c r="AV748" t="str">
        <v>✓</v>
      </c>
      <c r="AW748" t="str">
        <v>AI-0000308282_山本歯科医院_口座情報写し.jpeg</v>
      </c>
      <c r="AX748" t="str">
        <v/>
      </c>
      <c r="AY748" t="str">
        <v/>
      </c>
      <c r="AZ748" t="str">
        <v>賃上げ</v>
      </c>
      <c r="BA748" t="str">
        <v>物価</v>
      </c>
      <c r="BB748" t="str">
        <v>TRUE</v>
      </c>
      <c r="BC748" t="str">
        <v>2026/05/17 22:27</v>
      </c>
      <c r="BD748" t="str">
        <f t="shared" si="24"/>
        <v>山本歯科医院</v>
      </c>
      <c r="BE748" t="str">
        <f t="shared" si="25"/>
        <v>令和8年3月1日届出済</v>
      </c>
    </row>
    <row r="749" spans="1:57">
      <c r="A749" t="str">
        <v>261C16942898</v>
      </c>
      <c r="B749" t="str">
        <v>AI-0000308283</v>
      </c>
      <c r="C749" t="str">
        <v>令和８年度奈良県医療機関等における賃上げ・物価上昇に対する支援事業交付【診療所・訪問看護事業所】</v>
      </c>
      <c r="D749">
        <v>46159.945138888892</v>
      </c>
      <c r="E749" t="str">
        <v>本審査</v>
      </c>
      <c r="F749" t="str">
        <v>最終審査中</v>
      </c>
      <c r="G749" t="str">
        <v>無床診療所</v>
      </c>
      <c r="H749" t="str">
        <v>物価と賃上げの両方</v>
      </c>
      <c r="I749" t="str">
        <v/>
      </c>
      <c r="J749">
        <v>150000</v>
      </c>
      <c r="K749">
        <v>170000</v>
      </c>
      <c r="L749" t="str">
        <v>奈良県医療機関等における賃上げ・物価上昇に対する支援事業交付要綱第2条に基づき、別表1に規定された額(賃上げ支援事業分)（150,000円）を申請します。</v>
      </c>
      <c r="M7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49" t="str">
        <v>２．令和８年３月１日時点において、１に掲げる診療報酬の対象外だが、令和８年６月１日時点で令和８年度診療報酬改定による見直し後のベースアップ評価料を届け出る。</v>
      </c>
      <c r="O749" t="str">
        <v/>
      </c>
      <c r="P749" t="b">
        <v>1</v>
      </c>
      <c r="Q749" t="str">
        <v>Ａ．本事業の補助額を活用してベースアップを実施し、令和８年６月１日から当該ベースアップの水準を維持又は拡大する。</v>
      </c>
      <c r="R749" t="b">
        <v>1</v>
      </c>
      <c r="S749" t="b">
        <v>1</v>
      </c>
      <c r="T749" t="b">
        <v>1</v>
      </c>
      <c r="U749" t="b">
        <v>1</v>
      </c>
      <c r="V749" t="str">
        <v>0162</v>
      </c>
      <c r="W749" t="str">
        <v>150</v>
      </c>
      <c r="X749" t="str">
        <v>1.普通預金</v>
      </c>
      <c r="Y749" t="str">
        <v>1189952</v>
      </c>
      <c r="Z749" t="str">
        <v>ヤスダユウスケ</v>
      </c>
      <c r="AA749">
        <v>0</v>
      </c>
      <c r="AB749" t="str">
        <v>安田歯科医院</v>
      </c>
      <c r="AC749" t="str">
        <v>0743730852</v>
      </c>
      <c r="AD749" t="b">
        <v>1</v>
      </c>
      <c r="AE749" t="b">
        <v>1</v>
      </c>
      <c r="AF749" t="b">
        <v>1</v>
      </c>
      <c r="AG749" t="b">
        <v>1</v>
      </c>
      <c r="AH749" t="b">
        <v>1</v>
      </c>
      <c r="AI749" t="str">
        <v>安田　裕介</v>
      </c>
      <c r="AJ749" t="str">
        <v>6300245</v>
      </c>
      <c r="AK749" t="str">
        <v>安田歯科医院(生駒市北新町１－１８－４Ｆ－４０１)</v>
      </c>
      <c r="AL749" t="str">
        <v>0743730852</v>
      </c>
      <c r="AM749">
        <v>1</v>
      </c>
      <c r="AN749" t="str">
        <v>261C169428981</v>
      </c>
      <c r="AO749" t="str">
        <v>261C16942898AI-0000308283</v>
      </c>
      <c r="AP749" t="str">
        <v/>
      </c>
      <c r="AQ749" t="str">
        <v>今後届出（職種構成OK)</v>
      </c>
      <c r="AR749" t="str">
        <v>A</v>
      </c>
      <c r="AS749" t="str">
        <v>✓</v>
      </c>
      <c r="AT749" t="str">
        <v>✓</v>
      </c>
      <c r="AU749" t="str">
        <v>✓</v>
      </c>
      <c r="AV749" t="str">
        <v>✓</v>
      </c>
      <c r="AW749" t="str">
        <v>AI-0000308283_安田歯科医院_口座情報写し.JPEG</v>
      </c>
      <c r="AX749" t="str">
        <v/>
      </c>
      <c r="AY749" t="str">
        <v/>
      </c>
      <c r="AZ749" t="str">
        <v>賃上げ</v>
      </c>
      <c r="BA749" t="str">
        <v>物価</v>
      </c>
      <c r="BB749" t="str">
        <v>TRUE</v>
      </c>
      <c r="BC749" t="str">
        <v>2026/05/17 22:41</v>
      </c>
      <c r="BD749" t="str">
        <f t="shared" si="24"/>
        <v>安田歯科医院</v>
      </c>
      <c r="BE749" t="str">
        <f t="shared" si="25"/>
        <v>令和8年6月1日届出る</v>
      </c>
    </row>
    <row r="750" spans="1:57">
      <c r="A750" t="str">
        <v>261C12246555</v>
      </c>
      <c r="B750" t="str">
        <v>AI-0000307175</v>
      </c>
      <c r="C750" t="str">
        <v>令和８年度奈良県医療機関等における賃上げ・物価上昇に対する支援事業交付【診療所・訪問看護事業所】</v>
      </c>
      <c r="D750">
        <v>46159.955555555556</v>
      </c>
      <c r="E750" t="str">
        <v>本審査</v>
      </c>
      <c r="F750" t="str">
        <v>最終審査中</v>
      </c>
      <c r="G750" t="str">
        <v>無床診療所</v>
      </c>
      <c r="H750" t="str">
        <v>物価と賃上げの両方</v>
      </c>
      <c r="I750" t="str">
        <v/>
      </c>
      <c r="J750">
        <v>150000</v>
      </c>
      <c r="K750">
        <v>170000</v>
      </c>
      <c r="L750" t="str">
        <v>奈良県医療機関等における賃上げ・物価上昇に対する支援事業交付要綱第2条に基づき、別表1に規定された額(賃上げ支援事業分)（150,000円）を申請します。</v>
      </c>
      <c r="M7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0" t="str">
        <v>１．令和８年３月１日時点において、O100 外来・在宅ベースアップ評価料（Ⅰ）、P100 歯科外来・在宅ベースアップ評価料（Ⅰ）、訪問看護ベースアップ評価料（Ⅰ）のいずれかを届け出ている。</v>
      </c>
      <c r="O750" t="str">
        <v>O100 外来・在宅ベースアップ評価料（Ⅰ）</v>
      </c>
      <c r="P750" t="str">
        <v/>
      </c>
      <c r="Q75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50" t="b">
        <v>1</v>
      </c>
      <c r="S750" t="b">
        <v>1</v>
      </c>
      <c r="T750" t="b">
        <v>1</v>
      </c>
      <c r="U750" t="b">
        <v>1</v>
      </c>
      <c r="V750" t="str">
        <v>0162</v>
      </c>
      <c r="W750" t="str">
        <v>450</v>
      </c>
      <c r="X750" t="str">
        <v>1.普通預金</v>
      </c>
      <c r="Y750" t="str">
        <v>0343997</v>
      </c>
      <c r="Z750" t="str">
        <v>ｳｴｼﾞﾏ ｵｻﾑ</v>
      </c>
      <c r="AA750">
        <v>0</v>
      </c>
      <c r="AB750" t="str">
        <v>上島医院</v>
      </c>
      <c r="AC750" t="str">
        <v>0745632378</v>
      </c>
      <c r="AD750" t="b">
        <v>1</v>
      </c>
      <c r="AE750" t="b">
        <v>1</v>
      </c>
      <c r="AF750" t="b">
        <v>1</v>
      </c>
      <c r="AG750" t="b">
        <v>1</v>
      </c>
      <c r="AH750" t="b">
        <v>1</v>
      </c>
      <c r="AI750" t="str">
        <v>上島　治</v>
      </c>
      <c r="AJ750" t="str">
        <v>6392200</v>
      </c>
      <c r="AK750" t="str">
        <v>上島医院(御所市６９１)</v>
      </c>
      <c r="AL750" t="str">
        <v>0745632378</v>
      </c>
      <c r="AM750">
        <v>1</v>
      </c>
      <c r="AN750" t="str">
        <v>261C122465551</v>
      </c>
      <c r="AO750" t="str">
        <v>261C12246555AI-0000307175</v>
      </c>
      <c r="AP750" t="str">
        <v>O100</v>
      </c>
      <c r="AQ750" t="str">
        <v>O100</v>
      </c>
      <c r="AR750" t="str">
        <v>AB</v>
      </c>
      <c r="AS750" t="str">
        <v>✓</v>
      </c>
      <c r="AT750" t="str">
        <v>✓</v>
      </c>
      <c r="AU750" t="str">
        <v>✓</v>
      </c>
      <c r="AV750" t="str">
        <v>✓</v>
      </c>
      <c r="AW750" t="str">
        <v>AI-0000307175_上島医院_口座情報写し.jpg</v>
      </c>
      <c r="AX750" t="str">
        <v/>
      </c>
      <c r="AY750" t="str">
        <v/>
      </c>
      <c r="AZ750" t="str">
        <v>賃上げ</v>
      </c>
      <c r="BA750" t="str">
        <v>物価</v>
      </c>
      <c r="BB750" t="str">
        <v>TRUE</v>
      </c>
      <c r="BC750" t="str">
        <v>2026/05/17 22:56</v>
      </c>
      <c r="BD750" t="str">
        <f t="shared" si="24"/>
        <v>上島医院</v>
      </c>
      <c r="BE750" t="str">
        <f t="shared" si="25"/>
        <v>令和8年3月1日届出済</v>
      </c>
    </row>
    <row r="751" spans="1:57">
      <c r="A751" t="str">
        <v>261C18050366</v>
      </c>
      <c r="B751" t="str">
        <v>AI-0000308285</v>
      </c>
      <c r="C751" t="str">
        <v>令和８年度奈良県医療機関等における賃上げ・物価上昇に対する支援事業交付【診療所・訪問看護事業所】</v>
      </c>
      <c r="D751">
        <v>46159.998611111114</v>
      </c>
      <c r="E751" t="str">
        <v>本審査</v>
      </c>
      <c r="F751" t="str">
        <v>最終審査中</v>
      </c>
      <c r="G751" t="str">
        <v>無床診療所</v>
      </c>
      <c r="H751" t="str">
        <v>物価と賃上げの両方</v>
      </c>
      <c r="I751" t="str">
        <v/>
      </c>
      <c r="J751">
        <v>150000</v>
      </c>
      <c r="K751">
        <v>170000</v>
      </c>
      <c r="L751" t="str">
        <v>奈良県医療機関等における賃上げ・物価上昇に対する支援事業交付要綱第2条に基づき、別表1に規定された額(賃上げ支援事業分)（150,000円）を申請します。</v>
      </c>
      <c r="M7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1" t="str">
        <v>１．令和８年３月１日時点において、O100 外来・在宅ベースアップ評価料（Ⅰ）、P100 歯科外来・在宅ベースアップ評価料（Ⅰ）、訪問看護ベースアップ評価料（Ⅰ）のいずれかを届け出ている。</v>
      </c>
      <c r="O751" t="str">
        <v>O100 外来・在宅ベースアップ評価料（Ⅰ）</v>
      </c>
      <c r="P751" t="str">
        <v/>
      </c>
      <c r="Q751" t="str">
        <v>Ａ．本事業の補助額を活用してベースアップを実施し、令和８年６月１日から当該ベースアップの水準を維持又は拡大する。</v>
      </c>
      <c r="R751" t="b">
        <v>1</v>
      </c>
      <c r="S751" t="b">
        <v>1</v>
      </c>
      <c r="T751" t="b">
        <v>1</v>
      </c>
      <c r="U751" t="b">
        <v>1</v>
      </c>
      <c r="V751" t="str">
        <v>0010</v>
      </c>
      <c r="W751" t="str">
        <v>524</v>
      </c>
      <c r="X751" t="str">
        <v>1.普通預金</v>
      </c>
      <c r="Y751" t="str">
        <v>3666373</v>
      </c>
      <c r="Z751" t="str">
        <v>ﾄﾖﾊﾗﾏｻﾋｻ</v>
      </c>
      <c r="AA751">
        <v>0</v>
      </c>
      <c r="AB751" t="str">
        <v>豊原クリニック</v>
      </c>
      <c r="AC751" t="str">
        <v>0743511048</v>
      </c>
      <c r="AD751" t="b">
        <v>1</v>
      </c>
      <c r="AE751" t="b">
        <v>1</v>
      </c>
      <c r="AF751" t="b">
        <v>1</v>
      </c>
      <c r="AG751" t="b">
        <v>1</v>
      </c>
      <c r="AH751" t="b">
        <v>1</v>
      </c>
      <c r="AI751" t="str">
        <v>豊原　眞久</v>
      </c>
      <c r="AJ751" t="str">
        <v>6391001</v>
      </c>
      <c r="AK751" t="str">
        <v>豊原クリニック(大和郡山市九条町１８８－２)</v>
      </c>
      <c r="AL751" t="str">
        <v>0743511048</v>
      </c>
      <c r="AM751">
        <v>1</v>
      </c>
      <c r="AN751" t="str">
        <v>261C180503661</v>
      </c>
      <c r="AO751" t="str">
        <v>261C18050366AI-0000308285</v>
      </c>
      <c r="AP751" t="str">
        <v>O100</v>
      </c>
      <c r="AQ751" t="str">
        <v>O100</v>
      </c>
      <c r="AR751" t="str">
        <v>A</v>
      </c>
      <c r="AS751" t="str">
        <v>✓</v>
      </c>
      <c r="AT751" t="str">
        <v>✓</v>
      </c>
      <c r="AU751" t="str">
        <v>✓</v>
      </c>
      <c r="AV751" t="str">
        <v>✓</v>
      </c>
      <c r="AW751" t="str">
        <v>AI-0000308285_豊原クリニック_口座情報写し.jpeg</v>
      </c>
      <c r="AX751" t="str">
        <v/>
      </c>
      <c r="AY751" t="str">
        <v/>
      </c>
      <c r="AZ751" t="str">
        <v>賃上げ</v>
      </c>
      <c r="BA751" t="str">
        <v>物価</v>
      </c>
      <c r="BB751" t="str">
        <v>TRUE</v>
      </c>
      <c r="BC751" t="str">
        <v>2026/05/17 23:58</v>
      </c>
      <c r="BD751" t="str">
        <f t="shared" si="24"/>
        <v>豊原クリニック</v>
      </c>
      <c r="BE751" t="str">
        <f t="shared" si="25"/>
        <v>令和8年3月1日届出済</v>
      </c>
    </row>
    <row r="752" spans="1:57">
      <c r="A752" t="str">
        <v>261C14988564</v>
      </c>
      <c r="B752" t="str">
        <v>AI-0000308324</v>
      </c>
      <c r="C752" t="str">
        <v>令和８年度奈良県医療機関等における賃上げ・物価上昇に対する支援事業交付【診療所・訪問看護事業所】</v>
      </c>
      <c r="D752">
        <v>46160.402777777781</v>
      </c>
      <c r="E752" t="str">
        <v>本審査</v>
      </c>
      <c r="F752" t="str">
        <v>最終審査中</v>
      </c>
      <c r="G752" t="str">
        <v>無床診療所</v>
      </c>
      <c r="H752" t="str">
        <v>物価と賃上げの両方</v>
      </c>
      <c r="I752" t="str">
        <v/>
      </c>
      <c r="J752">
        <v>150000</v>
      </c>
      <c r="K752">
        <v>170000</v>
      </c>
      <c r="L752" t="str">
        <v>奈良県医療機関等における賃上げ・物価上昇に対する支援事業交付要綱第2条に基づき、別表1に規定された額(賃上げ支援事業分)（150,000円）を申請します。</v>
      </c>
      <c r="M7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2" t="str">
        <v>１．令和８年３月１日時点において、O100 外来・在宅ベースアップ評価料（Ⅰ）、P100 歯科外来・在宅ベースアップ評価料（Ⅰ）、訪問看護ベースアップ評価料（Ⅰ）のいずれかを届け出ている。</v>
      </c>
      <c r="O752" t="str">
        <v>P100 歯科外来・在宅ベースアップ評価料（Ⅰ）</v>
      </c>
      <c r="P752" t="str">
        <v/>
      </c>
      <c r="Q75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52" t="b">
        <v>1</v>
      </c>
      <c r="S752" t="b">
        <v>1</v>
      </c>
      <c r="T752" t="b">
        <v>1</v>
      </c>
      <c r="U752" t="b">
        <v>1</v>
      </c>
      <c r="V752" t="str">
        <v>0162</v>
      </c>
      <c r="W752" t="str">
        <v>390</v>
      </c>
      <c r="X752" t="str">
        <v>1.普通預金</v>
      </c>
      <c r="Y752" t="str">
        <v>0299374</v>
      </c>
      <c r="Z752" t="str">
        <v>フルタ　ヒロカズ</v>
      </c>
      <c r="AA752">
        <v>0</v>
      </c>
      <c r="AB752" t="str">
        <v>ふるた歯科医院</v>
      </c>
      <c r="AC752" t="str">
        <v>0745235030</v>
      </c>
      <c r="AD752" t="b">
        <v>1</v>
      </c>
      <c r="AE752" t="b">
        <v>1</v>
      </c>
      <c r="AF752" t="b">
        <v>1</v>
      </c>
      <c r="AG752" t="b">
        <v>1</v>
      </c>
      <c r="AH752" t="b">
        <v>1</v>
      </c>
      <c r="AI752" t="str">
        <v>古田　浩一</v>
      </c>
      <c r="AJ752" t="str">
        <v>6350094</v>
      </c>
      <c r="AK752" t="str">
        <v>ふるた歯科医院(大和高田市礒野北町１２番１７号)</v>
      </c>
      <c r="AL752" t="str">
        <v>0745235030</v>
      </c>
      <c r="AM752">
        <v>1</v>
      </c>
      <c r="AN752" t="str">
        <v>261C149885641</v>
      </c>
      <c r="AO752" t="str">
        <v>261C14988564AI-0000308324</v>
      </c>
      <c r="AP752" t="str">
        <v>P100</v>
      </c>
      <c r="AQ752" t="str">
        <v>P100</v>
      </c>
      <c r="AR752" t="str">
        <v>AC</v>
      </c>
      <c r="AS752" t="str">
        <v>✓</v>
      </c>
      <c r="AT752" t="str">
        <v>✓</v>
      </c>
      <c r="AU752" t="str">
        <v>✓</v>
      </c>
      <c r="AV752" t="str">
        <v>✓</v>
      </c>
      <c r="AW752" t="str">
        <v>AI-0000308324_ふるた歯科医院_口座情報写し.jpeg</v>
      </c>
      <c r="AX752" t="str">
        <v/>
      </c>
      <c r="AY752" t="str">
        <v/>
      </c>
      <c r="AZ752" t="str">
        <v>賃上げ</v>
      </c>
      <c r="BA752" t="str">
        <v>物価</v>
      </c>
      <c r="BB752" t="str">
        <v>TRUE</v>
      </c>
      <c r="BC752" t="str">
        <v>2026/05/18 9:40</v>
      </c>
      <c r="BD752" t="str">
        <f t="shared" si="24"/>
        <v>ふるた歯科医院</v>
      </c>
      <c r="BE752" t="str">
        <f t="shared" si="25"/>
        <v>令和8年3月1日届出済</v>
      </c>
    </row>
    <row r="753" spans="1:57">
      <c r="A753" t="str">
        <v>261D19702941</v>
      </c>
      <c r="B753" t="str">
        <v>AI-0000307280</v>
      </c>
      <c r="C753" t="str">
        <v>令和８年度奈良県医療機関等における賃上げ・物価上昇に対する支援事業交付【診療所・訪問看護事業所】</v>
      </c>
      <c r="D753">
        <v>46160.443749999999</v>
      </c>
      <c r="E753" t="str">
        <v>本審査</v>
      </c>
      <c r="F753" t="str">
        <v>最終審査中</v>
      </c>
      <c r="G753" t="str">
        <v>訪問看護事業所</v>
      </c>
      <c r="H753" t="str">
        <v>賃上げのみ</v>
      </c>
      <c r="I753" t="str">
        <v/>
      </c>
      <c r="J753">
        <v>228000</v>
      </c>
      <c r="K753" t="str">
        <v/>
      </c>
      <c r="L753" t="str">
        <v>奈良県医療機関等における賃上げ・物価上昇に対する支援事業交付要綱第2条に基づき、別表1に規定された額(賃上げ支援事業分)（228,000円）を申請します。</v>
      </c>
      <c r="M753" t="str">
        <v/>
      </c>
      <c r="N753" t="str">
        <v>１．令和８年３月１日時点において、O100 外来・在宅ベースアップ評価料（Ⅰ）、P100 歯科外来・在宅ベースアップ評価料（Ⅰ）、訪問看護ベースアップ評価料（Ⅰ）のいずれかを届け出ている。</v>
      </c>
      <c r="O753" t="str">
        <v>訪問看護ベースアップ評価料（Ⅰ）</v>
      </c>
      <c r="P753" t="str">
        <v/>
      </c>
      <c r="Q753" t="str">
        <v>Ｂ．賃金表等や給与規程等の変更に時間を要するため、本事業の補助額を活用して一時金又は特別手当を支給し、令和８年６月１日から支給した対象職員のベースアップを実施する。</v>
      </c>
      <c r="R753" t="b">
        <v>1</v>
      </c>
      <c r="S753" t="b">
        <v>1</v>
      </c>
      <c r="T753" t="b">
        <v>1</v>
      </c>
      <c r="U753" t="b">
        <v>1</v>
      </c>
      <c r="V753" t="str">
        <v>0162</v>
      </c>
      <c r="W753" t="str">
        <v>010</v>
      </c>
      <c r="X753" t="str">
        <v>2.当座預金</v>
      </c>
      <c r="Y753" t="str">
        <v>0003593</v>
      </c>
      <c r="Z753" t="str">
        <v>ｼｬｶｲｲﾘｮｳﾎｳｼﾞﾝｹﾝｾｲｶｲ ﾘｼﾞﾁｮｳ ﾖｺﾔﾏ ﾄﾓｼﾞ</v>
      </c>
      <c r="AA753">
        <v>0</v>
      </c>
      <c r="AB753" t="str">
        <v>訪問看護ステーションあじさい</v>
      </c>
      <c r="AC753" t="str">
        <v>0743553370</v>
      </c>
      <c r="AD753" t="b">
        <v>1</v>
      </c>
      <c r="AE753" t="b">
        <v>1</v>
      </c>
      <c r="AF753" t="b">
        <v>1</v>
      </c>
      <c r="AG753" t="b">
        <v>1</v>
      </c>
      <c r="AH753" t="b">
        <v>1</v>
      </c>
      <c r="AI753" t="str">
        <v>社会医療法人健生会　理事長　横山　知司</v>
      </c>
      <c r="AJ753">
        <v>6391054</v>
      </c>
      <c r="AK753" t="str">
        <v>訪問看護ステーションあじさい(大和郡山市新町305-92)</v>
      </c>
      <c r="AL753" t="str">
        <v>0743553370</v>
      </c>
      <c r="AM753">
        <v>1</v>
      </c>
      <c r="AN753" t="str">
        <v>261D197029411</v>
      </c>
      <c r="AO753" t="str">
        <v>261D19702941AI-0000307280</v>
      </c>
      <c r="AP753" t="str">
        <v>訪問看護</v>
      </c>
      <c r="AQ753" t="str">
        <v>訪問看護</v>
      </c>
      <c r="AR753" t="str">
        <v>B</v>
      </c>
      <c r="AS753" t="str">
        <v>✓</v>
      </c>
      <c r="AT753" t="str">
        <v>✓</v>
      </c>
      <c r="AU753" t="str">
        <v>✓</v>
      </c>
      <c r="AV753" t="str">
        <v>✓</v>
      </c>
      <c r="AW753" t="str">
        <v>AI-0000307280_訪問看護ステーションあじさい_口座情報写し.jpg</v>
      </c>
      <c r="AX753" t="str">
        <v/>
      </c>
      <c r="AY753" t="str">
        <v/>
      </c>
      <c r="AZ753" t="str">
        <v>賃上げ</v>
      </c>
      <c r="BA753" t="str">
        <v/>
      </c>
      <c r="BB753" t="str">
        <v>TRUE</v>
      </c>
      <c r="BC753" t="str">
        <v>2026/05/18 10:39</v>
      </c>
      <c r="BD753" t="str">
        <f t="shared" si="24"/>
        <v>訪問看護ステーションあじさい</v>
      </c>
      <c r="BE753" t="str">
        <f t="shared" si="25"/>
        <v>令和8年3月1日届出済</v>
      </c>
    </row>
    <row r="754" spans="1:57">
      <c r="A754" t="str">
        <v>261C16849179</v>
      </c>
      <c r="B754" t="str">
        <v>AI-0000308342</v>
      </c>
      <c r="C754" t="str">
        <v>令和８年度奈良県医療機関等における賃上げ・物価上昇に対する支援事業交付【診療所・訪問看護事業所】</v>
      </c>
      <c r="D754">
        <v>46160.446527777778</v>
      </c>
      <c r="E754" t="str">
        <v>本審査</v>
      </c>
      <c r="F754" t="str">
        <v>最終審査中</v>
      </c>
      <c r="G754" t="str">
        <v>無床診療所</v>
      </c>
      <c r="H754" t="str">
        <v>物価と賃上げの両方</v>
      </c>
      <c r="I754" t="str">
        <v/>
      </c>
      <c r="J754">
        <v>150000</v>
      </c>
      <c r="K754">
        <v>170000</v>
      </c>
      <c r="L754" t="str">
        <v>奈良県医療機関等における賃上げ・物価上昇に対する支援事業交付要綱第2条に基づき、別表1に規定された額(賃上げ支援事業分)（150,000円）を申請します。</v>
      </c>
      <c r="M7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4" t="str">
        <v>１．令和８年３月１日時点において、O100 外来・在宅ベースアップ評価料（Ⅰ）、P100 歯科外来・在宅ベースアップ評価料（Ⅰ）、訪問看護ベースアップ評価料（Ⅰ）のいずれかを届け出ている。</v>
      </c>
      <c r="O754" t="str">
        <v>P100 歯科外来・在宅ベースアップ評価料（Ⅰ）</v>
      </c>
      <c r="P754" t="str">
        <v/>
      </c>
      <c r="Q754" t="str">
        <v>Ａ．本事業の補助額を活用してベースアップを実施し、令和８年６月１日から当該ベースアップの水準を維持又は拡大する。</v>
      </c>
      <c r="R754" t="b">
        <v>1</v>
      </c>
      <c r="S754" t="b">
        <v>1</v>
      </c>
      <c r="T754" t="b">
        <v>1</v>
      </c>
      <c r="U754" t="b">
        <v>1</v>
      </c>
      <c r="V754" t="str">
        <v>0162</v>
      </c>
      <c r="W754" t="str">
        <v>090</v>
      </c>
      <c r="X754" t="str">
        <v>1.普通預金</v>
      </c>
      <c r="Y754" t="str">
        <v>0408806</v>
      </c>
      <c r="Z754" t="str">
        <v>ヤマモトクニチカ</v>
      </c>
      <c r="AA754">
        <v>0</v>
      </c>
      <c r="AB754" t="str">
        <v>山本歯科クリニック</v>
      </c>
      <c r="AC754" t="str">
        <v>0743701855</v>
      </c>
      <c r="AD754" t="b">
        <v>1</v>
      </c>
      <c r="AE754" t="b">
        <v>1</v>
      </c>
      <c r="AF754" t="b">
        <v>1</v>
      </c>
      <c r="AG754" t="b">
        <v>1</v>
      </c>
      <c r="AH754" t="b">
        <v>1</v>
      </c>
      <c r="AI754" t="str">
        <v>山本　漢九</v>
      </c>
      <c r="AJ754" t="str">
        <v>6300136</v>
      </c>
      <c r="AK754" t="str">
        <v>山本歯科クリニック(生駒市白庭台６丁目１－１)</v>
      </c>
      <c r="AL754" t="str">
        <v>0743701855</v>
      </c>
      <c r="AM754">
        <v>1</v>
      </c>
      <c r="AN754" t="str">
        <v>261C168491791</v>
      </c>
      <c r="AO754" t="str">
        <v>261C16849179AI-0000308342</v>
      </c>
      <c r="AP754" t="str">
        <v>P100</v>
      </c>
      <c r="AQ754" t="str">
        <v>P100</v>
      </c>
      <c r="AR754" t="str">
        <v>A</v>
      </c>
      <c r="AS754" t="str">
        <v>✓</v>
      </c>
      <c r="AT754" t="str">
        <v>✓</v>
      </c>
      <c r="AU754" t="str">
        <v>✓</v>
      </c>
      <c r="AV754" t="str">
        <v>✓</v>
      </c>
      <c r="AW754" t="str">
        <v>AI-0000308342_山本歯科クリニック_口座情報写し.jpeg</v>
      </c>
      <c r="AX754" t="str">
        <v/>
      </c>
      <c r="AY754" t="str">
        <v/>
      </c>
      <c r="AZ754" t="str">
        <v>賃上げ</v>
      </c>
      <c r="BA754" t="str">
        <v>物価</v>
      </c>
      <c r="BB754" t="str">
        <v>TRUE</v>
      </c>
      <c r="BC754" t="str">
        <v>2026/05/18 10:43</v>
      </c>
      <c r="BD754" t="str">
        <f t="shared" si="24"/>
        <v>山本歯科クリニック</v>
      </c>
      <c r="BE754" t="str">
        <f t="shared" si="25"/>
        <v>令和8年3月1日届出済</v>
      </c>
    </row>
    <row r="755" spans="1:57">
      <c r="A755" t="str">
        <v>261C11840710</v>
      </c>
      <c r="B755" t="str">
        <v>AI-0000306046</v>
      </c>
      <c r="C755" t="str">
        <v>令和８年度奈良県医療機関等における賃上げ・物価上昇に対する支援事業交付【診療所・訪問看護事業所】</v>
      </c>
      <c r="D755">
        <v>46160.491666666669</v>
      </c>
      <c r="E755" t="str">
        <v>本審査</v>
      </c>
      <c r="F755" t="str">
        <v>最終審査中</v>
      </c>
      <c r="G755" t="str">
        <v>無床診療所</v>
      </c>
      <c r="H755" t="str">
        <v>物価と賃上げの両方</v>
      </c>
      <c r="I755" t="str">
        <v/>
      </c>
      <c r="J755">
        <v>150000</v>
      </c>
      <c r="K755">
        <v>170000</v>
      </c>
      <c r="L755" t="str">
        <v>奈良県医療機関等における賃上げ・物価上昇に対する支援事業交付要綱第2条に基づき、別表1に規定された額(賃上げ支援事業分)（150,000円）を申請します。</v>
      </c>
      <c r="M7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5" t="str">
        <v>２．令和８年３月１日時点において、１に掲げる診療報酬の対象外だが、令和８年６月１日時点で令和８年度診療報酬改定による見直し後のベースアップ評価料を届け出る。</v>
      </c>
      <c r="O755" t="str">
        <v/>
      </c>
      <c r="P755" t="b">
        <v>1</v>
      </c>
      <c r="Q755" t="str">
        <v>Ｂ．賃金表等や給与規程等の変更に時間を要するため、本事業の補助額を活用して一時金又は特別手当を支給し、令和８年６月１日から支給した対象職員のベースアップを実施する。</v>
      </c>
      <c r="R755" t="b">
        <v>1</v>
      </c>
      <c r="S755" t="b">
        <v>1</v>
      </c>
      <c r="T755" t="b">
        <v>1</v>
      </c>
      <c r="U755" t="b">
        <v>1</v>
      </c>
      <c r="V755" t="str">
        <v>0158</v>
      </c>
      <c r="W755" t="str">
        <v>535</v>
      </c>
      <c r="X755" t="str">
        <v>1.普通預金</v>
      </c>
      <c r="Y755" t="str">
        <v>1103108</v>
      </c>
      <c r="Z755" t="str">
        <v>イ）クワバラスイエンカイ</v>
      </c>
      <c r="AA755">
        <v>0</v>
      </c>
      <c r="AB755" t="str">
        <v>医療法人桒原翠縁会善院</v>
      </c>
      <c r="AC755" t="str">
        <v>0742948100</v>
      </c>
      <c r="AD755" t="b">
        <v>1</v>
      </c>
      <c r="AE755" t="b">
        <v>1</v>
      </c>
      <c r="AF755" t="b">
        <v>1</v>
      </c>
      <c r="AG755" t="b">
        <v>1</v>
      </c>
      <c r="AH755" t="b">
        <v>1</v>
      </c>
      <c r="AI755" t="str">
        <v>医療法人桑原翠縁会　理事長　桑原　康生</v>
      </c>
      <c r="AJ755" t="str">
        <v>6310006</v>
      </c>
      <c r="AK755" t="str">
        <v>医療法人桑原翠縁会　善院(奈良市西登美ケ丘六丁目５番１２号)</v>
      </c>
      <c r="AL755" t="str">
        <v>0742948100</v>
      </c>
      <c r="AM755">
        <v>1</v>
      </c>
      <c r="AN755" t="str">
        <v>261C118407101</v>
      </c>
      <c r="AO755" t="str">
        <v>261C11840710AI-0000306046</v>
      </c>
      <c r="AP755" t="str">
        <v/>
      </c>
      <c r="AQ755" t="str">
        <v>今後届出（職種構成OK)</v>
      </c>
      <c r="AR755" t="str">
        <v>B</v>
      </c>
      <c r="AS755" t="str">
        <v>✓</v>
      </c>
      <c r="AT755" t="str">
        <v>✓</v>
      </c>
      <c r="AU755" t="str">
        <v>✓</v>
      </c>
      <c r="AV755" t="str">
        <v>✓</v>
      </c>
      <c r="AW755" t="str">
        <v>AI-0000306046_医療法人桒原翠縁会善院_口座情報写し.jpg</v>
      </c>
      <c r="AX755" t="str">
        <v/>
      </c>
      <c r="AY755" t="str">
        <v/>
      </c>
      <c r="AZ755" t="str">
        <v>賃上げ</v>
      </c>
      <c r="BA755" t="str">
        <v>物価</v>
      </c>
      <c r="BB755" t="str">
        <v>TRUE</v>
      </c>
      <c r="BC755" t="str">
        <v>2026/05/18 11:48</v>
      </c>
      <c r="BD755" t="str">
        <f t="shared" si="24"/>
        <v>医療法人桑原翠縁会　善院</v>
      </c>
      <c r="BE755" t="str">
        <f t="shared" si="25"/>
        <v>令和8年6月1日届出る</v>
      </c>
    </row>
    <row r="756" spans="1:57">
      <c r="A756" t="str">
        <v>261D14123826</v>
      </c>
      <c r="B756" t="str">
        <v>AI-0000308374</v>
      </c>
      <c r="C756" t="str">
        <v>令和８年度奈良県医療機関等における賃上げ・物価上昇に対する支援事業交付【診療所・訪問看護事業所】</v>
      </c>
      <c r="D756">
        <v>46160.495138888888</v>
      </c>
      <c r="E756" t="str">
        <v>本審査</v>
      </c>
      <c r="F756" t="str">
        <v>最終審査中</v>
      </c>
      <c r="G756" t="str">
        <v>訪問看護事業所</v>
      </c>
      <c r="H756" t="str">
        <v>賃上げのみ</v>
      </c>
      <c r="I756" t="str">
        <v/>
      </c>
      <c r="J756">
        <v>228000</v>
      </c>
      <c r="K756" t="str">
        <v/>
      </c>
      <c r="L756" t="str">
        <v>奈良県医療機関等における賃上げ・物価上昇に対する支援事業交付要綱第2条に基づき、別表1に規定された額(賃上げ支援事業分)（228,000円）を申請します。</v>
      </c>
      <c r="M756" t="str">
        <v/>
      </c>
      <c r="N756" t="str">
        <v>２．令和８年３月１日時点において、１に掲げる診療報酬の対象外だが、令和８年６月１日時点で令和８年度診療報酬改定による見直し後のベースアップ評価料を届け出る。</v>
      </c>
      <c r="O756" t="str">
        <v/>
      </c>
      <c r="P756" t="b">
        <v>1</v>
      </c>
      <c r="Q756" t="str">
        <v>Ａ．本事業の補助額を活用してベースアップを実施し、令和８年６月１日から当該ベースアップの水準を維持又は拡大する。</v>
      </c>
      <c r="R756" t="b">
        <v>1</v>
      </c>
      <c r="S756" t="b">
        <v>1</v>
      </c>
      <c r="T756" t="b">
        <v>1</v>
      </c>
      <c r="U756" t="b">
        <v>1</v>
      </c>
      <c r="V756" t="str">
        <v>1666</v>
      </c>
      <c r="W756" t="str">
        <v>007</v>
      </c>
      <c r="X756" t="str">
        <v>1.普通預金</v>
      </c>
      <c r="Y756" t="str">
        <v>0176729</v>
      </c>
      <c r="Z756" t="str">
        <v>ティーケーエイチソリューソンズカブシキガイシャ</v>
      </c>
      <c r="AA756">
        <v>0</v>
      </c>
      <c r="AB756" t="str">
        <v>精神科特化型訪問看護ステーションつなぐ</v>
      </c>
      <c r="AC756" t="str">
        <v>0742957733</v>
      </c>
      <c r="AD756" t="b">
        <v>1</v>
      </c>
      <c r="AE756" t="b">
        <v>1</v>
      </c>
      <c r="AF756" t="b">
        <v>1</v>
      </c>
      <c r="AG756" t="b">
        <v>1</v>
      </c>
      <c r="AH756" t="b">
        <v>1</v>
      </c>
      <c r="AI756" t="str">
        <v>TKHソリューソンズ株式会社　代表取締役　近藤　颯人</v>
      </c>
      <c r="AJ756">
        <v>6308001</v>
      </c>
      <c r="AK756" t="str">
        <v>精神科特化型訪問看護ステーションつなぐ(奈良市法華寺町348サンハイツ2号館105号)</v>
      </c>
      <c r="AL756" t="str">
        <v>0742957733</v>
      </c>
      <c r="AM756">
        <v>1</v>
      </c>
      <c r="AN756" t="str">
        <v>261D141238261</v>
      </c>
      <c r="AO756" t="str">
        <v>261D14123826AI-0000308374</v>
      </c>
      <c r="AP756" t="str">
        <v/>
      </c>
      <c r="AQ756" t="str">
        <v>今後届出（職種構成OK)</v>
      </c>
      <c r="AR756" t="str">
        <v>A</v>
      </c>
      <c r="AS756" t="str">
        <v>✓</v>
      </c>
      <c r="AT756" t="str">
        <v>✓</v>
      </c>
      <c r="AU756" t="str">
        <v>✓</v>
      </c>
      <c r="AV756" t="str">
        <v>✓</v>
      </c>
      <c r="AW756" t="str">
        <v>AI-0000308374_精神科特化型訪問看護ステーションつなぐ_口座情報写し.jpg</v>
      </c>
      <c r="AX756" t="str">
        <v/>
      </c>
      <c r="AY756" t="str">
        <v/>
      </c>
      <c r="AZ756" t="str">
        <v>賃上げ</v>
      </c>
      <c r="BA756" t="str">
        <v/>
      </c>
      <c r="BB756" t="str">
        <v>TRUE</v>
      </c>
      <c r="BC756" t="str">
        <v>2026/05/18 11:53</v>
      </c>
      <c r="BD756" t="str">
        <f t="shared" si="24"/>
        <v>精神科特化型訪問看護ステーションつなぐ</v>
      </c>
      <c r="BE756" t="str">
        <f t="shared" si="25"/>
        <v>令和8年6月1日届出る</v>
      </c>
    </row>
    <row r="757" spans="1:57">
      <c r="A757" t="str">
        <v>261C13070224</v>
      </c>
      <c r="B757" t="str">
        <v>AI-0000308382</v>
      </c>
      <c r="C757" t="str">
        <v>令和８年度奈良県医療機関等における賃上げ・物価上昇に対する支援事業交付【診療所・訪問看護事業所】</v>
      </c>
      <c r="D757">
        <v>46160.510416666664</v>
      </c>
      <c r="E757" t="str">
        <v>本審査</v>
      </c>
      <c r="F757" t="str">
        <v>最終審査中</v>
      </c>
      <c r="G757" t="str">
        <v>無床診療所</v>
      </c>
      <c r="H757" t="str">
        <v>物価と賃上げの両方</v>
      </c>
      <c r="I757" t="str">
        <v/>
      </c>
      <c r="J757">
        <v>150000</v>
      </c>
      <c r="K757">
        <v>170000</v>
      </c>
      <c r="L757" t="str">
        <v>奈良県医療機関等における賃上げ・物価上昇に対する支援事業交付要綱第2条に基づき、別表1に規定された額(賃上げ支援事業分)（150,000円）を申請します。</v>
      </c>
      <c r="M7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7" t="str">
        <v>１．令和８年３月１日時点において、O100 外来・在宅ベースアップ評価料（Ⅰ）、P100 歯科外来・在宅ベースアップ評価料（Ⅰ）、訪問看護ベースアップ評価料（Ⅰ）のいずれかを届け出ている。</v>
      </c>
      <c r="O757" t="str">
        <v>P100 歯科外来・在宅ベースアップ評価料（Ⅰ）</v>
      </c>
      <c r="P757" t="str">
        <v/>
      </c>
      <c r="Q75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57" t="b">
        <v>1</v>
      </c>
      <c r="S757" t="b">
        <v>1</v>
      </c>
      <c r="T757" t="b">
        <v>1</v>
      </c>
      <c r="U757" t="b">
        <v>1</v>
      </c>
      <c r="V757" t="str">
        <v>0005</v>
      </c>
      <c r="W757" t="str">
        <v>457</v>
      </c>
      <c r="X757" t="str">
        <v>1.普通預金</v>
      </c>
      <c r="Y757" t="str">
        <v>0439966</v>
      </c>
      <c r="Z757" t="str">
        <v>ハカタテツオ</v>
      </c>
      <c r="AA757">
        <v>0</v>
      </c>
      <c r="AB757" t="str">
        <v>伯田歯科医院</v>
      </c>
      <c r="AC757" t="str">
        <v>0745722019</v>
      </c>
      <c r="AD757" t="b">
        <v>1</v>
      </c>
      <c r="AE757" t="b">
        <v>1</v>
      </c>
      <c r="AF757" t="b">
        <v>1</v>
      </c>
      <c r="AG757" t="b">
        <v>1</v>
      </c>
      <c r="AH757" t="b">
        <v>1</v>
      </c>
      <c r="AI757" t="str">
        <v>伯田　哲郎</v>
      </c>
      <c r="AJ757" t="str">
        <v>6360003</v>
      </c>
      <c r="AK757" t="str">
        <v>伯田歯科医院(北葛城郡王寺町久度１丁目９番７号)</v>
      </c>
      <c r="AL757" t="str">
        <v>0745722019</v>
      </c>
      <c r="AM757">
        <v>1</v>
      </c>
      <c r="AN757" t="str">
        <v>261C130702241</v>
      </c>
      <c r="AO757" t="str">
        <v>261C13070224AI-0000308382</v>
      </c>
      <c r="AP757" t="str">
        <v>P100</v>
      </c>
      <c r="AQ757" t="str">
        <v>P100</v>
      </c>
      <c r="AR757" t="str">
        <v>AB</v>
      </c>
      <c r="AS757" t="str">
        <v>✓</v>
      </c>
      <c r="AT757" t="str">
        <v>✓</v>
      </c>
      <c r="AU757" t="str">
        <v>✓</v>
      </c>
      <c r="AV757" t="str">
        <v>✓</v>
      </c>
      <c r="AW757" t="str">
        <v>AI-0000308382_伯田歯科医院_口座情報写し.jpeg</v>
      </c>
      <c r="AX757" t="str">
        <v/>
      </c>
      <c r="AY757" t="str">
        <v/>
      </c>
      <c r="AZ757" t="str">
        <v>賃上げ</v>
      </c>
      <c r="BA757" t="str">
        <v>物価</v>
      </c>
      <c r="BB757" t="str">
        <v>TRUE</v>
      </c>
      <c r="BC757" t="str">
        <v>2026/05/18 12:15</v>
      </c>
      <c r="BD757" t="str">
        <f t="shared" si="24"/>
        <v>伯田歯科医院</v>
      </c>
      <c r="BE757" t="str">
        <f t="shared" si="25"/>
        <v>令和8年3月1日届出済</v>
      </c>
    </row>
    <row r="758" spans="1:57">
      <c r="A758" t="str">
        <v>261C19748431</v>
      </c>
      <c r="B758" t="str">
        <v>AI-0000308386</v>
      </c>
      <c r="C758" t="str">
        <v>令和８年度奈良県医療機関等における賃上げ・物価上昇に対する支援事業交付【診療所・訪問看護事業所】</v>
      </c>
      <c r="D758">
        <v>46160.518055555556</v>
      </c>
      <c r="E758" t="str">
        <v>本審査</v>
      </c>
      <c r="F758" t="str">
        <v>最終審査中</v>
      </c>
      <c r="G758" t="str">
        <v>無床診療所</v>
      </c>
      <c r="H758" t="str">
        <v>物価と賃上げの両方</v>
      </c>
      <c r="I758" t="str">
        <v/>
      </c>
      <c r="J758">
        <v>150000</v>
      </c>
      <c r="K758">
        <v>170000</v>
      </c>
      <c r="L758" t="str">
        <v>奈良県医療機関等における賃上げ・物価上昇に対する支援事業交付要綱第2条に基づき、別表1に規定された額(賃上げ支援事業分)（150,000円）を申請します。</v>
      </c>
      <c r="M7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58" t="str">
        <v>１．令和８年３月１日時点において、O100 外来・在宅ベースアップ評価料（Ⅰ）、P100 歯科外来・在宅ベースアップ評価料（Ⅰ）、訪問看護ベースアップ評価料（Ⅰ）のいずれかを届け出ている。</v>
      </c>
      <c r="O758" t="str">
        <v>P100 歯科外来・在宅ベースアップ評価料（Ⅰ）</v>
      </c>
      <c r="P758" t="str">
        <v/>
      </c>
      <c r="Q75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758" t="b">
        <v>1</v>
      </c>
      <c r="S758" t="b">
        <v>1</v>
      </c>
      <c r="T758" t="b">
        <v>1</v>
      </c>
      <c r="U758" t="b">
        <v>1</v>
      </c>
      <c r="V758" t="str">
        <v>0162</v>
      </c>
      <c r="W758" t="str">
        <v>380</v>
      </c>
      <c r="X758" t="str">
        <v>1.普通預金</v>
      </c>
      <c r="Y758" t="str">
        <v>1053022</v>
      </c>
      <c r="Z758" t="str">
        <v>ナカイコウジ</v>
      </c>
      <c r="AA758">
        <v>0</v>
      </c>
      <c r="AB758" t="str">
        <v>中井歯科医院</v>
      </c>
      <c r="AC758" t="str">
        <v>0745535332</v>
      </c>
      <c r="AD758" t="b">
        <v>1</v>
      </c>
      <c r="AE758" t="b">
        <v>1</v>
      </c>
      <c r="AF758" t="b">
        <v>1</v>
      </c>
      <c r="AG758" t="b">
        <v>1</v>
      </c>
      <c r="AH758" t="b">
        <v>1</v>
      </c>
      <c r="AI758" t="str">
        <v>中井　康次</v>
      </c>
      <c r="AJ758" t="str">
        <v>6350051</v>
      </c>
      <c r="AK758" t="str">
        <v>中井歯科医院(大和高田市根成柿６０６－１)</v>
      </c>
      <c r="AL758" t="str">
        <v>0745535332</v>
      </c>
      <c r="AM758">
        <v>1</v>
      </c>
      <c r="AN758" t="str">
        <v>261C197484311</v>
      </c>
      <c r="AO758" t="str">
        <v>261C19748431AI-0000308386</v>
      </c>
      <c r="AP758" t="str">
        <v>P100</v>
      </c>
      <c r="AQ758" t="str">
        <v>P100</v>
      </c>
      <c r="AR758" t="str">
        <v>ABC</v>
      </c>
      <c r="AS758" t="str">
        <v>✓</v>
      </c>
      <c r="AT758" t="str">
        <v>✓</v>
      </c>
      <c r="AU758" t="str">
        <v>✓</v>
      </c>
      <c r="AV758" t="str">
        <v>✓</v>
      </c>
      <c r="AW758" t="str">
        <v>AI-0000308386_中井歯科医院_口座情報写し.jpg</v>
      </c>
      <c r="AX758" t="str">
        <v/>
      </c>
      <c r="AY758" t="str">
        <v/>
      </c>
      <c r="AZ758" t="str">
        <v>賃上げ</v>
      </c>
      <c r="BA758" t="str">
        <v>物価</v>
      </c>
      <c r="BB758" t="str">
        <v>TRUE</v>
      </c>
      <c r="BC758" t="str">
        <v>2026/05/18 12:26</v>
      </c>
      <c r="BD758" t="str">
        <f t="shared" si="24"/>
        <v>中井歯科医院</v>
      </c>
      <c r="BE758" t="str">
        <f t="shared" si="25"/>
        <v>令和8年3月1日届出済</v>
      </c>
    </row>
    <row r="759" spans="1:57">
      <c r="A759" t="str">
        <v>261D13420690</v>
      </c>
      <c r="B759" t="str">
        <v>AI-0000308389</v>
      </c>
      <c r="C759" t="str">
        <v>令和８年度奈良県医療機関等における賃上げ・物価上昇に対する支援事業交付【診療所・訪問看護事業所】</v>
      </c>
      <c r="D759">
        <v>46160.526388888888</v>
      </c>
      <c r="E759" t="str">
        <v>本審査</v>
      </c>
      <c r="F759" t="str">
        <v>最終審査中</v>
      </c>
      <c r="G759" t="str">
        <v>訪問看護事業所</v>
      </c>
      <c r="H759" t="str">
        <v>賃上げのみ</v>
      </c>
      <c r="I759" t="str">
        <v/>
      </c>
      <c r="J759">
        <v>228000</v>
      </c>
      <c r="K759" t="str">
        <v/>
      </c>
      <c r="L759" t="str">
        <v>奈良県医療機関等における賃上げ・物価上昇に対する支援事業交付要綱第2条に基づき、別表1に規定された額(賃上げ支援事業分)（228,000円）を申請します。</v>
      </c>
      <c r="M759" t="str">
        <v/>
      </c>
      <c r="N759" t="str">
        <v>１．令和８年３月１日時点において、O100 外来・在宅ベースアップ評価料（Ⅰ）、P100 歯科外来・在宅ベースアップ評価料（Ⅰ）、訪問看護ベースアップ評価料（Ⅰ）のいずれかを届け出ている。</v>
      </c>
      <c r="O759" t="str">
        <v>訪問看護ベースアップ評価料（Ⅰ）</v>
      </c>
      <c r="P759" t="str">
        <v/>
      </c>
      <c r="Q759"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59" t="b">
        <v>1</v>
      </c>
      <c r="S759" t="b">
        <v>1</v>
      </c>
      <c r="T759" t="b">
        <v>1</v>
      </c>
      <c r="U759" t="b">
        <v>1</v>
      </c>
      <c r="V759" t="str">
        <v>0163</v>
      </c>
      <c r="W759" t="str">
        <v>821</v>
      </c>
      <c r="X759" t="str">
        <v>1.普通預金</v>
      </c>
      <c r="Y759" t="str">
        <v>0518536</v>
      </c>
      <c r="Z759" t="str">
        <v>カブシキガイシャルピナス</v>
      </c>
      <c r="AA759">
        <v>0</v>
      </c>
      <c r="AB759" t="str">
        <v>リハビリ訪問看護ステーションルピナス</v>
      </c>
      <c r="AC759" t="str">
        <v>0742306585</v>
      </c>
      <c r="AD759" t="b">
        <v>1</v>
      </c>
      <c r="AE759" t="b">
        <v>1</v>
      </c>
      <c r="AF759" t="b">
        <v>1</v>
      </c>
      <c r="AG759" t="b">
        <v>1</v>
      </c>
      <c r="AH759" t="b">
        <v>1</v>
      </c>
      <c r="AI759" t="str">
        <v>株式会社ルピナス　代表取締役　田中　仁</v>
      </c>
      <c r="AJ759">
        <v>6308115</v>
      </c>
      <c r="AK759" t="str">
        <v>リハビリ訪問看護ステーションルピナス(奈良市大宮町4-275-5森村第2ビル303号室)</v>
      </c>
      <c r="AL759" t="str">
        <v>0742306585</v>
      </c>
      <c r="AM759">
        <v>1</v>
      </c>
      <c r="AN759" t="str">
        <v>261D134206901</v>
      </c>
      <c r="AO759" t="str">
        <v>261D13420690AI-0000308389</v>
      </c>
      <c r="AP759" t="str">
        <v>訪問看護</v>
      </c>
      <c r="AQ759" t="str">
        <v>訪問看護</v>
      </c>
      <c r="AR759" t="str">
        <v>AC</v>
      </c>
      <c r="AS759" t="str">
        <v>✓</v>
      </c>
      <c r="AT759" t="str">
        <v>✓</v>
      </c>
      <c r="AU759" t="str">
        <v>✓</v>
      </c>
      <c r="AV759" t="str">
        <v>✓</v>
      </c>
      <c r="AW759" t="str">
        <v>AI-0000308389_リハビリ訪問看護ステーションルピナス_口座情報写し.jpg</v>
      </c>
      <c r="AX759" t="str">
        <v/>
      </c>
      <c r="AY759" t="str">
        <v/>
      </c>
      <c r="AZ759" t="str">
        <v>賃上げ</v>
      </c>
      <c r="BA759" t="str">
        <v/>
      </c>
      <c r="BB759" t="str">
        <v>TRUE</v>
      </c>
      <c r="BC759" t="str">
        <v>2026/05/18 12:38</v>
      </c>
      <c r="BD759" t="str">
        <f t="shared" si="24"/>
        <v>リハビリ訪問看護ステーションルピナス</v>
      </c>
      <c r="BE759" t="str">
        <f t="shared" si="25"/>
        <v>令和8年3月1日届出済</v>
      </c>
    </row>
    <row r="760" spans="1:57">
      <c r="A760" t="str">
        <v>261D17239461</v>
      </c>
      <c r="B760" t="str">
        <v>AI-0000308390</v>
      </c>
      <c r="C760" t="str">
        <v>令和８年度奈良県医療機関等における賃上げ・物価上昇に対する支援事業交付【診療所・訪問看護事業所】</v>
      </c>
      <c r="D760">
        <v>46160.529861111114</v>
      </c>
      <c r="E760" t="str">
        <v>本審査</v>
      </c>
      <c r="F760" t="str">
        <v>最終審査中</v>
      </c>
      <c r="G760" t="str">
        <v>訪問看護事業所</v>
      </c>
      <c r="H760" t="str">
        <v>賃上げのみ</v>
      </c>
      <c r="I760" t="str">
        <v/>
      </c>
      <c r="J760">
        <v>228000</v>
      </c>
      <c r="K760" t="str">
        <v/>
      </c>
      <c r="L760" t="str">
        <v>奈良県医療機関等における賃上げ・物価上昇に対する支援事業交付要綱第2条に基づき、別表1に規定された額(賃上げ支援事業分)（228,000円）を申請します。</v>
      </c>
      <c r="M760" t="str">
        <v/>
      </c>
      <c r="N760" t="str">
        <v>１．令和８年３月１日時点において、O100 外来・在宅ベースアップ評価料（Ⅰ）、P100 歯科外来・在宅ベースアップ評価料（Ⅰ）、訪問看護ベースアップ評価料（Ⅰ）のいずれかを届け出ている。</v>
      </c>
      <c r="O760" t="str">
        <v>訪問看護ベースアップ評価料（Ⅰ）</v>
      </c>
      <c r="P760" t="str">
        <v/>
      </c>
      <c r="Q76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60" t="b">
        <v>1</v>
      </c>
      <c r="S760" t="b">
        <v>1</v>
      </c>
      <c r="T760" t="b">
        <v>1</v>
      </c>
      <c r="U760" t="b">
        <v>1</v>
      </c>
      <c r="V760" t="str">
        <v>0163</v>
      </c>
      <c r="W760" t="str">
        <v>821</v>
      </c>
      <c r="X760" t="str">
        <v>1.普通預金</v>
      </c>
      <c r="Y760" t="str">
        <v>0518536</v>
      </c>
      <c r="Z760" t="str">
        <v>カブシキガイシャルピナス</v>
      </c>
      <c r="AA760">
        <v>0</v>
      </c>
      <c r="AB760" t="str">
        <v>リハビリ訪問看護ステーションルピナス郡山</v>
      </c>
      <c r="AC760" t="str">
        <v>0743855493</v>
      </c>
      <c r="AD760" t="b">
        <v>1</v>
      </c>
      <c r="AE760" t="b">
        <v>1</v>
      </c>
      <c r="AF760" t="b">
        <v>1</v>
      </c>
      <c r="AG760" t="b">
        <v>1</v>
      </c>
      <c r="AH760" t="b">
        <v>1</v>
      </c>
      <c r="AI760" t="str">
        <v>株式会社ルピナス　代表取締役　田中　仁</v>
      </c>
      <c r="AJ760">
        <v>6391042</v>
      </c>
      <c r="AK760" t="str">
        <v>リハビリ訪問看護ステーションルピナス郡山(大和郡山市小泉町522-4　コート・コスモ201)</v>
      </c>
      <c r="AL760" t="str">
        <v>0743855493</v>
      </c>
      <c r="AM760">
        <v>1</v>
      </c>
      <c r="AN760" t="str">
        <v>261D172394611</v>
      </c>
      <c r="AO760" t="str">
        <v>261D17239461AI-0000308390</v>
      </c>
      <c r="AP760" t="str">
        <v>訪問看護</v>
      </c>
      <c r="AQ760" t="str">
        <v>訪問看護</v>
      </c>
      <c r="AR760" t="str">
        <v>AC</v>
      </c>
      <c r="AS760" t="str">
        <v>✓</v>
      </c>
      <c r="AT760" t="str">
        <v>✓</v>
      </c>
      <c r="AU760" t="str">
        <v>✓</v>
      </c>
      <c r="AV760" t="str">
        <v>✓</v>
      </c>
      <c r="AW760" t="str">
        <v>AI-0000308390_リハビリ訪問看護ステーションルピナス郡山_口座情報写し.jpg</v>
      </c>
      <c r="AX760" t="str">
        <v/>
      </c>
      <c r="AY760" t="str">
        <v/>
      </c>
      <c r="AZ760" t="str">
        <v>賃上げ</v>
      </c>
      <c r="BA760" t="str">
        <v/>
      </c>
      <c r="BB760" t="str">
        <v>TRUE</v>
      </c>
      <c r="BC760" t="str">
        <v>2026/05/18 12:43</v>
      </c>
      <c r="BD760" t="str">
        <f t="shared" si="24"/>
        <v>リハビリ訪問看護ステーションルピナス郡山</v>
      </c>
      <c r="BE760" t="str">
        <f t="shared" si="25"/>
        <v>令和8年3月1日届出済</v>
      </c>
    </row>
    <row r="761" spans="1:57">
      <c r="A761" t="str">
        <v>261C16438906</v>
      </c>
      <c r="B761" t="str">
        <v>AI-0000308404</v>
      </c>
      <c r="C761" t="str">
        <v>令和８年度奈良県医療機関等における賃上げ・物価上昇に対する支援事業交付【診療所・訪問看護事業所】</v>
      </c>
      <c r="D761">
        <v>46160.551388888889</v>
      </c>
      <c r="E761" t="str">
        <v>本審査</v>
      </c>
      <c r="F761" t="str">
        <v>最終審査中</v>
      </c>
      <c r="G761" t="str">
        <v>無床診療所</v>
      </c>
      <c r="H761" t="str">
        <v>物価と賃上げの両方</v>
      </c>
      <c r="I761" t="str">
        <v/>
      </c>
      <c r="J761">
        <v>150000</v>
      </c>
      <c r="K761">
        <v>170000</v>
      </c>
      <c r="L761" t="str">
        <v>奈良県医療機関等における賃上げ・物価上昇に対する支援事業交付要綱第2条に基づき、別表1に規定された額(賃上げ支援事業分)（150,000円）を申請します。</v>
      </c>
      <c r="M7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1" t="str">
        <v>１．令和８年３月１日時点において、O100 外来・在宅ベースアップ評価料（Ⅰ）、P100 歯科外来・在宅ベースアップ評価料（Ⅰ）、訪問看護ベースアップ評価料（Ⅰ）のいずれかを届け出ている。</v>
      </c>
      <c r="O761" t="str">
        <v>O100 外来・在宅ベースアップ評価料（Ⅰ）</v>
      </c>
      <c r="P761" t="str">
        <v/>
      </c>
      <c r="Q761" t="str">
        <v>Ａ．本事業の補助額を活用してベースアップを実施し、令和８年６月１日から当該ベースアップの水準を維持又は拡大する。</v>
      </c>
      <c r="R761" t="b">
        <v>1</v>
      </c>
      <c r="S761" t="b">
        <v>1</v>
      </c>
      <c r="T761" t="b">
        <v>1</v>
      </c>
      <c r="U761" t="b">
        <v>1</v>
      </c>
      <c r="V761" t="str">
        <v>0162</v>
      </c>
      <c r="W761" t="str">
        <v>490</v>
      </c>
      <c r="X761" t="str">
        <v>1.普通預金</v>
      </c>
      <c r="Y761" t="str">
        <v>2093818</v>
      </c>
      <c r="Z761" t="str">
        <v>ミウラ　シュウジ</v>
      </c>
      <c r="AA761">
        <v>0</v>
      </c>
      <c r="AB761" t="str">
        <v>みうらこどもクリニック</v>
      </c>
      <c r="AC761" t="str">
        <v>0744472206</v>
      </c>
      <c r="AD761" t="b">
        <v>1</v>
      </c>
      <c r="AE761" t="b">
        <v>1</v>
      </c>
      <c r="AF761" t="b">
        <v>1</v>
      </c>
      <c r="AG761" t="b">
        <v>1</v>
      </c>
      <c r="AH761" t="b">
        <v>1</v>
      </c>
      <c r="AI761" t="str">
        <v>三浦　修治</v>
      </c>
      <c r="AJ761" t="str">
        <v>6340843</v>
      </c>
      <c r="AK761" t="str">
        <v>みうらこどもクリニック(橿原市北妙法寺町５６３)</v>
      </c>
      <c r="AL761" t="str">
        <v>0744472206</v>
      </c>
      <c r="AM761">
        <v>1</v>
      </c>
      <c r="AN761" t="str">
        <v>261C164389061</v>
      </c>
      <c r="AO761" t="str">
        <v>261C16438906AI-0000308404</v>
      </c>
      <c r="AP761" t="str">
        <v>O100</v>
      </c>
      <c r="AQ761" t="str">
        <v>O100</v>
      </c>
      <c r="AR761" t="str">
        <v>A</v>
      </c>
      <c r="AS761" t="str">
        <v>✓</v>
      </c>
      <c r="AT761" t="str">
        <v>✓</v>
      </c>
      <c r="AU761" t="str">
        <v>✓</v>
      </c>
      <c r="AV761" t="str">
        <v>✓</v>
      </c>
      <c r="AW761" t="str">
        <v>AI-0000308404_みうらこどもクリニック_口座情報写し.jpeg</v>
      </c>
      <c r="AX761" t="str">
        <v/>
      </c>
      <c r="AY761" t="str">
        <v/>
      </c>
      <c r="AZ761" t="str">
        <v>賃上げ</v>
      </c>
      <c r="BA761" t="str">
        <v>物価</v>
      </c>
      <c r="BB761" t="str">
        <v>TRUE</v>
      </c>
      <c r="BC761" t="str">
        <v>2026/05/18 13:14</v>
      </c>
      <c r="BD761" t="str">
        <f t="shared" si="24"/>
        <v>みうらこどもクリニック</v>
      </c>
      <c r="BE761" t="str">
        <f t="shared" si="25"/>
        <v>令和8年3月1日届出済</v>
      </c>
    </row>
    <row r="762" spans="1:57">
      <c r="A762" t="str">
        <v>261C17962814</v>
      </c>
      <c r="B762" t="str">
        <v>AI-0000308411</v>
      </c>
      <c r="C762" t="str">
        <v>令和８年度奈良県医療機関等における賃上げ・物価上昇に対する支援事業交付【診療所・訪問看護事業所】</v>
      </c>
      <c r="D762">
        <v>46160.557638888888</v>
      </c>
      <c r="E762" t="str">
        <v>本審査</v>
      </c>
      <c r="F762" t="str">
        <v>最終審査中</v>
      </c>
      <c r="G762" t="str">
        <v>無床診療所</v>
      </c>
      <c r="H762" t="str">
        <v>物価と賃上げの両方</v>
      </c>
      <c r="I762" t="str">
        <v/>
      </c>
      <c r="J762">
        <v>150000</v>
      </c>
      <c r="K762">
        <v>170000</v>
      </c>
      <c r="L762" t="str">
        <v>奈良県医療機関等における賃上げ・物価上昇に対する支援事業交付要綱第2条に基づき、別表1に規定された額(賃上げ支援事業分)（150,000円）を申請します。</v>
      </c>
      <c r="M7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2" t="str">
        <v>２．令和８年３月１日時点において、１に掲げる診療報酬の対象外だが、令和８年６月１日時点で令和８年度診療報酬改定による見直し後のベースアップ評価料を届け出る。</v>
      </c>
      <c r="O762" t="str">
        <v/>
      </c>
      <c r="P762" t="b">
        <v>1</v>
      </c>
      <c r="Q762" t="str">
        <v>Ｂ．賃金表等や給与規程等の変更に時間を要するため、本事業の補助額を活用して一時金又は特別手当を支給し、令和８年６月１日から支給した対象職員のベースアップを実施する。</v>
      </c>
      <c r="R762" t="b">
        <v>1</v>
      </c>
      <c r="S762" t="b">
        <v>1</v>
      </c>
      <c r="T762" t="b">
        <v>1</v>
      </c>
      <c r="U762" t="b">
        <v>1</v>
      </c>
      <c r="V762" t="str">
        <v>0162</v>
      </c>
      <c r="W762" t="str">
        <v>550</v>
      </c>
      <c r="X762" t="str">
        <v>1.普通預金</v>
      </c>
      <c r="Y762" t="str">
        <v>0301760</v>
      </c>
      <c r="Z762" t="str">
        <v>フジオカショウジ</v>
      </c>
      <c r="AA762">
        <v>0</v>
      </c>
      <c r="AB762" t="str">
        <v>藤岡内科医院</v>
      </c>
      <c r="AC762" t="str">
        <v>0745746677</v>
      </c>
      <c r="AD762" t="b">
        <v>1</v>
      </c>
      <c r="AE762" t="b">
        <v>1</v>
      </c>
      <c r="AF762" t="b">
        <v>1</v>
      </c>
      <c r="AG762" t="b">
        <v>1</v>
      </c>
      <c r="AH762" t="b">
        <v>1</v>
      </c>
      <c r="AI762" t="str">
        <v>藤岡　庄司</v>
      </c>
      <c r="AJ762" t="str">
        <v>6360103</v>
      </c>
      <c r="AK762" t="str">
        <v>藤岡内科医院(生駒郡斑鳩町幸前２－２－１２)</v>
      </c>
      <c r="AL762" t="str">
        <v>0745746677</v>
      </c>
      <c r="AM762">
        <v>1</v>
      </c>
      <c r="AN762" t="str">
        <v>261C179628141</v>
      </c>
      <c r="AO762" t="str">
        <v>261C17962814AI-0000308411</v>
      </c>
      <c r="AP762" t="str">
        <v/>
      </c>
      <c r="AQ762" t="str">
        <v>今後届出（職種構成OK)</v>
      </c>
      <c r="AR762" t="str">
        <v>B</v>
      </c>
      <c r="AS762" t="str">
        <v>✓</v>
      </c>
      <c r="AT762" t="str">
        <v>✓</v>
      </c>
      <c r="AU762" t="str">
        <v>✓</v>
      </c>
      <c r="AV762" t="str">
        <v>✓</v>
      </c>
      <c r="AW762" t="str">
        <v>AI-0000308411_藤岡内科医院_口座情報写し.jpg</v>
      </c>
      <c r="AX762" t="str">
        <v/>
      </c>
      <c r="AY762" t="str">
        <v/>
      </c>
      <c r="AZ762" t="str">
        <v>賃上げ</v>
      </c>
      <c r="BA762" t="str">
        <v>物価</v>
      </c>
      <c r="BB762" t="str">
        <v>TRUE</v>
      </c>
      <c r="BC762" t="str">
        <v>2026/05/18 13:23</v>
      </c>
      <c r="BD762" t="str">
        <f t="shared" si="24"/>
        <v>藤岡内科医院</v>
      </c>
      <c r="BE762" t="str">
        <f t="shared" si="25"/>
        <v>令和8年6月1日届出る</v>
      </c>
    </row>
    <row r="763" spans="1:57">
      <c r="A763" t="str">
        <v>261C19397045</v>
      </c>
      <c r="B763" t="str">
        <v>AI-0000307106</v>
      </c>
      <c r="C763" t="str">
        <v>令和８年度奈良県医療機関等における賃上げ・物価上昇に対する支援事業交付【診療所・訪問看護事業所】</v>
      </c>
      <c r="D763">
        <v>46160.602777777778</v>
      </c>
      <c r="E763" t="str">
        <v>本審査</v>
      </c>
      <c r="F763" t="str">
        <v>最終審査中</v>
      </c>
      <c r="G763" t="str">
        <v>無床診療所</v>
      </c>
      <c r="H763" t="str">
        <v>物価と賃上げの両方</v>
      </c>
      <c r="I763" t="str">
        <v/>
      </c>
      <c r="J763">
        <v>150000</v>
      </c>
      <c r="K763">
        <v>170000</v>
      </c>
      <c r="L763" t="str">
        <v>奈良県医療機関等における賃上げ・物価上昇に対する支援事業交付要綱第2条に基づき、別表1に規定された額(賃上げ支援事業分)（150,000円）を申請します。</v>
      </c>
      <c r="M7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3" t="str">
        <v>１．令和８年３月１日時点において、O100 外来・在宅ベースアップ評価料（Ⅰ）、P100 歯科外来・在宅ベースアップ評価料（Ⅰ）、訪問看護ベースアップ評価料（Ⅰ）のいずれかを届け出ている。</v>
      </c>
      <c r="O763" t="str">
        <v>P100 歯科外来・在宅ベースアップ評価料（Ⅰ）</v>
      </c>
      <c r="P763" t="str">
        <v/>
      </c>
      <c r="Q763" t="str">
        <v>Ａ．本事業の補助額を活用してベースアップを実施し、令和８年６月１日から当該ベースアップの水準を維持又は拡大する。</v>
      </c>
      <c r="R763" t="b">
        <v>1</v>
      </c>
      <c r="S763" t="b">
        <v>1</v>
      </c>
      <c r="T763" t="b">
        <v>1</v>
      </c>
      <c r="U763" t="b">
        <v>1</v>
      </c>
      <c r="V763" t="str">
        <v>0162</v>
      </c>
      <c r="W763" t="str">
        <v>580</v>
      </c>
      <c r="X763" t="str">
        <v>1.普通預金</v>
      </c>
      <c r="Y763" t="str">
        <v>0362354</v>
      </c>
      <c r="Z763" t="str">
        <v>ナカヤマ ヨシヒサ</v>
      </c>
      <c r="AA763">
        <v>0</v>
      </c>
      <c r="AB763" t="str">
        <v>田園歯科クリニック</v>
      </c>
      <c r="AC763" t="str">
        <v>0747225454</v>
      </c>
      <c r="AD763" t="b">
        <v>1</v>
      </c>
      <c r="AE763" t="b">
        <v>1</v>
      </c>
      <c r="AF763" t="b">
        <v>1</v>
      </c>
      <c r="AG763" t="b">
        <v>1</v>
      </c>
      <c r="AH763" t="b">
        <v>1</v>
      </c>
      <c r="AI763" t="str">
        <v>中山　義久</v>
      </c>
      <c r="AJ763" t="str">
        <v>6370093</v>
      </c>
      <c r="AK763" t="str">
        <v>田園歯科クリニック(五條市田園３丁目２－６)</v>
      </c>
      <c r="AL763" t="str">
        <v>0747225454</v>
      </c>
      <c r="AM763">
        <v>1</v>
      </c>
      <c r="AN763" t="str">
        <v>261C193970451</v>
      </c>
      <c r="AO763" t="str">
        <v>261C19397045AI-0000307106</v>
      </c>
      <c r="AP763" t="str">
        <v>P100</v>
      </c>
      <c r="AQ763" t="str">
        <v>P100</v>
      </c>
      <c r="AR763" t="str">
        <v>A</v>
      </c>
      <c r="AS763" t="str">
        <v>✓</v>
      </c>
      <c r="AT763" t="str">
        <v>✓</v>
      </c>
      <c r="AU763" t="str">
        <v>✓</v>
      </c>
      <c r="AV763" t="str">
        <v>✓</v>
      </c>
      <c r="AW763" t="str">
        <v>AI-0000307106_田園歯科クリニック_口座情報写し.jpg</v>
      </c>
      <c r="AX763" t="str">
        <v/>
      </c>
      <c r="AY763" t="str">
        <v/>
      </c>
      <c r="AZ763" t="str">
        <v>賃上げ</v>
      </c>
      <c r="BA763" t="str">
        <v>物価</v>
      </c>
      <c r="BB763" t="str">
        <v>TRUE</v>
      </c>
      <c r="BC763" t="str">
        <v>2026/05/18 14:28</v>
      </c>
      <c r="BD763" t="str">
        <f t="shared" si="24"/>
        <v>田園歯科クリニック</v>
      </c>
      <c r="BE763" t="str">
        <f t="shared" si="25"/>
        <v>令和8年3月1日届出済</v>
      </c>
    </row>
    <row r="764" spans="1:57">
      <c r="A764" t="str">
        <v>261C11480688</v>
      </c>
      <c r="B764" t="str">
        <v>AI-0000303418</v>
      </c>
      <c r="C764" t="str">
        <v>令和８年度奈良県医療機関等における賃上げ・物価上昇に対する支援事業交付【診療所・訪問看護事業所】</v>
      </c>
      <c r="D764">
        <v>46160.606249999997</v>
      </c>
      <c r="E764" t="str">
        <v>本審査</v>
      </c>
      <c r="F764" t="str">
        <v>最終審査中</v>
      </c>
      <c r="G764" t="str">
        <v>無床診療所</v>
      </c>
      <c r="H764" t="str">
        <v>物価と賃上げの両方</v>
      </c>
      <c r="I764" t="str">
        <v/>
      </c>
      <c r="J764">
        <v>150000</v>
      </c>
      <c r="K764">
        <v>170000</v>
      </c>
      <c r="L764" t="str">
        <v>奈良県医療機関等における賃上げ・物価上昇に対する支援事業交付要綱第2条に基づき、別表1に規定された額(賃上げ支援事業分)（150,000円）を申請します。</v>
      </c>
      <c r="M7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4" t="str">
        <v>１．令和８年３月１日時点において、O100 外来・在宅ベースアップ評価料（Ⅰ）、P100 歯科外来・在宅ベースアップ評価料（Ⅰ）、訪問看護ベースアップ評価料（Ⅰ）のいずれかを届け出ている。</v>
      </c>
      <c r="O764" t="str">
        <v>P100 歯科外来・在宅ベースアップ評価料（Ⅰ）</v>
      </c>
      <c r="P764" t="str">
        <v/>
      </c>
      <c r="Q764" t="str">
        <v>Ａ．本事業の補助額を活用してベースアップを実施し、令和８年６月１日から当該ベースアップの水準を維持又は拡大する。</v>
      </c>
      <c r="R764" t="b">
        <v>1</v>
      </c>
      <c r="S764" t="b">
        <v>1</v>
      </c>
      <c r="T764" t="b">
        <v>1</v>
      </c>
      <c r="U764" t="b">
        <v>1</v>
      </c>
      <c r="V764" t="str">
        <v>0010</v>
      </c>
      <c r="W764" t="str">
        <v>008</v>
      </c>
      <c r="X764" t="str">
        <v>1.普通預金</v>
      </c>
      <c r="Y764" t="str">
        <v>0073166</v>
      </c>
      <c r="Z764" t="str">
        <v>ｲﾘｮｳﾎｳｼﾞﾝ　ｳｴﾑﾗｼｶｲｲﾝ</v>
      </c>
      <c r="AA764">
        <v>0</v>
      </c>
      <c r="AB764" t="str">
        <v>医療法人　うえむら歯科医院</v>
      </c>
      <c r="AC764" t="str">
        <v>0747522468</v>
      </c>
      <c r="AD764" t="b">
        <v>1</v>
      </c>
      <c r="AE764" t="b">
        <v>1</v>
      </c>
      <c r="AF764" t="b">
        <v>1</v>
      </c>
      <c r="AG764" t="b">
        <v>1</v>
      </c>
      <c r="AH764" t="b">
        <v>1</v>
      </c>
      <c r="AI764" t="str">
        <v>医療法人うえむら歯科医院　理事長　上村　学</v>
      </c>
      <c r="AJ764" t="str">
        <v>6380812</v>
      </c>
      <c r="AK764" t="str">
        <v>医療法人うえむら歯科医院(吉野郡大淀町桧垣本１６７７－１)</v>
      </c>
      <c r="AL764" t="str">
        <v>0747522468</v>
      </c>
      <c r="AM764">
        <v>1</v>
      </c>
      <c r="AN764" t="str">
        <v>261C114806881</v>
      </c>
      <c r="AO764" t="str">
        <v>261C11480688AI-0000303418</v>
      </c>
      <c r="AP764" t="str">
        <v>P100</v>
      </c>
      <c r="AQ764" t="str">
        <v>P100</v>
      </c>
      <c r="AR764" t="str">
        <v>A</v>
      </c>
      <c r="AS764" t="str">
        <v>✓</v>
      </c>
      <c r="AT764" t="str">
        <v>✓</v>
      </c>
      <c r="AU764" t="str">
        <v>✓</v>
      </c>
      <c r="AV764" t="str">
        <v>✓</v>
      </c>
      <c r="AW764" t="str">
        <v>AI-0000303418_うえむら歯科医院_口座情報写し.jpg</v>
      </c>
      <c r="AX764" t="str">
        <v/>
      </c>
      <c r="AY764" t="str">
        <v/>
      </c>
      <c r="AZ764" t="str">
        <v>賃上げ</v>
      </c>
      <c r="BA764" t="str">
        <v>物価</v>
      </c>
      <c r="BB764" t="str">
        <v>TRUE</v>
      </c>
      <c r="BC764" t="str">
        <v>2026/05/18 14:33</v>
      </c>
      <c r="BD764" t="str">
        <f t="shared" si="24"/>
        <v>医療法人うえむら歯科医院</v>
      </c>
      <c r="BE764" t="str">
        <f t="shared" si="25"/>
        <v>令和8年3月1日届出済</v>
      </c>
    </row>
    <row r="765" spans="1:57">
      <c r="A765" t="str">
        <v>261C13194606</v>
      </c>
      <c r="B765" t="str">
        <v>AI-0000307500</v>
      </c>
      <c r="C765" t="str">
        <v>令和８年度奈良県医療機関等における賃上げ・物価上昇に対する支援事業交付【診療所・訪問看護事業所】</v>
      </c>
      <c r="D765">
        <v>46160.612500000003</v>
      </c>
      <c r="E765" t="str">
        <v>本審査</v>
      </c>
      <c r="F765" t="str">
        <v>最終審査中</v>
      </c>
      <c r="G765" t="str">
        <v>無床診療所</v>
      </c>
      <c r="H765" t="str">
        <v>物価と賃上げの両方</v>
      </c>
      <c r="I765" t="str">
        <v/>
      </c>
      <c r="J765">
        <v>150000</v>
      </c>
      <c r="K765">
        <v>170000</v>
      </c>
      <c r="L765" t="str">
        <v>奈良県医療機関等における賃上げ・物価上昇に対する支援事業交付要綱第2条に基づき、別表1に規定された額(賃上げ支援事業分)（150,000円）を申請します。</v>
      </c>
      <c r="M7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5" t="str">
        <v>１．令和８年３月１日時点において、O100 外来・在宅ベースアップ評価料（Ⅰ）、P100 歯科外来・在宅ベースアップ評価料（Ⅰ）、訪問看護ベースアップ評価料（Ⅰ）のいずれかを届け出ている。</v>
      </c>
      <c r="O765" t="str">
        <v>O100 外来・在宅ベースアップ評価料（Ⅰ）</v>
      </c>
      <c r="P765" t="str">
        <v/>
      </c>
      <c r="Q765"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65" t="b">
        <v>1</v>
      </c>
      <c r="S765" t="b">
        <v>1</v>
      </c>
      <c r="T765" t="b">
        <v>1</v>
      </c>
      <c r="U765" t="b">
        <v>1</v>
      </c>
      <c r="V765" t="str">
        <v>0009</v>
      </c>
      <c r="W765" t="str">
        <v>546</v>
      </c>
      <c r="X765" t="str">
        <v>1.普通預金</v>
      </c>
      <c r="Y765" t="str">
        <v>3290338</v>
      </c>
      <c r="Z765" t="str">
        <v>カタオカ ヒロシ</v>
      </c>
      <c r="AA765">
        <v>0</v>
      </c>
      <c r="AB765" t="str">
        <v>片岡診療所</v>
      </c>
      <c r="AC765" t="str">
        <v>0742335385</v>
      </c>
      <c r="AD765" t="b">
        <v>1</v>
      </c>
      <c r="AE765" t="b">
        <v>1</v>
      </c>
      <c r="AF765" t="b">
        <v>1</v>
      </c>
      <c r="AG765" t="b">
        <v>1</v>
      </c>
      <c r="AH765" t="b">
        <v>1</v>
      </c>
      <c r="AI765" t="str">
        <v>片岡　裕</v>
      </c>
      <c r="AJ765" t="str">
        <v>6308002</v>
      </c>
      <c r="AK765" t="str">
        <v>片岡診療所(奈良市二条町２丁目３－１０)</v>
      </c>
      <c r="AL765" t="str">
        <v>0742335385</v>
      </c>
      <c r="AM765">
        <v>1</v>
      </c>
      <c r="AN765" t="str">
        <v>261C131946061</v>
      </c>
      <c r="AO765" t="str">
        <v>261C13194606AI-0000307500</v>
      </c>
      <c r="AP765" t="str">
        <v>O100</v>
      </c>
      <c r="AQ765" t="str">
        <v>O100</v>
      </c>
      <c r="AR765" t="str">
        <v>AC</v>
      </c>
      <c r="AS765" t="str">
        <v>✓</v>
      </c>
      <c r="AT765" t="str">
        <v>✓</v>
      </c>
      <c r="AU765" t="str">
        <v>✓</v>
      </c>
      <c r="AV765" t="str">
        <v>✓</v>
      </c>
      <c r="AW765" t="str">
        <v>AI-0000307500_片岡診療所_口座情報写し.jpeg</v>
      </c>
      <c r="AX765" t="str">
        <v/>
      </c>
      <c r="AY765" t="str">
        <v/>
      </c>
      <c r="AZ765" t="str">
        <v>賃上げ</v>
      </c>
      <c r="BA765" t="str">
        <v>物価</v>
      </c>
      <c r="BB765" t="str">
        <v>TRUE</v>
      </c>
      <c r="BC765" t="str">
        <v>2026/05/18 14:42</v>
      </c>
      <c r="BD765" t="str">
        <f t="shared" si="24"/>
        <v>片岡診療所</v>
      </c>
      <c r="BE765" t="str">
        <f t="shared" si="25"/>
        <v>令和8年3月1日届出済</v>
      </c>
    </row>
    <row r="766" spans="1:57">
      <c r="A766" t="str">
        <v>261C14108015</v>
      </c>
      <c r="B766" t="str">
        <v>AI-0000308447</v>
      </c>
      <c r="C766" t="str">
        <v>令和８年度奈良県医療機関等における賃上げ・物価上昇に対する支援事業交付【診療所・訪問看護事業所】</v>
      </c>
      <c r="D766">
        <v>46160.613888888889</v>
      </c>
      <c r="E766" t="str">
        <v>本審査</v>
      </c>
      <c r="F766" t="str">
        <v>最終審査中</v>
      </c>
      <c r="G766" t="str">
        <v>無床診療所</v>
      </c>
      <c r="H766" t="str">
        <v>物価と賃上げの両方</v>
      </c>
      <c r="I766" t="str">
        <v/>
      </c>
      <c r="J766">
        <v>150000</v>
      </c>
      <c r="K766">
        <v>170000</v>
      </c>
      <c r="L766" t="str">
        <v>奈良県医療機関等における賃上げ・物価上昇に対する支援事業交付要綱第2条に基づき、別表1に規定された額(賃上げ支援事業分)（150,000円）を申請します。</v>
      </c>
      <c r="M7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6" t="str">
        <v>１．令和８年３月１日時点において、O100 外来・在宅ベースアップ評価料（Ⅰ）、P100 歯科外来・在宅ベースアップ評価料（Ⅰ）、訪問看護ベースアップ評価料（Ⅰ）のいずれかを届け出ている。</v>
      </c>
      <c r="O766" t="str">
        <v>O100 外来・在宅ベースアップ評価料（Ⅰ）</v>
      </c>
      <c r="P766" t="str">
        <v/>
      </c>
      <c r="Q766" t="str">
        <v>Ａ．本事業の補助額を活用してベースアップを実施し、令和８年６月１日から当該ベースアップの水準を維持又は拡大する。</v>
      </c>
      <c r="R766" t="b">
        <v>1</v>
      </c>
      <c r="S766" t="b">
        <v>1</v>
      </c>
      <c r="T766" t="b">
        <v>1</v>
      </c>
      <c r="U766" t="b">
        <v>1</v>
      </c>
      <c r="V766" t="str">
        <v>0162</v>
      </c>
      <c r="W766" t="str">
        <v>240</v>
      </c>
      <c r="X766" t="str">
        <v>1.普通預金</v>
      </c>
      <c r="Y766" t="str">
        <v>0263983</v>
      </c>
      <c r="Z766" t="str">
        <v>サワニシタダシ</v>
      </c>
      <c r="AA766">
        <v>0</v>
      </c>
      <c r="AB766" t="str">
        <v>小西橋医院</v>
      </c>
      <c r="AC766" t="str">
        <v>0744422290</v>
      </c>
      <c r="AD766" t="b">
        <v>1</v>
      </c>
      <c r="AE766" t="b">
        <v>1</v>
      </c>
      <c r="AF766" t="b">
        <v>1</v>
      </c>
      <c r="AG766" t="b">
        <v>1</v>
      </c>
      <c r="AH766" t="b">
        <v>1</v>
      </c>
      <c r="AI766" t="str">
        <v>澤西　正</v>
      </c>
      <c r="AJ766" t="str">
        <v>6330053</v>
      </c>
      <c r="AK766" t="str">
        <v>小西橋医院(桜井市谷２４０－１)</v>
      </c>
      <c r="AL766" t="str">
        <v>0744422290</v>
      </c>
      <c r="AM766">
        <v>1</v>
      </c>
      <c r="AN766" t="str">
        <v>261C141080151</v>
      </c>
      <c r="AO766" t="str">
        <v>261C14108015AI-0000308447</v>
      </c>
      <c r="AP766" t="str">
        <v>O100</v>
      </c>
      <c r="AQ766" t="str">
        <v>O100</v>
      </c>
      <c r="AR766" t="str">
        <v>A</v>
      </c>
      <c r="AS766" t="str">
        <v>✓</v>
      </c>
      <c r="AT766" t="str">
        <v>✓</v>
      </c>
      <c r="AU766" t="str">
        <v>✓</v>
      </c>
      <c r="AV766" t="str">
        <v>✓</v>
      </c>
      <c r="AW766" t="str">
        <v>AI-0000308447_小西橋医院_口座情報写し.jpg</v>
      </c>
      <c r="AX766" t="str">
        <v/>
      </c>
      <c r="AY766" t="str">
        <v/>
      </c>
      <c r="AZ766" t="str">
        <v>賃上げ</v>
      </c>
      <c r="BA766" t="str">
        <v>物価</v>
      </c>
      <c r="BB766" t="str">
        <v>TRUE</v>
      </c>
      <c r="BC766" t="str">
        <v>2026/05/18 14:44</v>
      </c>
      <c r="BD766" t="str">
        <f t="shared" si="24"/>
        <v>小西橋医院</v>
      </c>
      <c r="BE766" t="str">
        <f t="shared" si="25"/>
        <v>令和8年3月1日届出済</v>
      </c>
    </row>
    <row r="767" spans="1:57">
      <c r="A767" t="str">
        <v>261C18792478</v>
      </c>
      <c r="B767" t="str">
        <v>AI-0000308254</v>
      </c>
      <c r="C767" t="str">
        <v>令和８年度奈良県医療機関等における賃上げ・物価上昇に対する支援事業交付【診療所・訪問看護事業所】</v>
      </c>
      <c r="D767">
        <v>46160.625</v>
      </c>
      <c r="E767" t="str">
        <v>本審査</v>
      </c>
      <c r="F767" t="str">
        <v>最終審査中</v>
      </c>
      <c r="G767" t="str">
        <v>無床診療所</v>
      </c>
      <c r="H767" t="str">
        <v>物価と賃上げの両方</v>
      </c>
      <c r="I767" t="str">
        <v/>
      </c>
      <c r="J767">
        <v>150000</v>
      </c>
      <c r="K767">
        <v>170000</v>
      </c>
      <c r="L767" t="str">
        <v>奈良県医療機関等における賃上げ・物価上昇に対する支援事業交付要綱第2条に基づき、別表1に規定された額(賃上げ支援事業分)（150,000円）を申請します。</v>
      </c>
      <c r="M7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7" t="str">
        <v>２．令和８年３月１日時点において、１に掲げる診療報酬の対象外だが、令和８年６月１日時点で令和８年度診療報酬改定による見直し後のベースアップ評価料を届け出る。</v>
      </c>
      <c r="O767" t="str">
        <v/>
      </c>
      <c r="P767" t="b">
        <v>1</v>
      </c>
      <c r="Q767" t="str">
        <v>Ｂ．賃金表等や給与規程等の変更に時間を要するため、本事業の補助額を活用して一時金又は特別手当を支給し、令和８年６月１日から支給した対象職員のベースアップを実施する。</v>
      </c>
      <c r="R767" t="b">
        <v>1</v>
      </c>
      <c r="S767" t="b">
        <v>1</v>
      </c>
      <c r="T767" t="b">
        <v>1</v>
      </c>
      <c r="U767" t="b">
        <v>1</v>
      </c>
      <c r="V767" t="str">
        <v>0162</v>
      </c>
      <c r="W767" t="str">
        <v>160</v>
      </c>
      <c r="X767" t="str">
        <v>1.普通預金</v>
      </c>
      <c r="Y767" t="str">
        <v>2367865</v>
      </c>
      <c r="Z767" t="str">
        <v>ウエムラシカイイン　ウエムラ　カズヨシ</v>
      </c>
      <c r="AA767">
        <v>0</v>
      </c>
      <c r="AB767" t="str">
        <v>植村歯科医院</v>
      </c>
      <c r="AC767" t="str">
        <v>0743551828</v>
      </c>
      <c r="AD767" t="b">
        <v>1</v>
      </c>
      <c r="AE767" t="b">
        <v>1</v>
      </c>
      <c r="AF767" t="b">
        <v>1</v>
      </c>
      <c r="AG767" t="b">
        <v>1</v>
      </c>
      <c r="AH767" t="b">
        <v>1</v>
      </c>
      <c r="AI767" t="str">
        <v>植村　和嘉</v>
      </c>
      <c r="AJ767" t="str">
        <v>6391056</v>
      </c>
      <c r="AK767" t="str">
        <v>植村歯科医院(大和郡山市泉原町１－７)</v>
      </c>
      <c r="AL767" t="str">
        <v>0743551828</v>
      </c>
      <c r="AM767">
        <v>1</v>
      </c>
      <c r="AN767" t="str">
        <v>261C187924781</v>
      </c>
      <c r="AO767" t="str">
        <v>261C18792478AI-0000308254</v>
      </c>
      <c r="AP767" t="str">
        <v/>
      </c>
      <c r="AQ767" t="str">
        <v>今後届出（職種構成OK)</v>
      </c>
      <c r="AR767" t="str">
        <v>B</v>
      </c>
      <c r="AS767" t="str">
        <v>✓</v>
      </c>
      <c r="AT767" t="str">
        <v>✓</v>
      </c>
      <c r="AU767" t="str">
        <v>✓</v>
      </c>
      <c r="AV767" t="str">
        <v>✓</v>
      </c>
      <c r="AW767" t="str">
        <v>AI-0000308254_植村歯科医院_口座情報写し.JPG</v>
      </c>
      <c r="AX767" t="str">
        <v/>
      </c>
      <c r="AY767" t="str">
        <v/>
      </c>
      <c r="AZ767" t="str">
        <v>賃上げ</v>
      </c>
      <c r="BA767" t="str">
        <v>物価</v>
      </c>
      <c r="BB767" t="str">
        <v>TRUE</v>
      </c>
      <c r="BC767" t="str">
        <v>2026/05/18 15:00</v>
      </c>
      <c r="BD767" t="str">
        <f t="shared" si="24"/>
        <v>植村歯科医院</v>
      </c>
      <c r="BE767" t="str">
        <f t="shared" si="25"/>
        <v>令和8年6月1日届出る</v>
      </c>
    </row>
    <row r="768" spans="1:57">
      <c r="A768" t="str">
        <v>261C14181253</v>
      </c>
      <c r="B768" t="str">
        <v>AI-0000308463</v>
      </c>
      <c r="C768" t="str">
        <v>令和８年度奈良県医療機関等における賃上げ・物価上昇に対する支援事業交付【診療所・訪問看護事業所】</v>
      </c>
      <c r="D768">
        <v>46160.635416666664</v>
      </c>
      <c r="E768" t="str">
        <v>本審査</v>
      </c>
      <c r="F768" t="str">
        <v>最終審査中</v>
      </c>
      <c r="G768" t="str">
        <v>無床診療所</v>
      </c>
      <c r="H768" t="str">
        <v>物価と賃上げの両方</v>
      </c>
      <c r="I768" t="str">
        <v/>
      </c>
      <c r="J768">
        <v>150000</v>
      </c>
      <c r="K768">
        <v>170000</v>
      </c>
      <c r="L768" t="str">
        <v>奈良県医療機関等における賃上げ・物価上昇に対する支援事業交付要綱第2条に基づき、別表1に規定された額(賃上げ支援事業分)（150,000円）を申請します。</v>
      </c>
      <c r="M7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8" t="str">
        <v>１．令和８年３月１日時点において、O100 外来・在宅ベースアップ評価料（Ⅰ）、P100 歯科外来・在宅ベースアップ評価料（Ⅰ）、訪問看護ベースアップ評価料（Ⅰ）のいずれかを届け出ている。</v>
      </c>
      <c r="O768" t="str">
        <v>O100 外来・在宅ベースアップ評価料（Ⅰ）</v>
      </c>
      <c r="P768" t="str">
        <v/>
      </c>
      <c r="Q768" t="str">
        <v>Ａ．本事業の補助額を活用してベースアップを実施し、令和８年６月１日から当該ベースアップの水準を維持又は拡大する。</v>
      </c>
      <c r="R768" t="b">
        <v>1</v>
      </c>
      <c r="S768" t="b">
        <v>1</v>
      </c>
      <c r="T768" t="b">
        <v>1</v>
      </c>
      <c r="U768" t="b">
        <v>1</v>
      </c>
      <c r="V768" t="str">
        <v>0162</v>
      </c>
      <c r="W768" t="str">
        <v>130</v>
      </c>
      <c r="X768" t="str">
        <v>1.普通預金</v>
      </c>
      <c r="Y768" t="str">
        <v>0234620</v>
      </c>
      <c r="Z768" t="str">
        <v>センダシロウ</v>
      </c>
      <c r="AA768">
        <v>0</v>
      </c>
      <c r="AB768" t="str">
        <v>富雄医院</v>
      </c>
      <c r="AC768" t="str">
        <v>0742450178</v>
      </c>
      <c r="AD768" t="b">
        <v>1</v>
      </c>
      <c r="AE768" t="b">
        <v>1</v>
      </c>
      <c r="AF768" t="b">
        <v>1</v>
      </c>
      <c r="AG768" t="b">
        <v>1</v>
      </c>
      <c r="AH768" t="b">
        <v>1</v>
      </c>
      <c r="AI768" t="str">
        <v>千田　史郎</v>
      </c>
      <c r="AJ768" t="str">
        <v>6310078</v>
      </c>
      <c r="AK768" t="str">
        <v>富雄医院(奈良市富雄元町３－１－２)</v>
      </c>
      <c r="AL768" t="str">
        <v>0742450178</v>
      </c>
      <c r="AM768">
        <v>1</v>
      </c>
      <c r="AN768" t="str">
        <v>261C141812531</v>
      </c>
      <c r="AO768" t="str">
        <v>261C14181253AI-0000308463</v>
      </c>
      <c r="AP768" t="str">
        <v>O100</v>
      </c>
      <c r="AQ768" t="str">
        <v>O100</v>
      </c>
      <c r="AR768" t="str">
        <v>A</v>
      </c>
      <c r="AS768" t="str">
        <v>✓</v>
      </c>
      <c r="AT768" t="str">
        <v>✓</v>
      </c>
      <c r="AU768" t="str">
        <v>✓</v>
      </c>
      <c r="AV768" t="str">
        <v>✓</v>
      </c>
      <c r="AW768" t="str">
        <v>AI-0000308463_富雄医院_口座情報写し.jpg</v>
      </c>
      <c r="AX768" t="str">
        <v/>
      </c>
      <c r="AY768" t="str">
        <v/>
      </c>
      <c r="AZ768" t="str">
        <v>賃上げ</v>
      </c>
      <c r="BA768" t="str">
        <v>物価</v>
      </c>
      <c r="BB768" t="str">
        <v>TRUE</v>
      </c>
      <c r="BC768" t="str">
        <v>2026/05/18 15:15</v>
      </c>
      <c r="BD768" t="str">
        <f t="shared" si="24"/>
        <v>富雄医院</v>
      </c>
      <c r="BE768" t="str">
        <f t="shared" si="25"/>
        <v>令和8年3月1日届出済</v>
      </c>
    </row>
    <row r="769" spans="1:57">
      <c r="A769" t="str">
        <v>261C11272378</v>
      </c>
      <c r="B769" t="str">
        <v>AI-0000308466</v>
      </c>
      <c r="C769" t="str">
        <v>令和８年度奈良県医療機関等における賃上げ・物価上昇に対する支援事業交付【診療所・訪問看護事業所】</v>
      </c>
      <c r="D769">
        <v>46160.63958333333</v>
      </c>
      <c r="E769" t="str">
        <v>本審査</v>
      </c>
      <c r="F769" t="str">
        <v>最終審査中</v>
      </c>
      <c r="G769" t="str">
        <v>無床診療所</v>
      </c>
      <c r="H769" t="str">
        <v>物価と賃上げの両方</v>
      </c>
      <c r="I769" t="str">
        <v/>
      </c>
      <c r="J769">
        <v>150000</v>
      </c>
      <c r="K769">
        <v>170000</v>
      </c>
      <c r="L769" t="str">
        <v>奈良県医療機関等における賃上げ・物価上昇に対する支援事業交付要綱第2条に基づき、別表1に規定された額(賃上げ支援事業分)（150,000円）を申請します。</v>
      </c>
      <c r="M7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69" t="str">
        <v>１．令和８年３月１日時点において、O100 外来・在宅ベースアップ評価料（Ⅰ）、P100 歯科外来・在宅ベースアップ評価料（Ⅰ）、訪問看護ベースアップ評価料（Ⅰ）のいずれかを届け出ている。</v>
      </c>
      <c r="O769" t="str">
        <v>O100 外来・在宅ベースアップ評価料（Ⅰ）</v>
      </c>
      <c r="P769" t="str">
        <v/>
      </c>
      <c r="Q769" t="str">
        <v>Ｂ．賃金表等や給与規程等の変更に時間を要するため、本事業の補助額を活用して一時金又は特別手当を支給し、令和８年６月１日から支給した対象職員のベースアップを実施する。</v>
      </c>
      <c r="R769" t="b">
        <v>1</v>
      </c>
      <c r="S769" t="b">
        <v>1</v>
      </c>
      <c r="T769" t="b">
        <v>1</v>
      </c>
      <c r="U769" t="b">
        <v>1</v>
      </c>
      <c r="V769" t="str">
        <v>0162</v>
      </c>
      <c r="W769" t="str">
        <v>543</v>
      </c>
      <c r="X769" t="str">
        <v>1.普通預金</v>
      </c>
      <c r="Y769" t="str">
        <v>2064093</v>
      </c>
      <c r="Z769" t="str">
        <v>ｲﾘｮｳﾎｳｼﾞﾝﾏﾂｵｶｸﾘﾆｯｸ　ﾘｼﾞﾁｮｳﾏﾂｵｶﾏｻｷ</v>
      </c>
      <c r="AA769">
        <v>0</v>
      </c>
      <c r="AB769" t="str">
        <v>医療法人まつおかクリニック　みやけ分院</v>
      </c>
      <c r="AC769" t="str">
        <v>0745430050</v>
      </c>
      <c r="AD769" t="b">
        <v>1</v>
      </c>
      <c r="AE769" t="b">
        <v>1</v>
      </c>
      <c r="AF769" t="b">
        <v>1</v>
      </c>
      <c r="AG769" t="b">
        <v>1</v>
      </c>
      <c r="AH769" t="b">
        <v>1</v>
      </c>
      <c r="AI769" t="str">
        <v>医療法人まつおかクリニック　理事長　松岡　正樹</v>
      </c>
      <c r="AJ769" t="str">
        <v>6360213</v>
      </c>
      <c r="AK769" t="str">
        <v>医療法人まつおかクリニック　みやけ分院(磯城郡三宅町伴堂４１８番１－１)</v>
      </c>
      <c r="AL769" t="str">
        <v>0745430050</v>
      </c>
      <c r="AM769">
        <v>1</v>
      </c>
      <c r="AN769" t="str">
        <v>261C112723781</v>
      </c>
      <c r="AO769" t="str">
        <v>261C11272378AI-0000308466</v>
      </c>
      <c r="AP769" t="str">
        <v>O100</v>
      </c>
      <c r="AQ769" t="str">
        <v>O100</v>
      </c>
      <c r="AR769" t="str">
        <v>B</v>
      </c>
      <c r="AS769" t="str">
        <v>✓</v>
      </c>
      <c r="AT769" t="str">
        <v>✓</v>
      </c>
      <c r="AU769" t="str">
        <v>✓</v>
      </c>
      <c r="AV769" t="str">
        <v>✓</v>
      </c>
      <c r="AW769" t="str">
        <v>AI-0000308466_医療法人まつおかクリニック　みやけ分院_口座情報写し.jpg</v>
      </c>
      <c r="AX769" t="str">
        <v/>
      </c>
      <c r="AY769" t="str">
        <v/>
      </c>
      <c r="AZ769" t="str">
        <v>賃上げ</v>
      </c>
      <c r="BA769" t="str">
        <v>物価</v>
      </c>
      <c r="BB769" t="str">
        <v>TRUE</v>
      </c>
      <c r="BC769" t="str">
        <v>2026/05/18 15:21</v>
      </c>
      <c r="BD769" t="str">
        <f t="shared" si="24"/>
        <v>医療法人まつおかクリニック　みやけ分院</v>
      </c>
      <c r="BE769" t="str">
        <f t="shared" si="25"/>
        <v>令和8年3月1日届出済</v>
      </c>
    </row>
    <row r="770" spans="1:57">
      <c r="A770" t="str">
        <v>261C19736400</v>
      </c>
      <c r="B770" t="str">
        <v>AI-0000308471</v>
      </c>
      <c r="C770" t="str">
        <v>令和８年度奈良県医療機関等における賃上げ・物価上昇に対する支援事業交付【診療所・訪問看護事業所】</v>
      </c>
      <c r="D770">
        <v>46160.647222222222</v>
      </c>
      <c r="E770" t="str">
        <v>本審査</v>
      </c>
      <c r="F770" t="str">
        <v>最終審査中</v>
      </c>
      <c r="G770" t="str">
        <v>無床診療所</v>
      </c>
      <c r="H770" t="str">
        <v>物価と賃上げの両方</v>
      </c>
      <c r="I770" t="str">
        <v/>
      </c>
      <c r="J770">
        <v>150000</v>
      </c>
      <c r="K770">
        <v>170000</v>
      </c>
      <c r="L770" t="str">
        <v>奈良県医療機関等における賃上げ・物価上昇に対する支援事業交付要綱第2条に基づき、別表1に規定された額(賃上げ支援事業分)（150,000円）を申請します。</v>
      </c>
      <c r="M7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0" t="str">
        <v>１．令和８年３月１日時点において、O100 外来・在宅ベースアップ評価料（Ⅰ）、P100 歯科外来・在宅ベースアップ評価料（Ⅰ）、訪問看護ベースアップ評価料（Ⅰ）のいずれかを届け出ている。</v>
      </c>
      <c r="O770" t="str">
        <v>O100 外来・在宅ベースアップ評価料（Ⅰ）</v>
      </c>
      <c r="P770" t="str">
        <v/>
      </c>
      <c r="Q770" t="str">
        <v>Ｂ．賃金表等や給与規程等の変更に時間を要するため、本事業の補助額を活用して一時金又は特別手当を支給し、令和８年６月１日から支給した対象職員のベースアップを実施する。</v>
      </c>
      <c r="R770" t="b">
        <v>1</v>
      </c>
      <c r="S770" t="b">
        <v>1</v>
      </c>
      <c r="T770" t="b">
        <v>1</v>
      </c>
      <c r="U770" t="b">
        <v>1</v>
      </c>
      <c r="V770" t="str">
        <v>0162</v>
      </c>
      <c r="W770" t="str">
        <v>543</v>
      </c>
      <c r="X770" t="str">
        <v>1.普通預金</v>
      </c>
      <c r="Y770" t="str">
        <v>2064093</v>
      </c>
      <c r="Z770" t="str">
        <v>ｲﾘｮｳﾎｳｼﾞﾝﾏﾂｵｶｸﾘﾆｯｸ　ﾘｼﾞﾁｮｳﾏﾂｵｶﾏｻｷ</v>
      </c>
      <c r="AA770">
        <v>0</v>
      </c>
      <c r="AB770" t="str">
        <v>医療法人まつおかクリニック　内視鏡検査・CT検査クリニック</v>
      </c>
      <c r="AC770" t="str">
        <v>0745331500</v>
      </c>
      <c r="AD770" t="b">
        <v>1</v>
      </c>
      <c r="AE770" t="b">
        <v>1</v>
      </c>
      <c r="AF770" t="b">
        <v>1</v>
      </c>
      <c r="AG770" t="b">
        <v>1</v>
      </c>
      <c r="AH770" t="b">
        <v>1</v>
      </c>
      <c r="AI770" t="str">
        <v>医療法人まつおかクリニック　理事長　松岡　正樹</v>
      </c>
      <c r="AJ770" t="str">
        <v>6360002</v>
      </c>
      <c r="AK770" t="str">
        <v>医療法人まつおかクリニック　内視鏡検査・ＣＴ検査クリニック(北葛城郡王寺町王寺２－９－１５ル・カーラビル３Ｆ)</v>
      </c>
      <c r="AL770" t="str">
        <v>0745331500</v>
      </c>
      <c r="AM770">
        <v>1</v>
      </c>
      <c r="AN770" t="str">
        <v>261C197364001</v>
      </c>
      <c r="AO770" t="str">
        <v>261C19736400AI-0000308471</v>
      </c>
      <c r="AP770" t="str">
        <v>O100</v>
      </c>
      <c r="AQ770" t="str">
        <v>O100</v>
      </c>
      <c r="AR770" t="str">
        <v>B</v>
      </c>
      <c r="AS770" t="str">
        <v>✓</v>
      </c>
      <c r="AT770" t="str">
        <v>✓</v>
      </c>
      <c r="AU770" t="str">
        <v>✓</v>
      </c>
      <c r="AV770" t="str">
        <v>✓</v>
      </c>
      <c r="AW770" t="str">
        <v>AI-0000308471_医療法人まつおかクリニック　内視鏡検査・CT検査クリニック_口座情報写し.jpg</v>
      </c>
      <c r="AX770" t="str">
        <v/>
      </c>
      <c r="AY770" t="str">
        <v/>
      </c>
      <c r="AZ770" t="str">
        <v>賃上げ</v>
      </c>
      <c r="BA770" t="str">
        <v>物価</v>
      </c>
      <c r="BB770" t="str">
        <v>TRUE</v>
      </c>
      <c r="BC770" t="str">
        <v>2026/05/18 15:32</v>
      </c>
      <c r="BD770" t="str">
        <f t="shared" si="24"/>
        <v>医療法人まつおかクリニック　内視鏡検査・ＣＴ検査クリニック</v>
      </c>
      <c r="BE770" t="str">
        <f t="shared" si="25"/>
        <v>令和8年3月1日届出済</v>
      </c>
    </row>
    <row r="771" spans="1:57">
      <c r="A771" t="str">
        <v>261C16026003</v>
      </c>
      <c r="B771" t="str">
        <v>AI-0000308454</v>
      </c>
      <c r="C771" t="str">
        <v>令和８年度奈良県医療機関等における賃上げ・物価上昇に対する支援事業交付【診療所・訪問看護事業所】</v>
      </c>
      <c r="D771">
        <v>46160.650694444441</v>
      </c>
      <c r="E771" t="str">
        <v>本審査</v>
      </c>
      <c r="F771" t="str">
        <v>最終審査中</v>
      </c>
      <c r="G771" t="str">
        <v>無床診療所</v>
      </c>
      <c r="H771" t="str">
        <v>物価と賃上げの両方</v>
      </c>
      <c r="I771" t="str">
        <v/>
      </c>
      <c r="J771">
        <v>150000</v>
      </c>
      <c r="K771">
        <v>170000</v>
      </c>
      <c r="L771" t="str">
        <v>奈良県医療機関等における賃上げ・物価上昇に対する支援事業交付要綱第2条に基づき、別表1に規定された額(賃上げ支援事業分)（150,000円）を申請します。</v>
      </c>
      <c r="M7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1" t="str">
        <v>１．令和８年３月１日時点において、O100 外来・在宅ベースアップ評価料（Ⅰ）、P100 歯科外来・在宅ベースアップ評価料（Ⅰ）、訪問看護ベースアップ評価料（Ⅰ）のいずれかを届け出ている。</v>
      </c>
      <c r="O771" t="str">
        <v>O100 外来・在宅ベースアップ評価料（Ⅰ）</v>
      </c>
      <c r="P771" t="str">
        <v/>
      </c>
      <c r="Q771"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71" t="b">
        <v>1</v>
      </c>
      <c r="S771" t="b">
        <v>1</v>
      </c>
      <c r="T771" t="b">
        <v>1</v>
      </c>
      <c r="U771" t="b">
        <v>1</v>
      </c>
      <c r="V771" t="str">
        <v>0158</v>
      </c>
      <c r="W771" t="str">
        <v>546</v>
      </c>
      <c r="X771" t="str">
        <v>1.普通預金</v>
      </c>
      <c r="Y771" t="str">
        <v>1072096</v>
      </c>
      <c r="Z771" t="str">
        <v>ナカヤ　マサハル</v>
      </c>
      <c r="AA771">
        <v>0</v>
      </c>
      <c r="AB771" t="str">
        <v>なかや小児科</v>
      </c>
      <c r="AC771" t="str">
        <v>0743858712</v>
      </c>
      <c r="AD771" t="b">
        <v>1</v>
      </c>
      <c r="AE771" t="b">
        <v>1</v>
      </c>
      <c r="AF771" t="b">
        <v>1</v>
      </c>
      <c r="AG771" t="b">
        <v>1</v>
      </c>
      <c r="AH771" t="b">
        <v>1</v>
      </c>
      <c r="AI771" t="str">
        <v>中矢　雅治</v>
      </c>
      <c r="AJ771" t="str">
        <v>6300251</v>
      </c>
      <c r="AK771" t="str">
        <v>なかや小児科(生駒市谷田町８７０－２中谷ビル３階)</v>
      </c>
      <c r="AL771" t="str">
        <v>0743758712</v>
      </c>
      <c r="AM771">
        <v>1</v>
      </c>
      <c r="AN771" t="str">
        <v>261C160260031</v>
      </c>
      <c r="AO771" t="str">
        <v>261C16026003AI-0000308454</v>
      </c>
      <c r="AP771" t="str">
        <v>O100</v>
      </c>
      <c r="AQ771" t="str">
        <v>O100</v>
      </c>
      <c r="AR771" t="str">
        <v>AC</v>
      </c>
      <c r="AS771" t="str">
        <v>✓</v>
      </c>
      <c r="AT771" t="str">
        <v>✓</v>
      </c>
      <c r="AU771" t="str">
        <v>✓</v>
      </c>
      <c r="AV771" t="str">
        <v>✓</v>
      </c>
      <c r="AW771" t="str">
        <v>AI-0000308454_なかや小児科_口座情報写し.jpg</v>
      </c>
      <c r="AX771" t="str">
        <v/>
      </c>
      <c r="AY771" t="str">
        <v/>
      </c>
      <c r="AZ771" t="str">
        <v>賃上げ</v>
      </c>
      <c r="BA771" t="str">
        <v>物価</v>
      </c>
      <c r="BB771" t="str">
        <v>TRUE</v>
      </c>
      <c r="BC771" t="str">
        <v>2026/05/18 15:37</v>
      </c>
      <c r="BD771" t="str">
        <f t="shared" si="24"/>
        <v>なかや小児科</v>
      </c>
      <c r="BE771" t="str">
        <f t="shared" si="25"/>
        <v>令和8年3月1日届出済</v>
      </c>
    </row>
    <row r="772" spans="1:57">
      <c r="A772" t="str">
        <v>261D15833829</v>
      </c>
      <c r="B772" t="str">
        <v>AI-0000308502</v>
      </c>
      <c r="C772" t="str">
        <v>令和８年度奈良県医療機関等における賃上げ・物価上昇に対する支援事業交付【診療所・訪問看護事業所】</v>
      </c>
      <c r="D772">
        <v>46160.702777777777</v>
      </c>
      <c r="E772" t="str">
        <v>本審査</v>
      </c>
      <c r="F772" t="str">
        <v>最終審査中</v>
      </c>
      <c r="G772" t="str">
        <v>訪問看護事業所</v>
      </c>
      <c r="H772" t="str">
        <v>賃上げのみ</v>
      </c>
      <c r="I772" t="str">
        <v/>
      </c>
      <c r="J772">
        <v>228000</v>
      </c>
      <c r="K772" t="str">
        <v/>
      </c>
      <c r="L772" t="str">
        <v>奈良県医療機関等における賃上げ・物価上昇に対する支援事業交付要綱第2条に基づき、別表1に規定された額(賃上げ支援事業分)（228,000円）を申請します。</v>
      </c>
      <c r="M772" t="str">
        <v/>
      </c>
      <c r="N772" t="str">
        <v>１．令和８年３月１日時点において、O100 外来・在宅ベースアップ評価料（Ⅰ）、P100 歯科外来・在宅ベースアップ評価料（Ⅰ）、訪問看護ベースアップ評価料（Ⅰ）のいずれかを届け出ている。</v>
      </c>
      <c r="O772" t="str">
        <v>訪問看護ベースアップ評価料（Ⅰ）</v>
      </c>
      <c r="P772" t="str">
        <v/>
      </c>
      <c r="Q772" t="str">
        <v>Ａ．本事業の補助額を活用してベースアップを実施し、令和８年６月１日から当該ベースアップの水準を維持又は拡大する。</v>
      </c>
      <c r="R772" t="b">
        <v>1</v>
      </c>
      <c r="S772" t="b">
        <v>1</v>
      </c>
      <c r="T772" t="b">
        <v>1</v>
      </c>
      <c r="U772" t="b">
        <v>1</v>
      </c>
      <c r="V772" t="str">
        <v>0162</v>
      </c>
      <c r="W772" t="str">
        <v>570</v>
      </c>
      <c r="X772" t="str">
        <v>1.普通預金</v>
      </c>
      <c r="Y772" t="str">
        <v>0101251</v>
      </c>
      <c r="Z772" t="str">
        <v>コクホチュウオウビョウインクミアイ</v>
      </c>
      <c r="AA772">
        <v>0</v>
      </c>
      <c r="AB772" t="str">
        <v>国保中央病院訪問看護ステーション</v>
      </c>
      <c r="AC772" t="str">
        <v>0744328800</v>
      </c>
      <c r="AD772" t="b">
        <v>1</v>
      </c>
      <c r="AE772" t="b">
        <v>1</v>
      </c>
      <c r="AF772" t="b">
        <v>1</v>
      </c>
      <c r="AG772" t="b">
        <v>1</v>
      </c>
      <c r="AH772" t="b">
        <v>1</v>
      </c>
      <c r="AI772" t="str">
        <v>国保中央病院組合　管理者　高江　啓史</v>
      </c>
      <c r="AJ772">
        <v>6360302</v>
      </c>
      <c r="AK772" t="str">
        <v>国保中央病院訪問看護ステーション(磯城郡田原本町宮古404-1)</v>
      </c>
      <c r="AL772" t="str">
        <v>0744328800</v>
      </c>
      <c r="AM772">
        <v>1</v>
      </c>
      <c r="AN772" t="str">
        <v>261D158338291</v>
      </c>
      <c r="AO772" t="str">
        <v>261D15833829AI-0000308502</v>
      </c>
      <c r="AP772" t="str">
        <v>訪問看護</v>
      </c>
      <c r="AQ772" t="str">
        <v>訪問看護</v>
      </c>
      <c r="AR772" t="str">
        <v>A</v>
      </c>
      <c r="AS772" t="str">
        <v>✓</v>
      </c>
      <c r="AT772" t="str">
        <v>✓</v>
      </c>
      <c r="AU772" t="str">
        <v>✓</v>
      </c>
      <c r="AV772" t="str">
        <v>✓</v>
      </c>
      <c r="AW772" t="str">
        <v>AI-0000308502_国保中央病院訪問看護ステーション_口座情報写し.JPG</v>
      </c>
      <c r="AX772" t="str">
        <v/>
      </c>
      <c r="AY772" t="str">
        <v/>
      </c>
      <c r="AZ772" t="str">
        <v>賃上げ</v>
      </c>
      <c r="BA772" t="str">
        <v/>
      </c>
      <c r="BB772" t="str">
        <v>TRUE</v>
      </c>
      <c r="BC772" t="str">
        <v>2026/05/18 16:52</v>
      </c>
      <c r="BD772" t="str">
        <f t="shared" si="24"/>
        <v>国保中央病院訪問看護ステーション</v>
      </c>
      <c r="BE772" t="str">
        <f t="shared" si="25"/>
        <v>令和8年3月1日届出済</v>
      </c>
    </row>
    <row r="773" spans="1:57">
      <c r="A773" t="str">
        <v>261C11447777</v>
      </c>
      <c r="B773" t="str">
        <v>AI-0000308513</v>
      </c>
      <c r="C773" t="str">
        <v>令和８年度奈良県医療機関等における賃上げ・物価上昇に対する支援事業交付【診療所・訪問看護事業所】</v>
      </c>
      <c r="D773">
        <v>46160.723611111112</v>
      </c>
      <c r="E773" t="str">
        <v>本審査</v>
      </c>
      <c r="F773" t="str">
        <v>最終審査中</v>
      </c>
      <c r="G773" t="str">
        <v>無床診療所</v>
      </c>
      <c r="H773" t="str">
        <v>物価と賃上げの両方</v>
      </c>
      <c r="I773" t="str">
        <v/>
      </c>
      <c r="J773">
        <v>150000</v>
      </c>
      <c r="K773">
        <v>170000</v>
      </c>
      <c r="L773" t="str">
        <v>奈良県医療機関等における賃上げ・物価上昇に対する支援事業交付要綱第2条に基づき、別表1に規定された額(賃上げ支援事業分)（150,000円）を申請します。</v>
      </c>
      <c r="M7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3" t="str">
        <v>２．令和８年３月１日時点において、１に掲げる診療報酬の対象外だが、令和８年６月１日時点で令和８年度診療報酬改定による見直し後のベースアップ評価料を届け出る。</v>
      </c>
      <c r="O773" t="str">
        <v/>
      </c>
      <c r="P773" t="b">
        <v>1</v>
      </c>
      <c r="Q773" t="str">
        <v>Ｂ．賃金表等や給与規程等の変更に時間を要するため、本事業の補助額を活用して一時金又は特別手当を支給し、令和８年６月１日から支給した対象職員のベースアップを実施する。</v>
      </c>
      <c r="R773" t="b">
        <v>1</v>
      </c>
      <c r="S773" t="b">
        <v>1</v>
      </c>
      <c r="T773" t="b">
        <v>1</v>
      </c>
      <c r="U773" t="b">
        <v>1</v>
      </c>
      <c r="V773" t="str">
        <v>0162</v>
      </c>
      <c r="W773" t="str">
        <v>430</v>
      </c>
      <c r="X773" t="str">
        <v>1.普通預金</v>
      </c>
      <c r="Y773" t="str">
        <v>0319615</v>
      </c>
      <c r="Z773" t="str">
        <v>ニッタ　ケイゾウ</v>
      </c>
      <c r="AA773">
        <v>0</v>
      </c>
      <c r="AB773" t="str">
        <v>有井にった歯科医院</v>
      </c>
      <c r="AC773" t="str">
        <v>0745233820</v>
      </c>
      <c r="AD773" t="b">
        <v>1</v>
      </c>
      <c r="AE773" t="b">
        <v>1</v>
      </c>
      <c r="AF773" t="b">
        <v>1</v>
      </c>
      <c r="AG773" t="b">
        <v>1</v>
      </c>
      <c r="AH773" t="b">
        <v>1</v>
      </c>
      <c r="AI773" t="str">
        <v>新田　継三</v>
      </c>
      <c r="AJ773" t="str">
        <v>6350072</v>
      </c>
      <c r="AK773" t="str">
        <v>有井にった歯科医院(大和高田市大字有井１４１－１)</v>
      </c>
      <c r="AL773" t="str">
        <v>0745233820</v>
      </c>
      <c r="AM773">
        <v>1</v>
      </c>
      <c r="AN773" t="str">
        <v>261C114477771</v>
      </c>
      <c r="AO773" t="str">
        <v>261C11447777AI-0000308513</v>
      </c>
      <c r="AP773" t="str">
        <v/>
      </c>
      <c r="AQ773" t="str">
        <v>今後届出（職種構成OK)</v>
      </c>
      <c r="AR773" t="str">
        <v>B</v>
      </c>
      <c r="AS773" t="str">
        <v>✓</v>
      </c>
      <c r="AT773" t="str">
        <v>✓</v>
      </c>
      <c r="AU773" t="str">
        <v>✓</v>
      </c>
      <c r="AV773" t="str">
        <v>✓</v>
      </c>
      <c r="AW773" t="str">
        <v>AI-0000308513_有井にった歯科医院_口座情報写し.jpg</v>
      </c>
      <c r="AX773" t="str">
        <v/>
      </c>
      <c r="AY773" t="str">
        <v/>
      </c>
      <c r="AZ773" t="str">
        <v>賃上げ</v>
      </c>
      <c r="BA773" t="str">
        <v>物価</v>
      </c>
      <c r="BB773" t="str">
        <v>TRUE</v>
      </c>
      <c r="BC773" t="str">
        <v>2026/05/18 17:22</v>
      </c>
      <c r="BD773" t="str">
        <f t="shared" si="24"/>
        <v>有井にった歯科医院</v>
      </c>
      <c r="BE773" t="str">
        <f t="shared" si="25"/>
        <v>令和8年6月1日届出る</v>
      </c>
    </row>
    <row r="774" spans="1:57">
      <c r="A774" t="str">
        <v>261C18712784</v>
      </c>
      <c r="B774" t="str">
        <v>AI-0000308530</v>
      </c>
      <c r="C774" t="str">
        <v>令和８年度奈良県医療機関等における賃上げ・物価上昇に対する支援事業交付【診療所・訪問看護事業所】</v>
      </c>
      <c r="D774">
        <v>46160.751388888886</v>
      </c>
      <c r="E774" t="str">
        <v>本審査</v>
      </c>
      <c r="F774" t="str">
        <v>最終審査中</v>
      </c>
      <c r="G774" t="str">
        <v>無床診療所</v>
      </c>
      <c r="H774" t="str">
        <v>物価と賃上げの両方</v>
      </c>
      <c r="I774" t="str">
        <v/>
      </c>
      <c r="J774">
        <v>150000</v>
      </c>
      <c r="K774">
        <v>170000</v>
      </c>
      <c r="L774" t="str">
        <v>奈良県医療機関等における賃上げ・物価上昇に対する支援事業交付要綱第2条に基づき、別表1に規定された額(賃上げ支援事業分)（150,000円）を申請します。</v>
      </c>
      <c r="M7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4" t="str">
        <v>１．令和８年３月１日時点において、O100 外来・在宅ベースアップ評価料（Ⅰ）、P100 歯科外来・在宅ベースアップ評価料（Ⅰ）、訪問看護ベースアップ評価料（Ⅰ）のいずれかを届け出ている。</v>
      </c>
      <c r="O774" t="str">
        <v>O100 外来・在宅ベースアップ評価料（Ⅰ）</v>
      </c>
      <c r="P774" t="str">
        <v/>
      </c>
      <c r="Q774" t="str">
        <v>Ａ．本事業の補助額を活用してベースアップを実施し、令和８年６月１日から当該ベースアップの水準を維持又は拡大する。</v>
      </c>
      <c r="R774" t="b">
        <v>1</v>
      </c>
      <c r="S774" t="b">
        <v>1</v>
      </c>
      <c r="T774" t="b">
        <v>1</v>
      </c>
      <c r="U774" t="b">
        <v>1</v>
      </c>
      <c r="V774" t="str">
        <v>0162</v>
      </c>
      <c r="W774" t="str">
        <v>433</v>
      </c>
      <c r="X774" t="str">
        <v>1.普通預金</v>
      </c>
      <c r="Y774" t="str">
        <v>0069941</v>
      </c>
      <c r="Z774" t="str">
        <v>オカダタダス</v>
      </c>
      <c r="AA774">
        <v>0</v>
      </c>
      <c r="AB774" t="str">
        <v>マミ皮フ科クリニック</v>
      </c>
      <c r="AC774" t="str">
        <v>0745779997</v>
      </c>
      <c r="AD774" t="b">
        <v>1</v>
      </c>
      <c r="AE774" t="b">
        <v>1</v>
      </c>
      <c r="AF774" t="b">
        <v>1</v>
      </c>
      <c r="AG774" t="b">
        <v>1</v>
      </c>
      <c r="AH774" t="b">
        <v>1</v>
      </c>
      <c r="AI774" t="str">
        <v>岡田　匡</v>
      </c>
      <c r="AJ774" t="str">
        <v>6390223</v>
      </c>
      <c r="AK774" t="str">
        <v>マミ皮フ科クリニック(香芝市真美ヶ丘６丁目１０番地エコールマミ南館２Ｆ)</v>
      </c>
      <c r="AL774" t="str">
        <v>0745779997</v>
      </c>
      <c r="AM774">
        <v>1</v>
      </c>
      <c r="AN774" t="str">
        <v>261C187127841</v>
      </c>
      <c r="AO774" t="str">
        <v>261C18712784AI-0000308530</v>
      </c>
      <c r="AP774" t="str">
        <v>O100</v>
      </c>
      <c r="AQ774" t="str">
        <v>O100</v>
      </c>
      <c r="AR774" t="str">
        <v>A</v>
      </c>
      <c r="AS774" t="str">
        <v>✓</v>
      </c>
      <c r="AT774" t="str">
        <v>✓</v>
      </c>
      <c r="AU774" t="str">
        <v>✓</v>
      </c>
      <c r="AV774" t="str">
        <v>✓</v>
      </c>
      <c r="AW774" t="str">
        <v>AI-0000308530_マミ皮フ科クリニック_口座情報写し.jpeg</v>
      </c>
      <c r="AX774" t="str">
        <v/>
      </c>
      <c r="AY774" t="str">
        <v/>
      </c>
      <c r="AZ774" t="str">
        <v>賃上げ</v>
      </c>
      <c r="BA774" t="str">
        <v>物価</v>
      </c>
      <c r="BB774" t="str">
        <v>TRUE</v>
      </c>
      <c r="BC774" t="str">
        <v>2026/05/18 18:02</v>
      </c>
      <c r="BD774" t="str">
        <f t="shared" si="24"/>
        <v>マミ皮フ科クリニック</v>
      </c>
      <c r="BE774" t="str">
        <f t="shared" si="25"/>
        <v>令和8年3月1日届出済</v>
      </c>
    </row>
    <row r="775" spans="1:57">
      <c r="A775" t="str">
        <v>261D19185826</v>
      </c>
      <c r="B775" t="str">
        <v>AI-0000308531</v>
      </c>
      <c r="C775" t="str">
        <v>令和８年度奈良県医療機関等における賃上げ・物価上昇に対する支援事業交付【診療所・訪問看護事業所】</v>
      </c>
      <c r="D775">
        <v>46160.757638888892</v>
      </c>
      <c r="E775" t="str">
        <v>本審査</v>
      </c>
      <c r="F775" t="str">
        <v>最終審査中</v>
      </c>
      <c r="G775" t="str">
        <v>訪問看護事業所</v>
      </c>
      <c r="H775" t="str">
        <v>賃上げのみ</v>
      </c>
      <c r="I775" t="str">
        <v/>
      </c>
      <c r="J775">
        <v>228000</v>
      </c>
      <c r="K775" t="str">
        <v/>
      </c>
      <c r="L775" t="str">
        <v>奈良県医療機関等における賃上げ・物価上昇に対する支援事業交付要綱第2条に基づき、別表1に規定された額(賃上げ支援事業分)（228,000円）を申請します。</v>
      </c>
      <c r="M775" t="str">
        <v/>
      </c>
      <c r="N775" t="str">
        <v>１．令和８年３月１日時点において、O100 外来・在宅ベースアップ評価料（Ⅰ）、P100 歯科外来・在宅ベースアップ評価料（Ⅰ）、訪問看護ベースアップ評価料（Ⅰ）のいずれかを届け出ている。</v>
      </c>
      <c r="O775" t="str">
        <v>訪問看護ベースアップ評価料（Ⅰ）</v>
      </c>
      <c r="P775" t="str">
        <v/>
      </c>
      <c r="Q775" t="str">
        <v>Ｂ．賃金表等や給与規程等の変更に時間を要するため、本事業の補助額を活用して一時金又は特別手当を支給し、令和８年６月１日から支給した対象職員のベースアップを実施する。</v>
      </c>
      <c r="R775" t="b">
        <v>1</v>
      </c>
      <c r="S775" t="b">
        <v>1</v>
      </c>
      <c r="T775" t="b">
        <v>1</v>
      </c>
      <c r="U775" t="b">
        <v>1</v>
      </c>
      <c r="V775" t="str">
        <v>0162</v>
      </c>
      <c r="W775" t="str">
        <v>395</v>
      </c>
      <c r="X775" t="str">
        <v>1.普通預金</v>
      </c>
      <c r="Y775" t="str">
        <v>0055769</v>
      </c>
      <c r="Z775" t="str">
        <v>シャカイイリョウホウジンケンセイカイ</v>
      </c>
      <c r="AA775">
        <v>0</v>
      </c>
      <c r="AB775" t="str">
        <v>訪問看護ステーションはるかぜ</v>
      </c>
      <c r="AC775" t="str">
        <v>0745571033</v>
      </c>
      <c r="AD775" t="b">
        <v>1</v>
      </c>
      <c r="AE775" t="b">
        <v>1</v>
      </c>
      <c r="AF775" t="b">
        <v>1</v>
      </c>
      <c r="AG775" t="b">
        <v>1</v>
      </c>
      <c r="AH775" t="b">
        <v>1</v>
      </c>
      <c r="AI775" t="str">
        <v>社会医療法人健生会　理事長　横山　知司</v>
      </c>
      <c r="AJ775">
        <v>6360054</v>
      </c>
      <c r="AK775" t="str">
        <v>訪問看護ステーションはるかぜ(北葛城郡河合町穴闇81-8)</v>
      </c>
      <c r="AL775" t="str">
        <v>0745571033</v>
      </c>
      <c r="AM775">
        <v>1</v>
      </c>
      <c r="AN775" t="str">
        <v>261D191858261</v>
      </c>
      <c r="AO775" t="str">
        <v>261D19185826AI-0000308531</v>
      </c>
      <c r="AP775" t="str">
        <v>訪問看護</v>
      </c>
      <c r="AQ775" t="str">
        <v>訪問看護</v>
      </c>
      <c r="AR775" t="str">
        <v>B</v>
      </c>
      <c r="AS775" t="str">
        <v>✓</v>
      </c>
      <c r="AT775" t="str">
        <v>✓</v>
      </c>
      <c r="AU775" t="str">
        <v>✓</v>
      </c>
      <c r="AV775" t="str">
        <v>✓</v>
      </c>
      <c r="AW775" t="str">
        <v>AI-0000308531_訪問看護ステーションはるかぜ_口座情報写し.jpeg</v>
      </c>
      <c r="AX775" t="str">
        <v/>
      </c>
      <c r="AY775" t="str">
        <v/>
      </c>
      <c r="AZ775" t="str">
        <v>賃上げ</v>
      </c>
      <c r="BA775" t="str">
        <v/>
      </c>
      <c r="BB775" t="str">
        <v>TRUE</v>
      </c>
      <c r="BC775" t="str">
        <v>2026/05/18 18:11</v>
      </c>
      <c r="BD775" t="str">
        <f t="shared" si="24"/>
        <v>訪問看護ステーションはるかぜ</v>
      </c>
      <c r="BE775" t="str">
        <f t="shared" si="25"/>
        <v>令和8年3月1日届出済</v>
      </c>
    </row>
    <row r="776" spans="1:57">
      <c r="A776" t="str">
        <v>261C14781002</v>
      </c>
      <c r="B776" t="str">
        <v>AI-0000307886</v>
      </c>
      <c r="C776" t="str">
        <v>令和８年度奈良県医療機関等における賃上げ・物価上昇に対する支援事業交付【診療所・訪問看護事業所】</v>
      </c>
      <c r="D776">
        <v>46160.786111111112</v>
      </c>
      <c r="E776" t="str">
        <v>本審査</v>
      </c>
      <c r="F776" t="str">
        <v>最終審査中</v>
      </c>
      <c r="G776" t="str">
        <v>無床診療所</v>
      </c>
      <c r="H776" t="str">
        <v>物価と賃上げの両方</v>
      </c>
      <c r="I776" t="str">
        <v/>
      </c>
      <c r="J776">
        <v>150000</v>
      </c>
      <c r="K776">
        <v>170000</v>
      </c>
      <c r="L776" t="str">
        <v>奈良県医療機関等における賃上げ・物価上昇に対する支援事業交付要綱第2条に基づき、別表1に規定された額(賃上げ支援事業分)（150,000円）を申請します。</v>
      </c>
      <c r="M7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6" t="str">
        <v>１．令和８年３月１日時点において、O100 外来・在宅ベースアップ評価料（Ⅰ）、P100 歯科外来・在宅ベースアップ評価料（Ⅰ）、訪問看護ベースアップ評価料（Ⅰ）のいずれかを届け出ている。</v>
      </c>
      <c r="O776" t="str">
        <v>O100 外来・在宅ベースアップ評価料（Ⅰ）</v>
      </c>
      <c r="P776" t="str">
        <v/>
      </c>
      <c r="Q776" t="str">
        <v>Ｂ．賃金表等や給与規程等の変更に時間を要するため、本事業の補助額を活用して一時金又は特別手当を支給し、令和８年６月１日から支給した対象職員のベースアップを実施する。</v>
      </c>
      <c r="R776" t="b">
        <v>1</v>
      </c>
      <c r="S776" t="b">
        <v>1</v>
      </c>
      <c r="T776" t="b">
        <v>1</v>
      </c>
      <c r="U776" t="b">
        <v>1</v>
      </c>
      <c r="V776" t="str">
        <v>0158</v>
      </c>
      <c r="W776" t="str">
        <v>543</v>
      </c>
      <c r="X776" t="str">
        <v>1.普通預金</v>
      </c>
      <c r="Y776" t="str">
        <v>0046236</v>
      </c>
      <c r="Z776" t="str">
        <v>キクチミワ</v>
      </c>
      <c r="AA776">
        <v>0</v>
      </c>
      <c r="AB776" t="str">
        <v>きくち診療所</v>
      </c>
      <c r="AC776" t="str">
        <v>0743748533</v>
      </c>
      <c r="AD776" t="b">
        <v>1</v>
      </c>
      <c r="AE776" t="b">
        <v>1</v>
      </c>
      <c r="AF776" t="b">
        <v>1</v>
      </c>
      <c r="AG776" t="b">
        <v>1</v>
      </c>
      <c r="AH776" t="b">
        <v>1</v>
      </c>
      <c r="AI776" t="str">
        <v>菊池　美和</v>
      </c>
      <c r="AJ776" t="str">
        <v>6300251</v>
      </c>
      <c r="AK776" t="str">
        <v>きくち診療所(生駒市谷田町８８１－１)</v>
      </c>
      <c r="AL776" t="str">
        <v>0743748533</v>
      </c>
      <c r="AM776">
        <v>1</v>
      </c>
      <c r="AN776" t="str">
        <v>261C147810021</v>
      </c>
      <c r="AO776" t="str">
        <v>261C14781002AI-0000307886</v>
      </c>
      <c r="AP776" t="str">
        <v>O100</v>
      </c>
      <c r="AQ776" t="str">
        <v>O100</v>
      </c>
      <c r="AR776" t="str">
        <v>B</v>
      </c>
      <c r="AS776" t="str">
        <v>✓</v>
      </c>
      <c r="AT776" t="str">
        <v>✓</v>
      </c>
      <c r="AU776" t="str">
        <v>✓</v>
      </c>
      <c r="AV776" t="str">
        <v>✓</v>
      </c>
      <c r="AW776" t="str">
        <v>AI-0000307886_きくち診療所_口座情報写し.jpeg</v>
      </c>
      <c r="AX776" t="str">
        <v/>
      </c>
      <c r="AY776" t="str">
        <v/>
      </c>
      <c r="AZ776" t="str">
        <v>賃上げ</v>
      </c>
      <c r="BA776" t="str">
        <v>物価</v>
      </c>
      <c r="BB776" t="str">
        <v>TRUE</v>
      </c>
      <c r="BC776" t="str">
        <v>2026/05/18 18:52</v>
      </c>
      <c r="BD776" t="str">
        <f t="shared" si="24"/>
        <v>きくち診療所</v>
      </c>
      <c r="BE776" t="str">
        <f t="shared" si="25"/>
        <v>令和8年3月1日届出済</v>
      </c>
    </row>
    <row r="777" spans="1:57">
      <c r="A777" t="str">
        <v>261C16595017</v>
      </c>
      <c r="B777" t="str">
        <v>AI-0000308552</v>
      </c>
      <c r="C777" t="str">
        <v>令和８年度奈良県医療機関等における賃上げ・物価上昇に対する支援事業交付【診療所・訪問看護事業所】</v>
      </c>
      <c r="D777">
        <v>46160.880555555559</v>
      </c>
      <c r="E777" t="str">
        <v>本審査</v>
      </c>
      <c r="F777" t="str">
        <v>最終審査中</v>
      </c>
      <c r="G777" t="str">
        <v>無床診療所</v>
      </c>
      <c r="H777" t="str">
        <v>物価と賃上げの両方</v>
      </c>
      <c r="I777" t="str">
        <v/>
      </c>
      <c r="J777">
        <v>150000</v>
      </c>
      <c r="K777">
        <v>170000</v>
      </c>
      <c r="L777" t="str">
        <v>奈良県医療機関等における賃上げ・物価上昇に対する支援事業交付要綱第2条に基づき、別表1に規定された額(賃上げ支援事業分)（150,000円）を申請します。</v>
      </c>
      <c r="M7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7" t="str">
        <v>１．令和８年３月１日時点において、O100 外来・在宅ベースアップ評価料（Ⅰ）、P100 歯科外来・在宅ベースアップ評価料（Ⅰ）、訪問看護ベースアップ評価料（Ⅰ）のいずれかを届け出ている。</v>
      </c>
      <c r="O777" t="str">
        <v>P100 歯科外来・在宅ベースアップ評価料（Ⅰ）</v>
      </c>
      <c r="P777" t="str">
        <v/>
      </c>
      <c r="Q777" t="str">
        <v>Ａ．本事業の補助額を活用してベースアップを実施し、令和８年６月１日から当該ベースアップの水準を維持又は拡大する。</v>
      </c>
      <c r="R777" t="b">
        <v>1</v>
      </c>
      <c r="S777" t="b">
        <v>1</v>
      </c>
      <c r="T777" t="b">
        <v>1</v>
      </c>
      <c r="U777" t="b">
        <v>1</v>
      </c>
      <c r="V777" t="str">
        <v>0009</v>
      </c>
      <c r="W777" t="str">
        <v>543</v>
      </c>
      <c r="X777" t="str">
        <v>1.普通預金</v>
      </c>
      <c r="Y777" t="str">
        <v>0275289</v>
      </c>
      <c r="Z777" t="str">
        <v>トオ　ミツル</v>
      </c>
      <c r="AA777">
        <v>0</v>
      </c>
      <c r="AB777" t="str">
        <v>戸尾歯科医院</v>
      </c>
      <c r="AC777" t="str">
        <v>0742714033</v>
      </c>
      <c r="AD777" t="b">
        <v>1</v>
      </c>
      <c r="AE777" t="b">
        <v>1</v>
      </c>
      <c r="AF777" t="b">
        <v>1</v>
      </c>
      <c r="AG777" t="b">
        <v>1</v>
      </c>
      <c r="AH777" t="b">
        <v>1</v>
      </c>
      <c r="AI777" t="str">
        <v>戸尾　充</v>
      </c>
      <c r="AJ777" t="str">
        <v>6310806</v>
      </c>
      <c r="AK777" t="str">
        <v>戸尾歯科医院(奈良市朱雀５丁目１４－１)</v>
      </c>
      <c r="AL777" t="str">
        <v>0742714033</v>
      </c>
      <c r="AM777">
        <v>1</v>
      </c>
      <c r="AN777" t="str">
        <v>261C165950171</v>
      </c>
      <c r="AO777" t="str">
        <v>261C16595017AI-0000308552</v>
      </c>
      <c r="AP777" t="str">
        <v>P100</v>
      </c>
      <c r="AQ777" t="str">
        <v>P100</v>
      </c>
      <c r="AR777" t="str">
        <v>A</v>
      </c>
      <c r="AS777" t="str">
        <v>✓</v>
      </c>
      <c r="AT777" t="str">
        <v>✓</v>
      </c>
      <c r="AU777" t="str">
        <v>✓</v>
      </c>
      <c r="AV777" t="str">
        <v>✓</v>
      </c>
      <c r="AW777" t="str">
        <v>AI-0000308552_戸尾歯科医院_口座情報写し.jpeg</v>
      </c>
      <c r="AX777" t="str">
        <v/>
      </c>
      <c r="AY777" t="str">
        <v/>
      </c>
      <c r="AZ777" t="str">
        <v>賃上げ</v>
      </c>
      <c r="BA777" t="str">
        <v>物価</v>
      </c>
      <c r="BB777" t="str">
        <v>TRUE</v>
      </c>
      <c r="BC777" t="str">
        <v>2026/05/18 21:08</v>
      </c>
      <c r="BD777" t="str">
        <f t="shared" si="24"/>
        <v>戸尾歯科医院</v>
      </c>
      <c r="BE777" t="str">
        <f t="shared" si="25"/>
        <v>令和8年3月1日届出済</v>
      </c>
    </row>
    <row r="778" spans="1:57">
      <c r="A778" t="str">
        <v>261C19123126</v>
      </c>
      <c r="B778" t="str">
        <v>AI-0000308560</v>
      </c>
      <c r="C778" t="str">
        <v>令和８年度奈良県医療機関等における賃上げ・物価上昇に対する支援事業交付【診療所・訪問看護事業所】</v>
      </c>
      <c r="D778">
        <v>46160.979166666664</v>
      </c>
      <c r="E778" t="str">
        <v>本審査</v>
      </c>
      <c r="F778" t="str">
        <v>最終審査中</v>
      </c>
      <c r="G778" t="str">
        <v>無床診療所</v>
      </c>
      <c r="H778" t="str">
        <v>物価と賃上げの両方</v>
      </c>
      <c r="I778" t="str">
        <v/>
      </c>
      <c r="J778">
        <v>150000</v>
      </c>
      <c r="K778">
        <v>170000</v>
      </c>
      <c r="L778" t="str">
        <v>奈良県医療機関等における賃上げ・物価上昇に対する支援事業交付要綱第2条に基づき、別表1に規定された額(賃上げ支援事業分)（150,000円）を申請します。</v>
      </c>
      <c r="M7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8" t="str">
        <v>２．令和８年３月１日時点において、１に掲げる診療報酬の対象外だが、令和８年６月１日時点で令和８年度診療報酬改定による見直し後のベースアップ評価料を届け出る。</v>
      </c>
      <c r="O778" t="str">
        <v/>
      </c>
      <c r="P778" t="b">
        <v>1</v>
      </c>
      <c r="Q778" t="str">
        <v>Ａ．本事業の補助額を活用してベースアップを実施し、令和８年６月１日から当該ベースアップの水準を維持又は拡大する。</v>
      </c>
      <c r="R778" t="b">
        <v>1</v>
      </c>
      <c r="S778" t="b">
        <v>1</v>
      </c>
      <c r="T778" t="b">
        <v>1</v>
      </c>
      <c r="U778" t="b">
        <v>1</v>
      </c>
      <c r="V778" t="str">
        <v>0162</v>
      </c>
      <c r="W778" t="str">
        <v>090</v>
      </c>
      <c r="X778" t="str">
        <v>1.普通預金</v>
      </c>
      <c r="Y778" t="str">
        <v>2382489</v>
      </c>
      <c r="Z778" t="str">
        <v>スズキ　リョウ</v>
      </c>
      <c r="AA778">
        <v>0</v>
      </c>
      <c r="AB778" t="str">
        <v>右京みみはなのどクリニック</v>
      </c>
      <c r="AC778" t="str">
        <v>0742948778</v>
      </c>
      <c r="AD778" t="b">
        <v>1</v>
      </c>
      <c r="AE778" t="b">
        <v>1</v>
      </c>
      <c r="AF778" t="b">
        <v>1</v>
      </c>
      <c r="AG778" t="b">
        <v>1</v>
      </c>
      <c r="AH778" t="b">
        <v>1</v>
      </c>
      <c r="AI778" t="str">
        <v>鈴木　良</v>
      </c>
      <c r="AJ778" t="str">
        <v>6310805</v>
      </c>
      <c r="AK778" t="str">
        <v>右京みみはなのどクリニック(奈良市右京３丁目２３－６)</v>
      </c>
      <c r="AL778" t="str">
        <v>0742948778</v>
      </c>
      <c r="AM778">
        <v>1</v>
      </c>
      <c r="AN778" t="str">
        <v>261C191231261</v>
      </c>
      <c r="AO778" t="str">
        <v>261C19123126AI-0000308560</v>
      </c>
      <c r="AP778" t="str">
        <v/>
      </c>
      <c r="AQ778" t="str">
        <v>今後届出（職種構成OK)</v>
      </c>
      <c r="AR778" t="str">
        <v>A</v>
      </c>
      <c r="AS778" t="str">
        <v>✓</v>
      </c>
      <c r="AT778" t="str">
        <v>✓</v>
      </c>
      <c r="AU778" t="str">
        <v>✓</v>
      </c>
      <c r="AV778" t="str">
        <v>✓</v>
      </c>
      <c r="AW778" t="str">
        <v>AI-0000308560_右京みみはなのと゛クリニック_口座情報写し.jpg</v>
      </c>
      <c r="AX778" t="str">
        <v/>
      </c>
      <c r="AY778" t="str">
        <v/>
      </c>
      <c r="AZ778" t="str">
        <v>賃上げ</v>
      </c>
      <c r="BA778" t="str">
        <v>物価</v>
      </c>
      <c r="BB778" t="str">
        <v>TRUE</v>
      </c>
      <c r="BC778" t="str">
        <v>2026/05/18 23:30</v>
      </c>
      <c r="BD778" t="str">
        <f t="shared" si="24"/>
        <v>右京みみはなのどクリニック</v>
      </c>
      <c r="BE778" t="str">
        <f t="shared" si="25"/>
        <v>令和8年6月1日届出る</v>
      </c>
    </row>
    <row r="779" spans="1:57">
      <c r="A779" t="str">
        <v>261C19294449</v>
      </c>
      <c r="B779" t="str">
        <v>AI-0000308425</v>
      </c>
      <c r="C779" t="str">
        <v>令和８年度奈良県医療機関等における賃上げ・物価上昇に対する支援事業交付【診療所・訪問看護事業所】</v>
      </c>
      <c r="D779">
        <v>46161.031944444447</v>
      </c>
      <c r="E779" t="str">
        <v>本審査</v>
      </c>
      <c r="F779" t="str">
        <v>最終審査中</v>
      </c>
      <c r="G779" t="str">
        <v>無床診療所</v>
      </c>
      <c r="H779" t="str">
        <v>物価と賃上げの両方</v>
      </c>
      <c r="I779" t="str">
        <v/>
      </c>
      <c r="J779">
        <v>150000</v>
      </c>
      <c r="K779">
        <v>170000</v>
      </c>
      <c r="L779" t="str">
        <v>奈良県医療機関等における賃上げ・物価上昇に対する支援事業交付要綱第2条に基づき、別表1に規定された額(賃上げ支援事業分)（150,000円）を申請します。</v>
      </c>
      <c r="M7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79" t="str">
        <v>１．令和８年３月１日時点において、O100 外来・在宅ベースアップ評価料（Ⅰ）、P100 歯科外来・在宅ベースアップ評価料（Ⅰ）、訪問看護ベースアップ評価料（Ⅰ）のいずれかを届け出ている。</v>
      </c>
      <c r="O779" t="str">
        <v>O100 外来・在宅ベースアップ評価料（Ⅰ）</v>
      </c>
      <c r="P779" t="str">
        <v/>
      </c>
      <c r="Q779" t="str">
        <v>Ａ．本事業の補助額を活用してベースアップを実施し、令和８年６月１日から当該ベースアップの水準を維持又は拡大する。</v>
      </c>
      <c r="R779" t="b">
        <v>1</v>
      </c>
      <c r="S779" t="b">
        <v>1</v>
      </c>
      <c r="T779" t="b">
        <v>1</v>
      </c>
      <c r="U779" t="b">
        <v>1</v>
      </c>
      <c r="V779" t="str">
        <v>0162</v>
      </c>
      <c r="W779" t="str">
        <v>580</v>
      </c>
      <c r="X779" t="str">
        <v>1.普通預金</v>
      </c>
      <c r="Y779" t="str">
        <v>0426366</v>
      </c>
      <c r="Z779" t="str">
        <v>ﾂｼﾞﾀ ｼｹﾞﾉﾌﾞ</v>
      </c>
      <c r="AA779">
        <v>0</v>
      </c>
      <c r="AB779" t="str">
        <v>辻田クリニック</v>
      </c>
      <c r="AC779" t="str">
        <v>0747254145</v>
      </c>
      <c r="AD779" t="b">
        <v>1</v>
      </c>
      <c r="AE779" t="b">
        <v>1</v>
      </c>
      <c r="AF779" t="b">
        <v>1</v>
      </c>
      <c r="AG779" t="b">
        <v>1</v>
      </c>
      <c r="AH779" t="b">
        <v>1</v>
      </c>
      <c r="AI779" t="str">
        <v>辻田　重信</v>
      </c>
      <c r="AJ779" t="str">
        <v>6370042</v>
      </c>
      <c r="AK779" t="str">
        <v>辻田クリニック(五條市五條１－７－５)</v>
      </c>
      <c r="AL779" t="str">
        <v>0747254145</v>
      </c>
      <c r="AM779">
        <v>1</v>
      </c>
      <c r="AN779" t="str">
        <v>261C192944491</v>
      </c>
      <c r="AO779" t="str">
        <v>261C19294449AI-0000308425</v>
      </c>
      <c r="AP779" t="str">
        <v>O100</v>
      </c>
      <c r="AQ779" t="str">
        <v>O100</v>
      </c>
      <c r="AR779" t="str">
        <v>A</v>
      </c>
      <c r="AS779" t="str">
        <v>✓</v>
      </c>
      <c r="AT779" t="str">
        <v>✓</v>
      </c>
      <c r="AU779" t="str">
        <v>✓</v>
      </c>
      <c r="AV779" t="str">
        <v>✓</v>
      </c>
      <c r="AW779" t="str">
        <v>AI-0000308425_辻田クリニック_口座情報写し.jpg</v>
      </c>
      <c r="AX779" t="str">
        <v/>
      </c>
      <c r="AY779" t="str">
        <v/>
      </c>
      <c r="AZ779" t="str">
        <v>賃上げ</v>
      </c>
      <c r="BA779" t="str">
        <v>物価</v>
      </c>
      <c r="BB779" t="str">
        <v>TRUE</v>
      </c>
      <c r="BC779" t="str">
        <v>2026/05/19 0:46</v>
      </c>
      <c r="BD779" t="str">
        <f t="shared" si="24"/>
        <v>辻田クリニック</v>
      </c>
      <c r="BE779" t="str">
        <f t="shared" si="25"/>
        <v>令和8年3月1日届出済</v>
      </c>
    </row>
    <row r="780" spans="1:57">
      <c r="A780" t="str">
        <v>261C19830321</v>
      </c>
      <c r="B780" t="str">
        <v>AI-0000308582</v>
      </c>
      <c r="C780" t="str">
        <v>令和８年度奈良県医療機関等における賃上げ・物価上昇に対する支援事業交付【診療所・訪問看護事業所】</v>
      </c>
      <c r="D780">
        <v>46161.388888888891</v>
      </c>
      <c r="E780" t="str">
        <v>本審査</v>
      </c>
      <c r="F780" t="str">
        <v>最終審査中</v>
      </c>
      <c r="G780" t="str">
        <v>無床診療所</v>
      </c>
      <c r="H780" t="str">
        <v>物価と賃上げの両方</v>
      </c>
      <c r="I780" t="str">
        <v/>
      </c>
      <c r="J780">
        <v>150000</v>
      </c>
      <c r="K780">
        <v>170000</v>
      </c>
      <c r="L780" t="str">
        <v>奈良県医療機関等における賃上げ・物価上昇に対する支援事業交付要綱第2条に基づき、別表1に規定された額(賃上げ支援事業分)（150,000円）を申請します。</v>
      </c>
      <c r="M7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0" t="str">
        <v>１．令和８年３月１日時点において、O100 外来・在宅ベースアップ評価料（Ⅰ）、P100 歯科外来・在宅ベースアップ評価料（Ⅰ）、訪問看護ベースアップ評価料（Ⅰ）のいずれかを届け出ている。</v>
      </c>
      <c r="O780" t="str">
        <v>O100 外来・在宅ベースアップ評価料（Ⅰ）</v>
      </c>
      <c r="P780" t="str">
        <v/>
      </c>
      <c r="Q780" t="str">
        <v>Ｃ．令和７年度の対象職員のベースアップが令和７年３月31日時点の賃金水準と比較して2.0％を上回って実施しており、令和７年12月から令和８年５月までの間の当該2.0％を上回る部分に充てる。</v>
      </c>
      <c r="R780" t="b">
        <v>1</v>
      </c>
      <c r="S780" t="b">
        <v>1</v>
      </c>
      <c r="T780" t="b">
        <v>1</v>
      </c>
      <c r="U780" t="b">
        <v>1</v>
      </c>
      <c r="V780" t="str">
        <v>0162</v>
      </c>
      <c r="W780" t="str">
        <v>517</v>
      </c>
      <c r="X780" t="str">
        <v>1.普通預金</v>
      </c>
      <c r="Y780" t="str">
        <v>0101922</v>
      </c>
      <c r="Z780" t="str">
        <v>イリヨウホウジン　コメダシンリヨウジヨ</v>
      </c>
      <c r="AA780">
        <v>0</v>
      </c>
      <c r="AB780" t="str">
        <v>医療法人米田診療所</v>
      </c>
      <c r="AC780" t="str">
        <v>0744235225</v>
      </c>
      <c r="AD780" t="b">
        <v>1</v>
      </c>
      <c r="AE780" t="b">
        <v>1</v>
      </c>
      <c r="AF780" t="b">
        <v>1</v>
      </c>
      <c r="AG780" t="b">
        <v>1</v>
      </c>
      <c r="AH780" t="b">
        <v>1</v>
      </c>
      <c r="AI780" t="str">
        <v>医療法人　米田診療所　理事長　米田　岳史</v>
      </c>
      <c r="AJ780" t="str">
        <v>6340835</v>
      </c>
      <c r="AK780" t="str">
        <v>医療法人米田診療所(橿原市東坊城町５１０)</v>
      </c>
      <c r="AL780" t="str">
        <v>0744235225</v>
      </c>
      <c r="AM780">
        <v>1</v>
      </c>
      <c r="AN780" t="str">
        <v>261C198303211</v>
      </c>
      <c r="AO780" t="str">
        <v>261C19830321AI-0000308582</v>
      </c>
      <c r="AP780" t="str">
        <v>O100</v>
      </c>
      <c r="AQ780" t="str">
        <v>O100</v>
      </c>
      <c r="AR780" t="str">
        <v>C</v>
      </c>
      <c r="AS780" t="str">
        <v>✓</v>
      </c>
      <c r="AT780" t="str">
        <v>✓</v>
      </c>
      <c r="AU780" t="str">
        <v>✓</v>
      </c>
      <c r="AV780" t="str">
        <v>✓</v>
      </c>
      <c r="AW780" t="str">
        <v>AI-0000308582_医療法人米田診療所_口座情報写し.JPG</v>
      </c>
      <c r="AX780" t="str">
        <v/>
      </c>
      <c r="AY780" t="str">
        <v/>
      </c>
      <c r="AZ780" t="str">
        <v>賃上げ</v>
      </c>
      <c r="BA780" t="str">
        <v>物価</v>
      </c>
      <c r="BB780" t="str">
        <v>TRUE</v>
      </c>
      <c r="BC780" t="str">
        <v>2026/05/19 9:20</v>
      </c>
      <c r="BD780" t="str">
        <f t="shared" si="24"/>
        <v>医療法人米田診療所</v>
      </c>
      <c r="BE780" t="str">
        <f t="shared" si="25"/>
        <v>令和8年3月1日届出済</v>
      </c>
    </row>
    <row r="781" spans="1:57">
      <c r="A781" t="str">
        <v>261C13679974</v>
      </c>
      <c r="B781" t="str">
        <v>AI-0000308439</v>
      </c>
      <c r="C781" t="str">
        <v>令和８年度奈良県医療機関等における賃上げ・物価上昇に対する支援事業交付【診療所・訪問看護事業所】</v>
      </c>
      <c r="D781">
        <v>46161.398611111108</v>
      </c>
      <c r="E781" t="str">
        <v>本審査</v>
      </c>
      <c r="F781" t="str">
        <v>最終審査中</v>
      </c>
      <c r="G781" t="str">
        <v>無床診療所</v>
      </c>
      <c r="H781" t="str">
        <v>物価と賃上げの両方</v>
      </c>
      <c r="I781" t="str">
        <v/>
      </c>
      <c r="J781">
        <v>150000</v>
      </c>
      <c r="K781">
        <v>170000</v>
      </c>
      <c r="L781" t="str">
        <v>奈良県医療機関等における賃上げ・物価上昇に対する支援事業交付要綱第2条に基づき、別表1に規定された額(賃上げ支援事業分)（150,000円）を申請します。</v>
      </c>
      <c r="M7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1" t="str">
        <v>１．令和８年３月１日時点において、O100 外来・在宅ベースアップ評価料（Ⅰ）、P100 歯科外来・在宅ベースアップ評価料（Ⅰ）、訪問看護ベースアップ評価料（Ⅰ）のいずれかを届け出ている。</v>
      </c>
      <c r="O781" t="str">
        <v>O100 外来・在宅ベースアップ評価料（Ⅰ）</v>
      </c>
      <c r="P781" t="str">
        <v/>
      </c>
      <c r="Q781" t="str">
        <v>Ａ．本事業の補助額を活用してベースアップを実施し、令和８年６月１日から当該ベースアップの水準を維持又は拡大する。</v>
      </c>
      <c r="R781" t="b">
        <v>1</v>
      </c>
      <c r="S781" t="b">
        <v>1</v>
      </c>
      <c r="T781" t="b">
        <v>1</v>
      </c>
      <c r="U781" t="b">
        <v>1</v>
      </c>
      <c r="V781" t="str">
        <v>0163</v>
      </c>
      <c r="W781" t="str">
        <v>864</v>
      </c>
      <c r="X781" t="str">
        <v>1.普通預金</v>
      </c>
      <c r="Y781" t="str">
        <v>0533603</v>
      </c>
      <c r="Z781" t="str">
        <v>イ・ホウオウカイ</v>
      </c>
      <c r="AA781">
        <v>0</v>
      </c>
      <c r="AB781" t="str">
        <v>医療法人鳳凰会</v>
      </c>
      <c r="AC781" t="str">
        <v>0742814173</v>
      </c>
      <c r="AD781" t="b">
        <v>1</v>
      </c>
      <c r="AE781" t="b">
        <v>1</v>
      </c>
      <c r="AF781" t="b">
        <v>1</v>
      </c>
      <c r="AG781" t="b">
        <v>1</v>
      </c>
      <c r="AH781" t="b">
        <v>1</v>
      </c>
      <c r="AI781" t="str">
        <v>医療法人　鳳凰会　理事長　井ノ上　馨之</v>
      </c>
      <c r="AJ781" t="str">
        <v>6310072</v>
      </c>
      <c r="AK781" t="str">
        <v>いのうえこどもファミリー歯科(奈良市二名三丁目１０４６番１)</v>
      </c>
      <c r="AL781" t="str">
        <v>0742814173</v>
      </c>
      <c r="AM781">
        <v>1</v>
      </c>
      <c r="AN781" t="str">
        <v>261C136799741</v>
      </c>
      <c r="AO781" t="str">
        <v>261C13679974AI-0000308439</v>
      </c>
      <c r="AP781" t="str">
        <v>O100</v>
      </c>
      <c r="AQ781" t="str">
        <v>O100</v>
      </c>
      <c r="AR781" t="str">
        <v>A</v>
      </c>
      <c r="AS781" t="str">
        <v>✓</v>
      </c>
      <c r="AT781" t="str">
        <v>✓</v>
      </c>
      <c r="AU781" t="str">
        <v>✓</v>
      </c>
      <c r="AV781" t="str">
        <v>✓</v>
      </c>
      <c r="AW781" t="str">
        <v>AI-0000308439_医療法人鳳凰会いのうえこどもファミリー歯科_口座情報写し.JPG</v>
      </c>
      <c r="AX781" t="str">
        <v/>
      </c>
      <c r="AY781" t="str">
        <v/>
      </c>
      <c r="AZ781" t="str">
        <v>賃上げ</v>
      </c>
      <c r="BA781" t="str">
        <v>物価</v>
      </c>
      <c r="BB781" t="str">
        <v>TRUE</v>
      </c>
      <c r="BC781" t="str">
        <v>2026/05/19 9:34</v>
      </c>
      <c r="BD781" t="str">
        <f t="shared" si="24"/>
        <v>いのうえこどもファミリー歯科</v>
      </c>
      <c r="BE781" t="str">
        <f t="shared" si="25"/>
        <v>令和8年3月1日届出済</v>
      </c>
    </row>
    <row r="782" spans="1:57">
      <c r="A782" t="str">
        <v>261C17195302</v>
      </c>
      <c r="B782" t="str">
        <v>AI-0000308602</v>
      </c>
      <c r="C782" t="str">
        <v>令和８年度奈良県医療機関等における賃上げ・物価上昇に対する支援事業交付【診療所・訪問看護事業所】</v>
      </c>
      <c r="D782">
        <v>46161.423611111109</v>
      </c>
      <c r="E782" t="str">
        <v>本審査</v>
      </c>
      <c r="F782" t="str">
        <v>最終審査中</v>
      </c>
      <c r="G782" t="str">
        <v>無床診療所</v>
      </c>
      <c r="H782" t="str">
        <v>物価と賃上げの両方</v>
      </c>
      <c r="I782" t="str">
        <v/>
      </c>
      <c r="J782">
        <v>150000</v>
      </c>
      <c r="K782">
        <v>170000</v>
      </c>
      <c r="L782" t="str">
        <v>奈良県医療機関等における賃上げ・物価上昇に対する支援事業交付要綱第2条に基づき、別表1に規定された額(賃上げ支援事業分)（150,000円）を申請します。</v>
      </c>
      <c r="M7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2" t="str">
        <v>１．令和８年３月１日時点において、O100 外来・在宅ベースアップ評価料（Ⅰ）、P100 歯科外来・在宅ベースアップ評価料（Ⅰ）、訪問看護ベースアップ評価料（Ⅰ）のいずれかを届け出ている。</v>
      </c>
      <c r="O782" t="str">
        <v>O100 外来・在宅ベースアップ評価料（Ⅰ）</v>
      </c>
      <c r="P782" t="str">
        <v/>
      </c>
      <c r="Q782" t="str">
        <v>Ｂ．賃金表等や給与規程等の変更に時間を要するため、本事業の補助額を活用して一時金又は特別手当を支給し、令和８年６月１日から支給した対象職員のベースアップを実施する。</v>
      </c>
      <c r="R782" t="b">
        <v>1</v>
      </c>
      <c r="S782" t="b">
        <v>1</v>
      </c>
      <c r="T782" t="b">
        <v>1</v>
      </c>
      <c r="U782" t="b">
        <v>1</v>
      </c>
      <c r="V782" t="str">
        <v>0162</v>
      </c>
      <c r="W782" t="str">
        <v>270</v>
      </c>
      <c r="X782" t="str">
        <v>1.普通預金</v>
      </c>
      <c r="Y782" t="str">
        <v>0392538</v>
      </c>
      <c r="Z782" t="str">
        <v>ｸﾏﾀﾞﾐﾂｵ</v>
      </c>
      <c r="AA782">
        <v>0</v>
      </c>
      <c r="AB782" t="str">
        <v>熊田内科クリニック</v>
      </c>
      <c r="AC782" t="str">
        <v>0745853550</v>
      </c>
      <c r="AD782" t="b">
        <v>1</v>
      </c>
      <c r="AE782" t="b">
        <v>1</v>
      </c>
      <c r="AF782" t="b">
        <v>1</v>
      </c>
      <c r="AG782" t="b">
        <v>1</v>
      </c>
      <c r="AH782" t="b">
        <v>1</v>
      </c>
      <c r="AI782" t="str">
        <v>熊田　光雄</v>
      </c>
      <c r="AJ782" t="str">
        <v>6330205</v>
      </c>
      <c r="AK782" t="str">
        <v>熊田内科クリニック(宇陀市榛原天満台東１丁目１０－１３)</v>
      </c>
      <c r="AL782" t="str">
        <v>0745853550</v>
      </c>
      <c r="AM782">
        <v>1</v>
      </c>
      <c r="AN782" t="str">
        <v>261C171953021</v>
      </c>
      <c r="AO782" t="str">
        <v>261C17195302AI-0000308602</v>
      </c>
      <c r="AP782" t="str">
        <v>O100</v>
      </c>
      <c r="AQ782" t="str">
        <v>O100</v>
      </c>
      <c r="AR782" t="str">
        <v>B</v>
      </c>
      <c r="AS782" t="str">
        <v>✓</v>
      </c>
      <c r="AT782" t="str">
        <v>✓</v>
      </c>
      <c r="AU782" t="str">
        <v>✓</v>
      </c>
      <c r="AV782" t="str">
        <v>✓</v>
      </c>
      <c r="AW782" t="str">
        <v>AI-0000308602_熊田内科クリニック 口座情報写し.JPG</v>
      </c>
      <c r="AX782" t="str">
        <v/>
      </c>
      <c r="AY782" t="str">
        <v/>
      </c>
      <c r="AZ782" t="str">
        <v>賃上げ</v>
      </c>
      <c r="BA782" t="str">
        <v>物価</v>
      </c>
      <c r="BB782" t="str">
        <v>TRUE</v>
      </c>
      <c r="BC782" t="str">
        <v>2026/05/19 10:10</v>
      </c>
      <c r="BD782" t="str">
        <f t="shared" si="24"/>
        <v>熊田内科クリニック</v>
      </c>
      <c r="BE782" t="str">
        <f t="shared" si="25"/>
        <v>令和8年3月1日届出済</v>
      </c>
    </row>
    <row r="783" spans="1:57">
      <c r="A783" t="str">
        <v>261C15498943</v>
      </c>
      <c r="B783" t="str">
        <v>AI-0000308604</v>
      </c>
      <c r="C783" t="str">
        <v>令和８年度奈良県医療機関等における賃上げ・物価上昇に対する支援事業交付【診療所・訪問看護事業所】</v>
      </c>
      <c r="D783">
        <v>46161.434027777781</v>
      </c>
      <c r="E783" t="str">
        <v>本審査</v>
      </c>
      <c r="F783" t="str">
        <v>最終審査中</v>
      </c>
      <c r="G783" t="str">
        <v>無床診療所</v>
      </c>
      <c r="H783" t="str">
        <v>物価と賃上げの両方</v>
      </c>
      <c r="I783" t="str">
        <v/>
      </c>
      <c r="J783">
        <v>150000</v>
      </c>
      <c r="K783">
        <v>170000</v>
      </c>
      <c r="L783" t="str">
        <v>奈良県医療機関等における賃上げ・物価上昇に対する支援事業交付要綱第2条に基づき、別表1に規定された額(賃上げ支援事業分)（150,000円）を申請します。</v>
      </c>
      <c r="M7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3" t="str">
        <v>１．令和８年３月１日時点において、O100 外来・在宅ベースアップ評価料（Ⅰ）、P100 歯科外来・在宅ベースアップ評価料（Ⅰ）、訪問看護ベースアップ評価料（Ⅰ）のいずれかを届け出ている。</v>
      </c>
      <c r="O783" t="str">
        <v>P100 歯科外来・在宅ベースアップ評価料（Ⅰ）</v>
      </c>
      <c r="P783" t="str">
        <v/>
      </c>
      <c r="Q783" t="str">
        <v>Ｃ．令和７年度の対象職員のベースアップが令和７年３月31日時点の賃金水準と比較して2.0％を上回って実施しており、令和７年12月から令和８年５月までの間の当該2.0％を上回る部分に充てる。</v>
      </c>
      <c r="R783" t="b">
        <v>1</v>
      </c>
      <c r="S783" t="b">
        <v>1</v>
      </c>
      <c r="T783" t="b">
        <v>1</v>
      </c>
      <c r="U783" t="b">
        <v>1</v>
      </c>
      <c r="V783" t="str">
        <v>0162</v>
      </c>
      <c r="W783" t="str">
        <v>270</v>
      </c>
      <c r="X783" t="str">
        <v>1.普通預金</v>
      </c>
      <c r="Y783" t="str">
        <v>2116583</v>
      </c>
      <c r="Z783" t="str">
        <v>ｲﾘｮｳﾎｳｼﾞﾝｱｶﾂｷｶｲﾏﾂﾀﾞｼｶｲｲﾝﾘｼﾞﾁｮｳﾏﾂﾀﾞﾋﾛﾌﾐ</v>
      </c>
      <c r="AA783">
        <v>0</v>
      </c>
      <c r="AB783" t="str">
        <v>医療法人あかつき会　松田歯科医院</v>
      </c>
      <c r="AC783" t="str">
        <v>0745820395</v>
      </c>
      <c r="AD783" t="b">
        <v>1</v>
      </c>
      <c r="AE783" t="b">
        <v>1</v>
      </c>
      <c r="AF783" t="b">
        <v>1</v>
      </c>
      <c r="AG783" t="b">
        <v>1</v>
      </c>
      <c r="AH783" t="b">
        <v>1</v>
      </c>
      <c r="AI783" t="str">
        <v>医療法人あかつき会　理事長　松田　博文</v>
      </c>
      <c r="AJ783" t="str">
        <v>6330253</v>
      </c>
      <c r="AK783" t="str">
        <v>医療法人あかつき会　松田歯科医院(宇陀市榛原萩原２４３９番地の２)</v>
      </c>
      <c r="AL783" t="str">
        <v>0745820395</v>
      </c>
      <c r="AM783">
        <v>1</v>
      </c>
      <c r="AN783" t="str">
        <v>261C154989431</v>
      </c>
      <c r="AO783" t="str">
        <v>261C15498943AI-0000308604</v>
      </c>
      <c r="AP783" t="str">
        <v>P100</v>
      </c>
      <c r="AQ783" t="str">
        <v>P100</v>
      </c>
      <c r="AR783" t="str">
        <v>C</v>
      </c>
      <c r="AS783" t="str">
        <v>✓</v>
      </c>
      <c r="AT783" t="str">
        <v>✓</v>
      </c>
      <c r="AU783" t="str">
        <v>✓</v>
      </c>
      <c r="AV783" t="str">
        <v>✓</v>
      </c>
      <c r="AW783" t="str">
        <v>AI-0000308604_医療法人あかつき会　松田歯科医院_口座情報写し.jpeg</v>
      </c>
      <c r="AX783" t="str">
        <v/>
      </c>
      <c r="AY783" t="str">
        <v/>
      </c>
      <c r="AZ783" t="str">
        <v>賃上げ</v>
      </c>
      <c r="BA783" t="str">
        <v>物価</v>
      </c>
      <c r="BB783" t="str">
        <v>TRUE</v>
      </c>
      <c r="BC783" t="str">
        <v>2026/05/19 10:25</v>
      </c>
      <c r="BD783" t="str">
        <f t="shared" si="24"/>
        <v>医療法人あかつき会　松田歯科医院</v>
      </c>
      <c r="BE783" t="str">
        <f t="shared" si="25"/>
        <v>令和8年3月1日届出済</v>
      </c>
    </row>
    <row r="784" spans="1:57">
      <c r="A784" t="str">
        <v>261C17062820</v>
      </c>
      <c r="B784" t="str">
        <v>AI-0000308608</v>
      </c>
      <c r="C784" t="str">
        <v>令和８年度奈良県医療機関等における賃上げ・物価上昇に対する支援事業交付【診療所・訪問看護事業所】</v>
      </c>
      <c r="D784">
        <v>46161.441666666666</v>
      </c>
      <c r="E784" t="str">
        <v>本審査</v>
      </c>
      <c r="F784" t="str">
        <v>最終審査中</v>
      </c>
      <c r="G784" t="str">
        <v>無床診療所</v>
      </c>
      <c r="H784" t="str">
        <v>物価と賃上げの両方</v>
      </c>
      <c r="I784" t="str">
        <v/>
      </c>
      <c r="J784">
        <v>150000</v>
      </c>
      <c r="K784">
        <v>170000</v>
      </c>
      <c r="L784" t="str">
        <v>奈良県医療機関等における賃上げ・物価上昇に対する支援事業交付要綱第2条に基づき、別表1に規定された額(賃上げ支援事業分)（150,000円）を申請します。</v>
      </c>
      <c r="M78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4" t="str">
        <v>１．令和８年３月１日時点において、O100 外来・在宅ベースアップ評価料（Ⅰ）、P100 歯科外来・在宅ベースアップ評価料（Ⅰ）、訪問看護ベースアップ評価料（Ⅰ）のいずれかを届け出ている。</v>
      </c>
      <c r="O784" t="str">
        <v>O100 外来・在宅ベースアップ評価料（Ⅰ）</v>
      </c>
      <c r="P784" t="str">
        <v/>
      </c>
      <c r="Q78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84" t="b">
        <v>1</v>
      </c>
      <c r="S784" t="b">
        <v>1</v>
      </c>
      <c r="T784" t="b">
        <v>1</v>
      </c>
      <c r="U784" t="b">
        <v>1</v>
      </c>
      <c r="V784" t="str">
        <v>0162</v>
      </c>
      <c r="W784" t="str">
        <v>097</v>
      </c>
      <c r="X784" t="str">
        <v>1.普通預金</v>
      </c>
      <c r="Y784" t="str">
        <v>0116272</v>
      </c>
      <c r="Z784" t="str">
        <v>オザキ　ジロウ</v>
      </c>
      <c r="AA784">
        <v>0</v>
      </c>
      <c r="AB784" t="str">
        <v>尾﨑二郎整形外科東大寺前</v>
      </c>
      <c r="AC784" t="str">
        <v>0742202601</v>
      </c>
      <c r="AD784" t="b">
        <v>1</v>
      </c>
      <c r="AE784" t="b">
        <v>1</v>
      </c>
      <c r="AF784" t="b">
        <v>1</v>
      </c>
      <c r="AG784" t="b">
        <v>1</v>
      </c>
      <c r="AH784" t="b">
        <v>1</v>
      </c>
      <c r="AI784" t="str">
        <v>尾崎　二郎</v>
      </c>
      <c r="AJ784" t="str">
        <v>6308293</v>
      </c>
      <c r="AK784" t="str">
        <v>尾崎二郎整形外科東大寺前(奈良市川久保町１９番１)</v>
      </c>
      <c r="AL784" t="str">
        <v>0742202601</v>
      </c>
      <c r="AM784">
        <v>1</v>
      </c>
      <c r="AN784" t="str">
        <v>261C170628201</v>
      </c>
      <c r="AO784" t="str">
        <v>261C17062820AI-0000308608</v>
      </c>
      <c r="AP784" t="str">
        <v>O100</v>
      </c>
      <c r="AQ784" t="str">
        <v>O100</v>
      </c>
      <c r="AR784" t="str">
        <v>AB</v>
      </c>
      <c r="AS784" t="str">
        <v>✓</v>
      </c>
      <c r="AT784" t="str">
        <v>✓</v>
      </c>
      <c r="AU784" t="str">
        <v>✓</v>
      </c>
      <c r="AV784" t="str">
        <v>✓</v>
      </c>
      <c r="AW784" t="str">
        <v>AI-0000308608_尾﨑二郎整形外科東大寺前_口座情報写し.JPG</v>
      </c>
      <c r="AX784" t="str">
        <v/>
      </c>
      <c r="AY784" t="str">
        <v/>
      </c>
      <c r="AZ784" t="str">
        <v>賃上げ</v>
      </c>
      <c r="BA784" t="str">
        <v>物価</v>
      </c>
      <c r="BB784" t="str">
        <v>TRUE</v>
      </c>
      <c r="BC784" t="str">
        <v>2026/05/19 10:36</v>
      </c>
      <c r="BD784" t="str">
        <f t="shared" si="24"/>
        <v>尾崎二郎整形外科東大寺前</v>
      </c>
      <c r="BE784" t="str">
        <f t="shared" si="25"/>
        <v>令和8年3月1日届出済</v>
      </c>
    </row>
    <row r="785" spans="1:57">
      <c r="A785" t="str">
        <v>261C11985396</v>
      </c>
      <c r="B785" t="str">
        <v>AI-0000308612</v>
      </c>
      <c r="C785" t="str">
        <v>令和８年度奈良県医療機関等における賃上げ・物価上昇に対する支援事業交付【診療所・訪問看護事業所】</v>
      </c>
      <c r="D785">
        <v>46161.45208333333</v>
      </c>
      <c r="E785" t="str">
        <v>本審査</v>
      </c>
      <c r="F785" t="str">
        <v>最終審査中</v>
      </c>
      <c r="G785" t="str">
        <v>無床診療所</v>
      </c>
      <c r="H785" t="str">
        <v>物価と賃上げの両方</v>
      </c>
      <c r="I785" t="str">
        <v/>
      </c>
      <c r="J785">
        <v>150000</v>
      </c>
      <c r="K785">
        <v>170000</v>
      </c>
      <c r="L785" t="str">
        <v>奈良県医療機関等における賃上げ・物価上昇に対する支援事業交付要綱第2条に基づき、別表1に規定された額(賃上げ支援事業分)（150,000円）を申請します。</v>
      </c>
      <c r="M7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5" t="str">
        <v>２．令和８年３月１日時点において、１に掲げる診療報酬の対象外だが、令和８年６月１日時点で令和８年度診療報酬改定による見直し後のベースアップ評価料を届け出る。</v>
      </c>
      <c r="O785" t="str">
        <v/>
      </c>
      <c r="P785" t="b">
        <v>1</v>
      </c>
      <c r="Q785" t="str">
        <v>Ａ．本事業の補助額を活用してベースアップを実施し、令和８年６月１日から当該ベースアップの水準を維持又は拡大する。</v>
      </c>
      <c r="R785" t="b">
        <v>1</v>
      </c>
      <c r="S785" t="b">
        <v>1</v>
      </c>
      <c r="T785" t="b">
        <v>1</v>
      </c>
      <c r="U785" t="b">
        <v>1</v>
      </c>
      <c r="V785" t="str">
        <v>0162</v>
      </c>
      <c r="W785" t="str">
        <v>390</v>
      </c>
      <c r="X785" t="str">
        <v>1.普通預金</v>
      </c>
      <c r="Y785" t="str">
        <v>0275094</v>
      </c>
      <c r="Z785" t="str">
        <v>ヤマシタ　ムネヒロ</v>
      </c>
      <c r="AA785">
        <v>0</v>
      </c>
      <c r="AB785" t="str">
        <v>山下歯科医院</v>
      </c>
      <c r="AC785" t="str">
        <v>0745528100</v>
      </c>
      <c r="AD785" t="b">
        <v>1</v>
      </c>
      <c r="AE785" t="b">
        <v>1</v>
      </c>
      <c r="AF785" t="b">
        <v>1</v>
      </c>
      <c r="AG785" t="b">
        <v>1</v>
      </c>
      <c r="AH785" t="b">
        <v>1</v>
      </c>
      <c r="AI785" t="str">
        <v>山下　宗宏</v>
      </c>
      <c r="AJ785" t="str">
        <v>6350097</v>
      </c>
      <c r="AK785" t="str">
        <v>山下歯科医院(大和高田市北本町１４－４大和高田駅ビル２０３号)</v>
      </c>
      <c r="AL785" t="str">
        <v>0745528100</v>
      </c>
      <c r="AM785">
        <v>1</v>
      </c>
      <c r="AN785" t="str">
        <v>261C119853961</v>
      </c>
      <c r="AO785" t="str">
        <v>261C11985396AI-0000308612</v>
      </c>
      <c r="AP785" t="str">
        <v/>
      </c>
      <c r="AQ785" t="str">
        <v>今後届出（職種構成OK)</v>
      </c>
      <c r="AR785" t="str">
        <v>A</v>
      </c>
      <c r="AS785" t="str">
        <v>✓</v>
      </c>
      <c r="AT785" t="str">
        <v>✓</v>
      </c>
      <c r="AU785" t="str">
        <v>✓</v>
      </c>
      <c r="AV785" t="str">
        <v>✓</v>
      </c>
      <c r="AW785" t="str">
        <v>AI-0000308612_山下歯科医院_口座情報写し.jpg</v>
      </c>
      <c r="AX785" t="str">
        <v/>
      </c>
      <c r="AY785" t="str">
        <v/>
      </c>
      <c r="AZ785" t="str">
        <v>賃上げ</v>
      </c>
      <c r="BA785" t="str">
        <v>物価</v>
      </c>
      <c r="BB785" t="str">
        <v>TRUE</v>
      </c>
      <c r="BC785" t="str">
        <v>2026/05/19 10:51</v>
      </c>
      <c r="BD785" t="str">
        <f t="shared" si="24"/>
        <v>山下歯科医院</v>
      </c>
      <c r="BE785" t="str">
        <f t="shared" si="25"/>
        <v>令和8年6月1日届出る</v>
      </c>
    </row>
    <row r="786" spans="1:57">
      <c r="A786" t="str">
        <v>261C15473638</v>
      </c>
      <c r="B786" t="str">
        <v>AI-0000308613</v>
      </c>
      <c r="C786" t="str">
        <v>令和８年度奈良県医療機関等における賃上げ・物価上昇に対する支援事業交付【診療所・訪問看護事業所】</v>
      </c>
      <c r="D786">
        <v>46161.454861111109</v>
      </c>
      <c r="E786" t="str">
        <v>本審査</v>
      </c>
      <c r="F786" t="str">
        <v>最終審査中</v>
      </c>
      <c r="G786" t="str">
        <v>無床診療所</v>
      </c>
      <c r="H786" t="str">
        <v>物価と賃上げの両方</v>
      </c>
      <c r="I786" t="str">
        <v/>
      </c>
      <c r="J786">
        <v>150000</v>
      </c>
      <c r="K786">
        <v>170000</v>
      </c>
      <c r="L786" t="str">
        <v>奈良県医療機関等における賃上げ・物価上昇に対する支援事業交付要綱第2条に基づき、別表1に規定された額(賃上げ支援事業分)（150,000円）を申請します。</v>
      </c>
      <c r="M7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6" t="str">
        <v>１．令和８年３月１日時点において、O100 外来・在宅ベースアップ評価料（Ⅰ）、P100 歯科外来・在宅ベースアップ評価料（Ⅰ）、訪問看護ベースアップ評価料（Ⅰ）のいずれかを届け出ている。</v>
      </c>
      <c r="O786" t="str">
        <v>O100 外来・在宅ベースアップ評価料（Ⅰ）</v>
      </c>
      <c r="P786" t="str">
        <v/>
      </c>
      <c r="Q786" t="str">
        <v>Ｂ．賃金表等や給与規程等の変更に時間を要するため、本事業の補助額を活用して一時金又は特別手当を支給し、令和８年６月１日から支給した対象職員のベースアップを実施する。</v>
      </c>
      <c r="R786" t="b">
        <v>1</v>
      </c>
      <c r="S786" t="b">
        <v>1</v>
      </c>
      <c r="T786" t="b">
        <v>1</v>
      </c>
      <c r="U786" t="b">
        <v>1</v>
      </c>
      <c r="V786" t="str">
        <v>0005</v>
      </c>
      <c r="W786" t="str">
        <v>035</v>
      </c>
      <c r="X786" t="str">
        <v>1.普通預金</v>
      </c>
      <c r="Y786" t="str">
        <v>0141971</v>
      </c>
      <c r="Z786" t="str">
        <v>イリョウホウジンシャダンハートランドリジチョウタケバヤシカズヒコ</v>
      </c>
      <c r="AA786">
        <v>0</v>
      </c>
      <c r="AB786" t="str">
        <v>医療法人社団ハートランド　しぎさんメンタルクリニック学園前</v>
      </c>
      <c r="AC786" t="str">
        <v>0745725006</v>
      </c>
      <c r="AD786" t="b">
        <v>1</v>
      </c>
      <c r="AE786" t="b">
        <v>1</v>
      </c>
      <c r="AF786" t="b">
        <v>1</v>
      </c>
      <c r="AG786" t="b">
        <v>1</v>
      </c>
      <c r="AH786" t="b">
        <v>1</v>
      </c>
      <c r="AI786" t="str">
        <v>医療法人社団　ハートランド　理事長　竹林　和彦</v>
      </c>
      <c r="AJ786" t="str">
        <v>6310036</v>
      </c>
      <c r="AK786" t="str">
        <v>医）ハートランド　しぎさんメンタルクリニック学園前(奈良市学園北１丁目１３番１０号)</v>
      </c>
      <c r="AL786" t="str">
        <v>0742514111</v>
      </c>
      <c r="AM786">
        <v>1</v>
      </c>
      <c r="AN786" t="str">
        <v>261C154736381</v>
      </c>
      <c r="AO786" t="str">
        <v>261C15473638AI-0000308613</v>
      </c>
      <c r="AP786" t="str">
        <v>O100</v>
      </c>
      <c r="AQ786" t="str">
        <v>O100</v>
      </c>
      <c r="AR786" t="str">
        <v>B</v>
      </c>
      <c r="AS786" t="str">
        <v>✓</v>
      </c>
      <c r="AT786" t="str">
        <v>✓</v>
      </c>
      <c r="AU786" t="str">
        <v>✓</v>
      </c>
      <c r="AV786" t="str">
        <v>✓</v>
      </c>
      <c r="AW786" t="str">
        <v>AI-0000308613_医療法人社団ハートランド　しぎさんメンタルクリニック学園前_口座情報写し.JPG</v>
      </c>
      <c r="AX786" t="str">
        <v/>
      </c>
      <c r="AY786" t="str">
        <v/>
      </c>
      <c r="AZ786" t="str">
        <v>賃上げ</v>
      </c>
      <c r="BA786" t="str">
        <v>物価</v>
      </c>
      <c r="BB786" t="str">
        <v>TRUE</v>
      </c>
      <c r="BC786" t="str">
        <v>2026/05/19 10:55</v>
      </c>
      <c r="BD786" t="str">
        <f t="shared" si="24"/>
        <v>医）ハートランド　しぎさんメンタルクリニック学園前</v>
      </c>
      <c r="BE786" t="str">
        <f t="shared" si="25"/>
        <v>令和8年3月1日届出済</v>
      </c>
    </row>
    <row r="787" spans="1:57">
      <c r="A787" t="str">
        <v>261C12730762</v>
      </c>
      <c r="B787" t="str">
        <v>AI-0000308624</v>
      </c>
      <c r="C787" t="str">
        <v>令和８年度奈良県医療機関等における賃上げ・物価上昇に対する支援事業交付【診療所・訪問看護事業所】</v>
      </c>
      <c r="D787">
        <v>46161.480555555558</v>
      </c>
      <c r="E787" t="str">
        <v>本審査</v>
      </c>
      <c r="F787" t="str">
        <v>最終審査中</v>
      </c>
      <c r="G787" t="str">
        <v>無床診療所</v>
      </c>
      <c r="H787" t="str">
        <v>物価と賃上げの両方</v>
      </c>
      <c r="I787" t="str">
        <v/>
      </c>
      <c r="J787">
        <v>150000</v>
      </c>
      <c r="K787">
        <v>170000</v>
      </c>
      <c r="L787" t="str">
        <v>奈良県医療機関等における賃上げ・物価上昇に対する支援事業交付要綱第2条に基づき、別表1に規定された額(賃上げ支援事業分)（150,000円）を申請します。</v>
      </c>
      <c r="M7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7" t="str">
        <v>１．令和８年３月１日時点において、O100 外来・在宅ベースアップ評価料（Ⅰ）、P100 歯科外来・在宅ベースアップ評価料（Ⅰ）、訪問看護ベースアップ評価料（Ⅰ）のいずれかを届け出ている。</v>
      </c>
      <c r="O787" t="str">
        <v>O100 外来・在宅ベースアップ評価料（Ⅰ）</v>
      </c>
      <c r="P787" t="str">
        <v/>
      </c>
      <c r="Q787" t="str">
        <v>Ａ．本事業の補助額を活用してベースアップを実施し、令和８年６月１日から当該ベースアップの水準を維持又は拡大する。</v>
      </c>
      <c r="R787" t="b">
        <v>1</v>
      </c>
      <c r="S787" t="b">
        <v>1</v>
      </c>
      <c r="T787" t="b">
        <v>1</v>
      </c>
      <c r="U787" t="b">
        <v>1</v>
      </c>
      <c r="V787" t="str">
        <v>1668</v>
      </c>
      <c r="W787" t="str">
        <v>014</v>
      </c>
      <c r="X787" t="str">
        <v>1.普通預金</v>
      </c>
      <c r="Y787" t="str">
        <v>0078596</v>
      </c>
      <c r="Z787" t="str">
        <v>イシザキヨシアキ</v>
      </c>
      <c r="AA787">
        <v>0</v>
      </c>
      <c r="AB787" t="str">
        <v>石崎整形外科・内科</v>
      </c>
      <c r="AC787" t="str">
        <v>0745755258</v>
      </c>
      <c r="AD787" t="b">
        <v>1</v>
      </c>
      <c r="AE787" t="b">
        <v>1</v>
      </c>
      <c r="AF787" t="b">
        <v>1</v>
      </c>
      <c r="AG787" t="b">
        <v>1</v>
      </c>
      <c r="AH787" t="b">
        <v>1</v>
      </c>
      <c r="AI787" t="str">
        <v>石崎　嘉昭</v>
      </c>
      <c r="AJ787" t="str">
        <v>6360123</v>
      </c>
      <c r="AK787" t="str">
        <v>石崎整形外科・内科(生駒郡斑鳩町興留５丁目１０－２８)</v>
      </c>
      <c r="AL787" t="str">
        <v>0745755258</v>
      </c>
      <c r="AM787">
        <v>1</v>
      </c>
      <c r="AN787" t="str">
        <v>261C127307621</v>
      </c>
      <c r="AO787" t="str">
        <v>261C12730762AI-0000308624</v>
      </c>
      <c r="AP787" t="str">
        <v>O100</v>
      </c>
      <c r="AQ787" t="str">
        <v>O100</v>
      </c>
      <c r="AR787" t="str">
        <v>A</v>
      </c>
      <c r="AS787" t="str">
        <v>✓</v>
      </c>
      <c r="AT787" t="str">
        <v>✓</v>
      </c>
      <c r="AU787" t="str">
        <v>✓</v>
      </c>
      <c r="AV787" t="str">
        <v>✓</v>
      </c>
      <c r="AW787" t="str">
        <v>AI-0000308624_石崎整形外科・内科_口座情報写し.jpeg</v>
      </c>
      <c r="AX787" t="str">
        <v/>
      </c>
      <c r="AY787" t="str">
        <v/>
      </c>
      <c r="AZ787" t="str">
        <v>賃上げ</v>
      </c>
      <c r="BA787" t="str">
        <v>物価</v>
      </c>
      <c r="BB787" t="str">
        <v>TRUE</v>
      </c>
      <c r="BC787" t="str">
        <v>2026/05/19 11:32</v>
      </c>
      <c r="BD787" t="str">
        <f t="shared" si="24"/>
        <v>石崎整形外科・内科</v>
      </c>
      <c r="BE787" t="str">
        <f t="shared" si="25"/>
        <v>令和8年3月1日届出済</v>
      </c>
    </row>
    <row r="788" spans="1:57">
      <c r="A788" t="str">
        <v>261C14282796</v>
      </c>
      <c r="B788" t="str">
        <v>AI-0000308626</v>
      </c>
      <c r="C788" t="str">
        <v>令和８年度奈良県医療機関等における賃上げ・物価上昇に対する支援事業交付【診療所・訪問看護事業所】</v>
      </c>
      <c r="D788">
        <v>46161.482638888891</v>
      </c>
      <c r="E788" t="str">
        <v>本審査</v>
      </c>
      <c r="F788" t="str">
        <v>最終審査中</v>
      </c>
      <c r="G788" t="str">
        <v>無床診療所</v>
      </c>
      <c r="H788" t="str">
        <v>物価と賃上げの両方</v>
      </c>
      <c r="I788" t="str">
        <v/>
      </c>
      <c r="J788">
        <v>150000</v>
      </c>
      <c r="K788">
        <v>170000</v>
      </c>
      <c r="L788" t="str">
        <v>奈良県医療機関等における賃上げ・物価上昇に対する支援事業交付要綱第2条に基づき、別表1に規定された額(賃上げ支援事業分)（150,000円）を申請します。</v>
      </c>
      <c r="M7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8" t="str">
        <v>１．令和８年３月１日時点において、O100 外来・在宅ベースアップ評価料（Ⅰ）、P100 歯科外来・在宅ベースアップ評価料（Ⅰ）、訪問看護ベースアップ評価料（Ⅰ）のいずれかを届け出ている。</v>
      </c>
      <c r="O788" t="str">
        <v>O100 外来・在宅ベースアップ評価料（Ⅰ）</v>
      </c>
      <c r="P788" t="str">
        <v/>
      </c>
      <c r="Q788" t="str">
        <v>Ａ．本事業の補助額を活用してベースアップを実施し、令和８年６月１日から当該ベースアップの水準を維持又は拡大する。</v>
      </c>
      <c r="R788" t="b">
        <v>1</v>
      </c>
      <c r="S788" t="b">
        <v>1</v>
      </c>
      <c r="T788" t="b">
        <v>1</v>
      </c>
      <c r="U788" t="b">
        <v>1</v>
      </c>
      <c r="V788" t="str">
        <v>0162</v>
      </c>
      <c r="W788" t="str">
        <v>380</v>
      </c>
      <c r="X788" t="str">
        <v>1.普通預金</v>
      </c>
      <c r="Y788" t="str">
        <v>2222189</v>
      </c>
      <c r="Z788" t="str">
        <v>イリョウホウジンイケダカイリジチョウナカヤマトモカ</v>
      </c>
      <c r="AA788">
        <v>0</v>
      </c>
      <c r="AB788" t="str">
        <v>医療法人池田会　奈良なかやま眼科</v>
      </c>
      <c r="AC788" t="str">
        <v>0744473008</v>
      </c>
      <c r="AD788" t="b">
        <v>1</v>
      </c>
      <c r="AE788" t="b">
        <v>1</v>
      </c>
      <c r="AF788" t="b">
        <v>1</v>
      </c>
      <c r="AG788" t="b">
        <v>1</v>
      </c>
      <c r="AH788" t="b">
        <v>1</v>
      </c>
      <c r="AI788" t="str">
        <v>医療法人池田会　理事長　中山　智佳</v>
      </c>
      <c r="AJ788" t="str">
        <v>6340074</v>
      </c>
      <c r="AK788" t="str">
        <v>奈良なかやま眼科(橿原市四分町２－１うねびクリニックモール２階)</v>
      </c>
      <c r="AL788" t="str">
        <v>0744473008</v>
      </c>
      <c r="AM788">
        <v>1</v>
      </c>
      <c r="AN788" t="str">
        <v>261C142827961</v>
      </c>
      <c r="AO788" t="str">
        <v>261C14282796AI-0000308626</v>
      </c>
      <c r="AP788" t="str">
        <v>O100</v>
      </c>
      <c r="AQ788" t="str">
        <v>O100</v>
      </c>
      <c r="AR788" t="str">
        <v>A</v>
      </c>
      <c r="AS788" t="str">
        <v>✓</v>
      </c>
      <c r="AT788" t="str">
        <v>✓</v>
      </c>
      <c r="AU788" t="str">
        <v>✓</v>
      </c>
      <c r="AV788" t="str">
        <v>✓</v>
      </c>
      <c r="AW788" t="str">
        <v>AI-0000308626_医療法人池田会　奈良なかやま眼科_口座情報写し.jpg</v>
      </c>
      <c r="AX788" t="str">
        <v/>
      </c>
      <c r="AY788" t="str">
        <v/>
      </c>
      <c r="AZ788" t="str">
        <v>賃上げ</v>
      </c>
      <c r="BA788" t="str">
        <v>物価</v>
      </c>
      <c r="BB788" t="str">
        <v>TRUE</v>
      </c>
      <c r="BC788" t="str">
        <v>2026/05/19 11:35</v>
      </c>
      <c r="BD788" t="str">
        <f t="shared" ref="BD788:BD851" si="26">LEFT(AK788,SEARCH("(",AK788)-1)</f>
        <v>奈良なかやま眼科</v>
      </c>
      <c r="BE788" t="str">
        <f t="shared" ref="BE788:BE851" si="27">IF(LEFT(N788,1)="１","令和8年3月1日届出済","令和8年6月1日届出る")</f>
        <v>令和8年3月1日届出済</v>
      </c>
    </row>
    <row r="789" spans="1:57">
      <c r="A789" t="str">
        <v>261C13303200</v>
      </c>
      <c r="B789" t="str">
        <v>AI-0000308627</v>
      </c>
      <c r="C789" t="str">
        <v>令和８年度奈良県医療機関等における賃上げ・物価上昇に対する支援事業交付【診療所・訪問看護事業所】</v>
      </c>
      <c r="D789">
        <v>46161.504861111112</v>
      </c>
      <c r="E789" t="str">
        <v>本審査</v>
      </c>
      <c r="F789" t="str">
        <v>最終審査中</v>
      </c>
      <c r="G789" t="str">
        <v>無床診療所</v>
      </c>
      <c r="H789" t="str">
        <v>物価と賃上げの両方</v>
      </c>
      <c r="I789" t="str">
        <v/>
      </c>
      <c r="J789">
        <v>150000</v>
      </c>
      <c r="K789">
        <v>170000</v>
      </c>
      <c r="L789" t="str">
        <v>奈良県医療機関等における賃上げ・物価上昇に対する支援事業交付要綱第2条に基づき、別表1に規定された額(賃上げ支援事業分)（150,000円）を申請します。</v>
      </c>
      <c r="M7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89" t="str">
        <v>１．令和８年３月１日時点において、O100 外来・在宅ベースアップ評価料（Ⅰ）、P100 歯科外来・在宅ベースアップ評価料（Ⅰ）、訪問看護ベースアップ評価料（Ⅰ）のいずれかを届け出ている。</v>
      </c>
      <c r="O789" t="str">
        <v>O100 外来・在宅ベースアップ評価料（Ⅰ）</v>
      </c>
      <c r="P789" t="str">
        <v/>
      </c>
      <c r="Q789" t="str">
        <v>Ａ．本事業の補助額を活用してベースアップを実施し、令和８年６月１日から当該ベースアップの水準を維持又は拡大する。</v>
      </c>
      <c r="R789" t="b">
        <v>1</v>
      </c>
      <c r="S789" t="b">
        <v>1</v>
      </c>
      <c r="T789" t="b">
        <v>1</v>
      </c>
      <c r="U789" t="b">
        <v>1</v>
      </c>
      <c r="V789" t="str">
        <v>0162</v>
      </c>
      <c r="W789" t="str">
        <v>550</v>
      </c>
      <c r="X789" t="str">
        <v>1.普通預金</v>
      </c>
      <c r="Y789" t="str">
        <v>0148027</v>
      </c>
      <c r="Z789" t="str">
        <v>シャカイイリョウホウジンケンセイカイリジチョウヨコヤマトモジ</v>
      </c>
      <c r="AA789">
        <v>0</v>
      </c>
      <c r="AB789" t="str">
        <v>夕陽ヶ丘診療所</v>
      </c>
      <c r="AC789" t="str">
        <v>0745729490</v>
      </c>
      <c r="AD789" t="b">
        <v>1</v>
      </c>
      <c r="AE789" t="b">
        <v>1</v>
      </c>
      <c r="AF789" t="b">
        <v>1</v>
      </c>
      <c r="AG789" t="b">
        <v>1</v>
      </c>
      <c r="AH789" t="b">
        <v>1</v>
      </c>
      <c r="AI789" t="str">
        <v>社会医療法人健生会　理事長　横山　知司</v>
      </c>
      <c r="AJ789" t="str">
        <v>6360801</v>
      </c>
      <c r="AK789" t="str">
        <v>夕陽ヶ丘診療所(生駒郡三郷町夕陽ヶ丘１－４０)</v>
      </c>
      <c r="AL789" t="str">
        <v>0745729490</v>
      </c>
      <c r="AM789">
        <v>1</v>
      </c>
      <c r="AN789" t="str">
        <v>261C133032001</v>
      </c>
      <c r="AO789" t="str">
        <v>261C13303200AI-0000308627</v>
      </c>
      <c r="AP789" t="str">
        <v>O100</v>
      </c>
      <c r="AQ789" t="str">
        <v>O100</v>
      </c>
      <c r="AR789" t="str">
        <v>A</v>
      </c>
      <c r="AS789" t="str">
        <v>✓</v>
      </c>
      <c r="AT789" t="str">
        <v>✓</v>
      </c>
      <c r="AU789" t="str">
        <v>✓</v>
      </c>
      <c r="AV789" t="str">
        <v>✓</v>
      </c>
      <c r="AW789" t="str">
        <v>AI-0000308627_夕陽ヶ丘診療所_口座情報写し.jpg</v>
      </c>
      <c r="AX789" t="str">
        <v/>
      </c>
      <c r="AY789" t="str">
        <v/>
      </c>
      <c r="AZ789" t="str">
        <v>賃上げ</v>
      </c>
      <c r="BA789" t="str">
        <v>物価</v>
      </c>
      <c r="BB789" t="str">
        <v>TRUE</v>
      </c>
      <c r="BC789" t="str">
        <v>2026/05/19 12:07</v>
      </c>
      <c r="BD789" t="str">
        <f t="shared" si="26"/>
        <v>夕陽ヶ丘診療所</v>
      </c>
      <c r="BE789" t="str">
        <f t="shared" si="27"/>
        <v>令和8年3月1日届出済</v>
      </c>
    </row>
    <row r="790" spans="1:57">
      <c r="A790" t="str">
        <v>261C13661955</v>
      </c>
      <c r="B790" t="str">
        <v>AI-0000308643</v>
      </c>
      <c r="C790" t="str">
        <v>令和８年度奈良県医療機関等における賃上げ・物価上昇に対する支援事業交付【診療所・訪問看護事業所】</v>
      </c>
      <c r="D790">
        <v>46161.556944444441</v>
      </c>
      <c r="E790" t="str">
        <v>本審査</v>
      </c>
      <c r="F790" t="str">
        <v>最終審査中</v>
      </c>
      <c r="G790" t="str">
        <v>無床診療所</v>
      </c>
      <c r="H790" t="str">
        <v>物価と賃上げの両方</v>
      </c>
      <c r="I790" t="str">
        <v/>
      </c>
      <c r="J790">
        <v>150000</v>
      </c>
      <c r="K790">
        <v>170000</v>
      </c>
      <c r="L790" t="str">
        <v>奈良県医療機関等における賃上げ・物価上昇に対する支援事業交付要綱第2条に基づき、別表1に規定された額(賃上げ支援事業分)（150,000円）を申請します。</v>
      </c>
      <c r="M7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0" t="str">
        <v>１．令和８年３月１日時点において、O100 外来・在宅ベースアップ評価料（Ⅰ）、P100 歯科外来・在宅ベースアップ評価料（Ⅰ）、訪問看護ベースアップ評価料（Ⅰ）のいずれかを届け出ている。</v>
      </c>
      <c r="O790" t="str">
        <v>O100 外来・在宅ベースアップ評価料（Ⅰ）</v>
      </c>
      <c r="P790" t="str">
        <v/>
      </c>
      <c r="Q79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790" t="b">
        <v>1</v>
      </c>
      <c r="S790" t="b">
        <v>1</v>
      </c>
      <c r="T790" t="b">
        <v>1</v>
      </c>
      <c r="U790" t="b">
        <v>1</v>
      </c>
      <c r="V790" t="str">
        <v>0005</v>
      </c>
      <c r="W790" t="str">
        <v>458</v>
      </c>
      <c r="X790" t="str">
        <v>1.普通預金</v>
      </c>
      <c r="Y790" t="str">
        <v>3887970</v>
      </c>
      <c r="Z790" t="str">
        <v>ｲﾘｮｳﾎｳｼﾞﾝｹｲｼﾞﾝｶｲﾂｼﾞﾉｲｲﾝ</v>
      </c>
      <c r="AA790">
        <v>0</v>
      </c>
      <c r="AB790" t="str">
        <v>医療法人敬仁会辻野医院</v>
      </c>
      <c r="AC790" t="str">
        <v>0742442435</v>
      </c>
      <c r="AD790" t="b">
        <v>1</v>
      </c>
      <c r="AE790" t="b">
        <v>1</v>
      </c>
      <c r="AF790" t="b">
        <v>1</v>
      </c>
      <c r="AG790" t="b">
        <v>1</v>
      </c>
      <c r="AH790" t="b">
        <v>1</v>
      </c>
      <c r="AI790" t="str">
        <v>医療法人敬仁会辻野医院　理事長　柳生　彰子</v>
      </c>
      <c r="AJ790" t="str">
        <v>6310016</v>
      </c>
      <c r="AK790" t="str">
        <v>医療法人敬仁会辻野医院(奈良市学園朝日町２－１５－２)</v>
      </c>
      <c r="AL790" t="str">
        <v>0742442435</v>
      </c>
      <c r="AM790">
        <v>1</v>
      </c>
      <c r="AN790" t="str">
        <v>261C136619551</v>
      </c>
      <c r="AO790" t="str">
        <v>261C13661955AI-0000308643</v>
      </c>
      <c r="AP790" t="str">
        <v>O100</v>
      </c>
      <c r="AQ790" t="str">
        <v>O100</v>
      </c>
      <c r="AR790" t="str">
        <v>AC</v>
      </c>
      <c r="AS790" t="str">
        <v>✓</v>
      </c>
      <c r="AT790" t="str">
        <v>✓</v>
      </c>
      <c r="AU790" t="str">
        <v>✓</v>
      </c>
      <c r="AV790" t="str">
        <v>✓</v>
      </c>
      <c r="AW790" t="str">
        <v>AI-0000308643_医療法人敬仁会辻野医院_口座情報写し.jpg</v>
      </c>
      <c r="AX790" t="str">
        <v/>
      </c>
      <c r="AY790" t="str">
        <v/>
      </c>
      <c r="AZ790" t="str">
        <v>賃上げ</v>
      </c>
      <c r="BA790" t="str">
        <v>物価</v>
      </c>
      <c r="BB790" t="str">
        <v>TRUE</v>
      </c>
      <c r="BC790" t="str">
        <v>2026/05/19 13:22</v>
      </c>
      <c r="BD790" t="str">
        <f t="shared" si="26"/>
        <v>医療法人敬仁会辻野医院</v>
      </c>
      <c r="BE790" t="str">
        <f t="shared" si="27"/>
        <v>令和8年3月1日届出済</v>
      </c>
    </row>
    <row r="791" spans="1:57">
      <c r="A791" t="str">
        <v>261D18735329</v>
      </c>
      <c r="B791" t="str">
        <v>AI-0000300876</v>
      </c>
      <c r="C791" t="str">
        <v>令和８年度奈良県医療機関等における賃上げ・物価上昇に対する支援事業交付【診療所・訪問看護事業所】</v>
      </c>
      <c r="D791">
        <v>46161.586111111108</v>
      </c>
      <c r="E791" t="str">
        <v>本審査</v>
      </c>
      <c r="F791" t="str">
        <v>最終審査中</v>
      </c>
      <c r="G791" t="str">
        <v>訪問看護事業所</v>
      </c>
      <c r="H791" t="str">
        <v>賃上げのみ</v>
      </c>
      <c r="I791" t="str">
        <v/>
      </c>
      <c r="J791">
        <v>228000</v>
      </c>
      <c r="K791" t="str">
        <v/>
      </c>
      <c r="L791" t="str">
        <v>奈良県医療機関等における賃上げ・物価上昇に対する支援事業交付要綱第2条に基づき、別表1に規定された額(賃上げ支援事業分)（228,000円）を申請します。</v>
      </c>
      <c r="M791" t="str">
        <v/>
      </c>
      <c r="N791" t="str">
        <v>１．令和８年３月１日時点において、O100 外来・在宅ベースアップ評価料（Ⅰ）、P100 歯科外来・在宅ベースアップ評価料（Ⅰ）、訪問看護ベースアップ評価料（Ⅰ）のいずれかを届け出ている。</v>
      </c>
      <c r="O791" t="str">
        <v>訪問看護ベースアップ評価料（Ⅰ）</v>
      </c>
      <c r="P791" t="str">
        <v/>
      </c>
      <c r="Q791" t="str">
        <v>Ｃ．令和７年度の対象職員のベースアップが令和７年３月31日時点の賃金水準と比較して2.0％を上回って実施しており、令和７年12月から令和８年５月までの間の当該2.0％を上回る部分に充てる。</v>
      </c>
      <c r="R791" t="b">
        <v>1</v>
      </c>
      <c r="S791" t="b">
        <v>1</v>
      </c>
      <c r="T791" t="b">
        <v>1</v>
      </c>
      <c r="U791" t="b">
        <v>1</v>
      </c>
      <c r="V791" t="str">
        <v>0162</v>
      </c>
      <c r="W791" t="str">
        <v>080</v>
      </c>
      <c r="X791" t="str">
        <v>1.普通預金</v>
      </c>
      <c r="Y791" t="str">
        <v>2054484</v>
      </c>
      <c r="Z791" t="str">
        <v>ｲﾘｮｳﾎｳｼﾞﾝｹﾝﾜｶｲﾎｳﾓﾝｶﾝｺﾞｽﾃｰｼｮﾝﾋﾏﾜﾘｶｼﾊﾞ</v>
      </c>
      <c r="AA791">
        <v>0</v>
      </c>
      <c r="AB791" t="str">
        <v>医療法人健和会　訪問看護ステーションひまわり香芝</v>
      </c>
      <c r="AC791" t="str">
        <v>0745711515</v>
      </c>
      <c r="AD791" t="b">
        <v>1</v>
      </c>
      <c r="AE791" t="b">
        <v>1</v>
      </c>
      <c r="AF791" t="b">
        <v>1</v>
      </c>
      <c r="AG791" t="b">
        <v>1</v>
      </c>
      <c r="AH791" t="b">
        <v>1</v>
      </c>
      <c r="AI791" t="str">
        <v>医療法人健和会　理事長　鉄村　信治</v>
      </c>
      <c r="AJ791">
        <v>6390241</v>
      </c>
      <c r="AK791" t="str">
        <v>訪問看護ステーションひまわり香芝(香芝市高208)</v>
      </c>
      <c r="AL791" t="str">
        <v>0745711515</v>
      </c>
      <c r="AM791">
        <v>1</v>
      </c>
      <c r="AN791" t="str">
        <v>261D187353291</v>
      </c>
      <c r="AO791" t="str">
        <v>261D18735329AI-0000300876</v>
      </c>
      <c r="AP791" t="str">
        <v>訪問看護</v>
      </c>
      <c r="AQ791" t="str">
        <v>訪問看護</v>
      </c>
      <c r="AR791" t="str">
        <v>C</v>
      </c>
      <c r="AS791" t="str">
        <v>✓</v>
      </c>
      <c r="AT791" t="str">
        <v>✓</v>
      </c>
      <c r="AU791" t="str">
        <v>✓</v>
      </c>
      <c r="AV791" t="str">
        <v>✓</v>
      </c>
      <c r="AW791" t="str">
        <v>AI-0000300876_医療法人健和会　訪問看護ステーションひまわり香芝_口座情報写し.jpg</v>
      </c>
      <c r="AX791" t="str">
        <v/>
      </c>
      <c r="AY791" t="str">
        <v/>
      </c>
      <c r="AZ791" t="str">
        <v>賃上げ</v>
      </c>
      <c r="BA791" t="str">
        <v/>
      </c>
      <c r="BB791" t="str">
        <v>TRUE</v>
      </c>
      <c r="BC791" t="str">
        <v>2026/05/19 14:04</v>
      </c>
      <c r="BD791" t="str">
        <f t="shared" si="26"/>
        <v>訪問看護ステーションひまわり香芝</v>
      </c>
      <c r="BE791" t="str">
        <f t="shared" si="27"/>
        <v>令和8年3月1日届出済</v>
      </c>
    </row>
    <row r="792" spans="1:57">
      <c r="A792" t="str">
        <v>261C19682381</v>
      </c>
      <c r="B792" t="str">
        <v>AI-0000308674</v>
      </c>
      <c r="C792" t="str">
        <v>令和８年度奈良県医療機関等における賃上げ・物価上昇に対する支援事業交付【診療所・訪問看護事業所】</v>
      </c>
      <c r="D792">
        <v>46161.60833333333</v>
      </c>
      <c r="E792" t="str">
        <v>本審査</v>
      </c>
      <c r="F792" t="str">
        <v>最終審査中</v>
      </c>
      <c r="G792" t="str">
        <v>無床診療所</v>
      </c>
      <c r="H792" t="str">
        <v>物価と賃上げの両方</v>
      </c>
      <c r="I792" t="str">
        <v/>
      </c>
      <c r="J792">
        <v>150000</v>
      </c>
      <c r="K792">
        <v>170000</v>
      </c>
      <c r="L792" t="str">
        <v>奈良県医療機関等における賃上げ・物価上昇に対する支援事業交付要綱第2条に基づき、別表1に規定された額(賃上げ支援事業分)（150,000円）を申請します。</v>
      </c>
      <c r="M7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2" t="str">
        <v>１．令和８年３月１日時点において、O100 外来・在宅ベースアップ評価料（Ⅰ）、P100 歯科外来・在宅ベースアップ評価料（Ⅰ）、訪問看護ベースアップ評価料（Ⅰ）のいずれかを届け出ている。</v>
      </c>
      <c r="O792" t="str">
        <v>O100 外来・在宅ベースアップ評価料（Ⅰ）</v>
      </c>
      <c r="P792" t="str">
        <v/>
      </c>
      <c r="Q79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92" t="b">
        <v>1</v>
      </c>
      <c r="S792" t="b">
        <v>1</v>
      </c>
      <c r="T792" t="b">
        <v>1</v>
      </c>
      <c r="U792" t="b">
        <v>1</v>
      </c>
      <c r="V792" t="str">
        <v>0162</v>
      </c>
      <c r="W792" t="str">
        <v>240</v>
      </c>
      <c r="X792" t="str">
        <v>1.普通預金</v>
      </c>
      <c r="Y792" t="str">
        <v>2320758</v>
      </c>
      <c r="Z792" t="str">
        <v>ｲﾘｮｳﾎｳｼﾞﾝｼﾝﾜｶｲｵｶﾓﾄｲｲﾝ</v>
      </c>
      <c r="AA792">
        <v>0</v>
      </c>
      <c r="AB792" t="str">
        <v>医療法人新和会岡本内科こどもクリニック</v>
      </c>
      <c r="AC792" t="str">
        <v>0744424152</v>
      </c>
      <c r="AD792" t="b">
        <v>1</v>
      </c>
      <c r="AE792" t="b">
        <v>1</v>
      </c>
      <c r="AF792" t="b">
        <v>1</v>
      </c>
      <c r="AG792" t="b">
        <v>1</v>
      </c>
      <c r="AH792" t="b">
        <v>1</v>
      </c>
      <c r="AI792" t="str">
        <v>医療法人新和会　理事長　岡本　和美</v>
      </c>
      <c r="AJ792" t="str">
        <v>6330064</v>
      </c>
      <c r="AK792" t="str">
        <v>医療法人新和会　岡本内科こどもクリニック(桜井市大字戒重２０５番１・２０６番１・２)</v>
      </c>
      <c r="AL792" t="str">
        <v>0744424152</v>
      </c>
      <c r="AM792">
        <v>1</v>
      </c>
      <c r="AN792" t="str">
        <v>261C196823811</v>
      </c>
      <c r="AO792" t="str">
        <v>261C19682381AI-0000308674</v>
      </c>
      <c r="AP792" t="str">
        <v>O100</v>
      </c>
      <c r="AQ792" t="str">
        <v>O100</v>
      </c>
      <c r="AR792" t="str">
        <v>AB</v>
      </c>
      <c r="AS792" t="str">
        <v>✓</v>
      </c>
      <c r="AT792" t="str">
        <v>✓</v>
      </c>
      <c r="AU792" t="str">
        <v>✓</v>
      </c>
      <c r="AV792" t="str">
        <v>✓</v>
      </c>
      <c r="AW792" t="str">
        <v>AI-0000308674_医療法人新和会岡本内科こどもクリニック_口座情報写し.jpeg</v>
      </c>
      <c r="AX792" t="str">
        <v/>
      </c>
      <c r="AY792" t="str">
        <v/>
      </c>
      <c r="AZ792" t="str">
        <v>賃上げ</v>
      </c>
      <c r="BA792" t="str">
        <v>物価</v>
      </c>
      <c r="BB792" t="str">
        <v>TRUE</v>
      </c>
      <c r="BC792" t="str">
        <v>2026/05/19 14:36</v>
      </c>
      <c r="BD792" t="str">
        <f t="shared" si="26"/>
        <v>医療法人新和会　岡本内科こどもクリニック</v>
      </c>
      <c r="BE792" t="str">
        <f t="shared" si="27"/>
        <v>令和8年3月1日届出済</v>
      </c>
    </row>
    <row r="793" spans="1:57">
      <c r="A793" t="str">
        <v>261C19505650</v>
      </c>
      <c r="B793" t="str">
        <v>AI-0000308685</v>
      </c>
      <c r="C793" t="str">
        <v>令和８年度奈良県医療機関等における賃上げ・物価上昇に対する支援事業交付【診療所・訪問看護事業所】</v>
      </c>
      <c r="D793">
        <v>46161.628472222219</v>
      </c>
      <c r="E793" t="str">
        <v>本審査</v>
      </c>
      <c r="F793" t="str">
        <v>最終審査中</v>
      </c>
      <c r="G793" t="str">
        <v>無床診療所</v>
      </c>
      <c r="H793" t="str">
        <v>物価と賃上げの両方</v>
      </c>
      <c r="I793" t="str">
        <v/>
      </c>
      <c r="J793">
        <v>150000</v>
      </c>
      <c r="K793">
        <v>170000</v>
      </c>
      <c r="L793" t="str">
        <v>奈良県医療機関等における賃上げ・物価上昇に対する支援事業交付要綱第2条に基づき、別表1に規定された額(賃上げ支援事業分)（150,000円）を申請します。</v>
      </c>
      <c r="M7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3" t="str">
        <v>１．令和８年３月１日時点において、O100 外来・在宅ベースアップ評価料（Ⅰ）、P100 歯科外来・在宅ベースアップ評価料（Ⅰ）、訪問看護ベースアップ評価料（Ⅰ）のいずれかを届け出ている。</v>
      </c>
      <c r="O793" t="str">
        <v>O100 外来・在宅ベースアップ評価料（Ⅰ）</v>
      </c>
      <c r="P793" t="str">
        <v/>
      </c>
      <c r="Q793" t="str">
        <v>Ａ．本事業の補助額を活用してベースアップを実施し、令和８年６月１日から当該ベースアップの水準を維持又は拡大する。</v>
      </c>
      <c r="R793" t="b">
        <v>1</v>
      </c>
      <c r="S793" t="b">
        <v>1</v>
      </c>
      <c r="T793" t="b">
        <v>1</v>
      </c>
      <c r="U793" t="b">
        <v>1</v>
      </c>
      <c r="V793" t="str">
        <v>0162</v>
      </c>
      <c r="W793" t="str">
        <v>155</v>
      </c>
      <c r="X793" t="str">
        <v>1.普通預金</v>
      </c>
      <c r="Y793" t="str">
        <v>0369122</v>
      </c>
      <c r="Z793" t="str">
        <v>ﾏﾂﾔﾏｴﾂﾋﾛ</v>
      </c>
      <c r="AA793">
        <v>0</v>
      </c>
      <c r="AB793" t="str">
        <v>まつやま整形外科クリニック</v>
      </c>
      <c r="AC793" t="str">
        <v>0743718280</v>
      </c>
      <c r="AD793" t="b">
        <v>1</v>
      </c>
      <c r="AE793" t="b">
        <v>1</v>
      </c>
      <c r="AF793" t="b">
        <v>1</v>
      </c>
      <c r="AG793" t="b">
        <v>1</v>
      </c>
      <c r="AH793" t="b">
        <v>1</v>
      </c>
      <c r="AI793" t="str">
        <v>松山　悦啓</v>
      </c>
      <c r="AJ793" t="str">
        <v>6300215</v>
      </c>
      <c r="AK793" t="str">
        <v>まつやま整形外科クリニック(生駒市東菜畑１丁目３１０番地６　サニーハイツ１階)</v>
      </c>
      <c r="AL793" t="str">
        <v>0743718280</v>
      </c>
      <c r="AM793">
        <v>1</v>
      </c>
      <c r="AN793" t="str">
        <v>261C195056501</v>
      </c>
      <c r="AO793" t="str">
        <v>261C19505650AI-0000308685</v>
      </c>
      <c r="AP793" t="str">
        <v>O100</v>
      </c>
      <c r="AQ793" t="str">
        <v>O100</v>
      </c>
      <c r="AR793" t="str">
        <v>A</v>
      </c>
      <c r="AS793" t="str">
        <v>✓</v>
      </c>
      <c r="AT793" t="str">
        <v>✓</v>
      </c>
      <c r="AU793" t="str">
        <v>✓</v>
      </c>
      <c r="AV793" t="str">
        <v>✓</v>
      </c>
      <c r="AW793" t="str">
        <v>AI-0000308685_まつやま整形外科クリニック_口座情報写し.jpg</v>
      </c>
      <c r="AX793" t="str">
        <v/>
      </c>
      <c r="AY793" t="str">
        <v/>
      </c>
      <c r="AZ793" t="str">
        <v>賃上げ</v>
      </c>
      <c r="BA793" t="str">
        <v>物価</v>
      </c>
      <c r="BB793" t="str">
        <v>TRUE</v>
      </c>
      <c r="BC793" t="str">
        <v>2026/05/19 15:05</v>
      </c>
      <c r="BD793" t="str">
        <f t="shared" si="26"/>
        <v>まつやま整形外科クリニック</v>
      </c>
      <c r="BE793" t="str">
        <f t="shared" si="27"/>
        <v>令和8年3月1日届出済</v>
      </c>
    </row>
    <row r="794" spans="1:57">
      <c r="A794" t="str">
        <v>261C17804833</v>
      </c>
      <c r="B794" t="str">
        <v>AI-0000306235</v>
      </c>
      <c r="C794" t="str">
        <v>令和８年度奈良県医療機関等における賃上げ・物価上昇に対する支援事業交付【診療所・訪問看護事業所】</v>
      </c>
      <c r="D794">
        <v>46161.640277777777</v>
      </c>
      <c r="E794" t="str">
        <v>本審査</v>
      </c>
      <c r="F794" t="str">
        <v>最終審査中</v>
      </c>
      <c r="G794" t="str">
        <v>無床診療所</v>
      </c>
      <c r="H794" t="str">
        <v>物価と賃上げの両方</v>
      </c>
      <c r="I794" t="str">
        <v/>
      </c>
      <c r="J794">
        <v>150000</v>
      </c>
      <c r="K794">
        <v>170000</v>
      </c>
      <c r="L794" t="str">
        <v>奈良県医療機関等における賃上げ・物価上昇に対する支援事業交付要綱第2条に基づき、別表1に規定された額(賃上げ支援事業分)（150,000円）を申請します。</v>
      </c>
      <c r="M7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4" t="str">
        <v>１．令和８年３月１日時点において、O100 外来・在宅ベースアップ評価料（Ⅰ）、P100 歯科外来・在宅ベースアップ評価料（Ⅰ）、訪問看護ベースアップ評価料（Ⅰ）のいずれかを届け出ている。</v>
      </c>
      <c r="O794" t="str">
        <v>O100 外来・在宅ベースアップ評価料（Ⅰ）</v>
      </c>
      <c r="P794" t="str">
        <v/>
      </c>
      <c r="Q794" t="str">
        <v>Ａ．本事業の補助額を活用してベースアップを実施し、令和８年６月１日から当該ベースアップの水準を維持又は拡大する。</v>
      </c>
      <c r="R794" t="b">
        <v>1</v>
      </c>
      <c r="S794" t="b">
        <v>1</v>
      </c>
      <c r="T794" t="b">
        <v>1</v>
      </c>
      <c r="U794" t="b">
        <v>1</v>
      </c>
      <c r="V794" t="str">
        <v>0162</v>
      </c>
      <c r="W794" t="str">
        <v>097</v>
      </c>
      <c r="X794" t="str">
        <v>1.普通預金</v>
      </c>
      <c r="Y794" t="str">
        <v>0170632</v>
      </c>
      <c r="Z794" t="str">
        <v>ｲﾘｮｳﾎｳｼﾞﾝｸﾞﾘｰﾝｳｴｲｸ</v>
      </c>
      <c r="AA794">
        <v>0</v>
      </c>
      <c r="AB794" t="str">
        <v>中野司朗レディースクリニック</v>
      </c>
      <c r="AC794" t="str">
        <v>0742510101</v>
      </c>
      <c r="AD794" t="b">
        <v>1</v>
      </c>
      <c r="AE794" t="b">
        <v>1</v>
      </c>
      <c r="AF794" t="b">
        <v>1</v>
      </c>
      <c r="AG794" t="b">
        <v>1</v>
      </c>
      <c r="AH794" t="b">
        <v>1</v>
      </c>
      <c r="AI794" t="str">
        <v>医療法人　ＧｒｅｅｎＷａｋｅ　理事長　中野　司朗</v>
      </c>
      <c r="AJ794" t="str">
        <v>6310001</v>
      </c>
      <c r="AK794" t="str">
        <v>中野司朗レディースクリニック(奈良市北登美ケ丘５－２－１)</v>
      </c>
      <c r="AL794" t="str">
        <v>0742510101</v>
      </c>
      <c r="AM794">
        <v>1</v>
      </c>
      <c r="AN794" t="str">
        <v>261C178048331</v>
      </c>
      <c r="AO794" t="str">
        <v>261C17804833AI-0000306235</v>
      </c>
      <c r="AP794" t="str">
        <v>O100</v>
      </c>
      <c r="AQ794" t="str">
        <v>O100</v>
      </c>
      <c r="AR794" t="str">
        <v>A</v>
      </c>
      <c r="AS794" t="str">
        <v>✓</v>
      </c>
      <c r="AT794" t="str">
        <v>✓</v>
      </c>
      <c r="AU794" t="str">
        <v>✓</v>
      </c>
      <c r="AV794" t="str">
        <v>✓</v>
      </c>
      <c r="AW794" t="str">
        <v>AI-0000306235_中野司朗レディースクリニック_口座情報写し.jpg</v>
      </c>
      <c r="AX794" t="str">
        <v/>
      </c>
      <c r="AY794" t="str">
        <v/>
      </c>
      <c r="AZ794" t="str">
        <v>賃上げ</v>
      </c>
      <c r="BA794" t="str">
        <v>物価</v>
      </c>
      <c r="BB794" t="str">
        <v>TRUE</v>
      </c>
      <c r="BC794" t="str">
        <v>2026/05/19 15:22</v>
      </c>
      <c r="BD794" t="str">
        <f t="shared" si="26"/>
        <v>中野司朗レディースクリニック</v>
      </c>
      <c r="BE794" t="str">
        <f t="shared" si="27"/>
        <v>令和8年3月1日届出済</v>
      </c>
    </row>
    <row r="795" spans="1:57">
      <c r="A795" t="str">
        <v>261C13352314</v>
      </c>
      <c r="B795" t="str">
        <v>AI-0000308691</v>
      </c>
      <c r="C795" t="str">
        <v>令和８年度奈良県医療機関等における賃上げ・物価上昇に対する支援事業交付【診療所・訪問看護事業所】</v>
      </c>
      <c r="D795">
        <v>46161.642361111109</v>
      </c>
      <c r="E795" t="str">
        <v>本審査</v>
      </c>
      <c r="F795" t="str">
        <v>最終審査中</v>
      </c>
      <c r="G795" t="str">
        <v>無床診療所</v>
      </c>
      <c r="H795" t="str">
        <v>物価と賃上げの両方</v>
      </c>
      <c r="I795" t="str">
        <v/>
      </c>
      <c r="J795">
        <v>150000</v>
      </c>
      <c r="K795">
        <v>170000</v>
      </c>
      <c r="L795" t="str">
        <v>奈良県医療機関等における賃上げ・物価上昇に対する支援事業交付要綱第2条に基づき、別表1に規定された額(賃上げ支援事業分)（150,000円）を申請します。</v>
      </c>
      <c r="M7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5" t="str">
        <v>１．令和８年３月１日時点において、O100 外来・在宅ベースアップ評価料（Ⅰ）、P100 歯科外来・在宅ベースアップ評価料（Ⅰ）、訪問看護ベースアップ評価料（Ⅰ）のいずれかを届け出ている。</v>
      </c>
      <c r="O795" t="str">
        <v>O100 外来・在宅ベースアップ評価料（Ⅰ）</v>
      </c>
      <c r="P795" t="str">
        <v/>
      </c>
      <c r="Q795" t="str">
        <v>Ａ．本事業の補助額を活用してベースアップを実施し、令和８年６月１日から当該ベースアップの水準を維持又は拡大する。</v>
      </c>
      <c r="R795" t="b">
        <v>1</v>
      </c>
      <c r="S795" t="b">
        <v>1</v>
      </c>
      <c r="T795" t="b">
        <v>1</v>
      </c>
      <c r="U795" t="b">
        <v>1</v>
      </c>
      <c r="V795" t="str">
        <v>0162</v>
      </c>
      <c r="W795" t="str">
        <v>130</v>
      </c>
      <c r="X795" t="str">
        <v>1.普通預金</v>
      </c>
      <c r="Y795" t="str">
        <v>0103877</v>
      </c>
      <c r="Z795" t="str">
        <v>シャカイイリョウホウジンケンセイカイ　リジチョウ　ヨコヤマ　トモジ</v>
      </c>
      <c r="AA795">
        <v>0</v>
      </c>
      <c r="AB795" t="str">
        <v>とみお診療所</v>
      </c>
      <c r="AC795" t="str">
        <v>0742457480</v>
      </c>
      <c r="AD795" t="b">
        <v>1</v>
      </c>
      <c r="AE795" t="b">
        <v>1</v>
      </c>
      <c r="AF795" t="b">
        <v>1</v>
      </c>
      <c r="AG795" t="b">
        <v>1</v>
      </c>
      <c r="AH795" t="b">
        <v>1</v>
      </c>
      <c r="AI795" t="str">
        <v>社会医療法人健生会　理事長　横山　知司</v>
      </c>
      <c r="AJ795" t="str">
        <v>6310061</v>
      </c>
      <c r="AK795" t="str">
        <v>とみお診療所(奈良市三碓２－１－６)</v>
      </c>
      <c r="AL795" t="str">
        <v>0742457480</v>
      </c>
      <c r="AM795">
        <v>1</v>
      </c>
      <c r="AN795" t="str">
        <v>261C133523141</v>
      </c>
      <c r="AO795" t="str">
        <v>261C13352314AI-0000308691</v>
      </c>
      <c r="AP795" t="str">
        <v>O100</v>
      </c>
      <c r="AQ795" t="str">
        <v>O100</v>
      </c>
      <c r="AR795" t="str">
        <v>A</v>
      </c>
      <c r="AS795" t="str">
        <v>✓</v>
      </c>
      <c r="AT795" t="str">
        <v>✓</v>
      </c>
      <c r="AU795" t="str">
        <v>✓</v>
      </c>
      <c r="AV795" t="str">
        <v>✓</v>
      </c>
      <c r="AW795" t="str">
        <v>AI-0000308691_とみお診療所_口座情報写し.jpg</v>
      </c>
      <c r="AX795" t="str">
        <v/>
      </c>
      <c r="AY795" t="str">
        <v/>
      </c>
      <c r="AZ795" t="str">
        <v>賃上げ</v>
      </c>
      <c r="BA795" t="str">
        <v>物価</v>
      </c>
      <c r="BB795" t="str">
        <v>TRUE</v>
      </c>
      <c r="BC795" t="str">
        <v>2026/05/19 15:25</v>
      </c>
      <c r="BD795" t="str">
        <f t="shared" si="26"/>
        <v>とみお診療所</v>
      </c>
      <c r="BE795" t="str">
        <f t="shared" si="27"/>
        <v>令和8年3月1日届出済</v>
      </c>
    </row>
    <row r="796" spans="1:57">
      <c r="A796" t="str">
        <v>261C13935855</v>
      </c>
      <c r="B796" t="str">
        <v>AI-0000308554</v>
      </c>
      <c r="C796" t="str">
        <v>令和８年度奈良県医療機関等における賃上げ・物価上昇に対する支援事業交付【診療所・訪問看護事業所】</v>
      </c>
      <c r="D796">
        <v>46161.645138888889</v>
      </c>
      <c r="E796" t="str">
        <v>本審査</v>
      </c>
      <c r="F796" t="str">
        <v>最終審査中</v>
      </c>
      <c r="G796" t="str">
        <v>無床診療所</v>
      </c>
      <c r="H796" t="str">
        <v>物価と賃上げの両方</v>
      </c>
      <c r="I796" t="str">
        <v/>
      </c>
      <c r="J796">
        <v>150000</v>
      </c>
      <c r="K796">
        <v>170000</v>
      </c>
      <c r="L796" t="str">
        <v>奈良県医療機関等における賃上げ・物価上昇に対する支援事業交付要綱第2条に基づき、別表1に規定された額(賃上げ支援事業分)（150,000円）を申請します。</v>
      </c>
      <c r="M79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6" t="str">
        <v>２．令和８年３月１日時点において、１に掲げる診療報酬の対象外だが、令和８年６月１日時点で令和８年度診療報酬改定による見直し後のベースアップ評価料を届け出る。</v>
      </c>
      <c r="O796" t="str">
        <v/>
      </c>
      <c r="P796" t="b">
        <v>1</v>
      </c>
      <c r="Q79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96" t="b">
        <v>1</v>
      </c>
      <c r="S796" t="b">
        <v>1</v>
      </c>
      <c r="T796" t="b">
        <v>1</v>
      </c>
      <c r="U796" t="b">
        <v>1</v>
      </c>
      <c r="V796" t="str">
        <v>0162</v>
      </c>
      <c r="W796" t="str">
        <v>100</v>
      </c>
      <c r="X796" t="str">
        <v>1.普通預金</v>
      </c>
      <c r="Y796" t="str">
        <v>0629672</v>
      </c>
      <c r="Z796" t="str">
        <v>イリョウホウジン オクダガンカ ガクエンマエシンリョウショ</v>
      </c>
      <c r="AA796">
        <v>0</v>
      </c>
      <c r="AB796" t="str">
        <v>医療法人奥田眼科　学園前診療所</v>
      </c>
      <c r="AC796" t="str">
        <v>0742410026</v>
      </c>
      <c r="AD796" t="b">
        <v>1</v>
      </c>
      <c r="AE796" t="b">
        <v>1</v>
      </c>
      <c r="AF796" t="b">
        <v>1</v>
      </c>
      <c r="AG796" t="b">
        <v>1</v>
      </c>
      <c r="AH796" t="b">
        <v>1</v>
      </c>
      <c r="AI796" t="str">
        <v>医療法人奥田眼科　理事長　奥田　隆章</v>
      </c>
      <c r="AJ796" t="str">
        <v>6310036</v>
      </c>
      <c r="AK796" t="str">
        <v>医療法人奥田眼科　学園前診療所(奈良市学園北１－１－１－４０２ル・シエル学園前４階)</v>
      </c>
      <c r="AL796" t="str">
        <v>0742410026</v>
      </c>
      <c r="AM796">
        <v>1</v>
      </c>
      <c r="AN796" t="str">
        <v>261C139358551</v>
      </c>
      <c r="AO796" t="str">
        <v>261C13935855AI-0000308554</v>
      </c>
      <c r="AP796" t="str">
        <v/>
      </c>
      <c r="AQ796" t="str">
        <v>今後届出（職種構成OK)</v>
      </c>
      <c r="AR796" t="str">
        <v>AB</v>
      </c>
      <c r="AS796" t="str">
        <v>✓</v>
      </c>
      <c r="AT796" t="str">
        <v>✓</v>
      </c>
      <c r="AU796" t="str">
        <v>✓</v>
      </c>
      <c r="AV796" t="str">
        <v>✓</v>
      </c>
      <c r="AW796" t="str">
        <v>AI-0000308554_医療法人奥田眼科　学園前診療所_口座情報写し.jpg</v>
      </c>
      <c r="AX796" t="str">
        <v/>
      </c>
      <c r="AY796" t="str">
        <v/>
      </c>
      <c r="AZ796" t="str">
        <v>賃上げ</v>
      </c>
      <c r="BA796" t="str">
        <v>物価</v>
      </c>
      <c r="BB796" t="str">
        <v>TRUE</v>
      </c>
      <c r="BC796" t="str">
        <v>2026/05/19 15:29</v>
      </c>
      <c r="BD796" t="str">
        <f t="shared" si="26"/>
        <v>医療法人奥田眼科　学園前診療所</v>
      </c>
      <c r="BE796" t="str">
        <f t="shared" si="27"/>
        <v>令和8年6月1日届出る</v>
      </c>
    </row>
    <row r="797" spans="1:57">
      <c r="A797" t="str">
        <v>261C12107745</v>
      </c>
      <c r="B797" t="str">
        <v>AI-0000308442</v>
      </c>
      <c r="C797" t="str">
        <v>令和８年度奈良県医療機関等における賃上げ・物価上昇に対する支援事業交付【診療所・訪問看護事業所】</v>
      </c>
      <c r="D797">
        <v>46161.647916666669</v>
      </c>
      <c r="E797" t="str">
        <v>本審査</v>
      </c>
      <c r="F797" t="str">
        <v>最終審査中</v>
      </c>
      <c r="G797" t="str">
        <v>無床診療所</v>
      </c>
      <c r="H797" t="str">
        <v>物価と賃上げの両方</v>
      </c>
      <c r="I797" t="str">
        <v/>
      </c>
      <c r="J797">
        <v>150000</v>
      </c>
      <c r="K797">
        <v>170000</v>
      </c>
      <c r="L797" t="str">
        <v>奈良県医療機関等における賃上げ・物価上昇に対する支援事業交付要綱第2条に基づき、別表1に規定された額(賃上げ支援事業分)（150,000円）を申請します。</v>
      </c>
      <c r="M79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7" t="str">
        <v>１．令和８年３月１日時点において、O100 外来・在宅ベースアップ評価料（Ⅰ）、P100 歯科外来・在宅ベースアップ評価料（Ⅰ）、訪問看護ベースアップ評価料（Ⅰ）のいずれかを届け出ている。</v>
      </c>
      <c r="O797" t="str">
        <v>O100 外来・在宅ベースアップ評価料（Ⅰ）</v>
      </c>
      <c r="P797" t="str">
        <v/>
      </c>
      <c r="Q797" t="str">
        <v>Ｃ．令和７年度の対象職員のベースアップが令和７年３月31日時点の賃金水準と比較して2.0％を上回って実施しており、令和７年12月から令和８年５月までの間の当該2.0％を上回る部分に充てる。</v>
      </c>
      <c r="R797" t="b">
        <v>1</v>
      </c>
      <c r="S797" t="b">
        <v>1</v>
      </c>
      <c r="T797" t="b">
        <v>1</v>
      </c>
      <c r="U797" t="b">
        <v>1</v>
      </c>
      <c r="V797" t="str">
        <v>0162</v>
      </c>
      <c r="W797" t="str">
        <v>097</v>
      </c>
      <c r="X797" t="str">
        <v>1.普通預金</v>
      </c>
      <c r="Y797" t="str">
        <v>2124053</v>
      </c>
      <c r="Z797" t="str">
        <v>ｲﾘｮｳﾎｳｼﾞﾝﾋﾏﾜﾘｶｲ</v>
      </c>
      <c r="AA797">
        <v>0</v>
      </c>
      <c r="AB797" t="str">
        <v>医療法人ひまわり会</v>
      </c>
      <c r="AC797" t="str">
        <v>0742721583</v>
      </c>
      <c r="AD797" t="b">
        <v>1</v>
      </c>
      <c r="AE797" t="b">
        <v>1</v>
      </c>
      <c r="AF797" t="b">
        <v>1</v>
      </c>
      <c r="AG797" t="b">
        <v>1</v>
      </c>
      <c r="AH797" t="b">
        <v>1</v>
      </c>
      <c r="AI797" t="str">
        <v>医療法人ひまわり会　理事長　萩原　聡</v>
      </c>
      <c r="AJ797" t="str">
        <v>6310805</v>
      </c>
      <c r="AK797" t="str">
        <v>医療法人ひまわり会　ひまわりクリニック(奈良市右京４丁目１４番２３)</v>
      </c>
      <c r="AL797" t="str">
        <v>0742721583</v>
      </c>
      <c r="AM797">
        <v>1</v>
      </c>
      <c r="AN797" t="str">
        <v>261C121077451</v>
      </c>
      <c r="AO797" t="str">
        <v>261C12107745AI-0000308442</v>
      </c>
      <c r="AP797" t="str">
        <v>O100</v>
      </c>
      <c r="AQ797" t="str">
        <v>O100</v>
      </c>
      <c r="AR797" t="str">
        <v>C</v>
      </c>
      <c r="AS797" t="str">
        <v>✓</v>
      </c>
      <c r="AT797" t="str">
        <v>✓</v>
      </c>
      <c r="AU797" t="str">
        <v>✓</v>
      </c>
      <c r="AV797" t="str">
        <v>✓</v>
      </c>
      <c r="AW797" t="str">
        <v>AI-0000308442_医療法人ひまわり会_口座情報写し.jpeg</v>
      </c>
      <c r="AX797" t="str">
        <v/>
      </c>
      <c r="AY797" t="str">
        <v/>
      </c>
      <c r="AZ797" t="str">
        <v>賃上げ</v>
      </c>
      <c r="BA797" t="str">
        <v>物価</v>
      </c>
      <c r="BB797" t="str">
        <v>TRUE</v>
      </c>
      <c r="BC797" t="str">
        <v>2026/05/19 15:33</v>
      </c>
      <c r="BD797" t="str">
        <f t="shared" si="26"/>
        <v>医療法人ひまわり会　ひまわりクリニック</v>
      </c>
      <c r="BE797" t="str">
        <f t="shared" si="27"/>
        <v>令和8年3月1日届出済</v>
      </c>
    </row>
    <row r="798" spans="1:57">
      <c r="A798" t="str">
        <v>261C14329162</v>
      </c>
      <c r="B798" t="str">
        <v>AI-0000308700</v>
      </c>
      <c r="C798" t="str">
        <v>令和８年度奈良県医療機関等における賃上げ・物価上昇に対する支援事業交付【診療所・訪問看護事業所】</v>
      </c>
      <c r="D798">
        <v>46161.649305555555</v>
      </c>
      <c r="E798" t="str">
        <v>本審査</v>
      </c>
      <c r="F798" t="str">
        <v>最終審査中</v>
      </c>
      <c r="G798" t="str">
        <v>無床診療所</v>
      </c>
      <c r="H798" t="str">
        <v>物価と賃上げの両方</v>
      </c>
      <c r="I798" t="str">
        <v/>
      </c>
      <c r="J798">
        <v>150000</v>
      </c>
      <c r="K798">
        <v>170000</v>
      </c>
      <c r="L798" t="str">
        <v>奈良県医療機関等における賃上げ・物価上昇に対する支援事業交付要綱第2条に基づき、別表1に規定された額(賃上げ支援事業分)（150,000円）を申請します。</v>
      </c>
      <c r="M79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798" t="str">
        <v>２．令和８年３月１日時点において、１に掲げる診療報酬の対象外だが、令和８年６月１日時点で令和８年度診療報酬改定による見直し後のベースアップ評価料を届け出る。</v>
      </c>
      <c r="O798" t="str">
        <v/>
      </c>
      <c r="P798" t="b">
        <v>1</v>
      </c>
      <c r="Q79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798" t="b">
        <v>1</v>
      </c>
      <c r="S798" t="b">
        <v>1</v>
      </c>
      <c r="T798" t="b">
        <v>1</v>
      </c>
      <c r="U798" t="b">
        <v>1</v>
      </c>
      <c r="V798" t="str">
        <v>0162</v>
      </c>
      <c r="W798" t="str">
        <v>190</v>
      </c>
      <c r="X798" t="str">
        <v>1.普通預金</v>
      </c>
      <c r="Y798" t="str">
        <v>0045130</v>
      </c>
      <c r="Z798" t="str">
        <v>イリョウホウジン オクダガンカ</v>
      </c>
      <c r="AA798">
        <v>0</v>
      </c>
      <c r="AB798" t="str">
        <v>医療法人奥田眼科</v>
      </c>
      <c r="AC798" t="str">
        <v>0743650037</v>
      </c>
      <c r="AD798" t="b">
        <v>1</v>
      </c>
      <c r="AE798" t="b">
        <v>1</v>
      </c>
      <c r="AF798" t="b">
        <v>1</v>
      </c>
      <c r="AG798" t="b">
        <v>1</v>
      </c>
      <c r="AH798" t="b">
        <v>1</v>
      </c>
      <c r="AI798" t="str">
        <v>医療法人　奥田眼科　理事長　奥田　隆章</v>
      </c>
      <c r="AJ798" t="str">
        <v>6320005</v>
      </c>
      <c r="AK798" t="str">
        <v>医療法人奥田眼科(天理市楢町２３２番地)</v>
      </c>
      <c r="AL798" t="str">
        <v>0743650037</v>
      </c>
      <c r="AM798">
        <v>1</v>
      </c>
      <c r="AN798" t="str">
        <v>261C143291621</v>
      </c>
      <c r="AO798" t="str">
        <v>261C14329162AI-0000308700</v>
      </c>
      <c r="AP798" t="str">
        <v/>
      </c>
      <c r="AQ798" t="str">
        <v>今後届出（職種構成OK)</v>
      </c>
      <c r="AR798" t="str">
        <v>AB</v>
      </c>
      <c r="AS798" t="str">
        <v>✓</v>
      </c>
      <c r="AT798" t="str">
        <v>✓</v>
      </c>
      <c r="AU798" t="str">
        <v>✓</v>
      </c>
      <c r="AV798" t="str">
        <v>✓</v>
      </c>
      <c r="AW798" t="str">
        <v>AI-0000308700_医療法人奥田眼科_口座情報写し.jpg</v>
      </c>
      <c r="AX798" t="str">
        <v/>
      </c>
      <c r="AY798" t="str">
        <v/>
      </c>
      <c r="AZ798" t="str">
        <v>賃上げ</v>
      </c>
      <c r="BA798" t="str">
        <v>物価</v>
      </c>
      <c r="BB798" t="str">
        <v>TRUE</v>
      </c>
      <c r="BC798" t="str">
        <v>2026/05/19 15:35</v>
      </c>
      <c r="BD798" t="str">
        <f t="shared" si="26"/>
        <v>医療法人奥田眼科</v>
      </c>
      <c r="BE798" t="str">
        <f t="shared" si="27"/>
        <v>令和8年6月1日届出る</v>
      </c>
    </row>
    <row r="799" spans="1:57">
      <c r="A799" t="str">
        <v>261D18095984</v>
      </c>
      <c r="B799" t="str">
        <v>AI-0000307315</v>
      </c>
      <c r="C799" t="str">
        <v>令和８年度奈良県医療機関等における賃上げ・物価上昇に対する支援事業交付【診療所・訪問看護事業所】</v>
      </c>
      <c r="D799">
        <v>46161.652777777781</v>
      </c>
      <c r="E799" t="str">
        <v>本審査</v>
      </c>
      <c r="F799" t="str">
        <v>最終審査中</v>
      </c>
      <c r="G799" t="str">
        <v>訪問看護事業所</v>
      </c>
      <c r="H799" t="str">
        <v>賃上げのみ</v>
      </c>
      <c r="I799" t="str">
        <v/>
      </c>
      <c r="J799">
        <v>228000</v>
      </c>
      <c r="K799" t="str">
        <v/>
      </c>
      <c r="L799" t="str">
        <v>奈良県医療機関等における賃上げ・物価上昇に対する支援事業交付要綱第2条に基づき、別表1に規定された額(賃上げ支援事業分)（228,000円）を申請します。</v>
      </c>
      <c r="M799" t="str">
        <v/>
      </c>
      <c r="N799" t="str">
        <v>１．令和８年３月１日時点において、O100 外来・在宅ベースアップ評価料（Ⅰ）、P100 歯科外来・在宅ベースアップ評価料（Ⅰ）、訪問看護ベースアップ評価料（Ⅰ）のいずれかを届け出ている。</v>
      </c>
      <c r="O799" t="str">
        <v>訪問看護ベースアップ評価料（Ⅰ）</v>
      </c>
      <c r="P799" t="str">
        <v/>
      </c>
      <c r="Q799" t="str">
        <v>Ｃ．令和７年度の対象職員のベースアップが令和７年３月31日時点の賃金水準と比較して2.0％を上回って実施しており、令和７年12月から令和８年５月までの間の当該2.0％を上回る部分に充てる。</v>
      </c>
      <c r="R799" t="b">
        <v>1</v>
      </c>
      <c r="S799" t="b">
        <v>1</v>
      </c>
      <c r="T799" t="b">
        <v>1</v>
      </c>
      <c r="U799" t="b">
        <v>1</v>
      </c>
      <c r="V799" t="str">
        <v>0162</v>
      </c>
      <c r="W799" t="str">
        <v>080</v>
      </c>
      <c r="X799" t="str">
        <v>1.普通預金</v>
      </c>
      <c r="Y799" t="str">
        <v>2043985</v>
      </c>
      <c r="Z799" t="str">
        <v>ｲﾘｮｳﾎｳｼﾞﾝ ｹﾝﾜｶｲ ﾎｳﾓﾝｶﾝｺﾞｽﾃｰｼｮﾝﾋﾏﾜﾘｲｺﾏ</v>
      </c>
      <c r="AA799">
        <v>0</v>
      </c>
      <c r="AB799" t="str">
        <v>訪問看護ステーションひまわり生駒</v>
      </c>
      <c r="AC799" t="str">
        <v>0743857228</v>
      </c>
      <c r="AD799" t="b">
        <v>1</v>
      </c>
      <c r="AE799" t="b">
        <v>1</v>
      </c>
      <c r="AF799" t="b">
        <v>1</v>
      </c>
      <c r="AG799" t="b">
        <v>1</v>
      </c>
      <c r="AH799" t="b">
        <v>1</v>
      </c>
      <c r="AI799" t="str">
        <v>医療法人健和会　理事長　鉄村　信治</v>
      </c>
      <c r="AJ799">
        <v>6300213</v>
      </c>
      <c r="AK799" t="str">
        <v>訪問看護ステーションひまわり生駒(生駒市東生駒1-509)</v>
      </c>
      <c r="AL799" t="str">
        <v>0743857228</v>
      </c>
      <c r="AM799">
        <v>1</v>
      </c>
      <c r="AN799" t="str">
        <v>261D180959841</v>
      </c>
      <c r="AO799" t="str">
        <v>261D18095984AI-0000307315</v>
      </c>
      <c r="AP799" t="str">
        <v>訪問看護</v>
      </c>
      <c r="AQ799" t="str">
        <v>訪問看護</v>
      </c>
      <c r="AR799" t="str">
        <v>C</v>
      </c>
      <c r="AS799" t="str">
        <v>✓</v>
      </c>
      <c r="AT799" t="str">
        <v>✓</v>
      </c>
      <c r="AU799" t="str">
        <v>✓</v>
      </c>
      <c r="AV799" t="str">
        <v>✓</v>
      </c>
      <c r="AW799" t="str">
        <v>AI-0000307315_訪問看護ステーションひまわり生駒_口座情報写し.jpg</v>
      </c>
      <c r="AX799" t="str">
        <v/>
      </c>
      <c r="AY799" t="str">
        <v/>
      </c>
      <c r="AZ799" t="str">
        <v>賃上げ</v>
      </c>
      <c r="BA799" t="str">
        <v/>
      </c>
      <c r="BB799" t="str">
        <v>TRUE</v>
      </c>
      <c r="BC799" t="str">
        <v>2026/05/19 15:40</v>
      </c>
      <c r="BD799" t="str">
        <f t="shared" si="26"/>
        <v>訪問看護ステーションひまわり生駒</v>
      </c>
      <c r="BE799" t="str">
        <f t="shared" si="27"/>
        <v>令和8年3月1日届出済</v>
      </c>
    </row>
    <row r="800" spans="1:57">
      <c r="A800" t="str">
        <v>261D19563080</v>
      </c>
      <c r="B800" t="str">
        <v>AI-0000308716</v>
      </c>
      <c r="C800" t="str">
        <v>令和８年度奈良県医療機関等における賃上げ・物価上昇に対する支援事業交付【診療所・訪問看護事業所】</v>
      </c>
      <c r="D800">
        <v>46161.669444444444</v>
      </c>
      <c r="E800" t="str">
        <v>本審査</v>
      </c>
      <c r="F800" t="str">
        <v>最終審査中</v>
      </c>
      <c r="G800" t="str">
        <v>訪問看護事業所</v>
      </c>
      <c r="H800" t="str">
        <v>賃上げのみ</v>
      </c>
      <c r="I800" t="str">
        <v/>
      </c>
      <c r="J800">
        <v>228000</v>
      </c>
      <c r="K800" t="str">
        <v/>
      </c>
      <c r="L800" t="str">
        <v>奈良県医療機関等における賃上げ・物価上昇に対する支援事業交付要綱第2条に基づき、別表1に規定された額(賃上げ支援事業分)（228,000円）を申請します。</v>
      </c>
      <c r="M800" t="str">
        <v/>
      </c>
      <c r="N800" t="str">
        <v>１．令和８年３月１日時点において、O100 外来・在宅ベースアップ評価料（Ⅰ）、P100 歯科外来・在宅ベースアップ評価料（Ⅰ）、訪問看護ベースアップ評価料（Ⅰ）のいずれかを届け出ている。</v>
      </c>
      <c r="O800" t="str">
        <v>訪問看護ベースアップ評価料（Ⅰ）</v>
      </c>
      <c r="P800" t="str">
        <v/>
      </c>
      <c r="Q800" t="str">
        <v>Ｃ．令和７年度の対象職員のベースアップが令和７年３月31日時点の賃金水準と比較して2.0％を上回って実施しており、令和７年12月から令和８年５月までの間の当該2.0％を上回る部分に充てる。</v>
      </c>
      <c r="R800" t="b">
        <v>1</v>
      </c>
      <c r="S800" t="b">
        <v>1</v>
      </c>
      <c r="T800" t="b">
        <v>1</v>
      </c>
      <c r="U800" t="b">
        <v>1</v>
      </c>
      <c r="V800" t="str">
        <v>0162</v>
      </c>
      <c r="W800" t="str">
        <v>097</v>
      </c>
      <c r="X800" t="str">
        <v>1.普通預金</v>
      </c>
      <c r="Y800" t="str">
        <v>2124053</v>
      </c>
      <c r="Z800" t="str">
        <v>ｲﾘｮｳﾎｳｼﾞﾝﾋﾏﾜﾘｶｲ</v>
      </c>
      <c r="AA800">
        <v>0</v>
      </c>
      <c r="AB800" t="str">
        <v>医療法人ひまわり会</v>
      </c>
      <c r="AC800" t="str">
        <v>0742721583</v>
      </c>
      <c r="AD800" t="b">
        <v>1</v>
      </c>
      <c r="AE800" t="b">
        <v>1</v>
      </c>
      <c r="AF800" t="b">
        <v>1</v>
      </c>
      <c r="AG800" t="b">
        <v>1</v>
      </c>
      <c r="AH800" t="b">
        <v>1</v>
      </c>
      <c r="AI800" t="str">
        <v>医療法人ひまわり会　理事長　萩原　聡</v>
      </c>
      <c r="AJ800">
        <v>6350832</v>
      </c>
      <c r="AK800" t="str">
        <v>訪問看護ステーションオレンジ.真美(北葛城郡広陵町馬見中2-16-37-102)</v>
      </c>
      <c r="AL800" t="str">
        <v>0745542525</v>
      </c>
      <c r="AM800">
        <v>1</v>
      </c>
      <c r="AN800" t="str">
        <v>261D195630801</v>
      </c>
      <c r="AO800" t="str">
        <v>261D19563080AI-0000308716</v>
      </c>
      <c r="AP800" t="str">
        <v>訪問看護</v>
      </c>
      <c r="AQ800" t="str">
        <v>訪問看護</v>
      </c>
      <c r="AR800" t="str">
        <v>C</v>
      </c>
      <c r="AS800" t="str">
        <v>✓</v>
      </c>
      <c r="AT800" t="str">
        <v>✓</v>
      </c>
      <c r="AU800" t="str">
        <v>✓</v>
      </c>
      <c r="AV800" t="str">
        <v>✓</v>
      </c>
      <c r="AW800" t="str">
        <v>AI-0000308716_医療法人ひまわり会_口座情報写し.jpeg</v>
      </c>
      <c r="AX800" t="str">
        <v/>
      </c>
      <c r="AY800" t="str">
        <v/>
      </c>
      <c r="AZ800" t="str">
        <v>賃上げ</v>
      </c>
      <c r="BA800" t="str">
        <v/>
      </c>
      <c r="BB800" t="str">
        <v>TRUE</v>
      </c>
      <c r="BC800" t="str">
        <v>2026/05/19 16:04</v>
      </c>
      <c r="BD800" t="str">
        <f t="shared" si="26"/>
        <v>訪問看護ステーションオレンジ.真美</v>
      </c>
      <c r="BE800" t="str">
        <f t="shared" si="27"/>
        <v>令和8年3月1日届出済</v>
      </c>
    </row>
    <row r="801" spans="1:57">
      <c r="A801" t="str">
        <v>261C17939376</v>
      </c>
      <c r="B801" t="str">
        <v>AI-0000308720</v>
      </c>
      <c r="C801" t="str">
        <v>令和８年度奈良県医療機関等における賃上げ・物価上昇に対する支援事業交付【診療所・訪問看護事業所】</v>
      </c>
      <c r="D801">
        <v>46161.67291666667</v>
      </c>
      <c r="E801" t="str">
        <v>本審査</v>
      </c>
      <c r="F801" t="str">
        <v>最終審査中</v>
      </c>
      <c r="G801" t="str">
        <v>無床診療所</v>
      </c>
      <c r="H801" t="str">
        <v>物価と賃上げの両方</v>
      </c>
      <c r="I801" t="str">
        <v/>
      </c>
      <c r="J801">
        <v>150000</v>
      </c>
      <c r="K801">
        <v>170000</v>
      </c>
      <c r="L801" t="str">
        <v>奈良県医療機関等における賃上げ・物価上昇に対する支援事業交付要綱第2条に基づき、別表1に規定された額(賃上げ支援事業分)（150,000円）を申請します。</v>
      </c>
      <c r="M8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1" t="str">
        <v>２．令和８年３月１日時点において、１に掲げる診療報酬の対象外だが、令和８年６月１日時点で令和８年度診療報酬改定による見直し後のベースアップ評価料を届け出る。</v>
      </c>
      <c r="O801" t="str">
        <v/>
      </c>
      <c r="P801" t="b">
        <v>1</v>
      </c>
      <c r="Q801" t="str">
        <v>Ａ．本事業の補助額を活用してベースアップを実施し、令和８年６月１日から当該ベースアップの水準を維持又は拡大する。</v>
      </c>
      <c r="R801" t="b">
        <v>1</v>
      </c>
      <c r="S801" t="b">
        <v>1</v>
      </c>
      <c r="T801" t="b">
        <v>1</v>
      </c>
      <c r="U801" t="b">
        <v>1</v>
      </c>
      <c r="V801" t="str">
        <v>0162</v>
      </c>
      <c r="W801" t="str">
        <v>090</v>
      </c>
      <c r="X801" t="str">
        <v>1.普通預金</v>
      </c>
      <c r="Y801" t="str">
        <v>2028253</v>
      </c>
      <c r="Z801" t="str">
        <v>スズキ　トシヒデ</v>
      </c>
      <c r="AA801">
        <v>0</v>
      </c>
      <c r="AB801" t="str">
        <v>すずき歯科</v>
      </c>
      <c r="AC801" t="str">
        <v>0742413534</v>
      </c>
      <c r="AD801" t="b">
        <v>1</v>
      </c>
      <c r="AE801" t="b">
        <v>1</v>
      </c>
      <c r="AF801" t="b">
        <v>1</v>
      </c>
      <c r="AG801" t="b">
        <v>1</v>
      </c>
      <c r="AH801" t="b">
        <v>1</v>
      </c>
      <c r="AI801" t="str">
        <v>鈴木　俊秀</v>
      </c>
      <c r="AJ801" t="str">
        <v>6310842</v>
      </c>
      <c r="AK801" t="str">
        <v>すずき歯科(奈良市菅原東二丁目２１番１号　ひかりビル２Ｆ)</v>
      </c>
      <c r="AL801" t="str">
        <v>0742413534</v>
      </c>
      <c r="AM801">
        <v>1</v>
      </c>
      <c r="AN801" t="str">
        <v>261C179393761</v>
      </c>
      <c r="AO801" t="str">
        <v>261C17939376AI-0000308720</v>
      </c>
      <c r="AP801" t="str">
        <v/>
      </c>
      <c r="AQ801" t="str">
        <v>今後届出（職種構成OK)</v>
      </c>
      <c r="AR801" t="str">
        <v>A</v>
      </c>
      <c r="AS801" t="str">
        <v>✓</v>
      </c>
      <c r="AT801" t="str">
        <v>✓</v>
      </c>
      <c r="AU801" t="str">
        <v>✓</v>
      </c>
      <c r="AV801" t="str">
        <v>✓</v>
      </c>
      <c r="AW801" t="str">
        <v>AI-0000308720_すずき歯科_口座情報写し.JPG</v>
      </c>
      <c r="AX801" t="str">
        <v/>
      </c>
      <c r="AY801" t="str">
        <v/>
      </c>
      <c r="AZ801" t="str">
        <v>賃上げ</v>
      </c>
      <c r="BA801" t="str">
        <v>物価</v>
      </c>
      <c r="BB801" t="str">
        <v>TRUE</v>
      </c>
      <c r="BC801" t="str">
        <v>2026/05/19 16:09</v>
      </c>
      <c r="BD801" t="str">
        <f t="shared" si="26"/>
        <v>すずき歯科</v>
      </c>
      <c r="BE801" t="str">
        <f t="shared" si="27"/>
        <v>令和8年6月1日届出る</v>
      </c>
    </row>
    <row r="802" spans="1:57">
      <c r="A802" t="str">
        <v>261C17414574</v>
      </c>
      <c r="B802" t="str">
        <v>AI-0000307425</v>
      </c>
      <c r="C802" t="str">
        <v>令和８年度奈良県医療機関等における賃上げ・物価上昇に対する支援事業交付【診療所・訪問看護事業所】</v>
      </c>
      <c r="D802">
        <v>46161.681944444441</v>
      </c>
      <c r="E802" t="str">
        <v>本審査</v>
      </c>
      <c r="F802" t="str">
        <v>最終審査中</v>
      </c>
      <c r="G802" t="str">
        <v>無床診療所</v>
      </c>
      <c r="H802" t="str">
        <v>物価と賃上げの両方</v>
      </c>
      <c r="I802" t="str">
        <v/>
      </c>
      <c r="J802">
        <v>150000</v>
      </c>
      <c r="K802">
        <v>170000</v>
      </c>
      <c r="L802" t="str">
        <v>奈良県医療機関等における賃上げ・物価上昇に対する支援事業交付要綱第2条に基づき、別表1に規定された額(賃上げ支援事業分)（150,000円）を申請します。</v>
      </c>
      <c r="M8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2" t="str">
        <v>１．令和８年３月１日時点において、O100 外来・在宅ベースアップ評価料（Ⅰ）、P100 歯科外来・在宅ベースアップ評価料（Ⅰ）、訪問看護ベースアップ評価料（Ⅰ）のいずれかを届け出ている。</v>
      </c>
      <c r="O802" t="str">
        <v>O100 外来・在宅ベースアップ評価料（Ⅰ）</v>
      </c>
      <c r="P802" t="str">
        <v/>
      </c>
      <c r="Q80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02" t="b">
        <v>1</v>
      </c>
      <c r="S802" t="b">
        <v>1</v>
      </c>
      <c r="T802" t="b">
        <v>1</v>
      </c>
      <c r="U802" t="b">
        <v>1</v>
      </c>
      <c r="V802" t="str">
        <v>0162</v>
      </c>
      <c r="W802" t="str">
        <v>010</v>
      </c>
      <c r="X802" t="str">
        <v>1.普通預金</v>
      </c>
      <c r="Y802" t="str">
        <v>0695636</v>
      </c>
      <c r="Z802" t="str">
        <v>ｲﾘｮｳﾎｳｼﾞﾝ　ﾎｸｼﾞｭｶｲ　ﾘｼﾞﾁｮｳ　ｷﾀｶﾞﾐ　ｹｲｼﾞ</v>
      </c>
      <c r="AA802">
        <v>0</v>
      </c>
      <c r="AB802" t="str">
        <v>登美ヶ丘クリニック</v>
      </c>
      <c r="AC802" t="str">
        <v>0742416556</v>
      </c>
      <c r="AD802" t="b">
        <v>1</v>
      </c>
      <c r="AE802" t="b">
        <v>1</v>
      </c>
      <c r="AF802" t="b">
        <v>1</v>
      </c>
      <c r="AG802" t="b">
        <v>1</v>
      </c>
      <c r="AH802" t="b">
        <v>1</v>
      </c>
      <c r="AI802" t="str">
        <v>医療法人北寿会　理事長　北神　敬司</v>
      </c>
      <c r="AJ802" t="str">
        <v>6310003</v>
      </c>
      <c r="AK802" t="str">
        <v>登美ヶ丘クリニック(奈良市中登美ケ丘４丁目３番)</v>
      </c>
      <c r="AL802" t="str">
        <v>0742416556</v>
      </c>
      <c r="AM802">
        <v>1</v>
      </c>
      <c r="AN802" t="str">
        <v>261C174145741</v>
      </c>
      <c r="AO802" t="str">
        <v>261C17414574AI-0000307425</v>
      </c>
      <c r="AP802" t="str">
        <v>O100</v>
      </c>
      <c r="AQ802" t="str">
        <v>O100</v>
      </c>
      <c r="AR802" t="str">
        <v>AB</v>
      </c>
      <c r="AS802" t="str">
        <v>✓</v>
      </c>
      <c r="AT802" t="str">
        <v>✓</v>
      </c>
      <c r="AU802" t="str">
        <v>✓</v>
      </c>
      <c r="AV802" t="str">
        <v>✓</v>
      </c>
      <c r="AW802" t="str">
        <v>AI-0000307425_登美ヶ丘クリニック_口座情報写し.jpg</v>
      </c>
      <c r="AX802" t="str">
        <v/>
      </c>
      <c r="AY802" t="str">
        <v/>
      </c>
      <c r="AZ802" t="str">
        <v>賃上げ</v>
      </c>
      <c r="BA802" t="str">
        <v>物価</v>
      </c>
      <c r="BB802" t="str">
        <v>TRUE</v>
      </c>
      <c r="BC802" t="str">
        <v>2026/05/19 16:22</v>
      </c>
      <c r="BD802" t="str">
        <f t="shared" si="26"/>
        <v>登美ヶ丘クリニック</v>
      </c>
      <c r="BE802" t="str">
        <f t="shared" si="27"/>
        <v>令和8年3月1日届出済</v>
      </c>
    </row>
    <row r="803" spans="1:57">
      <c r="A803" t="str">
        <v>261C16440896</v>
      </c>
      <c r="B803" t="str">
        <v>AI-0000308732</v>
      </c>
      <c r="C803" t="str">
        <v>令和８年度奈良県医療機関等における賃上げ・物価上昇に対する支援事業交付【診療所・訪問看護事業所】</v>
      </c>
      <c r="D803">
        <v>46161.688888888886</v>
      </c>
      <c r="E803" t="str">
        <v>本審査</v>
      </c>
      <c r="F803" t="str">
        <v>最終審査中</v>
      </c>
      <c r="G803" t="str">
        <v>無床診療所</v>
      </c>
      <c r="H803" t="str">
        <v>物価と賃上げの両方</v>
      </c>
      <c r="I803" t="str">
        <v/>
      </c>
      <c r="J803">
        <v>150000</v>
      </c>
      <c r="K803">
        <v>170000</v>
      </c>
      <c r="L803" t="str">
        <v>奈良県医療機関等における賃上げ・物価上昇に対する支援事業交付要綱第2条に基づき、別表1に規定された額(賃上げ支援事業分)（150,000円）を申請します。</v>
      </c>
      <c r="M80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3" t="str">
        <v>１．令和８年３月１日時点において、O100 外来・在宅ベースアップ評価料（Ⅰ）、P100 歯科外来・在宅ベースアップ評価料（Ⅰ）、訪問看護ベースアップ評価料（Ⅰ）のいずれかを届け出ている。</v>
      </c>
      <c r="O803" t="str">
        <v>P100 歯科外来・在宅ベースアップ評価料（Ⅰ）</v>
      </c>
      <c r="P803" t="str">
        <v/>
      </c>
      <c r="Q803" t="str">
        <v>Ｃ．令和７年度の対象職員のベースアップが令和７年３月31日時点の賃金水準と比較して2.0％を上回って実施しており、令和７年12月から令和８年５月までの間の当該2.0％を上回る部分に充てる。</v>
      </c>
      <c r="R803" t="b">
        <v>1</v>
      </c>
      <c r="S803" t="b">
        <v>1</v>
      </c>
      <c r="T803" t="b">
        <v>1</v>
      </c>
      <c r="U803" t="b">
        <v>1</v>
      </c>
      <c r="V803" t="str">
        <v>0162</v>
      </c>
      <c r="W803" t="str">
        <v>380</v>
      </c>
      <c r="X803" t="str">
        <v>1.普通預金</v>
      </c>
      <c r="Y803" t="str">
        <v>0345140</v>
      </c>
      <c r="Z803" t="str">
        <v>キムラ　ユキヒロ</v>
      </c>
      <c r="AA803">
        <v>0</v>
      </c>
      <c r="AB803" t="str">
        <v>木村歯科医院</v>
      </c>
      <c r="AC803" t="str">
        <v>0745556246</v>
      </c>
      <c r="AD803" t="b">
        <v>1</v>
      </c>
      <c r="AE803" t="b">
        <v>1</v>
      </c>
      <c r="AF803" t="b">
        <v>1</v>
      </c>
      <c r="AG803" t="b">
        <v>1</v>
      </c>
      <c r="AH803" t="b">
        <v>1</v>
      </c>
      <c r="AI803" t="str">
        <v>木村　行宏</v>
      </c>
      <c r="AJ803" t="str">
        <v>6350824</v>
      </c>
      <c r="AK803" t="str">
        <v>木村歯科医院(北葛城郡広陵町疋相６２－４メルヴェイユ・ヴィル１０２号)</v>
      </c>
      <c r="AL803" t="str">
        <v>0745556246</v>
      </c>
      <c r="AM803">
        <v>1</v>
      </c>
      <c r="AN803" t="str">
        <v>261C164408961</v>
      </c>
      <c r="AO803" t="str">
        <v>261C16440896AI-0000308732</v>
      </c>
      <c r="AP803" t="str">
        <v>P100</v>
      </c>
      <c r="AQ803" t="str">
        <v>P100</v>
      </c>
      <c r="AR803" t="str">
        <v>C</v>
      </c>
      <c r="AS803" t="str">
        <v>✓</v>
      </c>
      <c r="AT803" t="str">
        <v>✓</v>
      </c>
      <c r="AU803" t="str">
        <v>✓</v>
      </c>
      <c r="AV803" t="str">
        <v>✓</v>
      </c>
      <c r="AW803" t="str">
        <v>AI-0000308732_木村歯科医院_口座情報写し.JPG</v>
      </c>
      <c r="AX803" t="str">
        <v/>
      </c>
      <c r="AY803" t="str">
        <v/>
      </c>
      <c r="AZ803" t="str">
        <v>賃上げ</v>
      </c>
      <c r="BA803" t="str">
        <v>物価</v>
      </c>
      <c r="BB803" t="str">
        <v>TRUE</v>
      </c>
      <c r="BC803" t="str">
        <v>2026/05/19 16:32</v>
      </c>
      <c r="BD803" t="str">
        <f t="shared" si="26"/>
        <v>木村歯科医院</v>
      </c>
      <c r="BE803" t="str">
        <f t="shared" si="27"/>
        <v>令和8年3月1日届出済</v>
      </c>
    </row>
    <row r="804" spans="1:57">
      <c r="A804" t="str">
        <v>261C11744610</v>
      </c>
      <c r="B804" t="str">
        <v>AI-0000308743</v>
      </c>
      <c r="C804" t="str">
        <v>令和８年度奈良県医療機関等における賃上げ・物価上昇に対する支援事業交付【診療所・訪問看護事業所】</v>
      </c>
      <c r="D804">
        <v>46161.695138888892</v>
      </c>
      <c r="E804" t="str">
        <v>本審査</v>
      </c>
      <c r="F804" t="str">
        <v>最終審査中</v>
      </c>
      <c r="G804" t="str">
        <v>無床診療所</v>
      </c>
      <c r="H804" t="str">
        <v>物価と賃上げの両方</v>
      </c>
      <c r="I804" t="str">
        <v/>
      </c>
      <c r="J804">
        <v>150000</v>
      </c>
      <c r="K804">
        <v>170000</v>
      </c>
      <c r="L804" t="str">
        <v>奈良県医療機関等における賃上げ・物価上昇に対する支援事業交付要綱第2条に基づき、別表1に規定された額(賃上げ支援事業分)（150,000円）を申請します。</v>
      </c>
      <c r="M80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4" t="str">
        <v>１．令和８年３月１日時点において、O100 外来・在宅ベースアップ評価料（Ⅰ）、P100 歯科外来・在宅ベースアップ評価料（Ⅰ）、訪問看護ベースアップ評価料（Ⅰ）のいずれかを届け出ている。</v>
      </c>
      <c r="O804" t="str">
        <v>O100 外来・在宅ベースアップ評価料（Ⅰ）</v>
      </c>
      <c r="P804" t="str">
        <v/>
      </c>
      <c r="Q804" t="str">
        <v>Ｃ．令和７年度の対象職員のベースアップが令和７年３月31日時点の賃金水準と比較して2.0％を上回って実施しており、令和７年12月から令和８年５月までの間の当該2.0％を上回る部分に充てる。</v>
      </c>
      <c r="R804" t="b">
        <v>1</v>
      </c>
      <c r="S804" t="b">
        <v>1</v>
      </c>
      <c r="T804" t="b">
        <v>1</v>
      </c>
      <c r="U804" t="b">
        <v>1</v>
      </c>
      <c r="V804" t="str">
        <v>0162</v>
      </c>
      <c r="W804" t="str">
        <v>490</v>
      </c>
      <c r="X804" t="str">
        <v>1.普通預金</v>
      </c>
      <c r="Y804" t="str">
        <v>0592890</v>
      </c>
      <c r="Z804" t="str">
        <v>ｲﾉｳｴ　ｷﾖｼ</v>
      </c>
      <c r="AA804">
        <v>0</v>
      </c>
      <c r="AB804" t="str">
        <v>井上クリニック</v>
      </c>
      <c r="AC804" t="str">
        <v>0744291199</v>
      </c>
      <c r="AD804" t="b">
        <v>1</v>
      </c>
      <c r="AE804" t="b">
        <v>1</v>
      </c>
      <c r="AF804" t="b">
        <v>1</v>
      </c>
      <c r="AG804" t="b">
        <v>1</v>
      </c>
      <c r="AH804" t="b">
        <v>1</v>
      </c>
      <c r="AI804" t="str">
        <v>井上　毅</v>
      </c>
      <c r="AJ804" t="str">
        <v>6340804</v>
      </c>
      <c r="AK804" t="str">
        <v>井上クリニック(橿原市内膳町１－１－１１　Ｕ遊タウン１階)</v>
      </c>
      <c r="AL804" t="str">
        <v>0744291199</v>
      </c>
      <c r="AM804">
        <v>1</v>
      </c>
      <c r="AN804" t="str">
        <v>261C117446101</v>
      </c>
      <c r="AO804" t="str">
        <v>261C11744610AI-0000308743</v>
      </c>
      <c r="AP804" t="str">
        <v>O100</v>
      </c>
      <c r="AQ804" t="str">
        <v>O100</v>
      </c>
      <c r="AR804" t="str">
        <v>C</v>
      </c>
      <c r="AS804" t="str">
        <v>✓</v>
      </c>
      <c r="AT804" t="str">
        <v>✓</v>
      </c>
      <c r="AU804" t="str">
        <v>✓</v>
      </c>
      <c r="AV804" t="str">
        <v>✓</v>
      </c>
      <c r="AW804" t="str">
        <v>AI-0000308743_井上クリニック_口座情報写し.jpg</v>
      </c>
      <c r="AX804" t="str">
        <v/>
      </c>
      <c r="AY804" t="str">
        <v/>
      </c>
      <c r="AZ804" t="str">
        <v>賃上げ</v>
      </c>
      <c r="BA804" t="str">
        <v>物価</v>
      </c>
      <c r="BB804" t="str">
        <v>TRUE</v>
      </c>
      <c r="BC804" t="str">
        <v>2026/05/19 16:41</v>
      </c>
      <c r="BD804" t="str">
        <f t="shared" si="26"/>
        <v>井上クリニック</v>
      </c>
      <c r="BE804" t="str">
        <f t="shared" si="27"/>
        <v>令和8年3月1日届出済</v>
      </c>
    </row>
    <row r="805" spans="1:57">
      <c r="A805" t="str">
        <v>261D17421454</v>
      </c>
      <c r="B805" t="str">
        <v>AI-0000308714</v>
      </c>
      <c r="C805" t="str">
        <v>令和８年度奈良県医療機関等における賃上げ・物価上昇に対する支援事業交付【診療所・訪問看護事業所】</v>
      </c>
      <c r="D805">
        <v>46161.704861111109</v>
      </c>
      <c r="E805" t="str">
        <v>本審査</v>
      </c>
      <c r="F805" t="str">
        <v>最終審査中</v>
      </c>
      <c r="G805" t="str">
        <v>訪問看護事業所</v>
      </c>
      <c r="H805" t="str">
        <v>賃上げのみ</v>
      </c>
      <c r="I805" t="str">
        <v/>
      </c>
      <c r="J805">
        <v>228000</v>
      </c>
      <c r="K805" t="str">
        <v/>
      </c>
      <c r="L805" t="str">
        <v>奈良県医療機関等における賃上げ・物価上昇に対する支援事業交付要綱第2条に基づき、別表1に規定された額(賃上げ支援事業分)（228,000円）を申請します。</v>
      </c>
      <c r="M805" t="str">
        <v/>
      </c>
      <c r="N805" t="str">
        <v>１．令和８年３月１日時点において、O100 外来・在宅ベースアップ評価料（Ⅰ）、P100 歯科外来・在宅ベースアップ評価料（Ⅰ）、訪問看護ベースアップ評価料（Ⅰ）のいずれかを届け出ている。</v>
      </c>
      <c r="O805" t="str">
        <v>訪問看護ベースアップ評価料（Ⅰ）</v>
      </c>
      <c r="P805" t="str">
        <v/>
      </c>
      <c r="Q805" t="str">
        <v>Ａ．本事業の補助額を活用してベースアップを実施し、令和８年６月１日から当該ベースアップの水準を維持又は拡大する。</v>
      </c>
      <c r="R805" t="b">
        <v>1</v>
      </c>
      <c r="S805" t="b">
        <v>1</v>
      </c>
      <c r="T805" t="b">
        <v>1</v>
      </c>
      <c r="U805" t="b">
        <v>1</v>
      </c>
      <c r="V805" t="str">
        <v>0162</v>
      </c>
      <c r="W805" t="str">
        <v>010</v>
      </c>
      <c r="X805" t="str">
        <v>1.普通預金</v>
      </c>
      <c r="Y805" t="str">
        <v>0261336</v>
      </c>
      <c r="Z805" t="str">
        <v>カブシキガイシャヤエザクラ</v>
      </c>
      <c r="AA805">
        <v>0</v>
      </c>
      <c r="AB805" t="str">
        <v>八重桜訪問看護ステーションぷらす</v>
      </c>
      <c r="AC805" t="str">
        <v>0742255757</v>
      </c>
      <c r="AD805" t="b">
        <v>1</v>
      </c>
      <c r="AE805" t="b">
        <v>1</v>
      </c>
      <c r="AF805" t="b">
        <v>1</v>
      </c>
      <c r="AG805" t="b">
        <v>1</v>
      </c>
      <c r="AH805" t="b">
        <v>1</v>
      </c>
      <c r="AI805" t="str">
        <v>株式会社八重桜　代表取締役　西　勝康</v>
      </c>
      <c r="AJ805">
        <v>6308113</v>
      </c>
      <c r="AK805" t="str">
        <v>八重桜訪問看護ステーションぷらす(奈良市法蓮町410-2-202)</v>
      </c>
      <c r="AL805" t="str">
        <v>0742255757</v>
      </c>
      <c r="AM805">
        <v>1</v>
      </c>
      <c r="AN805" t="str">
        <v>261D174214541</v>
      </c>
      <c r="AO805" t="str">
        <v>261D17421454AI-0000308714</v>
      </c>
      <c r="AP805" t="str">
        <v>訪問看護</v>
      </c>
      <c r="AQ805" t="str">
        <v>訪問看護</v>
      </c>
      <c r="AR805" t="str">
        <v>A</v>
      </c>
      <c r="AS805" t="str">
        <v>✓</v>
      </c>
      <c r="AT805" t="str">
        <v>✓</v>
      </c>
      <c r="AU805" t="str">
        <v>✓</v>
      </c>
      <c r="AV805" t="str">
        <v>✓</v>
      </c>
      <c r="AW805" t="str">
        <v>AI-0000308714_八重桜訪問看護ステーションぷらす_口座情報写し.png</v>
      </c>
      <c r="AX805" t="str">
        <v/>
      </c>
      <c r="AY805" t="str">
        <v/>
      </c>
      <c r="AZ805" t="str">
        <v>賃上げ</v>
      </c>
      <c r="BA805" t="str">
        <v/>
      </c>
      <c r="BB805" t="str">
        <v>TRUE</v>
      </c>
      <c r="BC805" t="str">
        <v>2026/05/19 16:55</v>
      </c>
      <c r="BD805" t="str">
        <f t="shared" si="26"/>
        <v>八重桜訪問看護ステーションぷらす</v>
      </c>
      <c r="BE805" t="str">
        <f t="shared" si="27"/>
        <v>令和8年3月1日届出済</v>
      </c>
    </row>
    <row r="806" spans="1:57">
      <c r="A806" t="str">
        <v>261C16602913</v>
      </c>
      <c r="B806" t="str">
        <v>AI-0000308731</v>
      </c>
      <c r="C806" t="str">
        <v>令和８年度奈良県医療機関等における賃上げ・物価上昇に対する支援事業交付【診療所・訪問看護事業所】</v>
      </c>
      <c r="D806">
        <v>46161.714583333334</v>
      </c>
      <c r="E806" t="str">
        <v>本審査</v>
      </c>
      <c r="F806" t="str">
        <v>最終審査中</v>
      </c>
      <c r="G806" t="str">
        <v>無床診療所</v>
      </c>
      <c r="H806" t="str">
        <v>物価と賃上げの両方</v>
      </c>
      <c r="I806" t="str">
        <v/>
      </c>
      <c r="J806">
        <v>150000</v>
      </c>
      <c r="K806">
        <v>170000</v>
      </c>
      <c r="L806" t="str">
        <v>奈良県医療機関等における賃上げ・物価上昇に対する支援事業交付要綱第2条に基づき、別表1に規定された額(賃上げ支援事業分)（150,000円）を申請します。</v>
      </c>
      <c r="M8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6" t="str">
        <v>２．令和８年３月１日時点において、１に掲げる診療報酬の対象外だが、令和８年６月１日時点で令和８年度診療報酬改定による見直し後のベースアップ評価料を届け出る。</v>
      </c>
      <c r="O806" t="str">
        <v/>
      </c>
      <c r="P806" t="b">
        <v>1</v>
      </c>
      <c r="Q806" t="str">
        <v>Ｂ．賃金表等や給与規程等の変更に時間を要するため、本事業の補助額を活用して一時金又は特別手当を支給し、令和８年６月１日から支給した対象職員のベースアップを実施する。</v>
      </c>
      <c r="R806" t="b">
        <v>1</v>
      </c>
      <c r="S806" t="b">
        <v>1</v>
      </c>
      <c r="T806" t="b">
        <v>1</v>
      </c>
      <c r="U806" t="b">
        <v>1</v>
      </c>
      <c r="V806" t="str">
        <v>0162</v>
      </c>
      <c r="W806" t="str">
        <v>570</v>
      </c>
      <c r="X806" t="str">
        <v>1.普通預金</v>
      </c>
      <c r="Y806" t="str">
        <v>0156129</v>
      </c>
      <c r="Z806" t="str">
        <v>ヤスイヨシトシ</v>
      </c>
      <c r="AA806">
        <v>0</v>
      </c>
      <c r="AB806" t="str">
        <v>安井歯科医院</v>
      </c>
      <c r="AC806" t="str">
        <v>0744335525</v>
      </c>
      <c r="AD806" t="b">
        <v>1</v>
      </c>
      <c r="AE806" t="b">
        <v>1</v>
      </c>
      <c r="AF806" t="b">
        <v>1</v>
      </c>
      <c r="AG806" t="b">
        <v>1</v>
      </c>
      <c r="AH806" t="b">
        <v>1</v>
      </c>
      <c r="AI806" t="str">
        <v>安井　嘉利</v>
      </c>
      <c r="AJ806" t="str">
        <v>6360343</v>
      </c>
      <c r="AK806" t="str">
        <v>安井歯科医院(磯城郡田原本町秦庄４２６の１)</v>
      </c>
      <c r="AL806" t="str">
        <v>0744335252</v>
      </c>
      <c r="AM806">
        <v>1</v>
      </c>
      <c r="AN806" t="str">
        <v>261C166029131</v>
      </c>
      <c r="AO806" t="str">
        <v>261C16602913AI-0000308731</v>
      </c>
      <c r="AP806" t="str">
        <v/>
      </c>
      <c r="AQ806" t="str">
        <v>今後届出（職種構成OK)</v>
      </c>
      <c r="AR806" t="str">
        <v>B</v>
      </c>
      <c r="AS806" t="str">
        <v>✓</v>
      </c>
      <c r="AT806" t="str">
        <v>✓</v>
      </c>
      <c r="AU806" t="str">
        <v>✓</v>
      </c>
      <c r="AV806" t="str">
        <v>✓</v>
      </c>
      <c r="AW806" t="str">
        <v>AI-0000308731_安井歯科医院_口座情報写し.jpeg</v>
      </c>
      <c r="AX806" t="str">
        <v/>
      </c>
      <c r="AY806" t="str">
        <v/>
      </c>
      <c r="AZ806" t="str">
        <v>賃上げ</v>
      </c>
      <c r="BA806" t="str">
        <v>物価</v>
      </c>
      <c r="BB806" t="str">
        <v>TRUE</v>
      </c>
      <c r="BC806" t="str">
        <v>2026/05/19 17:09</v>
      </c>
      <c r="BD806" t="str">
        <f t="shared" si="26"/>
        <v>安井歯科医院</v>
      </c>
      <c r="BE806" t="str">
        <f t="shared" si="27"/>
        <v>令和8年6月1日届出る</v>
      </c>
    </row>
    <row r="807" spans="1:57">
      <c r="A807" t="str">
        <v>261C16526130</v>
      </c>
      <c r="B807" t="str">
        <v>AI-0000308755</v>
      </c>
      <c r="C807" t="str">
        <v>令和８年度奈良県医療機関等における賃上げ・物価上昇に対する支援事業交付【診療所・訪問看護事業所】</v>
      </c>
      <c r="D807">
        <v>46161.717361111114</v>
      </c>
      <c r="E807" t="str">
        <v>本審査</v>
      </c>
      <c r="F807" t="str">
        <v>最終審査中</v>
      </c>
      <c r="G807" t="str">
        <v>無床診療所</v>
      </c>
      <c r="H807" t="str">
        <v>物価と賃上げの両方</v>
      </c>
      <c r="I807" t="str">
        <v/>
      </c>
      <c r="J807">
        <v>150000</v>
      </c>
      <c r="K807">
        <v>170000</v>
      </c>
      <c r="L807" t="str">
        <v>奈良県医療機関等における賃上げ・物価上昇に対する支援事業交付要綱第2条に基づき、別表1に規定された額(賃上げ支援事業分)（150,000円）を申請します。</v>
      </c>
      <c r="M8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7" t="str">
        <v>１．令和８年３月１日時点において、O100 外来・在宅ベースアップ評価料（Ⅰ）、P100 歯科外来・在宅ベースアップ評価料（Ⅰ）、訪問看護ベースアップ評価料（Ⅰ）のいずれかを届け出ている。</v>
      </c>
      <c r="O807" t="str">
        <v>O100 外来・在宅ベースアップ評価料（Ⅰ）</v>
      </c>
      <c r="P807" t="str">
        <v/>
      </c>
      <c r="Q807" t="str">
        <v>Ｂ．賃金表等や給与規程等の変更に時間を要するため、本事業の補助額を活用して一時金又は特別手当を支給し、令和８年６月１日から支給した対象職員のベースアップを実施する。</v>
      </c>
      <c r="R807" t="b">
        <v>1</v>
      </c>
      <c r="S807" t="b">
        <v>1</v>
      </c>
      <c r="T807" t="b">
        <v>1</v>
      </c>
      <c r="U807" t="b">
        <v>1</v>
      </c>
      <c r="V807" t="str">
        <v>0162</v>
      </c>
      <c r="W807" t="str">
        <v>060</v>
      </c>
      <c r="X807" t="str">
        <v>1.普通預金</v>
      </c>
      <c r="Y807" t="str">
        <v>2098871</v>
      </c>
      <c r="Z807" t="str">
        <v>ﾅﾗｹﾝｲﾘｮｳﾌｸｼｾｲｶﾂｷｮｳﾄﾞｳｸﾐｱｲﾀﾞｲﾋｮｳﾘｼﾞｴﾅﾐｹﾝｼﾞ</v>
      </c>
      <c r="AA807">
        <v>0</v>
      </c>
      <c r="AB807" t="str">
        <v>奈良県医療福祉生活協同組合みみなし診療所</v>
      </c>
      <c r="AC807" t="str">
        <v>0744231170</v>
      </c>
      <c r="AD807" t="b">
        <v>1</v>
      </c>
      <c r="AE807" t="b">
        <v>1</v>
      </c>
      <c r="AF807" t="b">
        <v>1</v>
      </c>
      <c r="AG807" t="b">
        <v>1</v>
      </c>
      <c r="AH807" t="b">
        <v>1</v>
      </c>
      <c r="AI807" t="str">
        <v>奈良県医療福祉生活協同組合　代表理事　榎並　憲治</v>
      </c>
      <c r="AJ807" t="str">
        <v>6340004</v>
      </c>
      <c r="AK807" t="str">
        <v>奈良県医療福祉生活協同組合　みみなし診療所(橿原市木原町２３０－１)</v>
      </c>
      <c r="AL807" t="str">
        <v>0744235722</v>
      </c>
      <c r="AM807">
        <v>1</v>
      </c>
      <c r="AN807" t="str">
        <v>261C165261301</v>
      </c>
      <c r="AO807" t="str">
        <v>261C16526130AI-0000308755</v>
      </c>
      <c r="AP807" t="str">
        <v>O100</v>
      </c>
      <c r="AQ807" t="str">
        <v>O100</v>
      </c>
      <c r="AR807" t="str">
        <v>B</v>
      </c>
      <c r="AS807" t="str">
        <v>✓</v>
      </c>
      <c r="AT807" t="str">
        <v>✓</v>
      </c>
      <c r="AU807" t="str">
        <v>✓</v>
      </c>
      <c r="AV807" t="str">
        <v>✓</v>
      </c>
      <c r="AW807" t="str">
        <v>AI-0000308755_奈良県医療福祉生活協同組合みみなし診療所_口座情報写し.JPG</v>
      </c>
      <c r="AX807" t="str">
        <v/>
      </c>
      <c r="AY807" t="str">
        <v/>
      </c>
      <c r="AZ807" t="str">
        <v>賃上げ</v>
      </c>
      <c r="BA807" t="str">
        <v>物価</v>
      </c>
      <c r="BB807" t="str">
        <v>TRUE</v>
      </c>
      <c r="BC807" t="str">
        <v>2026/05/19 17:13</v>
      </c>
      <c r="BD807" t="str">
        <f t="shared" si="26"/>
        <v>奈良県医療福祉生活協同組合　みみなし診療所</v>
      </c>
      <c r="BE807" t="str">
        <f t="shared" si="27"/>
        <v>令和8年3月1日届出済</v>
      </c>
    </row>
    <row r="808" spans="1:57">
      <c r="A808" t="str">
        <v>261D19295032</v>
      </c>
      <c r="B808" t="str">
        <v>AI-0000307327</v>
      </c>
      <c r="C808" t="str">
        <v>令和８年度奈良県医療機関等における賃上げ・物価上昇に対する支援事業交付【診療所・訪問看護事業所】</v>
      </c>
      <c r="D808">
        <v>46161.732638888891</v>
      </c>
      <c r="E808" t="str">
        <v>本審査</v>
      </c>
      <c r="F808" t="str">
        <v>最終審査中</v>
      </c>
      <c r="G808" t="str">
        <v>訪問看護事業所</v>
      </c>
      <c r="H808" t="str">
        <v>賃上げのみ</v>
      </c>
      <c r="I808" t="str">
        <v/>
      </c>
      <c r="J808">
        <v>228000</v>
      </c>
      <c r="K808" t="str">
        <v/>
      </c>
      <c r="L808" t="str">
        <v>奈良県医療機関等における賃上げ・物価上昇に対する支援事業交付要綱第2条に基づき、別表1に規定された額(賃上げ支援事業分)（228,000円）を申請します。</v>
      </c>
      <c r="M808" t="str">
        <v/>
      </c>
      <c r="N808" t="str">
        <v>１．令和８年３月１日時点において、O100 外来・在宅ベースアップ評価料（Ⅰ）、P100 歯科外来・在宅ベースアップ評価料（Ⅰ）、訪問看護ベースアップ評価料（Ⅰ）のいずれかを届け出ている。</v>
      </c>
      <c r="O808" t="str">
        <v>訪問看護ベースアップ評価料（Ⅰ）</v>
      </c>
      <c r="P808" t="str">
        <v/>
      </c>
      <c r="Q808" t="str">
        <v>Ａ．本事業の補助額を活用してベースアップを実施し、令和８年６月１日から当該ベースアップの水準を維持又は拡大する。</v>
      </c>
      <c r="R808" t="b">
        <v>1</v>
      </c>
      <c r="S808" t="b">
        <v>1</v>
      </c>
      <c r="T808" t="b">
        <v>1</v>
      </c>
      <c r="U808" t="b">
        <v>1</v>
      </c>
      <c r="V808" t="str">
        <v>0162</v>
      </c>
      <c r="W808" t="str">
        <v>490</v>
      </c>
      <c r="X808" t="str">
        <v>1.普通預金</v>
      </c>
      <c r="Y808" t="str">
        <v>2113531</v>
      </c>
      <c r="Z808" t="str">
        <v>イリョウホウジンリョウショウカイ　ホウモンカンゴステーションミソラ</v>
      </c>
      <c r="AA808">
        <v>0</v>
      </c>
      <c r="AB808" t="str">
        <v>医療法人良翔会訪問看護ステーションみそら</v>
      </c>
      <c r="AC808" t="str">
        <v>0744296671</v>
      </c>
      <c r="AD808" t="b">
        <v>1</v>
      </c>
      <c r="AE808" t="b">
        <v>1</v>
      </c>
      <c r="AF808" t="b">
        <v>1</v>
      </c>
      <c r="AG808" t="b">
        <v>1</v>
      </c>
      <c r="AH808" t="b">
        <v>1</v>
      </c>
      <c r="AI808" t="str">
        <v>医療法人良翔会　理事長　河田　充弘</v>
      </c>
      <c r="AJ808">
        <v>6340804</v>
      </c>
      <c r="AK808" t="str">
        <v>医療法人良翔会訪問看護ステーションみそら(橿原市内膳町4-43-6)</v>
      </c>
      <c r="AL808" t="str">
        <v>0744296671</v>
      </c>
      <c r="AM808">
        <v>1</v>
      </c>
      <c r="AN808" t="str">
        <v>261D192950321</v>
      </c>
      <c r="AO808" t="str">
        <v>261D19295032AI-0000307327</v>
      </c>
      <c r="AP808" t="str">
        <v>訪問看護</v>
      </c>
      <c r="AQ808" t="str">
        <v>訪問看護</v>
      </c>
      <c r="AR808" t="str">
        <v>A</v>
      </c>
      <c r="AS808" t="str">
        <v>✓</v>
      </c>
      <c r="AT808" t="str">
        <v>✓</v>
      </c>
      <c r="AU808" t="str">
        <v>✓</v>
      </c>
      <c r="AV808" t="str">
        <v>✓</v>
      </c>
      <c r="AW808" t="str">
        <v>AI-0000307327_訪問看護ステーションみそら_口座情報写し.jpg</v>
      </c>
      <c r="AX808" t="str">
        <v/>
      </c>
      <c r="AY808" t="str">
        <v/>
      </c>
      <c r="AZ808" t="str">
        <v>賃上げ</v>
      </c>
      <c r="BA808" t="str">
        <v/>
      </c>
      <c r="BB808" t="str">
        <v>TRUE</v>
      </c>
      <c r="BC808" t="str">
        <v>2026/05/19 17:35</v>
      </c>
      <c r="BD808" t="str">
        <f t="shared" si="26"/>
        <v>医療法人良翔会訪問看護ステーションみそら</v>
      </c>
      <c r="BE808" t="str">
        <f t="shared" si="27"/>
        <v>令和8年3月1日届出済</v>
      </c>
    </row>
    <row r="809" spans="1:57">
      <c r="A809" t="str">
        <v>261C18564496</v>
      </c>
      <c r="B809" t="str">
        <v>AI-0000308781</v>
      </c>
      <c r="C809" t="str">
        <v>令和８年度奈良県医療機関等における賃上げ・物価上昇に対する支援事業交付【診療所・訪問看護事業所】</v>
      </c>
      <c r="D809">
        <v>46161.772916666669</v>
      </c>
      <c r="E809" t="str">
        <v>本審査</v>
      </c>
      <c r="F809" t="str">
        <v>最終審査中</v>
      </c>
      <c r="G809" t="str">
        <v>無床診療所</v>
      </c>
      <c r="H809" t="str">
        <v>物価と賃上げの両方</v>
      </c>
      <c r="I809" t="str">
        <v/>
      </c>
      <c r="J809">
        <v>150000</v>
      </c>
      <c r="K809">
        <v>170000</v>
      </c>
      <c r="L809" t="str">
        <v>奈良県医療機関等における賃上げ・物価上昇に対する支援事業交付要綱第2条に基づき、別表1に規定された額(賃上げ支援事業分)（150,000円）を申請します。</v>
      </c>
      <c r="M8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09" t="str">
        <v>２．令和８年３月１日時点において、１に掲げる診療報酬の対象外だが、令和８年６月１日時点で令和８年度診療報酬改定による見直し後のベースアップ評価料を届け出る。</v>
      </c>
      <c r="O809" t="str">
        <v/>
      </c>
      <c r="P809" t="b">
        <v>1</v>
      </c>
      <c r="Q809" t="str">
        <v>Ａ．本事業の補助額を活用してベースアップを実施し、令和８年６月１日から当該ベースアップの水準を維持又は拡大する。</v>
      </c>
      <c r="R809" t="b">
        <v>1</v>
      </c>
      <c r="S809" t="b">
        <v>1</v>
      </c>
      <c r="T809" t="b">
        <v>1</v>
      </c>
      <c r="U809" t="b">
        <v>1</v>
      </c>
      <c r="V809" t="str">
        <v>0162</v>
      </c>
      <c r="W809" t="str">
        <v>100</v>
      </c>
      <c r="X809" t="str">
        <v>1.普通預金</v>
      </c>
      <c r="Y809" t="str">
        <v>0201194</v>
      </c>
      <c r="Z809" t="str">
        <v>ﾖｼﾑﾗ ｶｽﾞﾖｼ</v>
      </c>
      <c r="AA809">
        <v>0</v>
      </c>
      <c r="AB809" t="str">
        <v>吉村歯科</v>
      </c>
      <c r="AC809" t="str">
        <v>0745322933</v>
      </c>
      <c r="AD809" t="b">
        <v>1</v>
      </c>
      <c r="AE809" t="b">
        <v>1</v>
      </c>
      <c r="AF809" t="b">
        <v>1</v>
      </c>
      <c r="AG809" t="b">
        <v>1</v>
      </c>
      <c r="AH809" t="b">
        <v>1</v>
      </c>
      <c r="AI809" t="str">
        <v>吉村　計宣</v>
      </c>
      <c r="AJ809" t="str">
        <v>6360013</v>
      </c>
      <c r="AK809" t="str">
        <v>吉村歯科(北葛城郡王寺町元町１丁目１－１１)</v>
      </c>
      <c r="AL809" t="str">
        <v>0745322933</v>
      </c>
      <c r="AM809">
        <v>2</v>
      </c>
      <c r="AN809" t="str">
        <v>261C185644962</v>
      </c>
      <c r="AO809" t="str">
        <v>261C18564496AI-0000308781</v>
      </c>
      <c r="AP809" t="str">
        <v/>
      </c>
      <c r="AQ809" t="str">
        <v>今後届出（職種構成OK)</v>
      </c>
      <c r="AR809" t="str">
        <v>A</v>
      </c>
      <c r="AS809" t="str">
        <v>✓</v>
      </c>
      <c r="AT809" t="str">
        <v>✓</v>
      </c>
      <c r="AU809" t="str">
        <v>✓</v>
      </c>
      <c r="AV809" t="str">
        <v>✓</v>
      </c>
      <c r="AW809" t="str">
        <v>AI-0000308781_吉村歯科_口座情報写し.jpg</v>
      </c>
      <c r="AX809" t="str">
        <v/>
      </c>
      <c r="AY809" t="str">
        <v/>
      </c>
      <c r="AZ809" t="str">
        <v>賃上げ</v>
      </c>
      <c r="BA809" t="str">
        <v>物価</v>
      </c>
      <c r="BB809" t="str">
        <v>TRUE</v>
      </c>
      <c r="BC809" t="str">
        <v>2026/05/19 18:33</v>
      </c>
      <c r="BD809" t="str">
        <f t="shared" si="26"/>
        <v>吉村歯科</v>
      </c>
      <c r="BE809" t="str">
        <f t="shared" si="27"/>
        <v>令和8年6月1日届出る</v>
      </c>
    </row>
    <row r="810" spans="1:57">
      <c r="A810" t="str">
        <v>261C12467765</v>
      </c>
      <c r="B810" t="str">
        <v>AI-0000308797</v>
      </c>
      <c r="C810" t="str">
        <v>令和８年度奈良県医療機関等における賃上げ・物価上昇に対する支援事業交付【診療所・訪問看護事業所】</v>
      </c>
      <c r="D810">
        <v>46161.848611111112</v>
      </c>
      <c r="E810" t="str">
        <v>本審査</v>
      </c>
      <c r="F810" t="str">
        <v>最終審査中</v>
      </c>
      <c r="G810" t="str">
        <v>無床診療所</v>
      </c>
      <c r="H810" t="str">
        <v>物価と賃上げの両方</v>
      </c>
      <c r="I810" t="str">
        <v/>
      </c>
      <c r="J810">
        <v>150000</v>
      </c>
      <c r="K810">
        <v>170000</v>
      </c>
      <c r="L810" t="str">
        <v>奈良県医療機関等における賃上げ・物価上昇に対する支援事業交付要綱第2条に基づき、別表1に規定された額(賃上げ支援事業分)（150,000円）を申請します。</v>
      </c>
      <c r="M8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0" t="str">
        <v>１．令和８年３月１日時点において、O100 外来・在宅ベースアップ評価料（Ⅰ）、P100 歯科外来・在宅ベースアップ評価料（Ⅰ）、訪問看護ベースアップ評価料（Ⅰ）のいずれかを届け出ている。</v>
      </c>
      <c r="O810" t="str">
        <v>P100 歯科外来・在宅ベースアップ評価料（Ⅰ）</v>
      </c>
      <c r="P810" t="str">
        <v/>
      </c>
      <c r="Q810" t="str">
        <v>Ｂ．賃金表等や給与規程等の変更に時間を要するため、本事業の補助額を活用して一時金又は特別手当を支給し、令和８年６月１日から支給した対象職員のベースアップを実施する。</v>
      </c>
      <c r="R810" t="b">
        <v>1</v>
      </c>
      <c r="S810" t="b">
        <v>1</v>
      </c>
      <c r="T810" t="b">
        <v>1</v>
      </c>
      <c r="U810" t="b">
        <v>1</v>
      </c>
      <c r="V810" t="str">
        <v>0162</v>
      </c>
      <c r="W810" t="str">
        <v>155</v>
      </c>
      <c r="X810" t="str">
        <v>1.普通預金</v>
      </c>
      <c r="Y810" t="str">
        <v>0232535</v>
      </c>
      <c r="Z810" t="str">
        <v>ﾆｼﾑﾗ ｶｽﾞﾋﾛ</v>
      </c>
      <c r="AA810">
        <v>0</v>
      </c>
      <c r="AB810" t="str">
        <v>西村歯科クリニック</v>
      </c>
      <c r="AC810" t="str">
        <v>0743770006</v>
      </c>
      <c r="AD810" t="b">
        <v>1</v>
      </c>
      <c r="AE810" t="b">
        <v>1</v>
      </c>
      <c r="AF810" t="b">
        <v>1</v>
      </c>
      <c r="AG810" t="b">
        <v>1</v>
      </c>
      <c r="AH810" t="b">
        <v>1</v>
      </c>
      <c r="AI810" t="str">
        <v>西村　和浩</v>
      </c>
      <c r="AJ810" t="str">
        <v>6300221</v>
      </c>
      <c r="AK810" t="str">
        <v>西村歯科クリニック(生駒市さつき台２－４５１－３１)</v>
      </c>
      <c r="AL810" t="str">
        <v>0743770006</v>
      </c>
      <c r="AM810">
        <v>1</v>
      </c>
      <c r="AN810" t="str">
        <v>261C124677651</v>
      </c>
      <c r="AO810" t="str">
        <v>261C12467765AI-0000308797</v>
      </c>
      <c r="AP810" t="str">
        <v>P100</v>
      </c>
      <c r="AQ810" t="str">
        <v>P100</v>
      </c>
      <c r="AR810" t="str">
        <v>B</v>
      </c>
      <c r="AS810" t="str">
        <v>✓</v>
      </c>
      <c r="AT810" t="str">
        <v>✓</v>
      </c>
      <c r="AU810" t="str">
        <v>✓</v>
      </c>
      <c r="AV810" t="str">
        <v>✓</v>
      </c>
      <c r="AW810" t="str">
        <v>AI-0000308797_西村歯科クリニック_口座情報写し.jpeg</v>
      </c>
      <c r="AX810" t="str">
        <v/>
      </c>
      <c r="AY810" t="str">
        <v/>
      </c>
      <c r="AZ810" t="str">
        <v>賃上げ</v>
      </c>
      <c r="BA810" t="str">
        <v>物価</v>
      </c>
      <c r="BB810" t="str">
        <v>TRUE</v>
      </c>
      <c r="BC810" t="str">
        <v>2026/05/19 20:22</v>
      </c>
      <c r="BD810" t="str">
        <f t="shared" si="26"/>
        <v>西村歯科クリニック</v>
      </c>
      <c r="BE810" t="str">
        <f t="shared" si="27"/>
        <v>令和8年3月1日届出済</v>
      </c>
    </row>
    <row r="811" spans="1:57">
      <c r="A811" t="str">
        <v>261C13477659</v>
      </c>
      <c r="B811" t="str">
        <v>AI-0000306318</v>
      </c>
      <c r="C811" t="str">
        <v>令和８年度奈良県医療機関等における賃上げ・物価上昇に対する支援事業交付【診療所・訪問看護事業所】</v>
      </c>
      <c r="D811">
        <v>46161.852777777778</v>
      </c>
      <c r="E811" t="str">
        <v>本審査</v>
      </c>
      <c r="F811" t="str">
        <v>最終審査中</v>
      </c>
      <c r="G811" t="str">
        <v>無床診療所</v>
      </c>
      <c r="H811" t="str">
        <v>物価と賃上げの両方</v>
      </c>
      <c r="I811" t="str">
        <v/>
      </c>
      <c r="J811">
        <v>150000</v>
      </c>
      <c r="K811">
        <v>170000</v>
      </c>
      <c r="L811" t="str">
        <v>奈良県医療機関等における賃上げ・物価上昇に対する支援事業交付要綱第2条に基づき、別表1に規定された額(賃上げ支援事業分)（150,000円）を申請します。</v>
      </c>
      <c r="M8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1" t="str">
        <v>１．令和８年３月１日時点において、O100 外来・在宅ベースアップ評価料（Ⅰ）、P100 歯科外来・在宅ベースアップ評価料（Ⅰ）、訪問看護ベースアップ評価料（Ⅰ）のいずれかを届け出ている。</v>
      </c>
      <c r="O811" t="str">
        <v>O100 外来・在宅ベースアップ評価料（Ⅰ）</v>
      </c>
      <c r="P811" t="str">
        <v/>
      </c>
      <c r="Q81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11" t="b">
        <v>1</v>
      </c>
      <c r="S811" t="b">
        <v>1</v>
      </c>
      <c r="T811" t="b">
        <v>1</v>
      </c>
      <c r="U811" t="b">
        <v>1</v>
      </c>
      <c r="V811" t="str">
        <v>0162</v>
      </c>
      <c r="W811" t="str">
        <v>115</v>
      </c>
      <c r="X811" t="str">
        <v>1.普通預金</v>
      </c>
      <c r="Y811" t="str">
        <v>0130898</v>
      </c>
      <c r="Z811" t="str">
        <v>イリョウホウジン　オオヌマヒフカ</v>
      </c>
      <c r="AA811">
        <v>0</v>
      </c>
      <c r="AB811" t="str">
        <v>医療法人おおぬま皮フ科</v>
      </c>
      <c r="AC811" t="str">
        <v>0742511120</v>
      </c>
      <c r="AD811" t="b">
        <v>1</v>
      </c>
      <c r="AE811" t="b">
        <v>1</v>
      </c>
      <c r="AF811" t="b">
        <v>1</v>
      </c>
      <c r="AG811" t="b">
        <v>1</v>
      </c>
      <c r="AH811" t="b">
        <v>1</v>
      </c>
      <c r="AI811" t="str">
        <v>医療法人おおぬま皮フ科　理事長　大沼　義幸</v>
      </c>
      <c r="AJ811" t="str">
        <v>6310011</v>
      </c>
      <c r="AK811" t="str">
        <v>おおぬま皮フ科(奈良市押熊町１１５３番１)</v>
      </c>
      <c r="AL811" t="str">
        <v>0742511120</v>
      </c>
      <c r="AM811">
        <v>1</v>
      </c>
      <c r="AN811" t="str">
        <v>261C134776591</v>
      </c>
      <c r="AO811" t="str">
        <v>261C13477659AI-0000306318</v>
      </c>
      <c r="AP811" t="str">
        <v>O100</v>
      </c>
      <c r="AQ811" t="str">
        <v>O100</v>
      </c>
      <c r="AR811" t="str">
        <v>ABC</v>
      </c>
      <c r="AS811" t="str">
        <v>✓</v>
      </c>
      <c r="AT811" t="str">
        <v>✓</v>
      </c>
      <c r="AU811" t="str">
        <v>✓</v>
      </c>
      <c r="AV811" t="str">
        <v>✓</v>
      </c>
      <c r="AW811" t="str">
        <v>AI-0000306318_医療法人おおぬま皮フ科_口座情報写し.jpg</v>
      </c>
      <c r="AX811" t="str">
        <v/>
      </c>
      <c r="AY811" t="str">
        <v/>
      </c>
      <c r="AZ811" t="str">
        <v>賃上げ</v>
      </c>
      <c r="BA811" t="str">
        <v>物価</v>
      </c>
      <c r="BB811" t="str">
        <v>TRUE</v>
      </c>
      <c r="BC811" t="str">
        <v>2026/05/19 20:28</v>
      </c>
      <c r="BD811" t="str">
        <f t="shared" si="26"/>
        <v>おおぬま皮フ科</v>
      </c>
      <c r="BE811" t="str">
        <f t="shared" si="27"/>
        <v>令和8年3月1日届出済</v>
      </c>
    </row>
    <row r="812" spans="1:57">
      <c r="A812" t="str">
        <v>261C15938791</v>
      </c>
      <c r="B812" t="str">
        <v>AI-0000308163</v>
      </c>
      <c r="C812" t="str">
        <v>令和８年度奈良県医療機関等における賃上げ・物価上昇に対する支援事業交付【診療所・訪問看護事業所】</v>
      </c>
      <c r="D812">
        <v>46161.886805555558</v>
      </c>
      <c r="E812" t="str">
        <v>本審査</v>
      </c>
      <c r="F812" t="str">
        <v>最終審査中</v>
      </c>
      <c r="G812" t="str">
        <v>無床診療所</v>
      </c>
      <c r="H812" t="str">
        <v>物価と賃上げの両方</v>
      </c>
      <c r="I812" t="str">
        <v/>
      </c>
      <c r="J812">
        <v>150000</v>
      </c>
      <c r="K812">
        <v>170000</v>
      </c>
      <c r="L812" t="str">
        <v>奈良県医療機関等における賃上げ・物価上昇に対する支援事業交付要綱第2条に基づき、別表1に規定された額(賃上げ支援事業分)（150,000円）を申請します。</v>
      </c>
      <c r="M8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2" t="str">
        <v>２．令和８年３月１日時点において、１に掲げる診療報酬の対象外だが、令和８年６月１日時点で令和８年度診療報酬改定による見直し後のベースアップ評価料を届け出る。</v>
      </c>
      <c r="O812" t="str">
        <v/>
      </c>
      <c r="P812" t="b">
        <v>1</v>
      </c>
      <c r="Q812" t="str">
        <v>Ａ．本事業の補助額を活用してベースアップを実施し、令和８年６月１日から当該ベースアップの水準を維持又は拡大する。</v>
      </c>
      <c r="R812" t="b">
        <v>1</v>
      </c>
      <c r="S812" t="b">
        <v>1</v>
      </c>
      <c r="T812" t="b">
        <v>1</v>
      </c>
      <c r="U812" t="b">
        <v>1</v>
      </c>
      <c r="V812" t="str">
        <v>0162</v>
      </c>
      <c r="W812" t="str">
        <v>450</v>
      </c>
      <c r="X812" t="str">
        <v>1.普通預金</v>
      </c>
      <c r="Y812" t="str">
        <v>0433876</v>
      </c>
      <c r="Z812" t="str">
        <v>ササキシカイイン　インチョウ　ササキ　イチロウ</v>
      </c>
      <c r="AA812">
        <v>0</v>
      </c>
      <c r="AB812" t="str">
        <v>ささき歯科医院</v>
      </c>
      <c r="AC812" t="str">
        <v>0745652612</v>
      </c>
      <c r="AD812" t="b">
        <v>1</v>
      </c>
      <c r="AE812" t="b">
        <v>1</v>
      </c>
      <c r="AF812" t="b">
        <v>1</v>
      </c>
      <c r="AG812" t="b">
        <v>1</v>
      </c>
      <c r="AH812" t="b">
        <v>1</v>
      </c>
      <c r="AI812" t="str">
        <v>佐々木　一郎</v>
      </c>
      <c r="AJ812" t="str">
        <v>6392200</v>
      </c>
      <c r="AK812" t="str">
        <v>ささき歯科医院(御所市１４５４)</v>
      </c>
      <c r="AL812" t="str">
        <v>0745652612</v>
      </c>
      <c r="AM812">
        <v>1</v>
      </c>
      <c r="AN812" t="str">
        <v>261C159387911</v>
      </c>
      <c r="AO812" t="str">
        <v>261C15938791AI-0000308163</v>
      </c>
      <c r="AP812" t="str">
        <v/>
      </c>
      <c r="AQ812" t="str">
        <v>今後届出（職種構成OK)</v>
      </c>
      <c r="AR812" t="str">
        <v>A</v>
      </c>
      <c r="AS812" t="str">
        <v>✓</v>
      </c>
      <c r="AT812" t="str">
        <v>✓</v>
      </c>
      <c r="AU812" t="str">
        <v>✓</v>
      </c>
      <c r="AV812" t="str">
        <v>✓</v>
      </c>
      <c r="AW812" t="str">
        <v>AI-0000308163_ささき歯科医院_口座情報写し.jpg</v>
      </c>
      <c r="AX812" t="str">
        <v/>
      </c>
      <c r="AY812" t="str">
        <v/>
      </c>
      <c r="AZ812" t="str">
        <v>賃上げ</v>
      </c>
      <c r="BA812" t="str">
        <v>物価</v>
      </c>
      <c r="BB812" t="str">
        <v>TRUE</v>
      </c>
      <c r="BC812" t="str">
        <v>2026/05/19 21:17</v>
      </c>
      <c r="BD812" t="str">
        <f t="shared" si="26"/>
        <v>ささき歯科医院</v>
      </c>
      <c r="BE812" t="str">
        <f t="shared" si="27"/>
        <v>令和8年6月1日届出る</v>
      </c>
    </row>
    <row r="813" spans="1:57">
      <c r="A813" t="str">
        <v>261C15440225</v>
      </c>
      <c r="B813" t="str">
        <v>AI-0000308808</v>
      </c>
      <c r="C813" t="str">
        <v>令和８年度奈良県医療機関等における賃上げ・物価上昇に対する支援事業交付【診療所・訪問看護事業所】</v>
      </c>
      <c r="D813">
        <v>46161.951388888891</v>
      </c>
      <c r="E813" t="str">
        <v>本審査</v>
      </c>
      <c r="F813" t="str">
        <v>最終審査中</v>
      </c>
      <c r="G813" t="str">
        <v>無床診療所</v>
      </c>
      <c r="H813" t="str">
        <v>物価と賃上げの両方</v>
      </c>
      <c r="I813" t="str">
        <v/>
      </c>
      <c r="J813">
        <v>150000</v>
      </c>
      <c r="K813">
        <v>170000</v>
      </c>
      <c r="L813" t="str">
        <v>奈良県医療機関等における賃上げ・物価上昇に対する支援事業交付要綱第2条に基づき、別表1に規定された額(賃上げ支援事業分)（150,000円）を申請します。</v>
      </c>
      <c r="M8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3" t="str">
        <v>１．令和８年３月１日時点において、O100 外来・在宅ベースアップ評価料（Ⅰ）、P100 歯科外来・在宅ベースアップ評価料（Ⅰ）、訪問看護ベースアップ評価料（Ⅰ）のいずれかを届け出ている。</v>
      </c>
      <c r="O813" t="str">
        <v>O100 外来・在宅ベースアップ評価料（Ⅰ）</v>
      </c>
      <c r="P813" t="str">
        <v/>
      </c>
      <c r="Q813" t="str">
        <v>Ｂ．賃金表等や給与規程等の変更に時間を要するため、本事業の補助額を活用して一時金又は特別手当を支給し、令和８年６月１日から支給した対象職員のベースアップを実施する。</v>
      </c>
      <c r="R813" t="b">
        <v>1</v>
      </c>
      <c r="S813" t="b">
        <v>1</v>
      </c>
      <c r="T813" t="b">
        <v>1</v>
      </c>
      <c r="U813" t="b">
        <v>1</v>
      </c>
      <c r="V813" t="str">
        <v>1668</v>
      </c>
      <c r="W813" t="str">
        <v>011</v>
      </c>
      <c r="X813" t="str">
        <v>1.普通預金</v>
      </c>
      <c r="Y813" t="str">
        <v>0902941</v>
      </c>
      <c r="Z813" t="str">
        <v>イ）コジマナイカショウニカ</v>
      </c>
      <c r="AA813">
        <v>0</v>
      </c>
      <c r="AB813" t="str">
        <v>医療法人　小嶌内科小児科</v>
      </c>
      <c r="AC813" t="str">
        <v>0744330933</v>
      </c>
      <c r="AD813" t="b">
        <v>1</v>
      </c>
      <c r="AE813" t="b">
        <v>1</v>
      </c>
      <c r="AF813" t="b">
        <v>1</v>
      </c>
      <c r="AG813" t="b">
        <v>1</v>
      </c>
      <c r="AH813" t="b">
        <v>1</v>
      </c>
      <c r="AI813" t="str">
        <v>医療法人小嶌内科小児科　理事長　小嶌　秀之</v>
      </c>
      <c r="AJ813" t="str">
        <v>6360342</v>
      </c>
      <c r="AK813" t="str">
        <v>医療法人小嶌内科小児科(磯城郡田原本町大字三笠１７－８)</v>
      </c>
      <c r="AL813" t="str">
        <v>0744330933</v>
      </c>
      <c r="AM813">
        <v>1</v>
      </c>
      <c r="AN813" t="str">
        <v>261C154402251</v>
      </c>
      <c r="AO813" t="str">
        <v>261C15440225AI-0000308808</v>
      </c>
      <c r="AP813" t="str">
        <v>O100</v>
      </c>
      <c r="AQ813" t="str">
        <v>O100</v>
      </c>
      <c r="AR813" t="str">
        <v>B</v>
      </c>
      <c r="AS813" t="str">
        <v>✓</v>
      </c>
      <c r="AT813" t="str">
        <v>✓</v>
      </c>
      <c r="AU813" t="str">
        <v>✓</v>
      </c>
      <c r="AV813" t="str">
        <v>✓</v>
      </c>
      <c r="AW813" t="str">
        <v>AI-0000308808_医療法人　小嶌内科小児科_口座情報写し.jpg</v>
      </c>
      <c r="AX813" t="str">
        <v/>
      </c>
      <c r="AY813" t="str">
        <v/>
      </c>
      <c r="AZ813" t="str">
        <v>賃上げ</v>
      </c>
      <c r="BA813" t="str">
        <v>物価</v>
      </c>
      <c r="BB813" t="str">
        <v>TRUE</v>
      </c>
      <c r="BC813" t="str">
        <v>2026/05/19 22:50</v>
      </c>
      <c r="BD813" t="str">
        <f t="shared" si="26"/>
        <v>医療法人小嶌内科小児科</v>
      </c>
      <c r="BE813" t="str">
        <f t="shared" si="27"/>
        <v>令和8年3月1日届出済</v>
      </c>
    </row>
    <row r="814" spans="1:57">
      <c r="A814" t="str">
        <v>261C15172256</v>
      </c>
      <c r="B814" t="str">
        <v>AI-0000308660</v>
      </c>
      <c r="C814" t="str">
        <v>令和８年度奈良県医療機関等における賃上げ・物価上昇に対する支援事業交付【診療所・訪問看護事業所】</v>
      </c>
      <c r="D814">
        <v>46162.004861111112</v>
      </c>
      <c r="E814" t="str">
        <v>本審査</v>
      </c>
      <c r="F814" t="str">
        <v>最終審査中</v>
      </c>
      <c r="G814" t="str">
        <v>無床診療所</v>
      </c>
      <c r="H814" t="str">
        <v>物価と賃上げの両方</v>
      </c>
      <c r="I814" t="str">
        <v/>
      </c>
      <c r="J814">
        <v>150000</v>
      </c>
      <c r="K814">
        <v>170000</v>
      </c>
      <c r="L814" t="str">
        <v>奈良県医療機関等における賃上げ・物価上昇に対する支援事業交付要綱第2条に基づき、別表1に規定された額(賃上げ支援事業分)（150,000円）を申請します。</v>
      </c>
      <c r="M8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4" t="str">
        <v>１．令和８年３月１日時点において、O100 外来・在宅ベースアップ評価料（Ⅰ）、P100 歯科外来・在宅ベースアップ評価料（Ⅰ）、訪問看護ベースアップ評価料（Ⅰ）のいずれかを届け出ている。</v>
      </c>
      <c r="O814" t="str">
        <v>O100 外来・在宅ベースアップ評価料（Ⅰ）</v>
      </c>
      <c r="P814" t="str">
        <v/>
      </c>
      <c r="Q814"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814" t="b">
        <v>1</v>
      </c>
      <c r="S814" t="b">
        <v>1</v>
      </c>
      <c r="T814" t="b">
        <v>1</v>
      </c>
      <c r="U814" t="b">
        <v>1</v>
      </c>
      <c r="V814" t="str">
        <v>0162</v>
      </c>
      <c r="W814" t="str">
        <v>050</v>
      </c>
      <c r="X814" t="str">
        <v>1.普通預金</v>
      </c>
      <c r="Y814" t="str">
        <v>0290935</v>
      </c>
      <c r="Z814" t="str">
        <v>ｲﾘｮｳﾎｳｼﾞﾝ ｻｶｸﾞﾁｲｲﾝ</v>
      </c>
      <c r="AA814">
        <v>0</v>
      </c>
      <c r="AB814" t="str">
        <v>医療法人坂口医院</v>
      </c>
      <c r="AC814" t="str">
        <v>0742224514</v>
      </c>
      <c r="AD814" t="b">
        <v>1</v>
      </c>
      <c r="AE814" t="b">
        <v>1</v>
      </c>
      <c r="AF814" t="b">
        <v>1</v>
      </c>
      <c r="AG814" t="b">
        <v>1</v>
      </c>
      <c r="AH814" t="b">
        <v>1</v>
      </c>
      <c r="AI814" t="str">
        <v>医療法人坂口医院　理事長　坂口　嘉一</v>
      </c>
      <c r="AJ814" t="str">
        <v>6308326</v>
      </c>
      <c r="AK814" t="str">
        <v>医療法人坂口医院(奈良市瓦堂町６番地１)</v>
      </c>
      <c r="AL814" t="str">
        <v>0742224514</v>
      </c>
      <c r="AM814">
        <v>1</v>
      </c>
      <c r="AN814" t="str">
        <v>261C151722561</v>
      </c>
      <c r="AO814" t="str">
        <v>261C15172256AI-0000308660</v>
      </c>
      <c r="AP814" t="str">
        <v>O100</v>
      </c>
      <c r="AQ814" t="str">
        <v>O100</v>
      </c>
      <c r="AR814" t="str">
        <v>AC</v>
      </c>
      <c r="AS814" t="str">
        <v>✓</v>
      </c>
      <c r="AT814" t="str">
        <v>✓</v>
      </c>
      <c r="AU814" t="str">
        <v>✓</v>
      </c>
      <c r="AV814" t="str">
        <v>✓</v>
      </c>
      <c r="AW814" t="str">
        <v>AI-0000308660_医療法人坂口医院_口座情報写し.jpeg</v>
      </c>
      <c r="AX814" t="str">
        <v/>
      </c>
      <c r="AY814" t="str">
        <v/>
      </c>
      <c r="AZ814" t="str">
        <v>賃上げ</v>
      </c>
      <c r="BA814" t="str">
        <v>物価</v>
      </c>
      <c r="BB814" t="str">
        <v>TRUE</v>
      </c>
      <c r="BC814" t="str">
        <v>2026/05/20 0:07</v>
      </c>
      <c r="BD814" t="str">
        <f t="shared" si="26"/>
        <v>医療法人坂口医院</v>
      </c>
      <c r="BE814" t="str">
        <f t="shared" si="27"/>
        <v>令和8年3月1日届出済</v>
      </c>
    </row>
    <row r="815" spans="1:57">
      <c r="A815" t="str">
        <v>261C14941925</v>
      </c>
      <c r="B815" t="str">
        <v>AI-0000308810</v>
      </c>
      <c r="C815" t="str">
        <v>令和８年度奈良県医療機関等における賃上げ・物価上昇に対する支援事業交付【診療所・訪問看護事業所】</v>
      </c>
      <c r="D815">
        <v>46162.272916666669</v>
      </c>
      <c r="E815" t="str">
        <v>本審査</v>
      </c>
      <c r="F815" t="str">
        <v>最終審査中</v>
      </c>
      <c r="G815" t="str">
        <v>無床診療所</v>
      </c>
      <c r="H815" t="str">
        <v>物価と賃上げの両方</v>
      </c>
      <c r="I815" t="str">
        <v/>
      </c>
      <c r="J815">
        <v>150000</v>
      </c>
      <c r="K815">
        <v>170000</v>
      </c>
      <c r="L815" t="str">
        <v>奈良県医療機関等における賃上げ・物価上昇に対する支援事業交付要綱第2条に基づき、別表1に規定された額(賃上げ支援事業分)（150,000円）を申請します。</v>
      </c>
      <c r="M81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5" t="str">
        <v>１．令和８年３月１日時点において、O100 外来・在宅ベースアップ評価料（Ⅰ）、P100 歯科外来・在宅ベースアップ評価料（Ⅰ）、訪問看護ベースアップ評価料（Ⅰ）のいずれかを届け出ている。</v>
      </c>
      <c r="O815" t="str">
        <v>P100 歯科外来・在宅ベースアップ評価料（Ⅰ）</v>
      </c>
      <c r="P815" t="str">
        <v/>
      </c>
      <c r="Q815" t="str">
        <v>Ｃ．令和７年度の対象職員のベースアップが令和７年３月31日時点の賃金水準と比較して2.0％を上回って実施しており、令和７年12月から令和８年５月までの間の当該2.0％を上回る部分に充てる。</v>
      </c>
      <c r="R815" t="b">
        <v>1</v>
      </c>
      <c r="S815" t="b">
        <v>1</v>
      </c>
      <c r="T815" t="b">
        <v>1</v>
      </c>
      <c r="U815" t="b">
        <v>1</v>
      </c>
      <c r="V815" t="str">
        <v>0033</v>
      </c>
      <c r="W815" t="str">
        <v>005</v>
      </c>
      <c r="X815" t="str">
        <v>1.普通預金</v>
      </c>
      <c r="Y815" t="str">
        <v>1398941</v>
      </c>
      <c r="Z815" t="str">
        <v>イ）スマイルクリエイターコトブキシカ</v>
      </c>
      <c r="AA815">
        <v>0</v>
      </c>
      <c r="AB815" t="str">
        <v>ことぶき歯科</v>
      </c>
      <c r="AC815" t="str">
        <v>0745438217</v>
      </c>
      <c r="AD815" t="b">
        <v>1</v>
      </c>
      <c r="AE815" t="b">
        <v>1</v>
      </c>
      <c r="AF815" t="b">
        <v>1</v>
      </c>
      <c r="AG815" t="b">
        <v>1</v>
      </c>
      <c r="AH815" t="b">
        <v>1</v>
      </c>
      <c r="AI815" t="str">
        <v>医療法人スマイルクリエイター　理事長　寿山　達也</v>
      </c>
      <c r="AJ815" t="str">
        <v>6360154</v>
      </c>
      <c r="AK815" t="str">
        <v>ことぶき歯科(生駒郡斑鳩町龍田西８丁目９－３０)</v>
      </c>
      <c r="AL815" t="str">
        <v>0745438217</v>
      </c>
      <c r="AM815">
        <v>1</v>
      </c>
      <c r="AN815" t="str">
        <v>261C149419251</v>
      </c>
      <c r="AO815" t="str">
        <v>261C14941925AI-0000308810</v>
      </c>
      <c r="AP815" t="str">
        <v>P100</v>
      </c>
      <c r="AQ815" t="str">
        <v>P100</v>
      </c>
      <c r="AR815" t="str">
        <v>C</v>
      </c>
      <c r="AS815" t="str">
        <v>✓</v>
      </c>
      <c r="AT815" t="str">
        <v>✓</v>
      </c>
      <c r="AU815" t="str">
        <v>✓</v>
      </c>
      <c r="AV815" t="str">
        <v>✓</v>
      </c>
      <c r="AW815" t="str">
        <v>AI-0000308810_ことぶき歯科_口座情報写し.jpeg</v>
      </c>
      <c r="AX815" t="str">
        <v/>
      </c>
      <c r="AY815" t="str">
        <v/>
      </c>
      <c r="AZ815" t="str">
        <v>賃上げ</v>
      </c>
      <c r="BA815" t="str">
        <v>物価</v>
      </c>
      <c r="BB815" t="str">
        <v>TRUE</v>
      </c>
      <c r="BC815" t="str">
        <v>2026/05/20 6:33</v>
      </c>
      <c r="BD815" t="str">
        <f t="shared" si="26"/>
        <v>ことぶき歯科</v>
      </c>
      <c r="BE815" t="str">
        <f t="shared" si="27"/>
        <v>令和8年3月1日届出済</v>
      </c>
    </row>
    <row r="816" spans="1:57">
      <c r="A816" t="str">
        <v>261B24758392</v>
      </c>
      <c r="B816" t="str">
        <v>AI-0000308813</v>
      </c>
      <c r="C816" t="str">
        <v>令和８年度奈良県医療機関等における賃上げ・物価上昇に対する支援事業交付【診療所・訪問看護事業所】</v>
      </c>
      <c r="D816">
        <v>46162.345833333333</v>
      </c>
      <c r="E816" t="str">
        <v>本審査</v>
      </c>
      <c r="F816" t="str">
        <v>最終審査中</v>
      </c>
      <c r="G816" t="str">
        <v>有床診療所</v>
      </c>
      <c r="H816" t="str">
        <v>物価と賃上げの両方</v>
      </c>
      <c r="I816" t="str">
        <v>9</v>
      </c>
      <c r="J816">
        <v>648000</v>
      </c>
      <c r="K816">
        <v>170000</v>
      </c>
      <c r="L816" t="str">
        <v>奈良県医療機関等における賃上げ・物価上昇に対する支援事業交付要綱第2条に基づき、別表1のとおり、許可病床数に72,000円を乗じた額(賃上げ支援事業分)（下欄の申請の額）を申請します。</v>
      </c>
      <c r="M8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6"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816" t="str">
        <v>O100 外来・在宅ベースアップ評価料（Ⅰ）</v>
      </c>
      <c r="P816" t="str">
        <v/>
      </c>
      <c r="Q816" t="str">
        <v>Ａ．本事業の補助額を活用してベースアップを実施し、令和８年６月１日から当該ベースアップの水準を維持又は拡大する。</v>
      </c>
      <c r="R816" t="b">
        <v>1</v>
      </c>
      <c r="S816" t="b">
        <v>1</v>
      </c>
      <c r="T816" t="b">
        <v>1</v>
      </c>
      <c r="U816" t="b">
        <v>1</v>
      </c>
      <c r="V816" t="str">
        <v>0009</v>
      </c>
      <c r="W816" t="str">
        <v>541</v>
      </c>
      <c r="X816" t="str">
        <v>1.普通預金</v>
      </c>
      <c r="Y816" t="str">
        <v>1434569</v>
      </c>
      <c r="Z816" t="str">
        <v>イリョウホウジンジセイカイオカムラサンフジンカ</v>
      </c>
      <c r="AA816">
        <v>0</v>
      </c>
      <c r="AB816" t="str">
        <v>医療法人慈生会　岡村産婦人科</v>
      </c>
      <c r="AC816" t="str">
        <v>0742233566</v>
      </c>
      <c r="AD816" t="b">
        <v>1</v>
      </c>
      <c r="AE816" t="b">
        <v>1</v>
      </c>
      <c r="AF816" t="b">
        <v>1</v>
      </c>
      <c r="AG816" t="b">
        <v>1</v>
      </c>
      <c r="AH816" t="b">
        <v>1</v>
      </c>
      <c r="AI816" t="str">
        <v>医療法人慈生会　理事長　岡村　義郎</v>
      </c>
      <c r="AJ816" t="str">
        <v>6308325</v>
      </c>
      <c r="AK816" t="str">
        <v>医療法人慈生会　岡村産婦人科(奈良市西木辻町３０番地の１０)</v>
      </c>
      <c r="AL816" t="str">
        <v>0742233566</v>
      </c>
      <c r="AM816">
        <v>1</v>
      </c>
      <c r="AN816" t="str">
        <v>261B247583921</v>
      </c>
      <c r="AO816" t="str">
        <v>261B24758392AI-0000308813</v>
      </c>
      <c r="AP816" t="str">
        <v>O100</v>
      </c>
      <c r="AQ816" t="str">
        <v>O100</v>
      </c>
      <c r="AR816" t="str">
        <v>A</v>
      </c>
      <c r="AS816" t="str">
        <v>✓</v>
      </c>
      <c r="AT816" t="str">
        <v>✓</v>
      </c>
      <c r="AU816" t="str">
        <v>✓</v>
      </c>
      <c r="AV816" t="str">
        <v>✓</v>
      </c>
      <c r="AW816" t="str">
        <v>AI-0000308813_医療法人慈生会　岡村産婦人科_口座情報写し.jpeg</v>
      </c>
      <c r="AX816" t="str">
        <v>【　許可病床数 ： 9　　申請の額（賃上げ支援事業分）： 648,000円　】</v>
      </c>
      <c r="AY816" t="str">
        <v/>
      </c>
      <c r="AZ816" t="str">
        <v>賃上げ</v>
      </c>
      <c r="BA816" t="str">
        <v>物価</v>
      </c>
      <c r="BB816" t="str">
        <v>TRUE</v>
      </c>
      <c r="BC816" t="str">
        <v>2026/05/20 8:18</v>
      </c>
      <c r="BD816" t="str">
        <f t="shared" si="26"/>
        <v>医療法人慈生会　岡村産婦人科</v>
      </c>
      <c r="BE816" t="str">
        <f t="shared" si="27"/>
        <v>令和8年3月1日届出済</v>
      </c>
    </row>
    <row r="817" spans="1:57">
      <c r="A817" t="str">
        <v>261C14276168</v>
      </c>
      <c r="B817" t="str">
        <v>AI-0000308857</v>
      </c>
      <c r="C817" t="str">
        <v>令和８年度奈良県医療機関等における賃上げ・物価上昇に対する支援事業交付【診療所・訪問看護事業所】</v>
      </c>
      <c r="D817">
        <v>46162.464583333334</v>
      </c>
      <c r="E817" t="str">
        <v>本審査</v>
      </c>
      <c r="F817" t="str">
        <v>最終審査中</v>
      </c>
      <c r="G817" t="str">
        <v>無床診療所</v>
      </c>
      <c r="H817" t="str">
        <v>物価と賃上げの両方</v>
      </c>
      <c r="I817" t="str">
        <v/>
      </c>
      <c r="J817">
        <v>150000</v>
      </c>
      <c r="K817">
        <v>170000</v>
      </c>
      <c r="L817" t="str">
        <v>奈良県医療機関等における賃上げ・物価上昇に対する支援事業交付要綱第2条に基づき、別表1に規定された額(賃上げ支援事業分)（150,000円）を申請します。</v>
      </c>
      <c r="M8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7" t="str">
        <v>１．令和８年３月１日時点において、O100 外来・在宅ベースアップ評価料（Ⅰ）、P100 歯科外来・在宅ベースアップ評価料（Ⅰ）、訪問看護ベースアップ評価料（Ⅰ）のいずれかを届け出ている。</v>
      </c>
      <c r="O817" t="str">
        <v>O100 外来・在宅ベースアップ評価料（Ⅰ）</v>
      </c>
      <c r="P817" t="str">
        <v/>
      </c>
      <c r="Q817" t="str">
        <v>Ａ．本事業の補助額を活用してベースアップを実施し、令和８年６月１日から当該ベースアップの水準を維持又は拡大する。</v>
      </c>
      <c r="R817" t="b">
        <v>1</v>
      </c>
      <c r="S817" t="b">
        <v>1</v>
      </c>
      <c r="T817" t="b">
        <v>1</v>
      </c>
      <c r="U817" t="b">
        <v>1</v>
      </c>
      <c r="V817" t="str">
        <v>0162</v>
      </c>
      <c r="W817" t="str">
        <v>097</v>
      </c>
      <c r="X817" t="str">
        <v>1.普通預金</v>
      </c>
      <c r="Y817" t="str">
        <v>0169699</v>
      </c>
      <c r="Z817" t="str">
        <v>シャカイイリョウホウジンケンセイカイ　リジチョウ　ヨコヤマトモジ</v>
      </c>
      <c r="AA817">
        <v>0</v>
      </c>
      <c r="AB817" t="str">
        <v>ならやま診療所</v>
      </c>
      <c r="AC817" t="str">
        <v>0742711000</v>
      </c>
      <c r="AD817" t="b">
        <v>1</v>
      </c>
      <c r="AE817" t="b">
        <v>1</v>
      </c>
      <c r="AF817" t="b">
        <v>1</v>
      </c>
      <c r="AG817" t="b">
        <v>1</v>
      </c>
      <c r="AH817" t="b">
        <v>1</v>
      </c>
      <c r="AI817" t="str">
        <v>社会医療法人健生会　理事長　横山　知司</v>
      </c>
      <c r="AJ817" t="str">
        <v>6310805</v>
      </c>
      <c r="AK817" t="str">
        <v>ならやま診療所(奈良市右京３丁目２－２)</v>
      </c>
      <c r="AL817" t="str">
        <v>0742711000</v>
      </c>
      <c r="AM817">
        <v>1</v>
      </c>
      <c r="AN817" t="str">
        <v>261C142761681</v>
      </c>
      <c r="AO817" t="str">
        <v>261C14276168AI-0000308857</v>
      </c>
      <c r="AP817" t="str">
        <v>O100</v>
      </c>
      <c r="AQ817" t="str">
        <v>O100</v>
      </c>
      <c r="AR817" t="str">
        <v>A</v>
      </c>
      <c r="AS817" t="str">
        <v>✓</v>
      </c>
      <c r="AT817" t="str">
        <v>✓</v>
      </c>
      <c r="AU817" t="str">
        <v>✓</v>
      </c>
      <c r="AV817" t="str">
        <v>✓</v>
      </c>
      <c r="AW817" t="str">
        <v>AI-0000308857_ならやま診療所_口座情報写し.JPG</v>
      </c>
      <c r="AX817" t="str">
        <v/>
      </c>
      <c r="AY817" t="str">
        <v/>
      </c>
      <c r="AZ817" t="str">
        <v>賃上げ</v>
      </c>
      <c r="BA817" t="str">
        <v>物価</v>
      </c>
      <c r="BB817" t="str">
        <v>TRUE</v>
      </c>
      <c r="BC817" t="str">
        <v>2026/05/20 11:09</v>
      </c>
      <c r="BD817" t="str">
        <f t="shared" si="26"/>
        <v>ならやま診療所</v>
      </c>
      <c r="BE817" t="str">
        <f t="shared" si="27"/>
        <v>令和8年3月1日届出済</v>
      </c>
    </row>
    <row r="818" spans="1:57">
      <c r="A818" t="str">
        <v>261C15061604</v>
      </c>
      <c r="B818" t="str">
        <v>AI-0000308863</v>
      </c>
      <c r="C818" t="str">
        <v>令和８年度奈良県医療機関等における賃上げ・物価上昇に対する支援事業交付【診療所・訪問看護事業所】</v>
      </c>
      <c r="D818">
        <v>46162.476388888892</v>
      </c>
      <c r="E818" t="str">
        <v>本審査</v>
      </c>
      <c r="F818" t="str">
        <v>最終審査中</v>
      </c>
      <c r="G818" t="str">
        <v>無床診療所</v>
      </c>
      <c r="H818" t="str">
        <v>物価と賃上げの両方</v>
      </c>
      <c r="I818" t="str">
        <v/>
      </c>
      <c r="J818">
        <v>150000</v>
      </c>
      <c r="K818">
        <v>170000</v>
      </c>
      <c r="L818" t="str">
        <v>奈良県医療機関等における賃上げ・物価上昇に対する支援事業交付要綱第2条に基づき、別表1に規定された額(賃上げ支援事業分)（150,000円）を申請します。</v>
      </c>
      <c r="M8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18" t="str">
        <v>２．令和８年３月１日時点において、１に掲げる診療報酬の対象外だが、令和８年６月１日時点で令和８年度診療報酬改定による見直し後のベースアップ評価料を届け出る。</v>
      </c>
      <c r="O818" t="str">
        <v/>
      </c>
      <c r="P818" t="b">
        <v>1</v>
      </c>
      <c r="Q8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18" t="b">
        <v>1</v>
      </c>
      <c r="S818" t="b">
        <v>1</v>
      </c>
      <c r="T818" t="b">
        <v>1</v>
      </c>
      <c r="U818" t="b">
        <v>1</v>
      </c>
      <c r="V818" t="str">
        <v>0162</v>
      </c>
      <c r="W818" t="str">
        <v>580</v>
      </c>
      <c r="X818" t="str">
        <v>1.普通預金</v>
      </c>
      <c r="Y818" t="str">
        <v>0101511</v>
      </c>
      <c r="Z818" t="str">
        <v>ヒライヨシオ</v>
      </c>
      <c r="AA818">
        <v>0</v>
      </c>
      <c r="AB818" t="str">
        <v>五條平井歯科</v>
      </c>
      <c r="AC818" t="str">
        <v>0747222107</v>
      </c>
      <c r="AD818" t="b">
        <v>1</v>
      </c>
      <c r="AE818" t="b">
        <v>1</v>
      </c>
      <c r="AF818" t="b">
        <v>1</v>
      </c>
      <c r="AG818" t="b">
        <v>1</v>
      </c>
      <c r="AH818" t="b">
        <v>1</v>
      </c>
      <c r="AI818" t="str">
        <v>平井　善夫</v>
      </c>
      <c r="AJ818" t="str">
        <v>6370042</v>
      </c>
      <c r="AK818" t="str">
        <v>五條　平井歯科(五條市五條１－７－２０)</v>
      </c>
      <c r="AL818" t="str">
        <v>0747222107</v>
      </c>
      <c r="AM818">
        <v>1</v>
      </c>
      <c r="AN818" t="str">
        <v>261C150616041</v>
      </c>
      <c r="AO818" t="str">
        <v>261C15061604AI-0000308863</v>
      </c>
      <c r="AP818" t="str">
        <v/>
      </c>
      <c r="AQ818" t="str">
        <v>今後届出（職種構成OK)</v>
      </c>
      <c r="AR818" t="str">
        <v>ABC</v>
      </c>
      <c r="AS818" t="str">
        <v>✓</v>
      </c>
      <c r="AT818" t="str">
        <v>✓</v>
      </c>
      <c r="AU818" t="str">
        <v>✓</v>
      </c>
      <c r="AV818" t="str">
        <v>✓</v>
      </c>
      <c r="AW818" t="str">
        <v>AI-0000308863_五條平井歯科_口座情報写し.jpeg</v>
      </c>
      <c r="AX818" t="str">
        <v/>
      </c>
      <c r="AY818" t="str">
        <v/>
      </c>
      <c r="AZ818" t="str">
        <v>賃上げ</v>
      </c>
      <c r="BA818" t="str">
        <v>物価</v>
      </c>
      <c r="BB818" t="str">
        <v>TRUE</v>
      </c>
      <c r="BC818" t="str">
        <v>2026/05/20 11:26</v>
      </c>
      <c r="BD818" t="str">
        <f t="shared" si="26"/>
        <v>五條　平井歯科</v>
      </c>
      <c r="BE818" t="str">
        <f t="shared" si="27"/>
        <v>令和8年6月1日届出る</v>
      </c>
    </row>
    <row r="819" spans="1:57">
      <c r="A819" t="str">
        <v>261D16155617</v>
      </c>
      <c r="B819" t="str">
        <v>AI-0000308868</v>
      </c>
      <c r="C819" t="str">
        <v>令和８年度奈良県医療機関等における賃上げ・物価上昇に対する支援事業交付【診療所・訪問看護事業所】</v>
      </c>
      <c r="D819">
        <v>46162.479861111111</v>
      </c>
      <c r="E819" t="str">
        <v>本審査</v>
      </c>
      <c r="F819" t="str">
        <v>最終審査中</v>
      </c>
      <c r="G819" t="str">
        <v>訪問看護事業所</v>
      </c>
      <c r="H819" t="str">
        <v>賃上げのみ</v>
      </c>
      <c r="I819" t="str">
        <v/>
      </c>
      <c r="J819">
        <v>228000</v>
      </c>
      <c r="K819" t="str">
        <v/>
      </c>
      <c r="L819" t="str">
        <v>奈良県医療機関等における賃上げ・物価上昇に対する支援事業交付要綱第2条に基づき、別表1に規定された額(賃上げ支援事業分)（228,000円）を申請します。</v>
      </c>
      <c r="M819" t="str">
        <v/>
      </c>
      <c r="N819" t="str">
        <v>１．令和８年３月１日時点において、O100 外来・在宅ベースアップ評価料（Ⅰ）、P100 歯科外来・在宅ベースアップ評価料（Ⅰ）、訪問看護ベースアップ評価料（Ⅰ）のいずれかを届け出ている。</v>
      </c>
      <c r="O819" t="str">
        <v>訪問看護ベースアップ評価料（Ⅰ）</v>
      </c>
      <c r="P819" t="str">
        <v/>
      </c>
      <c r="Q819" t="str">
        <v>Ａ．本事業の補助額を活用してベースアップを実施し、令和８年６月１日から当該ベースアップの水準を維持又は拡大する。</v>
      </c>
      <c r="R819" t="b">
        <v>1</v>
      </c>
      <c r="S819" t="b">
        <v>1</v>
      </c>
      <c r="T819" t="b">
        <v>1</v>
      </c>
      <c r="U819" t="b">
        <v>1</v>
      </c>
      <c r="V819" t="str">
        <v>1667</v>
      </c>
      <c r="W819" t="str">
        <v>016</v>
      </c>
      <c r="X819" t="str">
        <v>1.普通預金</v>
      </c>
      <c r="Y819" t="str">
        <v>2107676</v>
      </c>
      <c r="Z819" t="str">
        <v>ｶ)　ﾊﾟｰﾑﾘﾝｸ</v>
      </c>
      <c r="AA819">
        <v>0</v>
      </c>
      <c r="AB819" t="str">
        <v>パームリハビリ訪問看護ステーション</v>
      </c>
      <c r="AC819" t="str">
        <v>0744480909</v>
      </c>
      <c r="AD819" t="b">
        <v>1</v>
      </c>
      <c r="AE819" t="b">
        <v>1</v>
      </c>
      <c r="AF819" t="b">
        <v>1</v>
      </c>
      <c r="AG819" t="b">
        <v>1</v>
      </c>
      <c r="AH819" t="b">
        <v>1</v>
      </c>
      <c r="AI819" t="str">
        <v>株式会社パームリンク　代表取締役　松山　厚樹</v>
      </c>
      <c r="AJ819">
        <v>6330064</v>
      </c>
      <c r="AK819" t="str">
        <v>パームリハビリ訪問看護ステーション(桜井市戒重331ラポール桜井105号室)</v>
      </c>
      <c r="AL819" t="str">
        <v>0744480909</v>
      </c>
      <c r="AM819">
        <v>1</v>
      </c>
      <c r="AN819" t="str">
        <v>261D161556171</v>
      </c>
      <c r="AO819" t="str">
        <v>261D16155617AI-0000308868</v>
      </c>
      <c r="AP819" t="str">
        <v>訪問看護</v>
      </c>
      <c r="AQ819" t="str">
        <v>訪問看護</v>
      </c>
      <c r="AR819" t="str">
        <v>A</v>
      </c>
      <c r="AS819" t="str">
        <v>✓</v>
      </c>
      <c r="AT819" t="str">
        <v>✓</v>
      </c>
      <c r="AU819" t="str">
        <v>✓</v>
      </c>
      <c r="AV819" t="str">
        <v>✓</v>
      </c>
      <c r="AW819" t="str">
        <v>AI-0000308868_パームリハビリ訪問看護ステーション_口座情報写し.jpg</v>
      </c>
      <c r="AX819" t="str">
        <v/>
      </c>
      <c r="AY819" t="str">
        <v/>
      </c>
      <c r="AZ819" t="str">
        <v>賃上げ</v>
      </c>
      <c r="BA819" t="str">
        <v/>
      </c>
      <c r="BB819" t="str">
        <v>TRUE</v>
      </c>
      <c r="BC819" t="str">
        <v>2026/05/20 11:31</v>
      </c>
      <c r="BD819" t="str">
        <f t="shared" si="26"/>
        <v>パームリハビリ訪問看護ステーション</v>
      </c>
      <c r="BE819" t="str">
        <f t="shared" si="27"/>
        <v>令和8年3月1日届出済</v>
      </c>
    </row>
    <row r="820" spans="1:57">
      <c r="A820" t="str">
        <v>261C17022692</v>
      </c>
      <c r="B820" t="str">
        <v>AI-0000300726</v>
      </c>
      <c r="C820" t="str">
        <v>令和８年度奈良県医療機関等における賃上げ・物価上昇に対する支援事業交付【診療所・訪問看護事業所】</v>
      </c>
      <c r="D820">
        <v>46162.537499999999</v>
      </c>
      <c r="E820" t="str">
        <v>本審査</v>
      </c>
      <c r="F820" t="str">
        <v>最終審査中</v>
      </c>
      <c r="G820" t="str">
        <v>無床診療所</v>
      </c>
      <c r="H820" t="str">
        <v>物価と賃上げの両方</v>
      </c>
      <c r="I820" t="str">
        <v/>
      </c>
      <c r="J820">
        <v>150000</v>
      </c>
      <c r="K820">
        <v>170000</v>
      </c>
      <c r="L820" t="str">
        <v>奈良県医療機関等における賃上げ・物価上昇に対する支援事業交付要綱第2条に基づき、別表1に規定された額(賃上げ支援事業分)（150,000円）を申請します。</v>
      </c>
      <c r="M8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20" t="str">
        <v>１．令和８年３月１日時点において、O100 外来・在宅ベースアップ評価料（Ⅰ）、P100 歯科外来・在宅ベースアップ評価料（Ⅰ）、訪問看護ベースアップ評価料（Ⅰ）のいずれかを届け出ている。</v>
      </c>
      <c r="O820" t="str">
        <v>O100 外来・在宅ベースアップ評価料（Ⅰ）</v>
      </c>
      <c r="P820" t="str">
        <v/>
      </c>
      <c r="Q820" t="str">
        <v>Ｂ．賃金表等や給与規程等の変更に時間を要するため、本事業の補助額を活用して一時金又は特別手当を支給し、令和８年６月１日から支給した対象職員のベースアップを実施する。</v>
      </c>
      <c r="R820" t="b">
        <v>1</v>
      </c>
      <c r="S820" t="b">
        <v>1</v>
      </c>
      <c r="T820" t="b">
        <v>1</v>
      </c>
      <c r="U820" t="b">
        <v>1</v>
      </c>
      <c r="V820" t="str">
        <v>1668</v>
      </c>
      <c r="W820" t="str">
        <v>013</v>
      </c>
      <c r="X820" t="str">
        <v>1.普通預金</v>
      </c>
      <c r="Y820" t="str">
        <v>0395364</v>
      </c>
      <c r="Z820" t="str">
        <v>イリョウホウジンハクユウカイリジチョウミチノヒロシ</v>
      </c>
      <c r="AA820">
        <v>0</v>
      </c>
      <c r="AB820" t="str">
        <v>医療法人博友会　みちのクリニック</v>
      </c>
      <c r="AC820" t="str">
        <v>0745798723</v>
      </c>
      <c r="AD820" t="b">
        <v>1</v>
      </c>
      <c r="AE820" t="b">
        <v>1</v>
      </c>
      <c r="AF820" t="b">
        <v>1</v>
      </c>
      <c r="AG820" t="b">
        <v>1</v>
      </c>
      <c r="AH820" t="b">
        <v>1</v>
      </c>
      <c r="AI820" t="str">
        <v>医療法人博友会　理事長　道野　博史</v>
      </c>
      <c r="AJ820" t="str">
        <v>6390231</v>
      </c>
      <c r="AK820" t="str">
        <v>医療法人博友会　みちのクリニック(香芝市下田西１丁目６番１２号　香芝アネックス１階)</v>
      </c>
      <c r="AL820" t="str">
        <v>0745798723</v>
      </c>
      <c r="AM820">
        <v>1</v>
      </c>
      <c r="AN820" t="str">
        <v>261C170226921</v>
      </c>
      <c r="AO820" t="str">
        <v>261C17022692AI-0000300726</v>
      </c>
      <c r="AP820" t="str">
        <v>O100</v>
      </c>
      <c r="AQ820" t="str">
        <v>O100</v>
      </c>
      <c r="AR820" t="str">
        <v>B</v>
      </c>
      <c r="AS820" t="str">
        <v>✓</v>
      </c>
      <c r="AT820" t="str">
        <v>✓</v>
      </c>
      <c r="AU820" t="str">
        <v>✓</v>
      </c>
      <c r="AV820" t="str">
        <v>✓</v>
      </c>
      <c r="AW820" t="str">
        <v>AI-0000300726_医療法人博友会　みちのクリニック_口座情報写し.jpeg</v>
      </c>
      <c r="AX820" t="str">
        <v/>
      </c>
      <c r="AY820" t="str">
        <v/>
      </c>
      <c r="AZ820" t="str">
        <v>賃上げ</v>
      </c>
      <c r="BA820" t="str">
        <v>物価</v>
      </c>
      <c r="BB820" t="str">
        <v>TRUE</v>
      </c>
      <c r="BC820" t="str">
        <v>2026/05/20 12:54</v>
      </c>
      <c r="BD820" t="str">
        <f t="shared" si="26"/>
        <v>医療法人博友会　みちのクリニック</v>
      </c>
      <c r="BE820" t="str">
        <f t="shared" si="27"/>
        <v>令和8年3月1日届出済</v>
      </c>
    </row>
    <row r="821" spans="1:57">
      <c r="A821" t="str">
        <v>261D11446202</v>
      </c>
      <c r="B821" t="str">
        <v>AI-0000304759</v>
      </c>
      <c r="C821" t="str">
        <v>令和８年度奈良県医療機関等における賃上げ・物価上昇に対する支援事業交付【診療所・訪問看護事業所】</v>
      </c>
      <c r="D821">
        <v>46162.566666666666</v>
      </c>
      <c r="E821" t="str">
        <v>本審査</v>
      </c>
      <c r="F821" t="str">
        <v>最終審査中</v>
      </c>
      <c r="G821" t="str">
        <v>訪問看護事業所</v>
      </c>
      <c r="H821" t="str">
        <v>賃上げのみ</v>
      </c>
      <c r="I821" t="str">
        <v/>
      </c>
      <c r="J821">
        <v>228000</v>
      </c>
      <c r="K821" t="str">
        <v/>
      </c>
      <c r="L821" t="str">
        <v>奈良県医療機関等における賃上げ・物価上昇に対する支援事業交付要綱第2条に基づき、別表1に規定された額(賃上げ支援事業分)（228,000円）を申請します。</v>
      </c>
      <c r="M821" t="str">
        <v/>
      </c>
      <c r="N821" t="str">
        <v>２．令和８年３月１日時点において、１に掲げる診療報酬の対象外だが、令和８年６月１日時点で令和８年度診療報酬改定による見直し後のベースアップ評価料を届け出る。</v>
      </c>
      <c r="O821" t="str">
        <v/>
      </c>
      <c r="P821" t="b">
        <v>1</v>
      </c>
      <c r="Q821" t="str">
        <v>Ｂ．賃金表等や給与規程等の変更に時間を要するため、本事業の補助額を活用して一時金又は特別手当を支給し、令和８年６月１日から支給した対象職員のベースアップを実施する。</v>
      </c>
      <c r="R821" t="b">
        <v>1</v>
      </c>
      <c r="S821" t="b">
        <v>1</v>
      </c>
      <c r="T821" t="b">
        <v>1</v>
      </c>
      <c r="U821" t="b">
        <v>1</v>
      </c>
      <c r="V821" t="str">
        <v>0162</v>
      </c>
      <c r="W821" t="str">
        <v>115</v>
      </c>
      <c r="X821" t="str">
        <v>1.普通預金</v>
      </c>
      <c r="Y821" t="str">
        <v>2092693</v>
      </c>
      <c r="Z821" t="str">
        <v>ｶﾌﾞｼｷｶﾞｲｼｬ ｶｰﾑﾈｽｽﾏｲﾙ</v>
      </c>
      <c r="AA821">
        <v>0</v>
      </c>
      <c r="AB821" t="str">
        <v>訪問看護ステーション　穏笑</v>
      </c>
      <c r="AC821" t="str">
        <v>0742473742</v>
      </c>
      <c r="AD821" t="b">
        <v>1</v>
      </c>
      <c r="AE821" t="b">
        <v>1</v>
      </c>
      <c r="AF821" t="b">
        <v>1</v>
      </c>
      <c r="AG821" t="b">
        <v>1</v>
      </c>
      <c r="AH821" t="b">
        <v>1</v>
      </c>
      <c r="AI821" t="str">
        <v>株式会社カームネススマイル　代表取締役　山品　照美</v>
      </c>
      <c r="AJ821">
        <v>6310011</v>
      </c>
      <c r="AK821" t="str">
        <v>訪問看護ステーション　穏笑(奈良市押熊町395番1　梅守マンション203号)</v>
      </c>
      <c r="AL821" t="str">
        <v>0742473742</v>
      </c>
      <c r="AM821">
        <v>1</v>
      </c>
      <c r="AN821" t="str">
        <v>261D114462021</v>
      </c>
      <c r="AO821" t="str">
        <v>261D11446202AI-0000304759</v>
      </c>
      <c r="AP821" t="str">
        <v/>
      </c>
      <c r="AQ821" t="str">
        <v>今後届出（職種構成OK)</v>
      </c>
      <c r="AR821" t="str">
        <v>B</v>
      </c>
      <c r="AS821" t="str">
        <v>✓</v>
      </c>
      <c r="AT821" t="str">
        <v>✓</v>
      </c>
      <c r="AU821" t="str">
        <v>✓</v>
      </c>
      <c r="AV821" t="str">
        <v>✓</v>
      </c>
      <c r="AW821" t="str">
        <v>AI-0000304759_訪問看護ステーション穏笑_口座情報写し.jpg</v>
      </c>
      <c r="AX821" t="str">
        <v/>
      </c>
      <c r="AY821" t="str">
        <v/>
      </c>
      <c r="AZ821" t="str">
        <v>賃上げ</v>
      </c>
      <c r="BA821" t="str">
        <v/>
      </c>
      <c r="BB821" t="str">
        <v>TRUE</v>
      </c>
      <c r="BC821" t="str">
        <v>2026/05/20 13:36</v>
      </c>
      <c r="BD821" t="str">
        <f t="shared" si="26"/>
        <v>訪問看護ステーション　穏笑</v>
      </c>
      <c r="BE821" t="str">
        <f t="shared" si="27"/>
        <v>令和8年6月1日届出る</v>
      </c>
    </row>
    <row r="822" spans="1:57">
      <c r="A822" t="str">
        <v>261C19537139</v>
      </c>
      <c r="B822" t="str">
        <v>AI-0000308095</v>
      </c>
      <c r="C822" t="str">
        <v>令和８年度奈良県医療機関等における賃上げ・物価上昇に対する支援事業交付【診療所・訪問看護事業所】</v>
      </c>
      <c r="D822">
        <v>46162.597916666666</v>
      </c>
      <c r="E822" t="str">
        <v>本審査</v>
      </c>
      <c r="F822" t="str">
        <v>最終審査中</v>
      </c>
      <c r="G822" t="str">
        <v>無床診療所</v>
      </c>
      <c r="H822" t="str">
        <v>物価と賃上げの両方</v>
      </c>
      <c r="I822" t="str">
        <v/>
      </c>
      <c r="J822">
        <v>150000</v>
      </c>
      <c r="K822">
        <v>170000</v>
      </c>
      <c r="L822" t="str">
        <v>奈良県医療機関等における賃上げ・物価上昇に対する支援事業交付要綱第2条に基づき、別表1に規定された額(賃上げ支援事業分)（150,000円）を申請します。</v>
      </c>
      <c r="M8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22" t="str">
        <v>１．令和８年３月１日時点において、O100 外来・在宅ベースアップ評価料（Ⅰ）、P100 歯科外来・在宅ベースアップ評価料（Ⅰ）、訪問看護ベースアップ評価料（Ⅰ）のいずれかを届け出ている。</v>
      </c>
      <c r="O822" t="str">
        <v>O100 外来・在宅ベースアップ評価料（Ⅰ）</v>
      </c>
      <c r="P822" t="str">
        <v/>
      </c>
      <c r="Q822" t="str">
        <v>Ｂ．賃金表等や給与規程等の変更に時間を要するため、本事業の補助額を活用して一時金又は特別手当を支給し、令和８年６月１日から支給した対象職員のベースアップを実施する。</v>
      </c>
      <c r="R822" t="b">
        <v>1</v>
      </c>
      <c r="S822" t="b">
        <v>1</v>
      </c>
      <c r="T822" t="b">
        <v>1</v>
      </c>
      <c r="U822" t="b">
        <v>1</v>
      </c>
      <c r="V822" t="str">
        <v>0009</v>
      </c>
      <c r="W822" t="str">
        <v>543</v>
      </c>
      <c r="X822" t="str">
        <v>1.普通預金</v>
      </c>
      <c r="Y822" t="str">
        <v>0602523</v>
      </c>
      <c r="Z822" t="str">
        <v>ｲﾘｮｳﾎｳｼﾞﾝｼｵﾔﾅｲｶｼﾝﾘｮｳｼﾞｮ</v>
      </c>
      <c r="AA822">
        <v>0</v>
      </c>
      <c r="AB822" t="str">
        <v>医療法人塩谷内科診療所</v>
      </c>
      <c r="AC822" t="str">
        <v>0742713950</v>
      </c>
      <c r="AD822" t="b">
        <v>1</v>
      </c>
      <c r="AE822" t="b">
        <v>1</v>
      </c>
      <c r="AF822" t="b">
        <v>1</v>
      </c>
      <c r="AG822" t="b">
        <v>1</v>
      </c>
      <c r="AH822" t="b">
        <v>1</v>
      </c>
      <c r="AI822" t="str">
        <v>医療法人塩谷内科診療所　理事長　塩谷　直久</v>
      </c>
      <c r="AJ822" t="str">
        <v>6310801</v>
      </c>
      <c r="AK822" t="str">
        <v>医療法人塩谷内科診療所(奈良市左京１丁目１３－３７)</v>
      </c>
      <c r="AL822" t="str">
        <v>0742713950</v>
      </c>
      <c r="AM822">
        <v>1</v>
      </c>
      <c r="AN822" t="str">
        <v>261C195371391</v>
      </c>
      <c r="AO822" t="str">
        <v>261C19537139AI-0000308095</v>
      </c>
      <c r="AP822" t="str">
        <v>O100</v>
      </c>
      <c r="AQ822" t="str">
        <v>O100</v>
      </c>
      <c r="AR822" t="str">
        <v>B</v>
      </c>
      <c r="AS822" t="str">
        <v>✓</v>
      </c>
      <c r="AT822" t="str">
        <v>✓</v>
      </c>
      <c r="AU822" t="str">
        <v>✓</v>
      </c>
      <c r="AV822" t="str">
        <v>✓</v>
      </c>
      <c r="AW822" t="str">
        <v>AI-0000308095_医療法人塩谷内科診療所_口座情報写し.JPG</v>
      </c>
      <c r="AX822" t="str">
        <v/>
      </c>
      <c r="AY822" t="str">
        <v/>
      </c>
      <c r="AZ822" t="str">
        <v>賃上げ</v>
      </c>
      <c r="BA822" t="str">
        <v>物価</v>
      </c>
      <c r="BB822" t="str">
        <v>TRUE</v>
      </c>
      <c r="BC822" t="str">
        <v>2026/05/20 14:21</v>
      </c>
      <c r="BD822" t="str">
        <f t="shared" si="26"/>
        <v>医療法人塩谷内科診療所</v>
      </c>
      <c r="BE822" t="str">
        <f t="shared" si="27"/>
        <v>令和8年3月1日届出済</v>
      </c>
    </row>
    <row r="823" spans="1:57">
      <c r="A823" t="str">
        <v>261D14481571</v>
      </c>
      <c r="B823" t="str">
        <v>AI-0000308949</v>
      </c>
      <c r="C823" t="str">
        <v>令和８年度奈良県医療機関等における賃上げ・物価上昇に対する支援事業交付【診療所・訪問看護事業所】</v>
      </c>
      <c r="D823">
        <v>46162.611111111109</v>
      </c>
      <c r="E823" t="str">
        <v>本審査</v>
      </c>
      <c r="F823" t="str">
        <v>最終審査中</v>
      </c>
      <c r="G823" t="str">
        <v>訪問看護事業所</v>
      </c>
      <c r="H823" t="str">
        <v>賃上げのみ</v>
      </c>
      <c r="I823" t="str">
        <v/>
      </c>
      <c r="J823">
        <v>228000</v>
      </c>
      <c r="K823" t="str">
        <v/>
      </c>
      <c r="L823" t="str">
        <v>奈良県医療機関等における賃上げ・物価上昇に対する支援事業交付要綱第2条に基づき、別表1に規定された額(賃上げ支援事業分)（228,000円）を申請します。</v>
      </c>
      <c r="M823" t="str">
        <v/>
      </c>
      <c r="N823" t="str">
        <v>１．令和８年３月１日時点において、O100 外来・在宅ベースアップ評価料（Ⅰ）、P100 歯科外来・在宅ベースアップ評価料（Ⅰ）、訪問看護ベースアップ評価料（Ⅰ）のいずれかを届け出ている。</v>
      </c>
      <c r="O823" t="str">
        <v>訪問看護ベースアップ評価料（Ⅰ）</v>
      </c>
      <c r="P823" t="str">
        <v/>
      </c>
      <c r="Q823" t="str">
        <v>Ｂ．賃金表等や給与規程等の変更に時間を要するため、本事業の補助額を活用して一時金又は特別手当を支給し、令和８年６月１日から支給した対象職員のベースアップを実施する。</v>
      </c>
      <c r="R823" t="b">
        <v>1</v>
      </c>
      <c r="S823" t="b">
        <v>1</v>
      </c>
      <c r="T823" t="b">
        <v>1</v>
      </c>
      <c r="U823" t="b">
        <v>1</v>
      </c>
      <c r="V823" t="str">
        <v>0162</v>
      </c>
      <c r="W823" t="str">
        <v>380</v>
      </c>
      <c r="X823" t="str">
        <v>1.普通預金</v>
      </c>
      <c r="Y823" t="str">
        <v>2072389</v>
      </c>
      <c r="Z823" t="str">
        <v>ｶﾌﾞｼｷｶﾞｲｼｬｼﾞﾝﾗｸ</v>
      </c>
      <c r="AA823">
        <v>0</v>
      </c>
      <c r="AB823" t="str">
        <v>訪問看護ステーション人楽</v>
      </c>
      <c r="AC823" t="str">
        <v>0745449948</v>
      </c>
      <c r="AD823" t="b">
        <v>1</v>
      </c>
      <c r="AE823" t="b">
        <v>1</v>
      </c>
      <c r="AF823" t="b">
        <v>1</v>
      </c>
      <c r="AG823" t="b">
        <v>1</v>
      </c>
      <c r="AH823" t="b">
        <v>1</v>
      </c>
      <c r="AI823" t="str">
        <v>株式会社人楽　代表取締役　栄永　純一</v>
      </c>
      <c r="AJ823">
        <v>6350095</v>
      </c>
      <c r="AK823" t="str">
        <v>訪問看護ステーション人楽(大和高田市大中78-7)</v>
      </c>
      <c r="AL823" t="str">
        <v>0745449948</v>
      </c>
      <c r="AM823">
        <v>1</v>
      </c>
      <c r="AN823" t="str">
        <v>261D144815711</v>
      </c>
      <c r="AO823" t="str">
        <v>261D14481571AI-0000308949</v>
      </c>
      <c r="AP823" t="str">
        <v>訪問看護</v>
      </c>
      <c r="AQ823" t="str">
        <v>訪問看護</v>
      </c>
      <c r="AR823" t="str">
        <v>B</v>
      </c>
      <c r="AS823" t="str">
        <v>✓</v>
      </c>
      <c r="AT823" t="str">
        <v>✓</v>
      </c>
      <c r="AU823" t="str">
        <v>✓</v>
      </c>
      <c r="AV823" t="str">
        <v>✓</v>
      </c>
      <c r="AW823" t="str">
        <v>AI-0000308949_訪問看護ステーション人楽_口座情報写し.jpg</v>
      </c>
      <c r="AX823" t="str">
        <v/>
      </c>
      <c r="AY823" t="str">
        <v/>
      </c>
      <c r="AZ823" t="str">
        <v>賃上げ</v>
      </c>
      <c r="BA823" t="str">
        <v/>
      </c>
      <c r="BB823" t="str">
        <v>TRUE</v>
      </c>
      <c r="BC823" t="str">
        <v>2026/05/20 14:40</v>
      </c>
      <c r="BD823" t="str">
        <f t="shared" si="26"/>
        <v>訪問看護ステーション人楽</v>
      </c>
      <c r="BE823" t="str">
        <f t="shared" si="27"/>
        <v>令和8年3月1日届出済</v>
      </c>
    </row>
    <row r="824" spans="1:57">
      <c r="A824" t="str">
        <v>261C17007845</v>
      </c>
      <c r="B824" t="str">
        <v>AI-0000308950</v>
      </c>
      <c r="C824" t="str">
        <v>令和８年度奈良県医療機関等における賃上げ・物価上昇に対する支援事業交付【診療所・訪問看護事業所】</v>
      </c>
      <c r="D824">
        <v>46162.613194444442</v>
      </c>
      <c r="E824" t="str">
        <v>本審査</v>
      </c>
      <c r="F824" t="str">
        <v>最終審査中</v>
      </c>
      <c r="G824" t="str">
        <v>無床診療所</v>
      </c>
      <c r="H824" t="str">
        <v>物価と賃上げの両方</v>
      </c>
      <c r="I824" t="str">
        <v/>
      </c>
      <c r="J824">
        <v>150000</v>
      </c>
      <c r="K824">
        <v>170000</v>
      </c>
      <c r="L824" t="str">
        <v>奈良県医療機関等における賃上げ・物価上昇に対する支援事業交付要綱第2条に基づき、別表1に規定された額(賃上げ支援事業分)（150,000円）を申請します。</v>
      </c>
      <c r="M8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24" t="str">
        <v>２．令和８年３月１日時点において、１に掲げる診療報酬の対象外だが、令和８年６月１日時点で令和８年度診療報酬改定による見直し後のベースアップ評価料を届け出る。</v>
      </c>
      <c r="O824" t="str">
        <v/>
      </c>
      <c r="P824" t="b">
        <v>1</v>
      </c>
      <c r="Q824" t="str">
        <v>Ａ．本事業の補助額を活用してベースアップを実施し、令和８年６月１日から当該ベースアップの水準を維持又は拡大する。</v>
      </c>
      <c r="R824" t="b">
        <v>1</v>
      </c>
      <c r="S824" t="b">
        <v>1</v>
      </c>
      <c r="T824" t="b">
        <v>1</v>
      </c>
      <c r="U824" t="b">
        <v>1</v>
      </c>
      <c r="V824" t="str">
        <v>0162</v>
      </c>
      <c r="W824" t="str">
        <v>100</v>
      </c>
      <c r="X824" t="str">
        <v>1.普通預金</v>
      </c>
      <c r="Y824" t="str">
        <v>2285548</v>
      </c>
      <c r="Z824" t="str">
        <v>イ）モミジカイ</v>
      </c>
      <c r="AA824">
        <v>0</v>
      </c>
      <c r="AB824" t="str">
        <v>医療法人もみじ会川口クリニック</v>
      </c>
      <c r="AC824" t="str">
        <v>0743615131</v>
      </c>
      <c r="AD824" t="b">
        <v>1</v>
      </c>
      <c r="AE824" t="b">
        <v>1</v>
      </c>
      <c r="AF824" t="b">
        <v>1</v>
      </c>
      <c r="AG824" t="b">
        <v>1</v>
      </c>
      <c r="AH824" t="b">
        <v>1</v>
      </c>
      <c r="AI824" t="str">
        <v>医療法人もみじ会　理事長　川口　雄才</v>
      </c>
      <c r="AJ824" t="str">
        <v>6300112</v>
      </c>
      <c r="AK824" t="str">
        <v>川口クリニック(生駒市鹿ノ台東二丁目４番地４)</v>
      </c>
      <c r="AL824" t="str">
        <v>0743615131</v>
      </c>
      <c r="AM824">
        <v>1</v>
      </c>
      <c r="AN824" t="str">
        <v>261C170078451</v>
      </c>
      <c r="AO824" t="str">
        <v>261C17007845AI-0000308950</v>
      </c>
      <c r="AP824" t="str">
        <v/>
      </c>
      <c r="AQ824" t="str">
        <v>今後届出（職種構成OK)</v>
      </c>
      <c r="AR824" t="str">
        <v>A</v>
      </c>
      <c r="AS824" t="str">
        <v>✓</v>
      </c>
      <c r="AT824" t="str">
        <v>✓</v>
      </c>
      <c r="AU824" t="str">
        <v>✓</v>
      </c>
      <c r="AV824" t="str">
        <v>✓</v>
      </c>
      <c r="AW824" t="str">
        <v>AI-0000308950_医療法人もみじ会川口クリニック_口座情報写し.jpg</v>
      </c>
      <c r="AX824" t="str">
        <v/>
      </c>
      <c r="AY824" t="str">
        <v/>
      </c>
      <c r="AZ824" t="str">
        <v>賃上げ</v>
      </c>
      <c r="BA824" t="str">
        <v>物価</v>
      </c>
      <c r="BB824" t="str">
        <v>TRUE</v>
      </c>
      <c r="BC824" t="str">
        <v>2026/05/20 14:43</v>
      </c>
      <c r="BD824" t="str">
        <f t="shared" si="26"/>
        <v>川口クリニック</v>
      </c>
      <c r="BE824" t="str">
        <f t="shared" si="27"/>
        <v>令和8年6月1日届出る</v>
      </c>
    </row>
    <row r="825" spans="1:57">
      <c r="A825" t="str">
        <v>261D14961097</v>
      </c>
      <c r="B825" t="str">
        <v>AI-0000306106</v>
      </c>
      <c r="C825" t="str">
        <v>令和８年度奈良県医療機関等における賃上げ・物価上昇に対する支援事業交付【診療所・訪問看護事業所】</v>
      </c>
      <c r="D825">
        <v>46162.652083333334</v>
      </c>
      <c r="E825" t="str">
        <v>本審査</v>
      </c>
      <c r="F825" t="str">
        <v>最終審査中</v>
      </c>
      <c r="G825" t="str">
        <v>訪問看護事業所</v>
      </c>
      <c r="H825" t="str">
        <v>賃上げのみ</v>
      </c>
      <c r="I825" t="str">
        <v/>
      </c>
      <c r="J825">
        <v>228000</v>
      </c>
      <c r="K825" t="str">
        <v/>
      </c>
      <c r="L825" t="str">
        <v>奈良県医療機関等における賃上げ・物価上昇に対する支援事業交付要綱第2条に基づき、別表1に規定された額(賃上げ支援事業分)（228,000円）を申請します。</v>
      </c>
      <c r="M825" t="str">
        <v/>
      </c>
      <c r="N825" t="str">
        <v>１．令和８年３月１日時点において、O100 外来・在宅ベースアップ評価料（Ⅰ）、P100 歯科外来・在宅ベースアップ評価料（Ⅰ）、訪問看護ベースアップ評価料（Ⅰ）のいずれかを届け出ている。</v>
      </c>
      <c r="O825" t="str">
        <v>訪問看護ベースアップ評価料（Ⅰ）</v>
      </c>
      <c r="P825" t="str">
        <v/>
      </c>
      <c r="Q825" t="str">
        <v>Ａ．本事業の補助額を活用してベースアップを実施し、令和８年６月１日から当該ベースアップの水準を維持又は拡大する。</v>
      </c>
      <c r="R825" t="b">
        <v>1</v>
      </c>
      <c r="S825" t="b">
        <v>1</v>
      </c>
      <c r="T825" t="b">
        <v>1</v>
      </c>
      <c r="U825" t="b">
        <v>1</v>
      </c>
      <c r="V825" t="str">
        <v>0162</v>
      </c>
      <c r="W825" t="str">
        <v>510</v>
      </c>
      <c r="X825" t="str">
        <v>1.普通預金</v>
      </c>
      <c r="Y825" t="str">
        <v>0360423</v>
      </c>
      <c r="Z825" t="str">
        <v>コウエキシャダンホウジンナラケンカンゴキョウカイダイヒョウリジハルキクニエ</v>
      </c>
      <c r="AA825">
        <v>0</v>
      </c>
      <c r="AB825" t="str">
        <v>公益社団法人奈良県看護協会立宇陀訪問看護ステーション</v>
      </c>
      <c r="AC825" t="str">
        <v>0745826603</v>
      </c>
      <c r="AD825" t="b">
        <v>1</v>
      </c>
      <c r="AE825" t="b">
        <v>1</v>
      </c>
      <c r="AF825" t="b">
        <v>1</v>
      </c>
      <c r="AG825" t="b">
        <v>1</v>
      </c>
      <c r="AH825" t="b">
        <v>1</v>
      </c>
      <c r="AI825" t="str">
        <v>公益社団法人奈良県看護協会　会長　春木　邦恵</v>
      </c>
      <c r="AJ825">
        <v>6330253</v>
      </c>
      <c r="AK825" t="str">
        <v>公益社団法人奈良県看護協会立宇陀訪問看護ステーション(宇陀市榛原萩原155-4)</v>
      </c>
      <c r="AL825" t="str">
        <v>0745826603</v>
      </c>
      <c r="AM825">
        <v>1</v>
      </c>
      <c r="AN825" t="str">
        <v>261D149610971</v>
      </c>
      <c r="AO825" t="str">
        <v>261D14961097AI-0000306106</v>
      </c>
      <c r="AP825" t="str">
        <v>訪問看護</v>
      </c>
      <c r="AQ825" t="str">
        <v>訪問看護</v>
      </c>
      <c r="AR825" t="str">
        <v>A</v>
      </c>
      <c r="AS825" t="str">
        <v>✓</v>
      </c>
      <c r="AT825" t="str">
        <v>✓</v>
      </c>
      <c r="AU825" t="str">
        <v>✓</v>
      </c>
      <c r="AV825" t="str">
        <v>✓</v>
      </c>
      <c r="AW825" t="str">
        <v>AI-0000306106_公益社団法人奈良県看護協会立宇陀訪問看護ステーション_口座情報写し.jpg</v>
      </c>
      <c r="AX825" t="str">
        <v/>
      </c>
      <c r="AY825" t="str">
        <v/>
      </c>
      <c r="AZ825" t="str">
        <v>賃上げ</v>
      </c>
      <c r="BA825" t="str">
        <v/>
      </c>
      <c r="BB825" t="str">
        <v>TRUE</v>
      </c>
      <c r="BC825" t="str">
        <v>2026/05/20 15:39</v>
      </c>
      <c r="BD825" t="str">
        <f t="shared" si="26"/>
        <v>公益社団法人奈良県看護協会立宇陀訪問看護ステーション</v>
      </c>
      <c r="BE825" t="str">
        <f t="shared" si="27"/>
        <v>令和8年3月1日届出済</v>
      </c>
    </row>
    <row r="826" spans="1:57">
      <c r="A826" t="str">
        <v>261C12476249</v>
      </c>
      <c r="B826" t="str">
        <v>AI-0000308982</v>
      </c>
      <c r="C826" t="str">
        <v>令和８年度奈良県医療機関等における賃上げ・物価上昇に対する支援事業交付【診療所・訪問看護事業所】</v>
      </c>
      <c r="D826">
        <v>46162.680555555555</v>
      </c>
      <c r="E826" t="str">
        <v>本審査</v>
      </c>
      <c r="F826" t="str">
        <v>最終審査中</v>
      </c>
      <c r="G826" t="str">
        <v>無床診療所</v>
      </c>
      <c r="H826" t="str">
        <v>物価と賃上げの両方</v>
      </c>
      <c r="I826" t="str">
        <v/>
      </c>
      <c r="J826">
        <v>150000</v>
      </c>
      <c r="K826">
        <v>170000</v>
      </c>
      <c r="L826" t="str">
        <v>奈良県医療機関等における賃上げ・物価上昇に対する支援事業交付要綱第2条に基づき、別表1に規定された額(賃上げ支援事業分)（150,000円）を申請します。</v>
      </c>
      <c r="M8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26" t="str">
        <v>１．令和８年３月１日時点において、O100 外来・在宅ベースアップ評価料（Ⅰ）、P100 歯科外来・在宅ベースアップ評価料（Ⅰ）、訪問看護ベースアップ評価料（Ⅰ）のいずれかを届け出ている。</v>
      </c>
      <c r="O826" t="str">
        <v>O100 外来・在宅ベースアップ評価料（Ⅰ）</v>
      </c>
      <c r="P826" t="str">
        <v/>
      </c>
      <c r="Q826" t="str">
        <v>Ｂ．賃金表等や給与規程等の変更に時間を要するため、本事業の補助額を活用して一時金又は特別手当を支給し、令和８年６月１日から支給した対象職員のベースアップを実施する。</v>
      </c>
      <c r="R826" t="b">
        <v>1</v>
      </c>
      <c r="S826" t="b">
        <v>1</v>
      </c>
      <c r="T826" t="b">
        <v>1</v>
      </c>
      <c r="U826" t="b">
        <v>1</v>
      </c>
      <c r="V826" t="str">
        <v>1667</v>
      </c>
      <c r="W826" t="str">
        <v>005</v>
      </c>
      <c r="X826" t="str">
        <v>1.普通預金</v>
      </c>
      <c r="Y826" t="str">
        <v>2066435</v>
      </c>
      <c r="Z826" t="str">
        <v>ｲ)ｶﾏﾓﾄｶﾞﾝｶｲｲﾝ</v>
      </c>
      <c r="AA826">
        <v>0</v>
      </c>
      <c r="AB826" t="str">
        <v>医療法人釜本眼科医院</v>
      </c>
      <c r="AC826" t="str">
        <v>0745827778</v>
      </c>
      <c r="AD826" t="b">
        <v>1</v>
      </c>
      <c r="AE826" t="b">
        <v>1</v>
      </c>
      <c r="AF826" t="b">
        <v>1</v>
      </c>
      <c r="AG826" t="b">
        <v>1</v>
      </c>
      <c r="AH826" t="b">
        <v>1</v>
      </c>
      <c r="AI826" t="str">
        <v>医療法人釜本眼科医院　理事長　釜本　哲幸</v>
      </c>
      <c r="AJ826" t="str">
        <v>6330254</v>
      </c>
      <c r="AK826" t="str">
        <v>釜本眼科医院(宇陀市榛原高萩台７９番地の１)</v>
      </c>
      <c r="AL826" t="str">
        <v>0745827778</v>
      </c>
      <c r="AM826">
        <v>1</v>
      </c>
      <c r="AN826" t="str">
        <v>261C124762491</v>
      </c>
      <c r="AO826" t="str">
        <v>261C12476249AI-0000308982</v>
      </c>
      <c r="AP826" t="str">
        <v>O100</v>
      </c>
      <c r="AQ826" t="str">
        <v>O100</v>
      </c>
      <c r="AR826" t="str">
        <v>B</v>
      </c>
      <c r="AS826" t="str">
        <v>✓</v>
      </c>
      <c r="AT826" t="str">
        <v>✓</v>
      </c>
      <c r="AU826" t="str">
        <v>✓</v>
      </c>
      <c r="AV826" t="str">
        <v>✓</v>
      </c>
      <c r="AW826" t="str">
        <v>AI-0000308982_医療法人釜本眼科医院_口座情報写し.jpg</v>
      </c>
      <c r="AX826" t="str">
        <v/>
      </c>
      <c r="AY826" t="str">
        <v/>
      </c>
      <c r="AZ826" t="str">
        <v>賃上げ</v>
      </c>
      <c r="BA826" t="str">
        <v>物価</v>
      </c>
      <c r="BB826" t="str">
        <v>TRUE</v>
      </c>
      <c r="BC826" t="str">
        <v>2026/05/20 16:20</v>
      </c>
      <c r="BD826" t="str">
        <f t="shared" si="26"/>
        <v>釜本眼科医院</v>
      </c>
      <c r="BE826" t="str">
        <f t="shared" si="27"/>
        <v>令和8年3月1日届出済</v>
      </c>
    </row>
    <row r="827" spans="1:57">
      <c r="A827" t="str">
        <v>261C16300741</v>
      </c>
      <c r="B827" t="str">
        <v>AI-0000308986</v>
      </c>
      <c r="C827" t="str">
        <v>令和８年度奈良県医療機関等における賃上げ・物価上昇に対する支援事業交付【診療所・訪問看護事業所】</v>
      </c>
      <c r="D827">
        <v>46162.690972222219</v>
      </c>
      <c r="E827" t="str">
        <v>本審査</v>
      </c>
      <c r="F827" t="str">
        <v>最終審査中</v>
      </c>
      <c r="G827" t="str">
        <v>無床診療所</v>
      </c>
      <c r="H827" t="str">
        <v>物価と賃上げの両方</v>
      </c>
      <c r="I827" t="str">
        <v/>
      </c>
      <c r="J827">
        <v>150000</v>
      </c>
      <c r="K827">
        <v>170000</v>
      </c>
      <c r="L827" t="str">
        <v>奈良県医療機関等における賃上げ・物価上昇に対する支援事業交付要綱第2条に基づき、別表1に規定された額(賃上げ支援事業分)（150,000円）を申請します。</v>
      </c>
      <c r="M8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27" t="str">
        <v>１．令和８年３月１日時点において、O100 外来・在宅ベースアップ評価料（Ⅰ）、P100 歯科外来・在宅ベースアップ評価料（Ⅰ）、訪問看護ベースアップ評価料（Ⅰ）のいずれかを届け出ている。</v>
      </c>
      <c r="O827" t="str">
        <v>P100 歯科外来・在宅ベースアップ評価料（Ⅰ）</v>
      </c>
      <c r="P827" t="str">
        <v/>
      </c>
      <c r="Q827" t="str">
        <v>Ａ．本事業の補助額を活用してベースアップを実施し、令和８年６月１日から当該ベースアップの水準を維持又は拡大する。</v>
      </c>
      <c r="R827" t="b">
        <v>1</v>
      </c>
      <c r="S827" t="b">
        <v>1</v>
      </c>
      <c r="T827" t="b">
        <v>1</v>
      </c>
      <c r="U827" t="b">
        <v>1</v>
      </c>
      <c r="V827" t="str">
        <v>0162</v>
      </c>
      <c r="W827" t="str">
        <v>450</v>
      </c>
      <c r="X827" t="str">
        <v>1.普通預金</v>
      </c>
      <c r="Y827" t="str">
        <v>0265472</v>
      </c>
      <c r="Z827" t="str">
        <v>キシモトシカイイン キシモトハルオ</v>
      </c>
      <c r="AA827">
        <v>0</v>
      </c>
      <c r="AB827" t="str">
        <v>岸本歯科医院</v>
      </c>
      <c r="AC827" t="str">
        <v>0745621180</v>
      </c>
      <c r="AD827" t="b">
        <v>1</v>
      </c>
      <c r="AE827" t="b">
        <v>1</v>
      </c>
      <c r="AF827" t="b">
        <v>1</v>
      </c>
      <c r="AG827" t="b">
        <v>1</v>
      </c>
      <c r="AH827" t="b">
        <v>1</v>
      </c>
      <c r="AI827" t="str">
        <v>岸本　治夫</v>
      </c>
      <c r="AJ827" t="str">
        <v>6392200</v>
      </c>
      <c r="AK827" t="str">
        <v>岸本歯科医院(御所市６９７－１番地)</v>
      </c>
      <c r="AL827" t="str">
        <v>0745621180</v>
      </c>
      <c r="AM827">
        <v>1</v>
      </c>
      <c r="AN827" t="str">
        <v>261C163007411</v>
      </c>
      <c r="AO827" t="str">
        <v>261C16300741AI-0000308986</v>
      </c>
      <c r="AP827" t="str">
        <v>P100</v>
      </c>
      <c r="AQ827" t="str">
        <v>P100</v>
      </c>
      <c r="AR827" t="str">
        <v>A</v>
      </c>
      <c r="AS827" t="str">
        <v>✓</v>
      </c>
      <c r="AT827" t="str">
        <v>✓</v>
      </c>
      <c r="AU827" t="str">
        <v>✓</v>
      </c>
      <c r="AV827" t="str">
        <v>✓</v>
      </c>
      <c r="AW827" t="str">
        <v>AI-0000308986_岸本歯科医院_口座情報写し.jpeg</v>
      </c>
      <c r="AX827" t="str">
        <v/>
      </c>
      <c r="AY827" t="str">
        <v/>
      </c>
      <c r="AZ827" t="str">
        <v>賃上げ</v>
      </c>
      <c r="BA827" t="str">
        <v>物価</v>
      </c>
      <c r="BB827" t="str">
        <v>TRUE</v>
      </c>
      <c r="BC827" t="str">
        <v>2026/05/20 16:35</v>
      </c>
      <c r="BD827" t="str">
        <f t="shared" si="26"/>
        <v>岸本歯科医院</v>
      </c>
      <c r="BE827" t="str">
        <f t="shared" si="27"/>
        <v>令和8年3月1日届出済</v>
      </c>
    </row>
    <row r="828" spans="1:57">
      <c r="A828" t="str">
        <v>261D18233613</v>
      </c>
      <c r="B828" t="str">
        <v>AI-0000308998</v>
      </c>
      <c r="C828" t="str">
        <v>令和８年度奈良県医療機関等における賃上げ・物価上昇に対する支援事業交付【診療所・訪問看護事業所】</v>
      </c>
      <c r="D828">
        <v>46162.720833333333</v>
      </c>
      <c r="E828" t="str">
        <v>本審査</v>
      </c>
      <c r="F828" t="str">
        <v>最終審査中</v>
      </c>
      <c r="G828" t="str">
        <v>訪問看護事業所</v>
      </c>
      <c r="H828" t="str">
        <v>賃上げのみ</v>
      </c>
      <c r="I828" t="str">
        <v/>
      </c>
      <c r="J828">
        <v>228000</v>
      </c>
      <c r="K828" t="str">
        <v/>
      </c>
      <c r="L828" t="str">
        <v>奈良県医療機関等における賃上げ・物価上昇に対する支援事業交付要綱第2条に基づき、別表1に規定された額(賃上げ支援事業分)（228,000円）を申請します。</v>
      </c>
      <c r="M828" t="str">
        <v/>
      </c>
      <c r="N828" t="str">
        <v>１．令和８年３月１日時点において、O100 外来・在宅ベースアップ評価料（Ⅰ）、P100 歯科外来・在宅ベースアップ評価料（Ⅰ）、訪問看護ベースアップ評価料（Ⅰ）のいずれかを届け出ている。</v>
      </c>
      <c r="O828" t="str">
        <v>訪問看護ベースアップ評価料（Ⅰ）</v>
      </c>
      <c r="P828" t="str">
        <v/>
      </c>
      <c r="Q828" t="str">
        <v>Ｃ．令和７年度の対象職員のベースアップが令和７年３月31日時点の賃金水準と比較して2.0％を上回って実施しており、令和７年12月から令和８年５月までの間の当該2.0％を上回る部分に充てる。</v>
      </c>
      <c r="R828" t="b">
        <v>1</v>
      </c>
      <c r="S828" t="b">
        <v>1</v>
      </c>
      <c r="T828" t="b">
        <v>1</v>
      </c>
      <c r="U828" t="b">
        <v>1</v>
      </c>
      <c r="V828" t="str">
        <v>0162</v>
      </c>
      <c r="W828" t="str">
        <v>080</v>
      </c>
      <c r="X828" t="str">
        <v>1.普通預金</v>
      </c>
      <c r="Y828" t="str">
        <v>0052599</v>
      </c>
      <c r="Z828" t="str">
        <v>イリョウホウジンケンワカイステーションヒマワリナラ</v>
      </c>
      <c r="AA828">
        <v>0</v>
      </c>
      <c r="AB828" t="str">
        <v>医療法人健和会訪問看護ステーションひまわり奈良</v>
      </c>
      <c r="AC828" t="str">
        <v>0742703555</v>
      </c>
      <c r="AD828" t="b">
        <v>1</v>
      </c>
      <c r="AE828" t="b">
        <v>1</v>
      </c>
      <c r="AF828" t="b">
        <v>1</v>
      </c>
      <c r="AG828" t="b">
        <v>1</v>
      </c>
      <c r="AH828" t="b">
        <v>1</v>
      </c>
      <c r="AI828" t="str">
        <v>医療法人健和会　理事長　鉄村　信治</v>
      </c>
      <c r="AJ828">
        <v>6310801</v>
      </c>
      <c r="AK828" t="str">
        <v>訪問看護ステーションひまわり奈良(奈良市左京4-6-4)</v>
      </c>
      <c r="AL828" t="str">
        <v>0742703555</v>
      </c>
      <c r="AM828">
        <v>1</v>
      </c>
      <c r="AN828" t="str">
        <v>261D182336131</v>
      </c>
      <c r="AO828" t="str">
        <v>261D18233613AI-0000308998</v>
      </c>
      <c r="AP828" t="str">
        <v>訪問看護</v>
      </c>
      <c r="AQ828" t="str">
        <v>訪問看護</v>
      </c>
      <c r="AR828" t="str">
        <v>C</v>
      </c>
      <c r="AS828" t="str">
        <v>✓</v>
      </c>
      <c r="AT828" t="str">
        <v>✓</v>
      </c>
      <c r="AU828" t="str">
        <v>✓</v>
      </c>
      <c r="AV828" t="str">
        <v>✓</v>
      </c>
      <c r="AW828" t="str">
        <v>AI-0000308998_ひまわり奈良_口座情報写し.jpg</v>
      </c>
      <c r="AX828" t="str">
        <v/>
      </c>
      <c r="AY828" t="str">
        <v/>
      </c>
      <c r="AZ828" t="str">
        <v>賃上げ</v>
      </c>
      <c r="BA828" t="str">
        <v/>
      </c>
      <c r="BB828" t="str">
        <v>TRUE</v>
      </c>
      <c r="BC828" t="str">
        <v>2026/05/20 17:18</v>
      </c>
      <c r="BD828" t="str">
        <f t="shared" si="26"/>
        <v>訪問看護ステーションひまわり奈良</v>
      </c>
      <c r="BE828" t="str">
        <f t="shared" si="27"/>
        <v>令和8年3月1日届出済</v>
      </c>
    </row>
    <row r="829" spans="1:57">
      <c r="A829" t="str">
        <v>261C14832643</v>
      </c>
      <c r="B829" t="str">
        <v>AI-0000309019</v>
      </c>
      <c r="C829" t="str">
        <v>令和８年度奈良県医療機関等における賃上げ・物価上昇に対する支援事業交付【診療所・訪問看護事業所】</v>
      </c>
      <c r="D829">
        <v>46162.84097222222</v>
      </c>
      <c r="E829" t="str">
        <v>本審査</v>
      </c>
      <c r="F829" t="str">
        <v>最終審査中</v>
      </c>
      <c r="G829" t="str">
        <v>無床診療所</v>
      </c>
      <c r="H829" t="str">
        <v>物価と賃上げの両方</v>
      </c>
      <c r="I829" t="str">
        <v/>
      </c>
      <c r="J829">
        <v>150000</v>
      </c>
      <c r="K829">
        <v>170000</v>
      </c>
      <c r="L829" t="str">
        <v>奈良県医療機関等における賃上げ・物価上昇に対する支援事業交付要綱第2条に基づき、別表1に規定された額(賃上げ支援事業分)（150,000円）を申請します。</v>
      </c>
      <c r="M82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29" t="str">
        <v>１．令和８年３月１日時点において、O100 外来・在宅ベースアップ評価料（Ⅰ）、P100 歯科外来・在宅ベースアップ評価料（Ⅰ）、訪問看護ベースアップ評価料（Ⅰ）のいずれかを届け出ている。</v>
      </c>
      <c r="O829" t="str">
        <v>O100 外来・在宅ベースアップ評価料（Ⅰ）</v>
      </c>
      <c r="P829" t="str">
        <v/>
      </c>
      <c r="Q829" t="str">
        <v>Ｃ．令和７年度の対象職員のベースアップが令和７年３月31日時点の賃金水準と比較して2.0％を上回って実施しており、令和７年12月から令和８年５月までの間の当該2.0％を上回る部分に充てる。</v>
      </c>
      <c r="R829" t="b">
        <v>1</v>
      </c>
      <c r="S829" t="b">
        <v>1</v>
      </c>
      <c r="T829" t="b">
        <v>1</v>
      </c>
      <c r="U829" t="b">
        <v>1</v>
      </c>
      <c r="V829" t="str">
        <v>1666</v>
      </c>
      <c r="W829" t="str">
        <v>001</v>
      </c>
      <c r="X829" t="str">
        <v>1.普通預金</v>
      </c>
      <c r="Y829" t="str">
        <v>0517688</v>
      </c>
      <c r="Z829" t="str">
        <v>ハチスカマサタカ</v>
      </c>
      <c r="AA829">
        <v>0</v>
      </c>
      <c r="AB829" t="str">
        <v>はちすか内科</v>
      </c>
      <c r="AC829" t="str">
        <v>0743545527</v>
      </c>
      <c r="AD829" t="b">
        <v>1</v>
      </c>
      <c r="AE829" t="b">
        <v>1</v>
      </c>
      <c r="AF829" t="b">
        <v>1</v>
      </c>
      <c r="AG829" t="b">
        <v>1</v>
      </c>
      <c r="AH829" t="b">
        <v>1</v>
      </c>
      <c r="AI829" t="str">
        <v>蜂須賀　正孝</v>
      </c>
      <c r="AJ829" t="str">
        <v>6391134</v>
      </c>
      <c r="AK829" t="str">
        <v>はちすか内科(大和郡山市柳町１２８－９　カイチビル５Ｆ)</v>
      </c>
      <c r="AL829" t="str">
        <v>0743545527</v>
      </c>
      <c r="AM829">
        <v>1</v>
      </c>
      <c r="AN829" t="str">
        <v>261C148326431</v>
      </c>
      <c r="AO829" t="str">
        <v>261C14832643AI-0000309019</v>
      </c>
      <c r="AP829" t="str">
        <v>O100</v>
      </c>
      <c r="AQ829" t="str">
        <v>O100</v>
      </c>
      <c r="AR829" t="str">
        <v>C</v>
      </c>
      <c r="AS829" t="str">
        <v>✓</v>
      </c>
      <c r="AT829" t="str">
        <v>✓</v>
      </c>
      <c r="AU829" t="str">
        <v>✓</v>
      </c>
      <c r="AV829" t="str">
        <v>✓</v>
      </c>
      <c r="AW829" t="str">
        <v>AI-0000309019_はちすか内科_口座情報写し.jpeg</v>
      </c>
      <c r="AX829" t="str">
        <v/>
      </c>
      <c r="AY829" t="str">
        <v/>
      </c>
      <c r="AZ829" t="str">
        <v>賃上げ</v>
      </c>
      <c r="BA829" t="str">
        <v>物価</v>
      </c>
      <c r="BB829" t="str">
        <v>TRUE</v>
      </c>
      <c r="BC829" t="str">
        <v>2026/05/20 20:11</v>
      </c>
      <c r="BD829" t="str">
        <f t="shared" si="26"/>
        <v>はちすか内科</v>
      </c>
      <c r="BE829" t="str">
        <f t="shared" si="27"/>
        <v>令和8年3月1日届出済</v>
      </c>
    </row>
    <row r="830" spans="1:57">
      <c r="A830" t="str">
        <v>261C18707612</v>
      </c>
      <c r="B830" t="str">
        <v>AI-0000308979</v>
      </c>
      <c r="C830" t="str">
        <v>令和８年度奈良県医療機関等における賃上げ・物価上昇に対する支援事業交付【診療所・訪問看護事業所】</v>
      </c>
      <c r="D830">
        <v>46162.868055555555</v>
      </c>
      <c r="E830" t="str">
        <v>本審査</v>
      </c>
      <c r="F830" t="str">
        <v>最終審査中</v>
      </c>
      <c r="G830" t="str">
        <v>無床診療所</v>
      </c>
      <c r="H830" t="str">
        <v>物価と賃上げの両方</v>
      </c>
      <c r="I830" t="str">
        <v/>
      </c>
      <c r="J830">
        <v>150000</v>
      </c>
      <c r="K830">
        <v>170000</v>
      </c>
      <c r="L830" t="str">
        <v>奈良県医療機関等における賃上げ・物価上昇に対する支援事業交付要綱第2条に基づき、別表1に規定された額(賃上げ支援事業分)（150,000円）を申請します。</v>
      </c>
      <c r="M83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0" t="str">
        <v>２．令和８年３月１日時点において、１に掲げる診療報酬の対象外だが、令和８年６月１日時点で令和８年度診療報酬改定による見直し後のベースアップ評価料を届け出る。</v>
      </c>
      <c r="O830" t="str">
        <v/>
      </c>
      <c r="P830" t="b">
        <v>1</v>
      </c>
      <c r="Q830" t="str">
        <v>Ａ．本事業の補助額を活用してベースアップを実施し、令和８年６月１日から当該ベースアップの水準を維持又は拡大する。</v>
      </c>
      <c r="R830" t="b">
        <v>1</v>
      </c>
      <c r="S830" t="b">
        <v>1</v>
      </c>
      <c r="T830" t="b">
        <v>1</v>
      </c>
      <c r="U830" t="b">
        <v>1</v>
      </c>
      <c r="V830" t="str">
        <v>0162</v>
      </c>
      <c r="W830" t="str">
        <v>430</v>
      </c>
      <c r="X830" t="str">
        <v>1.普通預金</v>
      </c>
      <c r="Y830" t="str">
        <v>0692884</v>
      </c>
      <c r="Z830" t="str">
        <v>イリョウホウジンシモダシンリョウショ</v>
      </c>
      <c r="AA830">
        <v>0</v>
      </c>
      <c r="AB830" t="str">
        <v>医療法人下田診療所</v>
      </c>
      <c r="AC830" t="str">
        <v>0745772613</v>
      </c>
      <c r="AD830" t="b">
        <v>1</v>
      </c>
      <c r="AE830" t="b">
        <v>1</v>
      </c>
      <c r="AF830" t="b">
        <v>1</v>
      </c>
      <c r="AG830" t="b">
        <v>1</v>
      </c>
      <c r="AH830" t="b">
        <v>1</v>
      </c>
      <c r="AI830" t="str">
        <v>医療法人　下田診療所　理事長　松岡　秀治</v>
      </c>
      <c r="AJ830" t="str">
        <v>6390231</v>
      </c>
      <c r="AK830" t="str">
        <v>医療法人　下田診療所(香芝市下田西４丁目２０３番地の１)</v>
      </c>
      <c r="AL830" t="str">
        <v>0745772613</v>
      </c>
      <c r="AM830">
        <v>1</v>
      </c>
      <c r="AN830" t="str">
        <v>261C187076121</v>
      </c>
      <c r="AO830" t="str">
        <v>261C18707612AI-0000308979</v>
      </c>
      <c r="AP830" t="str">
        <v/>
      </c>
      <c r="AQ830" t="str">
        <v>今後届出（職種構成OK)</v>
      </c>
      <c r="AR830" t="str">
        <v>A</v>
      </c>
      <c r="AS830" t="str">
        <v>✓</v>
      </c>
      <c r="AT830" t="str">
        <v>✓</v>
      </c>
      <c r="AU830" t="str">
        <v>✓</v>
      </c>
      <c r="AV830" t="str">
        <v>✓</v>
      </c>
      <c r="AW830" t="str">
        <v>AI-0000308979_医療法人下田診療所_口座情報写し.jpg</v>
      </c>
      <c r="AX830" t="str">
        <v/>
      </c>
      <c r="AY830" t="str">
        <v/>
      </c>
      <c r="AZ830" t="str">
        <v>賃上げ</v>
      </c>
      <c r="BA830" t="str">
        <v>物価</v>
      </c>
      <c r="BB830" t="str">
        <v>TRUE</v>
      </c>
      <c r="BC830" t="str">
        <v>2026/05/20 20:50</v>
      </c>
      <c r="BD830" t="str">
        <f t="shared" si="26"/>
        <v>医療法人　下田診療所</v>
      </c>
      <c r="BE830" t="str">
        <f t="shared" si="27"/>
        <v>令和8年6月1日届出る</v>
      </c>
    </row>
    <row r="831" spans="1:57">
      <c r="A831" t="str">
        <v>261C15324272</v>
      </c>
      <c r="B831" t="str">
        <v>AI-0000308806</v>
      </c>
      <c r="C831" t="str">
        <v>令和８年度奈良県医療機関等における賃上げ・物価上昇に対する支援事業交付【診療所・訪問看護事業所】</v>
      </c>
      <c r="D831">
        <v>46162.89166666667</v>
      </c>
      <c r="E831" t="str">
        <v>本審査</v>
      </c>
      <c r="F831" t="str">
        <v>最終審査中</v>
      </c>
      <c r="G831" t="str">
        <v>無床診療所</v>
      </c>
      <c r="H831" t="str">
        <v>物価と賃上げの両方</v>
      </c>
      <c r="I831" t="str">
        <v/>
      </c>
      <c r="J831">
        <v>150000</v>
      </c>
      <c r="K831">
        <v>170000</v>
      </c>
      <c r="L831" t="str">
        <v>奈良県医療機関等における賃上げ・物価上昇に対する支援事業交付要綱第2条に基づき、別表1に規定された額(賃上げ支援事業分)（150,000円）を申請します。</v>
      </c>
      <c r="M8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1" t="str">
        <v>１．令和８年３月１日時点において、O100 外来・在宅ベースアップ評価料（Ⅰ）、P100 歯科外来・在宅ベースアップ評価料（Ⅰ）、訪問看護ベースアップ評価料（Ⅰ）のいずれかを届け出ている。</v>
      </c>
      <c r="O831" t="str">
        <v>O100 外来・在宅ベースアップ評価料（Ⅰ）</v>
      </c>
      <c r="P831" t="str">
        <v/>
      </c>
      <c r="Q831" t="str">
        <v>Ａ．本事業の補助額を活用してベースアップを実施し、令和８年６月１日から当該ベースアップの水準を維持又は拡大する。</v>
      </c>
      <c r="R831" t="b">
        <v>1</v>
      </c>
      <c r="S831" t="b">
        <v>1</v>
      </c>
      <c r="T831" t="b">
        <v>1</v>
      </c>
      <c r="U831" t="b">
        <v>1</v>
      </c>
      <c r="V831" t="str">
        <v>0162</v>
      </c>
      <c r="W831" t="str">
        <v>100</v>
      </c>
      <c r="X831" t="str">
        <v>1.普通預金</v>
      </c>
      <c r="Y831" t="str">
        <v>0647252</v>
      </c>
      <c r="Z831" t="str">
        <v>ｲﾜｲ　ﾋﾄｼ</v>
      </c>
      <c r="AA831">
        <v>0</v>
      </c>
      <c r="AB831" t="str">
        <v>岩井内科クリニック</v>
      </c>
      <c r="AC831" t="str">
        <v>0742333006</v>
      </c>
      <c r="AD831" t="b">
        <v>1</v>
      </c>
      <c r="AE831" t="b">
        <v>1</v>
      </c>
      <c r="AF831" t="b">
        <v>1</v>
      </c>
      <c r="AG831" t="b">
        <v>1</v>
      </c>
      <c r="AH831" t="b">
        <v>1</v>
      </c>
      <c r="AI831" t="str">
        <v>岩井　均</v>
      </c>
      <c r="AJ831" t="str">
        <v>6308115</v>
      </c>
      <c r="AK831" t="str">
        <v>岩井内科クリニック(奈良市大宮町４－３３１－１)</v>
      </c>
      <c r="AL831" t="str">
        <v>0742333006</v>
      </c>
      <c r="AM831">
        <v>1</v>
      </c>
      <c r="AN831" t="str">
        <v>261C153242721</v>
      </c>
      <c r="AO831" t="str">
        <v>261C15324272AI-0000308806</v>
      </c>
      <c r="AP831" t="str">
        <v>O100</v>
      </c>
      <c r="AQ831" t="str">
        <v>O100</v>
      </c>
      <c r="AR831" t="str">
        <v>A</v>
      </c>
      <c r="AS831" t="str">
        <v>✓</v>
      </c>
      <c r="AT831" t="str">
        <v>✓</v>
      </c>
      <c r="AU831" t="str">
        <v>✓</v>
      </c>
      <c r="AV831" t="str">
        <v>✓</v>
      </c>
      <c r="AW831" t="str">
        <v>AI-0000308806_岩井内科クリニック_口座情報写し.jpg</v>
      </c>
      <c r="AX831" t="str">
        <v/>
      </c>
      <c r="AY831" t="str">
        <v/>
      </c>
      <c r="AZ831" t="str">
        <v>賃上げ</v>
      </c>
      <c r="BA831" t="str">
        <v>物価</v>
      </c>
      <c r="BB831" t="str">
        <v>TRUE</v>
      </c>
      <c r="BC831" t="str">
        <v>2026/05/20 21:24</v>
      </c>
      <c r="BD831" t="str">
        <f t="shared" si="26"/>
        <v>岩井内科クリニック</v>
      </c>
      <c r="BE831" t="str">
        <f t="shared" si="27"/>
        <v>令和8年3月1日届出済</v>
      </c>
    </row>
    <row r="832" spans="1:57">
      <c r="A832" t="str">
        <v>261C18642412</v>
      </c>
      <c r="B832" t="str">
        <v>AI-0000306337</v>
      </c>
      <c r="C832" t="str">
        <v>令和８年度奈良県医療機関等における賃上げ・物価上昇に対する支援事業交付【診療所・訪問看護事業所】</v>
      </c>
      <c r="D832">
        <v>46162.942361111112</v>
      </c>
      <c r="E832" t="str">
        <v>本審査</v>
      </c>
      <c r="F832" t="str">
        <v>最終審査中</v>
      </c>
      <c r="G832" t="str">
        <v>無床診療所</v>
      </c>
      <c r="H832" t="str">
        <v>物価と賃上げの両方</v>
      </c>
      <c r="I832" t="str">
        <v/>
      </c>
      <c r="J832">
        <v>150000</v>
      </c>
      <c r="K832">
        <v>170000</v>
      </c>
      <c r="L832" t="str">
        <v>奈良県医療機関等における賃上げ・物価上昇に対する支援事業交付要綱第2条に基づき、別表1に規定された額(賃上げ支援事業分)（150,000円）を申請します。</v>
      </c>
      <c r="M8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2" t="str">
        <v>１．令和８年３月１日時点において、O100 外来・在宅ベースアップ評価料（Ⅰ）、P100 歯科外来・在宅ベースアップ評価料（Ⅰ）、訪問看護ベースアップ評価料（Ⅰ）のいずれかを届け出ている。</v>
      </c>
      <c r="O832" t="str">
        <v>P100 歯科外来・在宅ベースアップ評価料（Ⅰ）</v>
      </c>
      <c r="P832" t="str">
        <v/>
      </c>
      <c r="Q832" t="str">
        <v>Ａ．本事業の補助額を活用してベースアップを実施し、令和８年６月１日から当該ベースアップの水準を維持又は拡大する。</v>
      </c>
      <c r="R832" t="b">
        <v>1</v>
      </c>
      <c r="S832" t="b">
        <v>1</v>
      </c>
      <c r="T832" t="b">
        <v>1</v>
      </c>
      <c r="U832" t="b">
        <v>1</v>
      </c>
      <c r="V832" t="str">
        <v>0162</v>
      </c>
      <c r="W832" t="str">
        <v>380</v>
      </c>
      <c r="X832" t="str">
        <v>1.普通預金</v>
      </c>
      <c r="Y832" t="str">
        <v>1050530</v>
      </c>
      <c r="Z832" t="str">
        <v>ナカガワトオル</v>
      </c>
      <c r="AA832">
        <v>0</v>
      </c>
      <c r="AB832" t="str">
        <v>中川歯科医院</v>
      </c>
      <c r="AC832" t="str">
        <v>0745223645</v>
      </c>
      <c r="AD832" t="b">
        <v>1</v>
      </c>
      <c r="AE832" t="b">
        <v>1</v>
      </c>
      <c r="AF832" t="b">
        <v>1</v>
      </c>
      <c r="AG832" t="b">
        <v>1</v>
      </c>
      <c r="AH832" t="b">
        <v>1</v>
      </c>
      <c r="AI832" t="str">
        <v>中川　徹</v>
      </c>
      <c r="AJ832" t="str">
        <v>6350043</v>
      </c>
      <c r="AK832" t="str">
        <v>中川歯科医院(大和高田市出１６５－３)</v>
      </c>
      <c r="AL832" t="str">
        <v>0745223645</v>
      </c>
      <c r="AM832">
        <v>1</v>
      </c>
      <c r="AN832" t="str">
        <v>261C186424121</v>
      </c>
      <c r="AO832" t="str">
        <v>261C18642412AI-0000306337</v>
      </c>
      <c r="AP832" t="str">
        <v>P100</v>
      </c>
      <c r="AQ832" t="str">
        <v>P100</v>
      </c>
      <c r="AR832" t="str">
        <v>A</v>
      </c>
      <c r="AS832" t="str">
        <v>✓</v>
      </c>
      <c r="AT832" t="str">
        <v>✓</v>
      </c>
      <c r="AU832" t="str">
        <v>✓</v>
      </c>
      <c r="AV832" t="str">
        <v>✓</v>
      </c>
      <c r="AW832" t="str">
        <v>AI-0000306337_中川歯科医院_口座情報写し.jpeg</v>
      </c>
      <c r="AX832" t="str">
        <v/>
      </c>
      <c r="AY832" t="str">
        <v/>
      </c>
      <c r="AZ832" t="str">
        <v>賃上げ</v>
      </c>
      <c r="BA832" t="str">
        <v>物価</v>
      </c>
      <c r="BB832" t="str">
        <v>TRUE</v>
      </c>
      <c r="BC832" t="str">
        <v>2026/05/20 22:37</v>
      </c>
      <c r="BD832" t="str">
        <f t="shared" si="26"/>
        <v>中川歯科医院</v>
      </c>
      <c r="BE832" t="str">
        <f t="shared" si="27"/>
        <v>令和8年3月1日届出済</v>
      </c>
    </row>
    <row r="833" spans="1:57">
      <c r="A833" t="str">
        <v>261C12722081</v>
      </c>
      <c r="B833" t="str">
        <v>AI-0000309035</v>
      </c>
      <c r="C833" t="str">
        <v>令和８年度奈良県医療機関等における賃上げ・物価上昇に対する支援事業交付【診療所・訪問看護事業所】</v>
      </c>
      <c r="D833">
        <v>46163.027777777781</v>
      </c>
      <c r="E833" t="str">
        <v>本審査</v>
      </c>
      <c r="F833" t="str">
        <v>最終審査中</v>
      </c>
      <c r="G833" t="str">
        <v>無床診療所</v>
      </c>
      <c r="H833" t="str">
        <v>物価と賃上げの両方</v>
      </c>
      <c r="I833" t="str">
        <v/>
      </c>
      <c r="J833">
        <v>150000</v>
      </c>
      <c r="K833">
        <v>170000</v>
      </c>
      <c r="L833" t="str">
        <v>奈良県医療機関等における賃上げ・物価上昇に対する支援事業交付要綱第2条に基づき、別表1に規定された額(賃上げ支援事業分)（150,000円）を申請します。</v>
      </c>
      <c r="M8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3" t="str">
        <v>１．令和８年３月１日時点において、O100 外来・在宅ベースアップ評価料（Ⅰ）、P100 歯科外来・在宅ベースアップ評価料（Ⅰ）、訪問看護ベースアップ評価料（Ⅰ）のいずれかを届け出ている。</v>
      </c>
      <c r="O833" t="str">
        <v>O100 外来・在宅ベースアップ評価料（Ⅰ）</v>
      </c>
      <c r="P833" t="str">
        <v/>
      </c>
      <c r="Q833" t="str">
        <v>Ａ．本事業の補助額を活用してベースアップを実施し、令和８年６月１日から当該ベースアップの水準を維持又は拡大する。</v>
      </c>
      <c r="R833" t="b">
        <v>1</v>
      </c>
      <c r="S833" t="b">
        <v>1</v>
      </c>
      <c r="T833" t="b">
        <v>1</v>
      </c>
      <c r="U833" t="b">
        <v>1</v>
      </c>
      <c r="V833" t="str">
        <v>0162</v>
      </c>
      <c r="W833" t="str">
        <v>434</v>
      </c>
      <c r="X833" t="str">
        <v>1.普通預金</v>
      </c>
      <c r="Y833" t="str">
        <v>2033467</v>
      </c>
      <c r="Z833" t="str">
        <v>シンミョウ　タカシ</v>
      </c>
      <c r="AA833">
        <v>0</v>
      </c>
      <c r="AB833" t="str">
        <v>新名ファミリー歯科</v>
      </c>
      <c r="AC833" t="str">
        <v>0745775708</v>
      </c>
      <c r="AD833" t="b">
        <v>1</v>
      </c>
      <c r="AE833" t="b">
        <v>1</v>
      </c>
      <c r="AF833" t="b">
        <v>1</v>
      </c>
      <c r="AG833" t="b">
        <v>1</v>
      </c>
      <c r="AH833" t="b">
        <v>1</v>
      </c>
      <c r="AI833" t="str">
        <v>新名　隆史</v>
      </c>
      <c r="AJ833" t="str">
        <v>6390265</v>
      </c>
      <c r="AK833" t="str">
        <v>新名ファミリー歯科(香芝市上中２０１５)</v>
      </c>
      <c r="AL833" t="str">
        <v>0745775708</v>
      </c>
      <c r="AM833">
        <v>1</v>
      </c>
      <c r="AN833" t="str">
        <v>261C127220811</v>
      </c>
      <c r="AO833" t="str">
        <v>261C12722081AI-0000309035</v>
      </c>
      <c r="AP833" t="str">
        <v>O100</v>
      </c>
      <c r="AQ833" t="str">
        <v>O100</v>
      </c>
      <c r="AR833" t="str">
        <v>A</v>
      </c>
      <c r="AS833" t="str">
        <v>✓</v>
      </c>
      <c r="AT833" t="str">
        <v>✓</v>
      </c>
      <c r="AU833" t="str">
        <v>✓</v>
      </c>
      <c r="AV833" t="str">
        <v>✓</v>
      </c>
      <c r="AW833" t="str">
        <v>AI-0000309035_新名ファミリー歯科_口座情報写し.jpg</v>
      </c>
      <c r="AX833" t="str">
        <v/>
      </c>
      <c r="AY833" t="str">
        <v/>
      </c>
      <c r="AZ833" t="str">
        <v>賃上げ</v>
      </c>
      <c r="BA833" t="str">
        <v>物価</v>
      </c>
      <c r="BB833" t="str">
        <v>TRUE</v>
      </c>
      <c r="BC833" t="str">
        <v>2026/05/21 0:40</v>
      </c>
      <c r="BD833" t="str">
        <f t="shared" si="26"/>
        <v>新名ファミリー歯科</v>
      </c>
      <c r="BE833" t="str">
        <f t="shared" si="27"/>
        <v>令和8年3月1日届出済</v>
      </c>
    </row>
    <row r="834" spans="1:57">
      <c r="A834" t="str">
        <v>261C16049083</v>
      </c>
      <c r="B834" t="str">
        <v>AI-0000309042</v>
      </c>
      <c r="C834" t="str">
        <v>令和８年度奈良県医療機関等における賃上げ・物価上昇に対する支援事業交付【診療所・訪問看護事業所】</v>
      </c>
      <c r="D834">
        <v>46163.333333333336</v>
      </c>
      <c r="E834" t="str">
        <v>本審査</v>
      </c>
      <c r="F834" t="str">
        <v>最終審査中</v>
      </c>
      <c r="G834" t="str">
        <v>無床診療所</v>
      </c>
      <c r="H834" t="str">
        <v>物価と賃上げの両方</v>
      </c>
      <c r="I834" t="str">
        <v/>
      </c>
      <c r="J834">
        <v>150000</v>
      </c>
      <c r="K834">
        <v>170000</v>
      </c>
      <c r="L834" t="str">
        <v>奈良県医療機関等における賃上げ・物価上昇に対する支援事業交付要綱第2条に基づき、別表1に規定された額(賃上げ支援事業分)（150,000円）を申請します。</v>
      </c>
      <c r="M8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4" t="str">
        <v>１．令和８年３月１日時点において、O100 外来・在宅ベースアップ評価料（Ⅰ）、P100 歯科外来・在宅ベースアップ評価料（Ⅰ）、訪問看護ベースアップ評価料（Ⅰ）のいずれかを届け出ている。</v>
      </c>
      <c r="O834" t="str">
        <v>O100 外来・在宅ベースアップ評価料（Ⅰ）</v>
      </c>
      <c r="P834" t="str">
        <v/>
      </c>
      <c r="Q83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34" t="b">
        <v>1</v>
      </c>
      <c r="S834" t="b">
        <v>1</v>
      </c>
      <c r="T834" t="b">
        <v>1</v>
      </c>
      <c r="U834" t="b">
        <v>1</v>
      </c>
      <c r="V834" t="str">
        <v>0162</v>
      </c>
      <c r="W834" t="str">
        <v>100</v>
      </c>
      <c r="X834" t="str">
        <v>1.普通預金</v>
      </c>
      <c r="Y834" t="str">
        <v>0194587</v>
      </c>
      <c r="Z834" t="str">
        <v>ｲﾘｮｳﾎｳｼﾞﾝｽｽﾞｶｹｲﾜｻｸﾘﾆｯｸﾘｼﾞﾁｮｳｲﾜｻﾘｭｳﾀﾛｳ</v>
      </c>
      <c r="AA834">
        <v>0</v>
      </c>
      <c r="AB834" t="str">
        <v>医療法人鈴懸　岩佐クリニック</v>
      </c>
      <c r="AC834" t="str">
        <v>0742403331</v>
      </c>
      <c r="AD834" t="b">
        <v>1</v>
      </c>
      <c r="AE834" t="b">
        <v>1</v>
      </c>
      <c r="AF834" t="b">
        <v>1</v>
      </c>
      <c r="AG834" t="b">
        <v>1</v>
      </c>
      <c r="AH834" t="b">
        <v>1</v>
      </c>
      <c r="AI834" t="str">
        <v>医療法人鈴懸　理事長　岩佐　隆太郎</v>
      </c>
      <c r="AJ834" t="str">
        <v>6310014</v>
      </c>
      <c r="AK834" t="str">
        <v>医療法人鈴懸　岩佐クリニック(奈良市朝日町一丁目３番地１)</v>
      </c>
      <c r="AL834" t="str">
        <v>0742403331</v>
      </c>
      <c r="AM834">
        <v>2</v>
      </c>
      <c r="AN834" t="str">
        <v>261C160490832</v>
      </c>
      <c r="AO834" t="str">
        <v>261C16049083AI-0000309042</v>
      </c>
      <c r="AP834" t="str">
        <v>O100</v>
      </c>
      <c r="AQ834" t="str">
        <v>O100</v>
      </c>
      <c r="AR834" t="str">
        <v>ABC</v>
      </c>
      <c r="AS834" t="str">
        <v>✓</v>
      </c>
      <c r="AT834" t="str">
        <v>✓</v>
      </c>
      <c r="AU834" t="str">
        <v>✓</v>
      </c>
      <c r="AV834" t="str">
        <v>✓</v>
      </c>
      <c r="AW834" t="str">
        <v>AI-0000309042_医療法人鈴懸　岩佐クリニック_口座情報写し.jpg</v>
      </c>
      <c r="AX834" t="str">
        <v/>
      </c>
      <c r="AY834" t="str">
        <v/>
      </c>
      <c r="AZ834" t="str">
        <v>賃上げ</v>
      </c>
      <c r="BA834" t="str">
        <v>物価</v>
      </c>
      <c r="BB834" t="str">
        <v>TRUE</v>
      </c>
      <c r="BC834" t="str">
        <v>2026/05/21 8:00</v>
      </c>
      <c r="BD834" t="str">
        <f t="shared" si="26"/>
        <v>医療法人鈴懸　岩佐クリニック</v>
      </c>
      <c r="BE834" t="str">
        <f t="shared" si="27"/>
        <v>令和8年3月1日届出済</v>
      </c>
    </row>
    <row r="835" spans="1:57">
      <c r="A835" t="str">
        <v>261D14015475</v>
      </c>
      <c r="B835" t="str">
        <v>AI-0000309059</v>
      </c>
      <c r="C835" t="str">
        <v>令和８年度奈良県医療機関等における賃上げ・物価上昇に対する支援事業交付【診療所・訪問看護事業所】</v>
      </c>
      <c r="D835">
        <v>46163.406944444447</v>
      </c>
      <c r="E835" t="str">
        <v>本審査</v>
      </c>
      <c r="F835" t="str">
        <v>最終審査中</v>
      </c>
      <c r="G835" t="str">
        <v>訪問看護事業所</v>
      </c>
      <c r="H835" t="str">
        <v>賃上げのみ</v>
      </c>
      <c r="I835" t="str">
        <v/>
      </c>
      <c r="J835">
        <v>228000</v>
      </c>
      <c r="K835" t="str">
        <v/>
      </c>
      <c r="L835" t="str">
        <v>奈良県医療機関等における賃上げ・物価上昇に対する支援事業交付要綱第2条に基づき、別表1に規定された額(賃上げ支援事業分)（228,000円）を申請します。</v>
      </c>
      <c r="M835" t="str">
        <v/>
      </c>
      <c r="N835" t="str">
        <v>１．令和８年３月１日時点において、O100 外来・在宅ベースアップ評価料（Ⅰ）、P100 歯科外来・在宅ベースアップ評価料（Ⅰ）、訪問看護ベースアップ評価料（Ⅰ）のいずれかを届け出ている。</v>
      </c>
      <c r="O835" t="str">
        <v>訪問看護ベースアップ評価料（Ⅰ）</v>
      </c>
      <c r="P835" t="str">
        <v/>
      </c>
      <c r="Q835" t="str">
        <v>Ｂ．賃金表等や給与規程等の変更に時間を要するため、本事業の補助額を活用して一時金又は特別手当を支給し、令和８年６月１日から支給した対象職員のベースアップを実施する。</v>
      </c>
      <c r="R835" t="b">
        <v>1</v>
      </c>
      <c r="S835" t="b">
        <v>1</v>
      </c>
      <c r="T835" t="b">
        <v>1</v>
      </c>
      <c r="U835" t="b">
        <v>1</v>
      </c>
      <c r="V835" t="str">
        <v>1667</v>
      </c>
      <c r="W835" t="str">
        <v>017</v>
      </c>
      <c r="X835" t="str">
        <v>1.普通預金</v>
      </c>
      <c r="Y835" t="str">
        <v>2058631</v>
      </c>
      <c r="Z835" t="str">
        <v>ｼｬｶｲｲﾘｮｳﾎｳｼﾞﾝｺｳｾｲｶｲ　ﾃﾝﾘﾒﾃﾞｨｶﾙｸﾘﾆｯｸ</v>
      </c>
      <c r="AA835">
        <v>0</v>
      </c>
      <c r="AB835" t="str">
        <v>訪問看護ステーション帆帆</v>
      </c>
      <c r="AC835" t="str">
        <v>0743637690</v>
      </c>
      <c r="AD835" t="b">
        <v>1</v>
      </c>
      <c r="AE835" t="b">
        <v>1</v>
      </c>
      <c r="AF835" t="b">
        <v>1</v>
      </c>
      <c r="AG835" t="b">
        <v>1</v>
      </c>
      <c r="AH835" t="b">
        <v>1</v>
      </c>
      <c r="AI835" t="str">
        <v>社会医療法人高清会　理事長　高井　重郎</v>
      </c>
      <c r="AJ835">
        <v>6320072</v>
      </c>
      <c r="AK835" t="str">
        <v>訪問看護ステーション帆帆(天理市富堂町300-57)</v>
      </c>
      <c r="AL835" t="str">
        <v>0743637690</v>
      </c>
      <c r="AM835">
        <v>1</v>
      </c>
      <c r="AN835" t="str">
        <v>261D140154751</v>
      </c>
      <c r="AO835" t="str">
        <v>261D14015475AI-0000309059</v>
      </c>
      <c r="AP835" t="str">
        <v>訪問看護</v>
      </c>
      <c r="AQ835" t="str">
        <v>訪問看護</v>
      </c>
      <c r="AR835" t="str">
        <v>B</v>
      </c>
      <c r="AS835" t="str">
        <v>✓</v>
      </c>
      <c r="AT835" t="str">
        <v>✓</v>
      </c>
      <c r="AU835" t="str">
        <v>✓</v>
      </c>
      <c r="AV835" t="str">
        <v>✓</v>
      </c>
      <c r="AW835" t="str">
        <v>AI-0000309059_訪問看護ステーション帆帆_口座情報写し.jpeg</v>
      </c>
      <c r="AX835" t="str">
        <v/>
      </c>
      <c r="AY835" t="str">
        <v/>
      </c>
      <c r="AZ835" t="str">
        <v>賃上げ</v>
      </c>
      <c r="BA835" t="str">
        <v/>
      </c>
      <c r="BB835" t="str">
        <v>TRUE</v>
      </c>
      <c r="BC835" t="str">
        <v>2026/05/21 9:46</v>
      </c>
      <c r="BD835" t="str">
        <f t="shared" si="26"/>
        <v>訪問看護ステーション帆帆</v>
      </c>
      <c r="BE835" t="str">
        <f t="shared" si="27"/>
        <v>令和8年3月1日届出済</v>
      </c>
    </row>
    <row r="836" spans="1:57">
      <c r="A836" t="str">
        <v>261D19578914</v>
      </c>
      <c r="B836" t="str">
        <v>AI-0000308989</v>
      </c>
      <c r="C836" t="str">
        <v>令和８年度奈良県医療機関等における賃上げ・物価上昇に対する支援事業交付【診療所・訪問看護事業所】</v>
      </c>
      <c r="D836">
        <v>46163.463888888888</v>
      </c>
      <c r="E836" t="str">
        <v>本審査</v>
      </c>
      <c r="F836" t="str">
        <v>最終審査中</v>
      </c>
      <c r="G836" t="str">
        <v>訪問看護事業所</v>
      </c>
      <c r="H836" t="str">
        <v>賃上げのみ</v>
      </c>
      <c r="I836" t="str">
        <v/>
      </c>
      <c r="J836">
        <v>228000</v>
      </c>
      <c r="K836" t="str">
        <v/>
      </c>
      <c r="L836" t="str">
        <v>奈良県医療機関等における賃上げ・物価上昇に対する支援事業交付要綱第2条に基づき、別表1に規定された額(賃上げ支援事業分)（228,000円）を申請します。</v>
      </c>
      <c r="M836" t="str">
        <v/>
      </c>
      <c r="N836" t="str">
        <v>２．令和８年３月１日時点において、１に掲げる診療報酬の対象外だが、令和８年６月１日時点で令和８年度診療報酬改定による見直し後のベースアップ評価料を届け出る。</v>
      </c>
      <c r="O836" t="str">
        <v/>
      </c>
      <c r="P836" t="b">
        <v>1</v>
      </c>
      <c r="Q836" t="str">
        <v>Ａ．本事業の補助額を活用してベースアップを実施し、令和８年６月１日から当該ベースアップの水準を維持又は拡大する。</v>
      </c>
      <c r="R836" t="b">
        <v>1</v>
      </c>
      <c r="S836" t="b">
        <v>1</v>
      </c>
      <c r="T836" t="b">
        <v>1</v>
      </c>
      <c r="U836" t="b">
        <v>1</v>
      </c>
      <c r="V836" t="str">
        <v>0162</v>
      </c>
      <c r="W836" t="str">
        <v>490</v>
      </c>
      <c r="X836" t="str">
        <v>1.普通預金</v>
      </c>
      <c r="Y836" t="str">
        <v>0502765</v>
      </c>
      <c r="Z836" t="str">
        <v>イリョウホウジンカシハラユウコウカイ</v>
      </c>
      <c r="AA836">
        <v>0</v>
      </c>
      <c r="AB836" t="str">
        <v>医療法人橿原友紘会訪問看護ステーションひのかひのか</v>
      </c>
      <c r="AC836" t="str">
        <v>0744261801</v>
      </c>
      <c r="AD836" t="b">
        <v>1</v>
      </c>
      <c r="AE836" t="b">
        <v>1</v>
      </c>
      <c r="AF836" t="b">
        <v>1</v>
      </c>
      <c r="AG836" t="b">
        <v>1</v>
      </c>
      <c r="AH836" t="b">
        <v>1</v>
      </c>
      <c r="AI836" t="str">
        <v>医療法人橿原友紘会　理事長　奥田　亮宏</v>
      </c>
      <c r="AJ836">
        <v>6340045</v>
      </c>
      <c r="AK836" t="str">
        <v>医療法人橿原友紘会訪問看護ステーションひのか(橿原市石川町117-2)</v>
      </c>
      <c r="AL836" t="str">
        <v>0744261801</v>
      </c>
      <c r="AM836">
        <v>1</v>
      </c>
      <c r="AN836" t="str">
        <v>261D195789141</v>
      </c>
      <c r="AO836" t="str">
        <v>261D19578914AI-0000308989</v>
      </c>
      <c r="AP836" t="str">
        <v/>
      </c>
      <c r="AQ836" t="str">
        <v>今後届出（職種構成OK)</v>
      </c>
      <c r="AR836" t="str">
        <v>A</v>
      </c>
      <c r="AS836" t="str">
        <v>✓</v>
      </c>
      <c r="AT836" t="str">
        <v>✓</v>
      </c>
      <c r="AU836" t="str">
        <v>✓</v>
      </c>
      <c r="AV836" t="str">
        <v>✓</v>
      </c>
      <c r="AW836" t="str">
        <v>AI-0000308989_ひのか_口座情報写し.jpg</v>
      </c>
      <c r="AX836" t="str">
        <v/>
      </c>
      <c r="AY836" t="str">
        <v/>
      </c>
      <c r="AZ836" t="str">
        <v>賃上げ</v>
      </c>
      <c r="BA836" t="str">
        <v/>
      </c>
      <c r="BB836" t="str">
        <v>TRUE</v>
      </c>
      <c r="BC836" t="str">
        <v>2026/05/21 11:08</v>
      </c>
      <c r="BD836" t="str">
        <f t="shared" si="26"/>
        <v>医療法人橿原友紘会訪問看護ステーションひのか</v>
      </c>
      <c r="BE836" t="str">
        <f t="shared" si="27"/>
        <v>令和8年6月1日届出る</v>
      </c>
    </row>
    <row r="837" spans="1:57">
      <c r="A837" t="str">
        <v>261C16707718</v>
      </c>
      <c r="B837" t="str">
        <v>AI-0000309023</v>
      </c>
      <c r="C837" t="str">
        <v>令和８年度奈良県医療機関等における賃上げ・物価上昇に対する支援事業交付【診療所・訪問看護事業所】</v>
      </c>
      <c r="D837">
        <v>46163.496527777781</v>
      </c>
      <c r="E837" t="str">
        <v>本審査</v>
      </c>
      <c r="F837" t="str">
        <v>最終審査中</v>
      </c>
      <c r="G837" t="str">
        <v>無床診療所</v>
      </c>
      <c r="H837" t="str">
        <v>物価と賃上げの両方</v>
      </c>
      <c r="I837" t="str">
        <v/>
      </c>
      <c r="J837">
        <v>150000</v>
      </c>
      <c r="K837">
        <v>170000</v>
      </c>
      <c r="L837" t="str">
        <v>奈良県医療機関等における賃上げ・物価上昇に対する支援事業交付要綱第2条に基づき、別表1に規定された額(賃上げ支援事業分)（150,000円）を申請します。</v>
      </c>
      <c r="M8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7" t="str">
        <v>１．令和８年３月１日時点において、O100 外来・在宅ベースアップ評価料（Ⅰ）、P100 歯科外来・在宅ベースアップ評価料（Ⅰ）、訪問看護ベースアップ評価料（Ⅰ）のいずれかを届け出ている。</v>
      </c>
      <c r="O837" t="str">
        <v>O100 外来・在宅ベースアップ評価料（Ⅰ）</v>
      </c>
      <c r="P837" t="str">
        <v/>
      </c>
      <c r="Q837" t="str">
        <v>Ａ．本事業の補助額を活用してベースアップを実施し、令和８年６月１日から当該ベースアップの水準を維持又は拡大する。</v>
      </c>
      <c r="R837" t="b">
        <v>1</v>
      </c>
      <c r="S837" t="b">
        <v>1</v>
      </c>
      <c r="T837" t="b">
        <v>1</v>
      </c>
      <c r="U837" t="b">
        <v>1</v>
      </c>
      <c r="V837" t="str">
        <v>0162</v>
      </c>
      <c r="W837" t="str">
        <v>540</v>
      </c>
      <c r="X837" t="str">
        <v>1.普通預金</v>
      </c>
      <c r="Y837" t="str">
        <v>0295909</v>
      </c>
      <c r="Z837" t="str">
        <v>ｲﾘｮｳﾎｳｼﾞﾝｺｳｾｲｶｲ</v>
      </c>
      <c r="AA837">
        <v>0</v>
      </c>
      <c r="AB837" t="str">
        <v>医療法人康成会　菊美台クリニック</v>
      </c>
      <c r="AC837" t="str">
        <v>0745462221</v>
      </c>
      <c r="AD837" t="b">
        <v>1</v>
      </c>
      <c r="AE837" t="b">
        <v>1</v>
      </c>
      <c r="AF837" t="b">
        <v>1</v>
      </c>
      <c r="AG837" t="b">
        <v>1</v>
      </c>
      <c r="AH837" t="b">
        <v>1</v>
      </c>
      <c r="AI837" t="str">
        <v>医療法人康成会　理事長　垣見　沙也佳</v>
      </c>
      <c r="AJ837" t="str">
        <v>6360906</v>
      </c>
      <c r="AK837" t="str">
        <v>医療法人康成会　菊美台クリニック(生駒郡平群町菊美台一丁目１０番１３号)</v>
      </c>
      <c r="AL837" t="str">
        <v>0745462221</v>
      </c>
      <c r="AM837">
        <v>1</v>
      </c>
      <c r="AN837" t="str">
        <v>261C167077181</v>
      </c>
      <c r="AO837" t="str">
        <v>261C16707718AI-0000309023</v>
      </c>
      <c r="AP837" t="str">
        <v>O100</v>
      </c>
      <c r="AQ837" t="str">
        <v>O100</v>
      </c>
      <c r="AR837" t="str">
        <v>A</v>
      </c>
      <c r="AS837" t="str">
        <v>✓</v>
      </c>
      <c r="AT837" t="str">
        <v>✓</v>
      </c>
      <c r="AU837" t="str">
        <v>✓</v>
      </c>
      <c r="AV837" t="str">
        <v>✓</v>
      </c>
      <c r="AW837" t="str">
        <v>AI-0000309023_医療法人康成会　菊美台クリニック_口座情報写し.jpg</v>
      </c>
      <c r="AX837" t="str">
        <v/>
      </c>
      <c r="AY837" t="str">
        <v/>
      </c>
      <c r="AZ837" t="str">
        <v>賃上げ</v>
      </c>
      <c r="BA837" t="str">
        <v>物価</v>
      </c>
      <c r="BB837" t="str">
        <v>TRUE</v>
      </c>
      <c r="BC837" t="str">
        <v>2026/05/21 11:55</v>
      </c>
      <c r="BD837" t="str">
        <f t="shared" si="26"/>
        <v>医療法人康成会　菊美台クリニック</v>
      </c>
      <c r="BE837" t="str">
        <f t="shared" si="27"/>
        <v>令和8年3月1日届出済</v>
      </c>
    </row>
    <row r="838" spans="1:57">
      <c r="A838" t="str">
        <v>261C15911085</v>
      </c>
      <c r="B838" t="str">
        <v>AI-0000309107</v>
      </c>
      <c r="C838" t="str">
        <v>令和８年度奈良県医療機関等における賃上げ・物価上昇に対する支援事業交付【診療所・訪問看護事業所】</v>
      </c>
      <c r="D838">
        <v>46163.50277777778</v>
      </c>
      <c r="E838" t="str">
        <v>本審査</v>
      </c>
      <c r="F838" t="str">
        <v>最終審査中</v>
      </c>
      <c r="G838" t="str">
        <v>無床診療所</v>
      </c>
      <c r="H838" t="str">
        <v>物価と賃上げの両方</v>
      </c>
      <c r="I838" t="str">
        <v/>
      </c>
      <c r="J838">
        <v>150000</v>
      </c>
      <c r="K838">
        <v>170000</v>
      </c>
      <c r="L838" t="str">
        <v>奈良県医療機関等における賃上げ・物価上昇に対する支援事業交付要綱第2条に基づき、別表1に規定された額(賃上げ支援事業分)（150,000円）を申請します。</v>
      </c>
      <c r="M83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8" t="str">
        <v>１．令和８年３月１日時点において、O100 外来・在宅ベースアップ評価料（Ⅰ）、P100 歯科外来・在宅ベースアップ評価料（Ⅰ）、訪問看護ベースアップ評価料（Ⅰ）のいずれかを届け出ている。</v>
      </c>
      <c r="O838" t="str">
        <v>O100 外来・在宅ベースアップ評価料（Ⅰ）</v>
      </c>
      <c r="P838" t="str">
        <v/>
      </c>
      <c r="Q838" t="str">
        <v>Ａ．本事業の補助額を活用してベースアップを実施し、令和８年６月１日から当該ベースアップの水準を維持又は拡大する。</v>
      </c>
      <c r="R838" t="b">
        <v>1</v>
      </c>
      <c r="S838" t="b">
        <v>1</v>
      </c>
      <c r="T838" t="b">
        <v>1</v>
      </c>
      <c r="U838" t="b">
        <v>1</v>
      </c>
      <c r="V838" t="str">
        <v>0162</v>
      </c>
      <c r="W838" t="str">
        <v>540</v>
      </c>
      <c r="X838" t="str">
        <v>1.普通預金</v>
      </c>
      <c r="Y838" t="str">
        <v>0295909</v>
      </c>
      <c r="Z838" t="str">
        <v>ｲﾘｮｳﾎｳｼﾞﾝｺｳｾｲｶｲ</v>
      </c>
      <c r="AA838">
        <v>0</v>
      </c>
      <c r="AB838" t="str">
        <v>医療法人康成会　星和台クリニック</v>
      </c>
      <c r="AC838" t="str">
        <v>0745312071</v>
      </c>
      <c r="AD838" t="b">
        <v>1</v>
      </c>
      <c r="AE838" t="b">
        <v>1</v>
      </c>
      <c r="AF838" t="b">
        <v>1</v>
      </c>
      <c r="AG838" t="b">
        <v>1</v>
      </c>
      <c r="AH838" t="b">
        <v>1</v>
      </c>
      <c r="AI838" t="str">
        <v>医療法人康成会　理事長　垣見　沙也佳</v>
      </c>
      <c r="AJ838" t="str">
        <v>6360081</v>
      </c>
      <c r="AK838" t="str">
        <v>医療法人康成会　星和台クリニック(北葛城郡河合町星和台２丁目１番地の２０)</v>
      </c>
      <c r="AL838" t="str">
        <v>0745312071</v>
      </c>
      <c r="AM838">
        <v>1</v>
      </c>
      <c r="AN838" t="str">
        <v>261C159110851</v>
      </c>
      <c r="AO838" t="str">
        <v>261C15911085AI-0000309107</v>
      </c>
      <c r="AP838" t="str">
        <v>O100</v>
      </c>
      <c r="AQ838" t="str">
        <v>O100</v>
      </c>
      <c r="AR838" t="str">
        <v>A</v>
      </c>
      <c r="AS838" t="str">
        <v>✓</v>
      </c>
      <c r="AT838" t="str">
        <v>✓</v>
      </c>
      <c r="AU838" t="str">
        <v>✓</v>
      </c>
      <c r="AV838" t="str">
        <v>✓</v>
      </c>
      <c r="AW838" t="str">
        <v>AI-0000309107_医療法人康成会　星和台クリニック_口座情報写し.jpg</v>
      </c>
      <c r="AX838" t="str">
        <v/>
      </c>
      <c r="AY838" t="str">
        <v/>
      </c>
      <c r="AZ838" t="str">
        <v>賃上げ</v>
      </c>
      <c r="BA838" t="str">
        <v>物価</v>
      </c>
      <c r="BB838" t="str">
        <v>TRUE</v>
      </c>
      <c r="BC838" t="str">
        <v>2026/05/21 12:04</v>
      </c>
      <c r="BD838" t="str">
        <f t="shared" si="26"/>
        <v>医療法人康成会　星和台クリニック</v>
      </c>
      <c r="BE838" t="str">
        <f t="shared" si="27"/>
        <v>令和8年3月1日届出済</v>
      </c>
    </row>
    <row r="839" spans="1:57">
      <c r="A839" t="str">
        <v>261C13366323</v>
      </c>
      <c r="B839" t="str">
        <v>AI-0000309109</v>
      </c>
      <c r="C839" t="str">
        <v>令和８年度奈良県医療機関等における賃上げ・物価上昇に対する支援事業交付【診療所・訪問看護事業所】</v>
      </c>
      <c r="D839">
        <v>46163.504861111112</v>
      </c>
      <c r="E839" t="str">
        <v>本審査</v>
      </c>
      <c r="F839" t="str">
        <v>最終審査中</v>
      </c>
      <c r="G839" t="str">
        <v>無床診療所</v>
      </c>
      <c r="H839" t="str">
        <v>物価と賃上げの両方</v>
      </c>
      <c r="I839" t="str">
        <v/>
      </c>
      <c r="J839">
        <v>150000</v>
      </c>
      <c r="K839">
        <v>170000</v>
      </c>
      <c r="L839" t="str">
        <v>奈良県医療機関等における賃上げ・物価上昇に対する支援事業交付要綱第2条に基づき、別表1に規定された額(賃上げ支援事業分)（150,000円）を申請します。</v>
      </c>
      <c r="M8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39" t="str">
        <v>１．令和８年３月１日時点において、O100 外来・在宅ベースアップ評価料（Ⅰ）、P100 歯科外来・在宅ベースアップ評価料（Ⅰ）、訪問看護ベースアップ評価料（Ⅰ）のいずれかを届け出ている。</v>
      </c>
      <c r="O839" t="str">
        <v>O100 外来・在宅ベースアップ評価料（Ⅰ）</v>
      </c>
      <c r="P839" t="str">
        <v/>
      </c>
      <c r="Q839" t="str">
        <v>Ａ．本事業の補助額を活用してベースアップを実施し、令和８年６月１日から当該ベースアップの水準を維持又は拡大する。</v>
      </c>
      <c r="R839" t="b">
        <v>1</v>
      </c>
      <c r="S839" t="b">
        <v>1</v>
      </c>
      <c r="T839" t="b">
        <v>1</v>
      </c>
      <c r="U839" t="b">
        <v>1</v>
      </c>
      <c r="V839" t="str">
        <v>0162</v>
      </c>
      <c r="W839" t="str">
        <v>540</v>
      </c>
      <c r="X839" t="str">
        <v>1.普通預金</v>
      </c>
      <c r="Y839" t="str">
        <v>0295909</v>
      </c>
      <c r="Z839" t="str">
        <v>ｲﾘｮｳﾎｳｼﾞﾝｺｳｾｲｶｲ</v>
      </c>
      <c r="AA839">
        <v>0</v>
      </c>
      <c r="AB839" t="str">
        <v>医療法人康成会　旭ヶ丘クリニック</v>
      </c>
      <c r="AC839" t="str">
        <v>0745715600</v>
      </c>
      <c r="AD839" t="b">
        <v>1</v>
      </c>
      <c r="AE839" t="b">
        <v>1</v>
      </c>
      <c r="AF839" t="b">
        <v>1</v>
      </c>
      <c r="AG839" t="b">
        <v>1</v>
      </c>
      <c r="AH839" t="b">
        <v>1</v>
      </c>
      <c r="AI839" t="str">
        <v>医療法人康成会　理事長　垣見　沙也佳</v>
      </c>
      <c r="AJ839" t="str">
        <v>6390266</v>
      </c>
      <c r="AK839" t="str">
        <v>医療法人康成会　旭ヶ丘クリニック(香芝市旭ヶ丘５丁目３６－１)</v>
      </c>
      <c r="AL839" t="str">
        <v>0745715600</v>
      </c>
      <c r="AM839">
        <v>1</v>
      </c>
      <c r="AN839" t="str">
        <v>261C133663231</v>
      </c>
      <c r="AO839" t="str">
        <v>261C13366323AI-0000309109</v>
      </c>
      <c r="AP839" t="str">
        <v>O100</v>
      </c>
      <c r="AQ839" t="str">
        <v>O100</v>
      </c>
      <c r="AR839" t="str">
        <v>A</v>
      </c>
      <c r="AS839" t="str">
        <v>✓</v>
      </c>
      <c r="AT839" t="str">
        <v>✓</v>
      </c>
      <c r="AU839" t="str">
        <v>✓</v>
      </c>
      <c r="AV839" t="str">
        <v>✓</v>
      </c>
      <c r="AW839" t="str">
        <v>AI-0000309109_医療法人康成会　旭ヶ丘クリニック_口座情報写し.jpg</v>
      </c>
      <c r="AX839" t="str">
        <v/>
      </c>
      <c r="AY839" t="str">
        <v/>
      </c>
      <c r="AZ839" t="str">
        <v>賃上げ</v>
      </c>
      <c r="BA839" t="str">
        <v>物価</v>
      </c>
      <c r="BB839" t="str">
        <v>TRUE</v>
      </c>
      <c r="BC839" t="str">
        <v>2026/05/21 12:07</v>
      </c>
      <c r="BD839" t="str">
        <f t="shared" si="26"/>
        <v>医療法人康成会　旭ヶ丘クリニック</v>
      </c>
      <c r="BE839" t="str">
        <f t="shared" si="27"/>
        <v>令和8年3月1日届出済</v>
      </c>
    </row>
    <row r="840" spans="1:57">
      <c r="A840" t="str">
        <v>261D16222868</v>
      </c>
      <c r="B840" t="str">
        <v>AI-0000308689</v>
      </c>
      <c r="C840" t="str">
        <v>令和８年度奈良県医療機関等における賃上げ・物価上昇に対する支援事業交付【診療所・訪問看護事業所】</v>
      </c>
      <c r="D840">
        <v>46163.506249999999</v>
      </c>
      <c r="E840" t="str">
        <v>本審査</v>
      </c>
      <c r="F840" t="str">
        <v>最終審査中</v>
      </c>
      <c r="G840" t="str">
        <v>訪問看護事業所</v>
      </c>
      <c r="H840" t="str">
        <v>賃上げのみ</v>
      </c>
      <c r="I840" t="str">
        <v/>
      </c>
      <c r="J840">
        <v>228000</v>
      </c>
      <c r="K840" t="str">
        <v/>
      </c>
      <c r="L840" t="str">
        <v>奈良県医療機関等における賃上げ・物価上昇に対する支援事業交付要綱第2条に基づき、別表1に規定された額(賃上げ支援事業分)（228,000円）を申請します。</v>
      </c>
      <c r="M840" t="str">
        <v/>
      </c>
      <c r="N840" t="str">
        <v>１．令和８年３月１日時点において、O100 外来・在宅ベースアップ評価料（Ⅰ）、P100 歯科外来・在宅ベースアップ評価料（Ⅰ）、訪問看護ベースアップ評価料（Ⅰ）のいずれかを届け出ている。</v>
      </c>
      <c r="O840" t="str">
        <v>訪問看護ベースアップ評価料（Ⅰ）</v>
      </c>
      <c r="P840" t="str">
        <v/>
      </c>
      <c r="Q840" t="str">
        <v>Ｃ．令和７年度の対象職員のベースアップが令和７年３月31日時点の賃金水準と比較して2.0％を上回って実施しており、令和７年12月から令和８年５月までの間の当該2.0％を上回る部分に充てる。</v>
      </c>
      <c r="R840" t="b">
        <v>1</v>
      </c>
      <c r="S840" t="b">
        <v>1</v>
      </c>
      <c r="T840" t="b">
        <v>1</v>
      </c>
      <c r="U840" t="b">
        <v>1</v>
      </c>
      <c r="V840" t="str">
        <v>0162</v>
      </c>
      <c r="W840" t="str">
        <v>080</v>
      </c>
      <c r="X840" t="str">
        <v>1.普通預金</v>
      </c>
      <c r="Y840" t="str">
        <v>2037774</v>
      </c>
      <c r="Z840" t="str">
        <v>イリョウホウジンケンワカイホウモンカンゴステーションヒマワリアキシノ</v>
      </c>
      <c r="AA840">
        <v>0</v>
      </c>
      <c r="AB840" t="str">
        <v>訪問看護ステーションひまわり秋篠</v>
      </c>
      <c r="AC840" t="str">
        <v>0742959961</v>
      </c>
      <c r="AD840" t="b">
        <v>1</v>
      </c>
      <c r="AE840" t="b">
        <v>1</v>
      </c>
      <c r="AF840" t="b">
        <v>1</v>
      </c>
      <c r="AG840" t="b">
        <v>1</v>
      </c>
      <c r="AH840" t="b">
        <v>1</v>
      </c>
      <c r="AI840" t="str">
        <v>医療法人健和会　理事長　鉄村　信治</v>
      </c>
      <c r="AJ840">
        <v>6310012</v>
      </c>
      <c r="AK840" t="str">
        <v>訪問看護ステーションひまわり秋篠(奈良市中山町124-6)</v>
      </c>
      <c r="AL840" t="str">
        <v>0742959961</v>
      </c>
      <c r="AM840">
        <v>1</v>
      </c>
      <c r="AN840" t="str">
        <v>261D162228681</v>
      </c>
      <c r="AO840" t="str">
        <v>261D16222868AI-0000308689</v>
      </c>
      <c r="AP840" t="str">
        <v>訪問看護</v>
      </c>
      <c r="AQ840" t="str">
        <v>訪問看護</v>
      </c>
      <c r="AR840" t="str">
        <v>C</v>
      </c>
      <c r="AS840" t="str">
        <v>✓</v>
      </c>
      <c r="AT840" t="str">
        <v>✓</v>
      </c>
      <c r="AU840" t="str">
        <v>✓</v>
      </c>
      <c r="AV840" t="str">
        <v>✓</v>
      </c>
      <c r="AW840" t="str">
        <v>AI-0000308689_訪問看護ステーションひまわり秋篠_口座情報写し.jpg</v>
      </c>
      <c r="AX840" t="str">
        <v/>
      </c>
      <c r="AY840" t="str">
        <v/>
      </c>
      <c r="AZ840" t="str">
        <v>賃上げ</v>
      </c>
      <c r="BA840" t="str">
        <v/>
      </c>
      <c r="BB840" t="str">
        <v>TRUE</v>
      </c>
      <c r="BC840" t="str">
        <v>2026/05/21 12:09</v>
      </c>
      <c r="BD840" t="str">
        <f t="shared" si="26"/>
        <v>訪問看護ステーションひまわり秋篠</v>
      </c>
      <c r="BE840" t="str">
        <f t="shared" si="27"/>
        <v>令和8年3月1日届出済</v>
      </c>
    </row>
    <row r="841" spans="1:57">
      <c r="A841" t="str">
        <v>261C18523640</v>
      </c>
      <c r="B841" t="str">
        <v>AI-0000309111</v>
      </c>
      <c r="C841" t="str">
        <v>令和８年度奈良県医療機関等における賃上げ・物価上昇に対する支援事業交付【診療所・訪問看護事業所】</v>
      </c>
      <c r="D841">
        <v>46163.518750000003</v>
      </c>
      <c r="E841" t="str">
        <v>本審査</v>
      </c>
      <c r="F841" t="str">
        <v>最終審査中</v>
      </c>
      <c r="G841" t="str">
        <v>無床診療所</v>
      </c>
      <c r="H841" t="str">
        <v>物価と賃上げの両方</v>
      </c>
      <c r="I841" t="str">
        <v/>
      </c>
      <c r="J841">
        <v>150000</v>
      </c>
      <c r="K841">
        <v>170000</v>
      </c>
      <c r="L841" t="str">
        <v>奈良県医療機関等における賃上げ・物価上昇に対する支援事業交付要綱第2条に基づき、別表1に規定された額(賃上げ支援事業分)（150,000円）を申請します。</v>
      </c>
      <c r="M84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1" t="str">
        <v>１．令和８年３月１日時点において、O100 外来・在宅ベースアップ評価料（Ⅰ）、P100 歯科外来・在宅ベースアップ評価料（Ⅰ）、訪問看護ベースアップ評価料（Ⅰ）のいずれかを届け出ている。</v>
      </c>
      <c r="O841" t="str">
        <v>O100 外来・在宅ベースアップ評価料（Ⅰ）</v>
      </c>
      <c r="P841" t="str">
        <v/>
      </c>
      <c r="Q841" t="str">
        <v>Ａ．本事業の補助額を活用してベースアップを実施し、令和８年６月１日から当該ベースアップの水準を維持又は拡大する。</v>
      </c>
      <c r="R841" t="b">
        <v>1</v>
      </c>
      <c r="S841" t="b">
        <v>1</v>
      </c>
      <c r="T841" t="b">
        <v>1</v>
      </c>
      <c r="U841" t="b">
        <v>1</v>
      </c>
      <c r="V841" t="str">
        <v>0162</v>
      </c>
      <c r="W841" t="str">
        <v>540</v>
      </c>
      <c r="X841" t="str">
        <v>1.普通預金</v>
      </c>
      <c r="Y841" t="str">
        <v>0295909</v>
      </c>
      <c r="Z841" t="str">
        <v>ｲﾘｮｳﾎｳｼﾞﾝｺｳｾｲｶｲ</v>
      </c>
      <c r="AA841">
        <v>0</v>
      </c>
      <c r="AB841" t="str">
        <v>医療法人康成会　藤原京クリニック</v>
      </c>
      <c r="AC841" t="str">
        <v>0744200311</v>
      </c>
      <c r="AD841" t="b">
        <v>1</v>
      </c>
      <c r="AE841" t="b">
        <v>1</v>
      </c>
      <c r="AF841" t="b">
        <v>1</v>
      </c>
      <c r="AG841" t="b">
        <v>1</v>
      </c>
      <c r="AH841" t="b">
        <v>1</v>
      </c>
      <c r="AI841" t="str">
        <v>医療法人康成会　理事長　垣見　沙也佳</v>
      </c>
      <c r="AJ841" t="str">
        <v>6340074</v>
      </c>
      <c r="AK841" t="str">
        <v>医療法人康成会藤原京クリニック(橿原市四分町２３番地)</v>
      </c>
      <c r="AL841" t="str">
        <v>0744200311</v>
      </c>
      <c r="AM841">
        <v>1</v>
      </c>
      <c r="AN841" t="str">
        <v>261C185236401</v>
      </c>
      <c r="AO841" t="str">
        <v>261C18523640AI-0000309111</v>
      </c>
      <c r="AP841" t="str">
        <v>O100</v>
      </c>
      <c r="AQ841" t="str">
        <v>O100</v>
      </c>
      <c r="AR841" t="str">
        <v>A</v>
      </c>
      <c r="AS841" t="str">
        <v>✓</v>
      </c>
      <c r="AT841" t="str">
        <v>✓</v>
      </c>
      <c r="AU841" t="str">
        <v>✓</v>
      </c>
      <c r="AV841" t="str">
        <v>✓</v>
      </c>
      <c r="AW841" t="str">
        <v>AI-0000309111_医療法人康成会　藤原京クリニック_口座情報写し.jpg</v>
      </c>
      <c r="AX841" t="str">
        <v/>
      </c>
      <c r="AY841" t="str">
        <v/>
      </c>
      <c r="AZ841" t="str">
        <v>賃上げ</v>
      </c>
      <c r="BA841" t="str">
        <v>物価</v>
      </c>
      <c r="BB841" t="str">
        <v>TRUE</v>
      </c>
      <c r="BC841" t="str">
        <v>2026/05/21 12:27</v>
      </c>
      <c r="BD841" t="str">
        <f t="shared" si="26"/>
        <v>医療法人康成会藤原京クリニック</v>
      </c>
      <c r="BE841" t="str">
        <f t="shared" si="27"/>
        <v>令和8年3月1日届出済</v>
      </c>
    </row>
    <row r="842" spans="1:57">
      <c r="A842" t="str">
        <v>261C15530340</v>
      </c>
      <c r="B842" t="str">
        <v>AI-0000309152</v>
      </c>
      <c r="C842" t="str">
        <v>令和８年度奈良県医療機関等における賃上げ・物価上昇に対する支援事業交付【診療所・訪問看護事業所】</v>
      </c>
      <c r="D842">
        <v>46163.618750000001</v>
      </c>
      <c r="E842" t="str">
        <v>本審査</v>
      </c>
      <c r="F842" t="str">
        <v>最終審査中</v>
      </c>
      <c r="G842" t="str">
        <v>無床診療所</v>
      </c>
      <c r="H842" t="str">
        <v>物価と賃上げの両方</v>
      </c>
      <c r="I842" t="str">
        <v/>
      </c>
      <c r="J842">
        <v>150000</v>
      </c>
      <c r="K842">
        <v>170000</v>
      </c>
      <c r="L842" t="str">
        <v>奈良県医療機関等における賃上げ・物価上昇に対する支援事業交付要綱第2条に基づき、別表1に規定された額(賃上げ支援事業分)（150,000円）を申請します。</v>
      </c>
      <c r="M8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2" t="str">
        <v>１．令和８年３月１日時点において、O100 外来・在宅ベースアップ評価料（Ⅰ）、P100 歯科外来・在宅ベースアップ評価料（Ⅰ）、訪問看護ベースアップ評価料（Ⅰ）のいずれかを届け出ている。</v>
      </c>
      <c r="O842" t="str">
        <v>O100 外来・在宅ベースアップ評価料（Ⅰ）</v>
      </c>
      <c r="P842" t="str">
        <v/>
      </c>
      <c r="Q842" t="str">
        <v>Ｂ．賃金表等や給与規程等の変更に時間を要するため、本事業の補助額を活用して一時金又は特別手当を支給し、令和８年６月１日から支給した対象職員のベースアップを実施する。</v>
      </c>
      <c r="R842" t="b">
        <v>1</v>
      </c>
      <c r="S842" t="b">
        <v>1</v>
      </c>
      <c r="T842" t="b">
        <v>1</v>
      </c>
      <c r="U842" t="b">
        <v>1</v>
      </c>
      <c r="V842" t="str">
        <v>0005</v>
      </c>
      <c r="W842" t="str">
        <v>458</v>
      </c>
      <c r="X842" t="str">
        <v>1.普通預金</v>
      </c>
      <c r="Y842" t="str">
        <v>0076628</v>
      </c>
      <c r="Z842" t="str">
        <v>イリョウホウジンオオモリクリニック</v>
      </c>
      <c r="AA842">
        <v>0</v>
      </c>
      <c r="AB842" t="str">
        <v>おおもりクリニック</v>
      </c>
      <c r="AC842" t="str">
        <v>0742533955</v>
      </c>
      <c r="AD842" t="b">
        <v>1</v>
      </c>
      <c r="AE842" t="b">
        <v>1</v>
      </c>
      <c r="AF842" t="b">
        <v>1</v>
      </c>
      <c r="AG842" t="b">
        <v>1</v>
      </c>
      <c r="AH842" t="b">
        <v>1</v>
      </c>
      <c r="AI842" t="str">
        <v>医療法人社団　おおもりクリニック　理事長　大森　正晴</v>
      </c>
      <c r="AJ842" t="str">
        <v>6308043</v>
      </c>
      <c r="AK842" t="str">
        <v>おおもりクリニック(奈良市六条２－１８－３６)</v>
      </c>
      <c r="AL842" t="str">
        <v>0742533955</v>
      </c>
      <c r="AM842">
        <v>1</v>
      </c>
      <c r="AN842" t="str">
        <v>261C155303401</v>
      </c>
      <c r="AO842" t="str">
        <v>261C15530340AI-0000309152</v>
      </c>
      <c r="AP842" t="str">
        <v>O100</v>
      </c>
      <c r="AQ842" t="str">
        <v>O100</v>
      </c>
      <c r="AR842" t="str">
        <v>B</v>
      </c>
      <c r="AS842" t="str">
        <v>✓</v>
      </c>
      <c r="AT842" t="str">
        <v>✓</v>
      </c>
      <c r="AU842" t="str">
        <v>✓</v>
      </c>
      <c r="AV842" t="str">
        <v>✓</v>
      </c>
      <c r="AW842" t="str">
        <v>AI-0000309152_おおもりクリニック_口座情報写し.jpg</v>
      </c>
      <c r="AX842" t="str">
        <v/>
      </c>
      <c r="AY842" t="str">
        <v/>
      </c>
      <c r="AZ842" t="str">
        <v>賃上げ</v>
      </c>
      <c r="BA842" t="str">
        <v>物価</v>
      </c>
      <c r="BB842" t="str">
        <v>TRUE</v>
      </c>
      <c r="BC842" t="str">
        <v>2026/05/21 14:51</v>
      </c>
      <c r="BD842" t="str">
        <f t="shared" si="26"/>
        <v>おおもりクリニック</v>
      </c>
      <c r="BE842" t="str">
        <f t="shared" si="27"/>
        <v>令和8年3月1日届出済</v>
      </c>
    </row>
    <row r="843" spans="1:57">
      <c r="A843" t="str">
        <v>261C11159076</v>
      </c>
      <c r="B843" t="str">
        <v>AI-0000309169</v>
      </c>
      <c r="C843" t="str">
        <v>令和８年度奈良県医療機関等における賃上げ・物価上昇に対する支援事業交付【診療所・訪問看護事業所】</v>
      </c>
      <c r="D843">
        <v>46163.640277777777</v>
      </c>
      <c r="E843" t="str">
        <v>本審査</v>
      </c>
      <c r="F843" t="str">
        <v>最終審査中</v>
      </c>
      <c r="G843" t="str">
        <v>無床診療所</v>
      </c>
      <c r="H843" t="str">
        <v>物価と賃上げの両方</v>
      </c>
      <c r="I843" t="str">
        <v/>
      </c>
      <c r="J843">
        <v>150000</v>
      </c>
      <c r="K843">
        <v>170000</v>
      </c>
      <c r="L843" t="str">
        <v>奈良県医療機関等における賃上げ・物価上昇に対する支援事業交付要綱第2条に基づき、別表1に規定された額(賃上げ支援事業分)（150,000円）を申請します。</v>
      </c>
      <c r="M8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3" t="str">
        <v>１．令和８年３月１日時点において、O100 外来・在宅ベースアップ評価料（Ⅰ）、P100 歯科外来・在宅ベースアップ評価料（Ⅰ）、訪問看護ベースアップ評価料（Ⅰ）のいずれかを届け出ている。</v>
      </c>
      <c r="O843" t="str">
        <v>P100 歯科外来・在宅ベースアップ評価料（Ⅰ）</v>
      </c>
      <c r="P843" t="str">
        <v/>
      </c>
      <c r="Q84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43" t="b">
        <v>1</v>
      </c>
      <c r="S843" t="b">
        <v>1</v>
      </c>
      <c r="T843" t="b">
        <v>1</v>
      </c>
      <c r="U843" t="b">
        <v>1</v>
      </c>
      <c r="V843" t="str">
        <v>0162</v>
      </c>
      <c r="W843" t="str">
        <v>120</v>
      </c>
      <c r="X843" t="str">
        <v>1.普通預金</v>
      </c>
      <c r="Y843" t="str">
        <v>0300938</v>
      </c>
      <c r="Z843" t="str">
        <v>ヒダカリュウタロウ</v>
      </c>
      <c r="AA843">
        <v>0</v>
      </c>
      <c r="AB843" t="str">
        <v>日高デンタルクリニック</v>
      </c>
      <c r="AC843" t="str">
        <v>0742480866</v>
      </c>
      <c r="AD843" t="b">
        <v>1</v>
      </c>
      <c r="AE843" t="b">
        <v>1</v>
      </c>
      <c r="AF843" t="b">
        <v>1</v>
      </c>
      <c r="AG843" t="b">
        <v>1</v>
      </c>
      <c r="AH843" t="b">
        <v>1</v>
      </c>
      <c r="AI843" t="str">
        <v>日高　隆太郎</v>
      </c>
      <c r="AJ843" t="str">
        <v>6310076</v>
      </c>
      <c r="AK843" t="str">
        <v>日高デンタルクリニック(奈良市富雄北３丁目１－１３)</v>
      </c>
      <c r="AL843" t="str">
        <v>0742480866</v>
      </c>
      <c r="AM843">
        <v>1</v>
      </c>
      <c r="AN843" t="str">
        <v>261C111590761</v>
      </c>
      <c r="AO843" t="str">
        <v>261C11159076AI-0000309169</v>
      </c>
      <c r="AP843" t="str">
        <v>P100</v>
      </c>
      <c r="AQ843" t="str">
        <v>P100</v>
      </c>
      <c r="AR843" t="str">
        <v>AB</v>
      </c>
      <c r="AS843" t="str">
        <v>✓</v>
      </c>
      <c r="AT843" t="str">
        <v>✓</v>
      </c>
      <c r="AU843" t="str">
        <v>✓</v>
      </c>
      <c r="AV843" t="str">
        <v>✓</v>
      </c>
      <c r="AW843" t="str">
        <v>AI-0000309169_日高デンタルクリニック_口座情報写し.JPG</v>
      </c>
      <c r="AX843" t="str">
        <v/>
      </c>
      <c r="AY843" t="str">
        <v/>
      </c>
      <c r="AZ843" t="str">
        <v>賃上げ</v>
      </c>
      <c r="BA843" t="str">
        <v>物価</v>
      </c>
      <c r="BB843" t="str">
        <v>TRUE</v>
      </c>
      <c r="BC843" t="str">
        <v>2026/05/21 15:22</v>
      </c>
      <c r="BD843" t="str">
        <f t="shared" si="26"/>
        <v>日高デンタルクリニック</v>
      </c>
      <c r="BE843" t="str">
        <f t="shared" si="27"/>
        <v>令和8年3月1日届出済</v>
      </c>
    </row>
    <row r="844" spans="1:57">
      <c r="A844" t="str">
        <v>261C16557483</v>
      </c>
      <c r="B844" t="str">
        <v>AI-0000309170</v>
      </c>
      <c r="C844" t="str">
        <v>令和８年度奈良県医療機関等における賃上げ・物価上昇に対する支援事業交付【診療所・訪問看護事業所】</v>
      </c>
      <c r="D844">
        <v>46163.652777777781</v>
      </c>
      <c r="E844" t="str">
        <v>本審査</v>
      </c>
      <c r="F844" t="str">
        <v>最終審査中</v>
      </c>
      <c r="G844" t="str">
        <v>無床診療所</v>
      </c>
      <c r="H844" t="str">
        <v>物価と賃上げの両方</v>
      </c>
      <c r="I844" t="str">
        <v/>
      </c>
      <c r="J844">
        <v>150000</v>
      </c>
      <c r="K844">
        <v>170000</v>
      </c>
      <c r="L844" t="str">
        <v>奈良県医療機関等における賃上げ・物価上昇に対する支援事業交付要綱第2条に基づき、別表1に規定された額(賃上げ支援事業分)（150,000円）を申請します。</v>
      </c>
      <c r="M8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4" t="str">
        <v>１．令和８年３月１日時点において、O100 外来・在宅ベースアップ評価料（Ⅰ）、P100 歯科外来・在宅ベースアップ評価料（Ⅰ）、訪問看護ベースアップ評価料（Ⅰ）のいずれかを届け出ている。</v>
      </c>
      <c r="O844" t="str">
        <v>O100 外来・在宅ベースアップ評価料（Ⅰ）</v>
      </c>
      <c r="P844" t="str">
        <v/>
      </c>
      <c r="Q84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44" t="b">
        <v>1</v>
      </c>
      <c r="S844" t="b">
        <v>1</v>
      </c>
      <c r="T844" t="b">
        <v>1</v>
      </c>
      <c r="U844" t="b">
        <v>1</v>
      </c>
      <c r="V844" t="str">
        <v>0162</v>
      </c>
      <c r="W844" t="str">
        <v>180</v>
      </c>
      <c r="X844" t="str">
        <v>1.普通預金</v>
      </c>
      <c r="Y844" t="str">
        <v>2118379</v>
      </c>
      <c r="Z844" t="str">
        <v>ｲﾘｮｳﾎｳｼﾞﾝｲﾜｲﾒﾃﾞｨｶﾙｸﾘﾆｯｸ</v>
      </c>
      <c r="AA844">
        <v>0</v>
      </c>
      <c r="AB844" t="str">
        <v>岩井メディカルクリニック</v>
      </c>
      <c r="AC844" t="str">
        <v>0743620061</v>
      </c>
      <c r="AD844" t="b">
        <v>1</v>
      </c>
      <c r="AE844" t="b">
        <v>1</v>
      </c>
      <c r="AF844" t="b">
        <v>1</v>
      </c>
      <c r="AG844" t="b">
        <v>1</v>
      </c>
      <c r="AH844" t="b">
        <v>1</v>
      </c>
      <c r="AI844" t="str">
        <v>医療法人　岩井メディカルクリニック　理事長　岩井　尊司</v>
      </c>
      <c r="AJ844" t="str">
        <v>6320016</v>
      </c>
      <c r="AK844" t="str">
        <v>医療法人　岩井メディカルクリニック(天理市川原城町３０８)</v>
      </c>
      <c r="AL844" t="str">
        <v>0743620061</v>
      </c>
      <c r="AM844">
        <v>1</v>
      </c>
      <c r="AN844" t="str">
        <v>261C165574831</v>
      </c>
      <c r="AO844" t="str">
        <v>261C16557483AI-0000309170</v>
      </c>
      <c r="AP844" t="str">
        <v>O100</v>
      </c>
      <c r="AQ844" t="str">
        <v>O100</v>
      </c>
      <c r="AR844" t="str">
        <v>ABC</v>
      </c>
      <c r="AS844" t="str">
        <v>✓</v>
      </c>
      <c r="AT844" t="str">
        <v>✓</v>
      </c>
      <c r="AU844" t="str">
        <v>✓</v>
      </c>
      <c r="AV844" t="str">
        <v>✓</v>
      </c>
      <c r="AW844" t="str">
        <v>AI-0000309170_岩井メディカルクリニック_口座情報写し.jpeg</v>
      </c>
      <c r="AX844" t="str">
        <v/>
      </c>
      <c r="AY844" t="str">
        <v/>
      </c>
      <c r="AZ844" t="str">
        <v>賃上げ</v>
      </c>
      <c r="BA844" t="str">
        <v>物価</v>
      </c>
      <c r="BB844" t="str">
        <v>TRUE</v>
      </c>
      <c r="BC844" t="str">
        <v>2026/05/21 15:40</v>
      </c>
      <c r="BD844" t="str">
        <f t="shared" si="26"/>
        <v>医療法人　岩井メディカルクリニック</v>
      </c>
      <c r="BE844" t="str">
        <f t="shared" si="27"/>
        <v>令和8年3月1日届出済</v>
      </c>
    </row>
    <row r="845" spans="1:57">
      <c r="A845" t="str">
        <v>261D14937403</v>
      </c>
      <c r="B845" t="str">
        <v>AI-0000309200</v>
      </c>
      <c r="C845" t="str">
        <v>令和８年度奈良県医療機関等における賃上げ・物価上昇に対する支援事業交付【診療所・訪問看護事業所】</v>
      </c>
      <c r="D845">
        <v>46163.711805555555</v>
      </c>
      <c r="E845" t="str">
        <v>本審査</v>
      </c>
      <c r="F845" t="str">
        <v>最終審査中</v>
      </c>
      <c r="G845" t="str">
        <v>訪問看護事業所</v>
      </c>
      <c r="H845" t="str">
        <v>賃上げのみ</v>
      </c>
      <c r="I845" t="str">
        <v/>
      </c>
      <c r="J845">
        <v>228000</v>
      </c>
      <c r="K845" t="str">
        <v/>
      </c>
      <c r="L845" t="str">
        <v>奈良県医療機関等における賃上げ・物価上昇に対する支援事業交付要綱第2条に基づき、別表1に規定された額(賃上げ支援事業分)（228,000円）を申請します。</v>
      </c>
      <c r="M845" t="str">
        <v/>
      </c>
      <c r="N845" t="str">
        <v>１．令和８年３月１日時点において、O100 外来・在宅ベースアップ評価料（Ⅰ）、P100 歯科外来・在宅ベースアップ評価料（Ⅰ）、訪問看護ベースアップ評価料（Ⅰ）のいずれかを届け出ている。</v>
      </c>
      <c r="O845" t="str">
        <v>訪問看護ベースアップ評価料（Ⅰ）</v>
      </c>
      <c r="P845" t="str">
        <v/>
      </c>
      <c r="Q845" t="str">
        <v>Ｃ．令和７年度の対象職員のベースアップが令和７年３月31日時点の賃金水準と比較して2.0％を上回って実施しており、令和７年12月から令和８年５月までの間の当該2.0％を上回る部分に充てる。</v>
      </c>
      <c r="R845" t="b">
        <v>1</v>
      </c>
      <c r="S845" t="b">
        <v>1</v>
      </c>
      <c r="T845" t="b">
        <v>1</v>
      </c>
      <c r="U845" t="b">
        <v>1</v>
      </c>
      <c r="V845" t="str">
        <v>0162</v>
      </c>
      <c r="W845" t="str">
        <v>170</v>
      </c>
      <c r="X845" t="str">
        <v>1.普通預金</v>
      </c>
      <c r="Y845" t="str">
        <v>2094341</v>
      </c>
      <c r="Z845" t="str">
        <v>ｶﾌﾞｼｷｶﾞｲｼｬﾀｲﾑ</v>
      </c>
      <c r="AA845">
        <v>0</v>
      </c>
      <c r="AB845" t="str">
        <v>訪問看護ステーションたいむ</v>
      </c>
      <c r="AC845" t="str">
        <v>0743856776</v>
      </c>
      <c r="AD845" t="b">
        <v>1</v>
      </c>
      <c r="AE845" t="b">
        <v>1</v>
      </c>
      <c r="AF845" t="b">
        <v>1</v>
      </c>
      <c r="AG845" t="b">
        <v>1</v>
      </c>
      <c r="AH845" t="b">
        <v>1</v>
      </c>
      <c r="AI845" t="str">
        <v>株式会社ＴＨＹＭＥ　代表取締役　吉田　信也</v>
      </c>
      <c r="AJ845">
        <v>6391042</v>
      </c>
      <c r="AK845" t="str">
        <v>訪問看護ステーションたいむ(大和郡山市小泉町2733-2)</v>
      </c>
      <c r="AL845" t="str">
        <v>0743856776</v>
      </c>
      <c r="AM845">
        <v>1</v>
      </c>
      <c r="AN845" t="str">
        <v>261D149374031</v>
      </c>
      <c r="AO845" t="str">
        <v>261D14937403AI-0000309200</v>
      </c>
      <c r="AP845" t="str">
        <v>訪問看護</v>
      </c>
      <c r="AQ845" t="str">
        <v>訪問看護</v>
      </c>
      <c r="AR845" t="str">
        <v>C</v>
      </c>
      <c r="AS845" t="str">
        <v>✓</v>
      </c>
      <c r="AT845" t="str">
        <v>✓</v>
      </c>
      <c r="AU845" t="str">
        <v>✓</v>
      </c>
      <c r="AV845" t="str">
        <v>✓</v>
      </c>
      <c r="AW845" t="str">
        <v>AI-0000309200_株式会社ＴＨＹＭＥ 訪問看護ステーションたいむ_口座情報写し.jpeg</v>
      </c>
      <c r="AX845" t="str">
        <v/>
      </c>
      <c r="AY845" t="str">
        <v/>
      </c>
      <c r="AZ845" t="str">
        <v>賃上げ</v>
      </c>
      <c r="BA845" t="str">
        <v/>
      </c>
      <c r="BB845" t="str">
        <v>TRUE</v>
      </c>
      <c r="BC845" t="str">
        <v>2026/05/21 17:05</v>
      </c>
      <c r="BD845" t="str">
        <f t="shared" si="26"/>
        <v>訪問看護ステーションたいむ</v>
      </c>
      <c r="BE845" t="str">
        <f t="shared" si="27"/>
        <v>令和8年3月1日届出済</v>
      </c>
    </row>
    <row r="846" spans="1:57">
      <c r="A846" t="str">
        <v>261C19382591</v>
      </c>
      <c r="B846" t="str">
        <v>AI-0000309222</v>
      </c>
      <c r="C846" t="str">
        <v>令和８年度奈良県医療機関等における賃上げ・物価上昇に対する支援事業交付【診療所・訪問看護事業所】</v>
      </c>
      <c r="D846">
        <v>46163.763888888891</v>
      </c>
      <c r="E846" t="str">
        <v>本審査</v>
      </c>
      <c r="F846" t="str">
        <v>最終審査中</v>
      </c>
      <c r="G846" t="str">
        <v>無床診療所</v>
      </c>
      <c r="H846" t="str">
        <v>物価と賃上げの両方</v>
      </c>
      <c r="I846" t="str">
        <v/>
      </c>
      <c r="J846">
        <v>150000</v>
      </c>
      <c r="K846">
        <v>170000</v>
      </c>
      <c r="L846" t="str">
        <v>奈良県医療機関等における賃上げ・物価上昇に対する支援事業交付要綱第2条に基づき、別表1に規定された額(賃上げ支援事業分)（150,000円）を申請します。</v>
      </c>
      <c r="M84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6" t="str">
        <v>１．令和８年３月１日時点において、O100 外来・在宅ベースアップ評価料（Ⅰ）、P100 歯科外来・在宅ベースアップ評価料（Ⅰ）、訪問看護ベースアップ評価料（Ⅰ）のいずれかを届け出ている。</v>
      </c>
      <c r="O846" t="str">
        <v>O100 外来・在宅ベースアップ評価料（Ⅰ）</v>
      </c>
      <c r="P846" t="str">
        <v/>
      </c>
      <c r="Q846" t="str">
        <v>Ａ．本事業の補助額を活用してベースアップを実施し、令和８年６月１日から当該ベースアップの水準を維持又は拡大する。</v>
      </c>
      <c r="R846" t="b">
        <v>1</v>
      </c>
      <c r="S846" t="b">
        <v>1</v>
      </c>
      <c r="T846" t="b">
        <v>1</v>
      </c>
      <c r="U846" t="b">
        <v>1</v>
      </c>
      <c r="V846" t="str">
        <v>0162</v>
      </c>
      <c r="W846" t="str">
        <v>490</v>
      </c>
      <c r="X846" t="str">
        <v>1.普通預金</v>
      </c>
      <c r="Y846" t="str">
        <v>2195715</v>
      </c>
      <c r="Z846" t="str">
        <v>イリョウホウジンヘイジカイ</v>
      </c>
      <c r="AA846">
        <v>0</v>
      </c>
      <c r="AB846" t="str">
        <v>医療法人平治会　ミズクリニックメイワン</v>
      </c>
      <c r="AC846" t="str">
        <v>0744200028</v>
      </c>
      <c r="AD846" t="b">
        <v>1</v>
      </c>
      <c r="AE846" t="b">
        <v>1</v>
      </c>
      <c r="AF846" t="b">
        <v>1</v>
      </c>
      <c r="AG846" t="b">
        <v>1</v>
      </c>
      <c r="AH846" t="b">
        <v>1</v>
      </c>
      <c r="AI846" t="str">
        <v>医療法人平治会　理事長　阪本　義晴</v>
      </c>
      <c r="AJ846" t="str">
        <v>6340813</v>
      </c>
      <c r="AK846" t="str">
        <v>医療法人平治会ミズクリニックメイワン(橿原市四条町８７１－１)</v>
      </c>
      <c r="AL846" t="str">
        <v>0744200028</v>
      </c>
      <c r="AM846">
        <v>1</v>
      </c>
      <c r="AN846" t="str">
        <v>261C193825911</v>
      </c>
      <c r="AO846" t="str">
        <v>261C19382591AI-0000309222</v>
      </c>
      <c r="AP846" t="str">
        <v>O100</v>
      </c>
      <c r="AQ846" t="str">
        <v>O100</v>
      </c>
      <c r="AR846" t="str">
        <v>A</v>
      </c>
      <c r="AS846" t="str">
        <v>✓</v>
      </c>
      <c r="AT846" t="str">
        <v>✓</v>
      </c>
      <c r="AU846" t="str">
        <v>✓</v>
      </c>
      <c r="AV846" t="str">
        <v>✓</v>
      </c>
      <c r="AW846" t="str">
        <v>AI-0000309222_医療法人平治会ミズクリニックメイワン_口座情報写し.jpg</v>
      </c>
      <c r="AX846" t="str">
        <v/>
      </c>
      <c r="AY846" t="str">
        <v/>
      </c>
      <c r="AZ846" t="str">
        <v>賃上げ</v>
      </c>
      <c r="BA846" t="str">
        <v>物価</v>
      </c>
      <c r="BB846" t="str">
        <v>TRUE</v>
      </c>
      <c r="BC846" t="str">
        <v>2026/05/21 18:20</v>
      </c>
      <c r="BD846" t="str">
        <f t="shared" si="26"/>
        <v>医療法人平治会ミズクリニックメイワン</v>
      </c>
      <c r="BE846" t="str">
        <f t="shared" si="27"/>
        <v>令和8年3月1日届出済</v>
      </c>
    </row>
    <row r="847" spans="1:57">
      <c r="A847" t="str">
        <v>261C17925561</v>
      </c>
      <c r="B847" t="str">
        <v>AI-0000309189</v>
      </c>
      <c r="C847" t="str">
        <v>令和８年度奈良県医療機関等における賃上げ・物価上昇に対する支援事業交付【診療所・訪問看護事業所】</v>
      </c>
      <c r="D847">
        <v>46163.765277777777</v>
      </c>
      <c r="E847" t="str">
        <v>本審査</v>
      </c>
      <c r="F847" t="str">
        <v>最終審査中</v>
      </c>
      <c r="G847" t="str">
        <v>無床診療所</v>
      </c>
      <c r="H847" t="str">
        <v>物価と賃上げの両方</v>
      </c>
      <c r="I847" t="str">
        <v/>
      </c>
      <c r="J847">
        <v>150000</v>
      </c>
      <c r="K847">
        <v>170000</v>
      </c>
      <c r="L847" t="str">
        <v>奈良県医療機関等における賃上げ・物価上昇に対する支援事業交付要綱第2条に基づき、別表1に規定された額(賃上げ支援事業分)（150,000円）を申請します。</v>
      </c>
      <c r="M8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47" t="str">
        <v>１．令和８年３月１日時点において、O100 外来・在宅ベースアップ評価料（Ⅰ）、P100 歯科外来・在宅ベースアップ評価料（Ⅰ）、訪問看護ベースアップ評価料（Ⅰ）のいずれかを届け出ている。</v>
      </c>
      <c r="O847" t="str">
        <v>O100 外来・在宅ベースアップ評価料（Ⅰ）</v>
      </c>
      <c r="P847" t="str">
        <v/>
      </c>
      <c r="Q84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47" t="b">
        <v>1</v>
      </c>
      <c r="S847" t="b">
        <v>1</v>
      </c>
      <c r="T847" t="b">
        <v>1</v>
      </c>
      <c r="U847" t="b">
        <v>1</v>
      </c>
      <c r="V847" t="str">
        <v>0010</v>
      </c>
      <c r="W847" t="str">
        <v>524</v>
      </c>
      <c r="X847" t="str">
        <v>1.普通預金</v>
      </c>
      <c r="Y847" t="str">
        <v>0018761</v>
      </c>
      <c r="Z847" t="str">
        <v>イリョウホウジンヘイセイカイリジチョウカワモトマコト</v>
      </c>
      <c r="AA847">
        <v>0</v>
      </c>
      <c r="AB847" t="str">
        <v>医療法人平成会川本耳鼻咽喉科</v>
      </c>
      <c r="AC847" t="str">
        <v>0743540333</v>
      </c>
      <c r="AD847" t="b">
        <v>1</v>
      </c>
      <c r="AE847" t="b">
        <v>1</v>
      </c>
      <c r="AF847" t="b">
        <v>1</v>
      </c>
      <c r="AG847" t="b">
        <v>1</v>
      </c>
      <c r="AH847" t="b">
        <v>1</v>
      </c>
      <c r="AI847" t="str">
        <v>医療法人　平成会　理事長　川本　亮</v>
      </c>
      <c r="AJ847" t="str">
        <v>6391132</v>
      </c>
      <c r="AK847" t="str">
        <v>川本耳鼻咽喉科(大和郡山市高田町６番１)</v>
      </c>
      <c r="AL847" t="str">
        <v>0743540333</v>
      </c>
      <c r="AM847">
        <v>1</v>
      </c>
      <c r="AN847" t="str">
        <v>261C179255611</v>
      </c>
      <c r="AO847" t="str">
        <v>261C17925561AI-0000309189</v>
      </c>
      <c r="AP847" t="str">
        <v>O100</v>
      </c>
      <c r="AQ847" t="str">
        <v>O100</v>
      </c>
      <c r="AR847" t="str">
        <v>ABC</v>
      </c>
      <c r="AS847" t="str">
        <v>✓</v>
      </c>
      <c r="AT847" t="str">
        <v>✓</v>
      </c>
      <c r="AU847" t="str">
        <v>✓</v>
      </c>
      <c r="AV847" t="str">
        <v>✓</v>
      </c>
      <c r="AW847" t="str">
        <v>AI-0000309189_医療法人平成会川本耳鼻咽喉科_口座情報写し.jpeg</v>
      </c>
      <c r="AX847" t="str">
        <v/>
      </c>
      <c r="AY847" t="str">
        <v/>
      </c>
      <c r="AZ847" t="str">
        <v>賃上げ</v>
      </c>
      <c r="BA847" t="str">
        <v>物価</v>
      </c>
      <c r="BB847" t="str">
        <v>TRUE</v>
      </c>
      <c r="BC847" t="str">
        <v>2026/05/21 18:22</v>
      </c>
      <c r="BD847" t="str">
        <f t="shared" si="26"/>
        <v>川本耳鼻咽喉科</v>
      </c>
      <c r="BE847" t="str">
        <f t="shared" si="27"/>
        <v>令和8年3月1日届出済</v>
      </c>
    </row>
    <row r="848" spans="1:57">
      <c r="A848" t="str">
        <v>261D15675346</v>
      </c>
      <c r="B848" t="str">
        <v>AI-0000308800</v>
      </c>
      <c r="C848" t="str">
        <v>令和８年度奈良県医療機関等における賃上げ・物価上昇に対する支援事業交付【診療所・訪問看護事業所】</v>
      </c>
      <c r="D848">
        <v>46163.780555555553</v>
      </c>
      <c r="E848" t="str">
        <v>本審査</v>
      </c>
      <c r="F848" t="str">
        <v>最終審査中</v>
      </c>
      <c r="G848" t="str">
        <v>訪問看護事業所</v>
      </c>
      <c r="H848" t="str">
        <v>賃上げのみ</v>
      </c>
      <c r="I848" t="str">
        <v/>
      </c>
      <c r="J848">
        <v>228000</v>
      </c>
      <c r="K848" t="str">
        <v/>
      </c>
      <c r="L848" t="str">
        <v>奈良県医療機関等における賃上げ・物価上昇に対する支援事業交付要綱第2条に基づき、別表1に規定された額(賃上げ支援事業分)（228,000円）を申請します。</v>
      </c>
      <c r="M848" t="str">
        <v/>
      </c>
      <c r="N848" t="str">
        <v>２．令和８年３月１日時点において、１に掲げる診療報酬の対象外だが、令和８年６月１日時点で令和８年度診療報酬改定による見直し後のベースアップ評価料を届け出る。</v>
      </c>
      <c r="O848" t="str">
        <v/>
      </c>
      <c r="P848" t="b">
        <v>1</v>
      </c>
      <c r="Q84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48" t="b">
        <v>1</v>
      </c>
      <c r="S848" t="b">
        <v>1</v>
      </c>
      <c r="T848" t="b">
        <v>1</v>
      </c>
      <c r="U848" t="b">
        <v>1</v>
      </c>
      <c r="V848" t="str">
        <v>1668</v>
      </c>
      <c r="W848" t="str">
        <v>025</v>
      </c>
      <c r="X848" t="str">
        <v>1.普通預金</v>
      </c>
      <c r="Y848" t="str">
        <v>0063158</v>
      </c>
      <c r="Z848" t="str">
        <v>ｺﾞｳﾄﾞｳｶﾞｲｼｬｶｶﾞﾔｷﾀﾞｲﾋｮｳｼｬｲﾝｳｴｷﾅﾐｴ</v>
      </c>
      <c r="AA848">
        <v>0</v>
      </c>
      <c r="AB848" t="str">
        <v>訪問看護ステーション　さんこりの</v>
      </c>
      <c r="AC848" t="str">
        <v>0744337701</v>
      </c>
      <c r="AD848" t="b">
        <v>1</v>
      </c>
      <c r="AE848" t="b">
        <v>1</v>
      </c>
      <c r="AF848" t="b">
        <v>1</v>
      </c>
      <c r="AG848" t="b">
        <v>1</v>
      </c>
      <c r="AH848" t="b">
        <v>1</v>
      </c>
      <c r="AI848" t="str">
        <v>合同会社かがやき　代表社員　植木　奈美枝</v>
      </c>
      <c r="AJ848">
        <v>6340014</v>
      </c>
      <c r="AK848" t="str">
        <v>訪問看護ステーションさんこりの(橿原市石原田町102-13)</v>
      </c>
      <c r="AL848" t="str">
        <v>0744295422</v>
      </c>
      <c r="AM848">
        <v>1</v>
      </c>
      <c r="AN848" t="str">
        <v>261D156753461</v>
      </c>
      <c r="AO848" t="str">
        <v>261D15675346AI-0000308800</v>
      </c>
      <c r="AP848" t="str">
        <v/>
      </c>
      <c r="AQ848" t="str">
        <v>今後届出（職種構成OK)</v>
      </c>
      <c r="AR848" t="str">
        <v>AB</v>
      </c>
      <c r="AS848" t="str">
        <v>✓</v>
      </c>
      <c r="AT848" t="str">
        <v>✓</v>
      </c>
      <c r="AU848" t="str">
        <v>✓</v>
      </c>
      <c r="AV848" t="str">
        <v>✓</v>
      </c>
      <c r="AW848" t="str">
        <v>AI-0000308800_訪問看護ステーション　さんこりの_口座情報写し.jpg</v>
      </c>
      <c r="AX848" t="str">
        <v/>
      </c>
      <c r="AY848" t="str">
        <v/>
      </c>
      <c r="AZ848" t="str">
        <v>賃上げ</v>
      </c>
      <c r="BA848" t="str">
        <v/>
      </c>
      <c r="BB848" t="str">
        <v>TRUE</v>
      </c>
      <c r="BC848" t="str">
        <v>2026/05/21 18:44</v>
      </c>
      <c r="BD848" t="str">
        <f t="shared" si="26"/>
        <v>訪問看護ステーションさんこりの</v>
      </c>
      <c r="BE848" t="str">
        <f t="shared" si="27"/>
        <v>令和8年6月1日届出る</v>
      </c>
    </row>
    <row r="849" spans="1:57">
      <c r="A849" t="str">
        <v>261B15705239</v>
      </c>
      <c r="B849" t="str">
        <v>AI-0000309228</v>
      </c>
      <c r="C849" t="str">
        <v>令和８年度奈良県医療機関等における賃上げ・物価上昇に対する支援事業交付【診療所・訪問看護事業所】</v>
      </c>
      <c r="D849">
        <v>46163.781944444447</v>
      </c>
      <c r="E849" t="str">
        <v>本審査</v>
      </c>
      <c r="F849" t="str">
        <v>最終審査中</v>
      </c>
      <c r="G849" t="str">
        <v>有床診療所</v>
      </c>
      <c r="H849" t="str">
        <v>物価と賃上げの両方</v>
      </c>
      <c r="I849" t="str">
        <v>18</v>
      </c>
      <c r="J849">
        <v>1296000</v>
      </c>
      <c r="K849">
        <v>234000</v>
      </c>
      <c r="L849" t="str">
        <v>奈良県医療機関等における賃上げ・物価上昇に対する支援事業交付要綱第2条に基づき、別表1のとおり、許可病床数に72,000円を乗じた額(賃上げ支援事業分)（下欄の申請の額）を申請します。</v>
      </c>
      <c r="M849"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
      <c r="N849"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849" t="str">
        <v>O100 外来・在宅ベースアップ評価料（Ⅰ）</v>
      </c>
      <c r="P849" t="str">
        <v/>
      </c>
      <c r="Q849" t="str">
        <v>Ａ．本事業の補助額を活用してベースアップを実施し、令和８年６月１日から当該ベースアップの水準を維持又は拡大する。</v>
      </c>
      <c r="R849" t="b">
        <v>1</v>
      </c>
      <c r="S849" t="b">
        <v>1</v>
      </c>
      <c r="T849" t="b">
        <v>1</v>
      </c>
      <c r="U849" t="b">
        <v>1</v>
      </c>
      <c r="V849" t="str">
        <v>0162</v>
      </c>
      <c r="W849" t="str">
        <v>490</v>
      </c>
      <c r="X849" t="str">
        <v>1.普通預金</v>
      </c>
      <c r="Y849" t="str">
        <v>0647598</v>
      </c>
      <c r="Z849" t="str">
        <v>イリョウホウジンヘイジカイ</v>
      </c>
      <c r="AA849">
        <v>0</v>
      </c>
      <c r="AB849" t="str">
        <v>医療法人平治会　さくらレディースクリニック</v>
      </c>
      <c r="AC849" t="str">
        <v>0744202239</v>
      </c>
      <c r="AD849" t="b">
        <v>1</v>
      </c>
      <c r="AE849" t="b">
        <v>1</v>
      </c>
      <c r="AF849" t="b">
        <v>1</v>
      </c>
      <c r="AG849" t="b">
        <v>1</v>
      </c>
      <c r="AH849" t="b">
        <v>1</v>
      </c>
      <c r="AI849" t="str">
        <v>医療法人平治会　理事長　阪本　義晴</v>
      </c>
      <c r="AJ849" t="str">
        <v>6340803</v>
      </c>
      <c r="AK849" t="str">
        <v>医療法人平治会　さくらレディースクリニック(橿原市上品寺町５２８番地)</v>
      </c>
      <c r="AL849" t="str">
        <v>0744231199</v>
      </c>
      <c r="AM849">
        <v>1</v>
      </c>
      <c r="AN849" t="str">
        <v>261B157052391</v>
      </c>
      <c r="AO849" t="str">
        <v>261B15705239AI-0000309228</v>
      </c>
      <c r="AP849" t="str">
        <v>O100</v>
      </c>
      <c r="AQ849" t="str">
        <v>O100</v>
      </c>
      <c r="AR849" t="str">
        <v>A</v>
      </c>
      <c r="AS849" t="str">
        <v>✓</v>
      </c>
      <c r="AT849" t="str">
        <v>✓</v>
      </c>
      <c r="AU849" t="str">
        <v>✓</v>
      </c>
      <c r="AV849" t="str">
        <v>✓</v>
      </c>
      <c r="AW849" t="str">
        <v>AI-0000309228_医療法人平治会さくらレディースクリニック_口座情報写し.jpg</v>
      </c>
      <c r="AX849" t="str">
        <v>【　許可病床数 ： 18　　申請の額（賃上げ支援事業分）： 1,296,000円　】</v>
      </c>
      <c r="AY849" t="str">
        <v>【　許可病床数 ： 18　　申請及び請求の額（物価上昇支援事業分）： 234,000円　】</v>
      </c>
      <c r="AZ849" t="str">
        <v>賃上げ</v>
      </c>
      <c r="BA849" t="str">
        <v>物価</v>
      </c>
      <c r="BB849" t="str">
        <v>TRUE</v>
      </c>
      <c r="BC849" t="str">
        <v>2026/05/21 18:46</v>
      </c>
      <c r="BD849" t="str">
        <f t="shared" si="26"/>
        <v>医療法人平治会　さくらレディースクリニック</v>
      </c>
      <c r="BE849" t="str">
        <f t="shared" si="27"/>
        <v>令和8年3月1日届出済</v>
      </c>
    </row>
    <row r="850" spans="1:57">
      <c r="A850" t="str">
        <v>261C13000543</v>
      </c>
      <c r="B850" t="str">
        <v>AI-0000309135</v>
      </c>
      <c r="C850" t="str">
        <v>令和８年度奈良県医療機関等における賃上げ・物価上昇に対する支援事業交付【診療所・訪問看護事業所】</v>
      </c>
      <c r="D850">
        <v>46163.794444444444</v>
      </c>
      <c r="E850" t="str">
        <v>本審査</v>
      </c>
      <c r="F850" t="str">
        <v>最終審査中</v>
      </c>
      <c r="G850" t="str">
        <v>無床診療所</v>
      </c>
      <c r="H850" t="str">
        <v>物価と賃上げの両方</v>
      </c>
      <c r="I850" t="str">
        <v/>
      </c>
      <c r="J850">
        <v>150000</v>
      </c>
      <c r="K850">
        <v>170000</v>
      </c>
      <c r="L850" t="str">
        <v>奈良県医療機関等における賃上げ・物価上昇に対する支援事業交付要綱第2条に基づき、別表1に規定された額(賃上げ支援事業分)（150,000円）を申請します。</v>
      </c>
      <c r="M8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0" t="str">
        <v>２．令和８年３月１日時点において、１に掲げる診療報酬の対象外だが、令和８年６月１日時点で令和８年度診療報酬改定による見直し後のベースアップ評価料を届け出る。</v>
      </c>
      <c r="O850" t="str">
        <v/>
      </c>
      <c r="P850" t="b">
        <v>1</v>
      </c>
      <c r="Q850" t="str">
        <v>Ａ．本事業の補助額を活用してベースアップを実施し、令和８年６月１日から当該ベースアップの水準を維持又は拡大する。</v>
      </c>
      <c r="R850" t="b">
        <v>1</v>
      </c>
      <c r="S850" t="b">
        <v>1</v>
      </c>
      <c r="T850" t="b">
        <v>1</v>
      </c>
      <c r="U850" t="b">
        <v>1</v>
      </c>
      <c r="V850" t="str">
        <v>0162</v>
      </c>
      <c r="W850" t="str">
        <v>100</v>
      </c>
      <c r="X850" t="str">
        <v>1.普通預金</v>
      </c>
      <c r="Y850" t="str">
        <v>0063018</v>
      </c>
      <c r="Z850" t="str">
        <v>サダミツケンイチロウ</v>
      </c>
      <c r="AA850">
        <v>0</v>
      </c>
      <c r="AB850" t="str">
        <v>貞光歯科医院</v>
      </c>
      <c r="AC850" t="str">
        <v>0742417000</v>
      </c>
      <c r="AD850" t="b">
        <v>1</v>
      </c>
      <c r="AE850" t="b">
        <v>1</v>
      </c>
      <c r="AF850" t="b">
        <v>1</v>
      </c>
      <c r="AG850" t="b">
        <v>1</v>
      </c>
      <c r="AH850" t="b">
        <v>1</v>
      </c>
      <c r="AI850" t="str">
        <v>貞光　謙一郎</v>
      </c>
      <c r="AJ850" t="str">
        <v>6310016</v>
      </c>
      <c r="AK850" t="str">
        <v>貞光歯科医院(奈良市学園朝日町２－３)</v>
      </c>
      <c r="AL850" t="str">
        <v>0742417000</v>
      </c>
      <c r="AM850">
        <v>1</v>
      </c>
      <c r="AN850" t="str">
        <v>261C130005431</v>
      </c>
      <c r="AO850" t="str">
        <v>261C13000543AI-0000309135</v>
      </c>
      <c r="AP850" t="str">
        <v/>
      </c>
      <c r="AQ850" t="str">
        <v>今後届出（職種構成OK)</v>
      </c>
      <c r="AR850" t="str">
        <v>A</v>
      </c>
      <c r="AS850" t="str">
        <v>✓</v>
      </c>
      <c r="AT850" t="str">
        <v>✓</v>
      </c>
      <c r="AU850" t="str">
        <v>✓</v>
      </c>
      <c r="AV850" t="str">
        <v>✓</v>
      </c>
      <c r="AW850" t="str">
        <v>AI-0000309135_貞光歯科医院_口座情報写し.jpeg</v>
      </c>
      <c r="AX850" t="str">
        <v/>
      </c>
      <c r="AY850" t="str">
        <v/>
      </c>
      <c r="AZ850" t="str">
        <v>賃上げ</v>
      </c>
      <c r="BA850" t="str">
        <v>物価</v>
      </c>
      <c r="BB850" t="str">
        <v>TRUE</v>
      </c>
      <c r="BC850" t="str">
        <v>2026/05/21 19:04</v>
      </c>
      <c r="BD850" t="str">
        <f t="shared" si="26"/>
        <v>貞光歯科医院</v>
      </c>
      <c r="BE850" t="str">
        <f t="shared" si="27"/>
        <v>令和8年6月1日届出る</v>
      </c>
    </row>
    <row r="851" spans="1:57">
      <c r="A851" t="str">
        <v>261C17881588</v>
      </c>
      <c r="B851" t="str">
        <v>AI-0000309231</v>
      </c>
      <c r="C851" t="str">
        <v>令和８年度奈良県医療機関等における賃上げ・物価上昇に対する支援事業交付【診療所・訪問看護事業所】</v>
      </c>
      <c r="D851">
        <v>46163.79791666667</v>
      </c>
      <c r="E851" t="str">
        <v>本審査</v>
      </c>
      <c r="F851" t="str">
        <v>最終審査中</v>
      </c>
      <c r="G851" t="str">
        <v>無床診療所</v>
      </c>
      <c r="H851" t="str">
        <v>物価と賃上げの両方</v>
      </c>
      <c r="I851" t="str">
        <v/>
      </c>
      <c r="J851">
        <v>150000</v>
      </c>
      <c r="K851">
        <v>170000</v>
      </c>
      <c r="L851" t="str">
        <v>奈良県医療機関等における賃上げ・物価上昇に対する支援事業交付要綱第2条に基づき、別表1に規定された額(賃上げ支援事業分)（150,000円）を申請します。</v>
      </c>
      <c r="M8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1" t="str">
        <v>１．令和８年３月１日時点において、O100 外来・在宅ベースアップ評価料（Ⅰ）、P100 歯科外来・在宅ベースアップ評価料（Ⅰ）、訪問看護ベースアップ評価料（Ⅰ）のいずれかを届け出ている。</v>
      </c>
      <c r="O851" t="str">
        <v>O100 外来・在宅ベースアップ評価料（Ⅰ）</v>
      </c>
      <c r="P851" t="str">
        <v/>
      </c>
      <c r="Q851" t="str">
        <v>Ａ．本事業の補助額を活用してベースアップを実施し、令和８年６月１日から当該ベースアップの水準を維持又は拡大する。</v>
      </c>
      <c r="R851" t="b">
        <v>1</v>
      </c>
      <c r="S851" t="b">
        <v>1</v>
      </c>
      <c r="T851" t="b">
        <v>1</v>
      </c>
      <c r="U851" t="b">
        <v>1</v>
      </c>
      <c r="V851" t="str">
        <v>0162</v>
      </c>
      <c r="W851" t="str">
        <v>540</v>
      </c>
      <c r="X851" t="str">
        <v>1.普通預金</v>
      </c>
      <c r="Y851" t="str">
        <v>2193887</v>
      </c>
      <c r="Z851" t="str">
        <v>イリョウホウジン　ハシュウカイ</v>
      </c>
      <c r="AA851">
        <v>0</v>
      </c>
      <c r="AB851" t="str">
        <v>医療法人波集会　はえの医院</v>
      </c>
      <c r="AC851" t="str">
        <v>0745340067</v>
      </c>
      <c r="AD851" t="b">
        <v>1</v>
      </c>
      <c r="AE851" t="b">
        <v>1</v>
      </c>
      <c r="AF851" t="b">
        <v>1</v>
      </c>
      <c r="AG851" t="b">
        <v>1</v>
      </c>
      <c r="AH851" t="b">
        <v>1</v>
      </c>
      <c r="AI851" t="str">
        <v>医療法人波集会　理事長　波江野　美和子</v>
      </c>
      <c r="AJ851" t="str">
        <v>6360081</v>
      </c>
      <c r="AK851" t="str">
        <v>医療法人波集会　はえの医院(北葛城郡河合町星和台二丁目１番地１３)</v>
      </c>
      <c r="AL851" t="str">
        <v>0745340067</v>
      </c>
      <c r="AM851">
        <v>1</v>
      </c>
      <c r="AN851" t="str">
        <v>261C178815881</v>
      </c>
      <c r="AO851" t="str">
        <v>261C17881588AI-0000309231</v>
      </c>
      <c r="AP851" t="str">
        <v>O100</v>
      </c>
      <c r="AQ851" t="str">
        <v>O100</v>
      </c>
      <c r="AR851" t="str">
        <v>A</v>
      </c>
      <c r="AS851" t="str">
        <v>✓</v>
      </c>
      <c r="AT851" t="str">
        <v>✓</v>
      </c>
      <c r="AU851" t="str">
        <v>✓</v>
      </c>
      <c r="AV851" t="str">
        <v>✓</v>
      </c>
      <c r="AW851" t="str">
        <v>AI-0000309231_医療法人波集会はえの医院_口座情報写し.jpeg</v>
      </c>
      <c r="AX851" t="str">
        <v/>
      </c>
      <c r="AY851" t="str">
        <v/>
      </c>
      <c r="AZ851" t="str">
        <v>賃上げ</v>
      </c>
      <c r="BA851" t="str">
        <v>物価</v>
      </c>
      <c r="BB851" t="str">
        <v>TRUE</v>
      </c>
      <c r="BC851" t="str">
        <v>2026/05/21 19:09</v>
      </c>
      <c r="BD851" t="str">
        <f t="shared" si="26"/>
        <v>医療法人波集会　はえの医院</v>
      </c>
      <c r="BE851" t="str">
        <f t="shared" si="27"/>
        <v>令和8年3月1日届出済</v>
      </c>
    </row>
    <row r="852" spans="1:57">
      <c r="A852" t="str">
        <v>261C13589643</v>
      </c>
      <c r="B852" t="str">
        <v>AI-0000309232</v>
      </c>
      <c r="C852" t="str">
        <v>令和８年度奈良県医療機関等における賃上げ・物価上昇に対する支援事業交付【診療所・訪問看護事業所】</v>
      </c>
      <c r="D852">
        <v>46163.813888888886</v>
      </c>
      <c r="E852" t="str">
        <v>本審査</v>
      </c>
      <c r="F852" t="str">
        <v>最終審査中</v>
      </c>
      <c r="G852" t="str">
        <v>無床診療所</v>
      </c>
      <c r="H852" t="str">
        <v>物価と賃上げの両方</v>
      </c>
      <c r="I852" t="str">
        <v/>
      </c>
      <c r="J852">
        <v>150000</v>
      </c>
      <c r="K852">
        <v>170000</v>
      </c>
      <c r="L852" t="str">
        <v>奈良県医療機関等における賃上げ・物価上昇に対する支援事業交付要綱第2条に基づき、別表1に規定された額(賃上げ支援事業分)（150,000円）を申請します。</v>
      </c>
      <c r="M8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2" t="str">
        <v>１．令和８年３月１日時点において、O100 外来・在宅ベースアップ評価料（Ⅰ）、P100 歯科外来・在宅ベースアップ評価料（Ⅰ）、訪問看護ベースアップ評価料（Ⅰ）のいずれかを届け出ている。</v>
      </c>
      <c r="O852" t="str">
        <v>P100 歯科外来・在宅ベースアップ評価料（Ⅰ）</v>
      </c>
      <c r="P852" t="str">
        <v/>
      </c>
      <c r="Q85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52" t="b">
        <v>1</v>
      </c>
      <c r="S852" t="b">
        <v>1</v>
      </c>
      <c r="T852" t="b">
        <v>1</v>
      </c>
      <c r="U852" t="b">
        <v>1</v>
      </c>
      <c r="V852" t="str">
        <v>0162</v>
      </c>
      <c r="W852" t="str">
        <v>450</v>
      </c>
      <c r="X852" t="str">
        <v>1.普通預金</v>
      </c>
      <c r="Y852" t="str">
        <v>0252488</v>
      </c>
      <c r="Z852" t="str">
        <v>ﾌｼﾞﾓﾄ　ﾍｲｿﾞｳ</v>
      </c>
      <c r="AA852">
        <v>0</v>
      </c>
      <c r="AB852" t="str">
        <v>フジモト歯科</v>
      </c>
      <c r="AC852" t="str">
        <v>0745628117</v>
      </c>
      <c r="AD852" t="b">
        <v>1</v>
      </c>
      <c r="AE852" t="b">
        <v>1</v>
      </c>
      <c r="AF852" t="b">
        <v>1</v>
      </c>
      <c r="AG852" t="b">
        <v>1</v>
      </c>
      <c r="AH852" t="b">
        <v>1</v>
      </c>
      <c r="AI852" t="str">
        <v>藤本　平蔵</v>
      </c>
      <c r="AJ852" t="str">
        <v>6392304</v>
      </c>
      <c r="AK852" t="str">
        <v>フジモト歯科(御所市大広町３１９番地)</v>
      </c>
      <c r="AL852" t="str">
        <v>0745628117</v>
      </c>
      <c r="AM852">
        <v>1</v>
      </c>
      <c r="AN852" t="str">
        <v>261C135896431</v>
      </c>
      <c r="AO852" t="str">
        <v>261C13589643AI-0000309232</v>
      </c>
      <c r="AP852" t="str">
        <v>P100</v>
      </c>
      <c r="AQ852" t="str">
        <v>P100</v>
      </c>
      <c r="AR852" t="str">
        <v>AB</v>
      </c>
      <c r="AS852" t="str">
        <v>✓</v>
      </c>
      <c r="AT852" t="str">
        <v>✓</v>
      </c>
      <c r="AU852" t="str">
        <v>✓</v>
      </c>
      <c r="AV852" t="str">
        <v>✓</v>
      </c>
      <c r="AW852" t="str">
        <v>AI-0000309232_フジモト歯科_口座情報写し.JPG</v>
      </c>
      <c r="AX852" t="str">
        <v/>
      </c>
      <c r="AY852" t="str">
        <v/>
      </c>
      <c r="AZ852" t="str">
        <v>賃上げ</v>
      </c>
      <c r="BA852" t="str">
        <v>物価</v>
      </c>
      <c r="BB852" t="str">
        <v>TRUE</v>
      </c>
      <c r="BC852" t="str">
        <v>2026/05/21 19:32</v>
      </c>
      <c r="BD852" t="str">
        <f t="shared" ref="BD852:BD915" si="28">LEFT(AK852,SEARCH("(",AK852)-1)</f>
        <v>フジモト歯科</v>
      </c>
      <c r="BE852" t="str">
        <f t="shared" ref="BE852:BE915" si="29">IF(LEFT(N852,1)="１","令和8年3月1日届出済","令和8年6月1日届出る")</f>
        <v>令和8年3月1日届出済</v>
      </c>
    </row>
    <row r="853" spans="1:57">
      <c r="A853" t="str">
        <v>261C15923102</v>
      </c>
      <c r="B853" t="str">
        <v>AI-0000309230</v>
      </c>
      <c r="C853" t="str">
        <v>令和８年度奈良県医療機関等における賃上げ・物価上昇に対する支援事業交付【診療所・訪問看護事業所】</v>
      </c>
      <c r="D853">
        <v>46163.822222222225</v>
      </c>
      <c r="E853" t="str">
        <v>本審査</v>
      </c>
      <c r="F853" t="str">
        <v>最終審査中</v>
      </c>
      <c r="G853" t="str">
        <v>無床診療所</v>
      </c>
      <c r="H853" t="str">
        <v>物価と賃上げの両方</v>
      </c>
      <c r="I853" t="str">
        <v/>
      </c>
      <c r="J853">
        <v>150000</v>
      </c>
      <c r="K853">
        <v>170000</v>
      </c>
      <c r="L853" t="str">
        <v>奈良県医療機関等における賃上げ・物価上昇に対する支援事業交付要綱第2条に基づき、別表1に規定された額(賃上げ支援事業分)（150,000円）を申請します。</v>
      </c>
      <c r="M8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3" t="str">
        <v>１．令和８年３月１日時点において、O100 外来・在宅ベースアップ評価料（Ⅰ）、P100 歯科外来・在宅ベースアップ評価料（Ⅰ）、訪問看護ベースアップ評価料（Ⅰ）のいずれかを届け出ている。</v>
      </c>
      <c r="O853" t="str">
        <v>O100 外来・在宅ベースアップ評価料（Ⅰ）</v>
      </c>
      <c r="P853" t="str">
        <v/>
      </c>
      <c r="Q853" t="str">
        <v>Ａ．本事業の補助額を活用してベースアップを実施し、令和８年６月１日から当該ベースアップの水準を維持又は拡大する。</v>
      </c>
      <c r="R853" t="b">
        <v>1</v>
      </c>
      <c r="S853" t="b">
        <v>1</v>
      </c>
      <c r="T853" t="b">
        <v>1</v>
      </c>
      <c r="U853" t="b">
        <v>1</v>
      </c>
      <c r="V853" t="str">
        <v>0162</v>
      </c>
      <c r="W853" t="str">
        <v>550</v>
      </c>
      <c r="X853" t="str">
        <v>1.普通預金</v>
      </c>
      <c r="Y853" t="str">
        <v>2007033</v>
      </c>
      <c r="Z853" t="str">
        <v>イリョウホウジン　エイコウカイ</v>
      </c>
      <c r="AA853">
        <v>0</v>
      </c>
      <c r="AB853" t="str">
        <v>ますなが皮フ科形成外科</v>
      </c>
      <c r="AC853" t="str">
        <v>0745751277</v>
      </c>
      <c r="AD853" t="b">
        <v>1</v>
      </c>
      <c r="AE853" t="b">
        <v>1</v>
      </c>
      <c r="AF853" t="b">
        <v>1</v>
      </c>
      <c r="AG853" t="b">
        <v>1</v>
      </c>
      <c r="AH853" t="b">
        <v>1</v>
      </c>
      <c r="AI853" t="str">
        <v>医療法人永幸会　理事長　増永　博幸</v>
      </c>
      <c r="AJ853" t="str">
        <v>6360123</v>
      </c>
      <c r="AK853" t="str">
        <v>ますなが皮フ科形成外科(生駒郡斑鳩町興留四丁目１０－１５　野口ビル１Ｆ)</v>
      </c>
      <c r="AL853" t="str">
        <v>0745751277</v>
      </c>
      <c r="AM853">
        <v>1</v>
      </c>
      <c r="AN853" t="str">
        <v>261C159231021</v>
      </c>
      <c r="AO853" t="str">
        <v>261C15923102AI-0000309230</v>
      </c>
      <c r="AP853" t="str">
        <v>O100</v>
      </c>
      <c r="AQ853" t="str">
        <v>O100</v>
      </c>
      <c r="AR853" t="str">
        <v>A</v>
      </c>
      <c r="AS853" t="str">
        <v>✓</v>
      </c>
      <c r="AT853" t="str">
        <v>✓</v>
      </c>
      <c r="AU853" t="str">
        <v>✓</v>
      </c>
      <c r="AV853" t="str">
        <v>✓</v>
      </c>
      <c r="AW853" t="str">
        <v>AI-0000309230_ますなが皮フ科形成外科_口座情報写し.jpeg</v>
      </c>
      <c r="AX853" t="str">
        <v/>
      </c>
      <c r="AY853" t="str">
        <v/>
      </c>
      <c r="AZ853" t="str">
        <v>賃上げ</v>
      </c>
      <c r="BA853" t="str">
        <v>物価</v>
      </c>
      <c r="BB853" t="str">
        <v>TRUE</v>
      </c>
      <c r="BC853" t="str">
        <v>2026/05/21 19:44</v>
      </c>
      <c r="BD853" t="str">
        <f t="shared" si="28"/>
        <v>ますなが皮フ科形成外科</v>
      </c>
      <c r="BE853" t="str">
        <f t="shared" si="29"/>
        <v>令和8年3月1日届出済</v>
      </c>
    </row>
    <row r="854" spans="1:57">
      <c r="A854" t="str">
        <v>261C11588488</v>
      </c>
      <c r="B854" t="str">
        <v>AI-0000309255</v>
      </c>
      <c r="C854" t="str">
        <v>令和８年度奈良県医療機関等における賃上げ・物価上昇に対する支援事業交付【診療所・訪問看護事業所】</v>
      </c>
      <c r="D854">
        <v>46164.328472222223</v>
      </c>
      <c r="E854" t="str">
        <v>本審査</v>
      </c>
      <c r="F854" t="str">
        <v>最終審査中</v>
      </c>
      <c r="G854" t="str">
        <v>無床診療所</v>
      </c>
      <c r="H854" t="str">
        <v>物価と賃上げの両方</v>
      </c>
      <c r="I854" t="str">
        <v/>
      </c>
      <c r="J854">
        <v>150000</v>
      </c>
      <c r="K854">
        <v>170000</v>
      </c>
      <c r="L854" t="str">
        <v>奈良県医療機関等における賃上げ・物価上昇に対する支援事業交付要綱第2条に基づき、別表1に規定された額(賃上げ支援事業分)（150,000円）を申請します。</v>
      </c>
      <c r="M8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4" t="str">
        <v>１．令和８年３月１日時点において、O100 外来・在宅ベースアップ評価料（Ⅰ）、P100 歯科外来・在宅ベースアップ評価料（Ⅰ）、訪問看護ベースアップ評価料（Ⅰ）のいずれかを届け出ている。</v>
      </c>
      <c r="O854" t="str">
        <v>P100 歯科外来・在宅ベースアップ評価料（Ⅰ）</v>
      </c>
      <c r="P854" t="str">
        <v/>
      </c>
      <c r="Q854" t="str">
        <v>Ａ．本事業の補助額を活用してベースアップを実施し、令和８年６月１日から当該ベースアップの水準を維持又は拡大する。</v>
      </c>
      <c r="R854" t="b">
        <v>1</v>
      </c>
      <c r="S854" t="b">
        <v>1</v>
      </c>
      <c r="T854" t="b">
        <v>1</v>
      </c>
      <c r="U854" t="b">
        <v>1</v>
      </c>
      <c r="V854" t="str">
        <v>0162</v>
      </c>
      <c r="W854" t="str">
        <v>515</v>
      </c>
      <c r="X854" t="str">
        <v>1.普通預金</v>
      </c>
      <c r="Y854" t="str">
        <v>0145244</v>
      </c>
      <c r="Z854" t="str">
        <v>ヨシダ　セイジ</v>
      </c>
      <c r="AA854">
        <v>0</v>
      </c>
      <c r="AB854" t="str">
        <v>せいじ歯科医院</v>
      </c>
      <c r="AC854" t="str">
        <v>0744285817</v>
      </c>
      <c r="AD854" t="b">
        <v>1</v>
      </c>
      <c r="AE854" t="b">
        <v>1</v>
      </c>
      <c r="AF854" t="b">
        <v>1</v>
      </c>
      <c r="AG854" t="b">
        <v>1</v>
      </c>
      <c r="AH854" t="b">
        <v>1</v>
      </c>
      <c r="AI854" t="str">
        <v>吉田　精司</v>
      </c>
      <c r="AJ854" t="str">
        <v>6340821</v>
      </c>
      <c r="AK854" t="str">
        <v>せいじ歯科医院(橿原市西池尻町３４０－３)</v>
      </c>
      <c r="AL854" t="str">
        <v>0744285817</v>
      </c>
      <c r="AM854">
        <v>1</v>
      </c>
      <c r="AN854" t="str">
        <v>261C115884881</v>
      </c>
      <c r="AO854" t="str">
        <v>261C11588488AI-0000309255</v>
      </c>
      <c r="AP854" t="str">
        <v>P100</v>
      </c>
      <c r="AQ854" t="str">
        <v>P100</v>
      </c>
      <c r="AR854" t="str">
        <v>A</v>
      </c>
      <c r="AS854" t="str">
        <v>✓</v>
      </c>
      <c r="AT854" t="str">
        <v>✓</v>
      </c>
      <c r="AU854" t="str">
        <v>✓</v>
      </c>
      <c r="AV854" t="str">
        <v>✓</v>
      </c>
      <c r="AW854" t="str">
        <v>AI-0000309255_せいじ歯科医院_口座情報写し.JPG</v>
      </c>
      <c r="AX854" t="str">
        <v/>
      </c>
      <c r="AY854" t="str">
        <v/>
      </c>
      <c r="AZ854" t="str">
        <v>賃上げ</v>
      </c>
      <c r="BA854" t="str">
        <v>物価</v>
      </c>
      <c r="BB854" t="str">
        <v>TRUE</v>
      </c>
      <c r="BC854" t="str">
        <v>2026/05/22 7:53</v>
      </c>
      <c r="BD854" t="str">
        <f t="shared" si="28"/>
        <v>せいじ歯科医院</v>
      </c>
      <c r="BE854" t="str">
        <f t="shared" si="29"/>
        <v>令和8年3月1日届出済</v>
      </c>
    </row>
    <row r="855" spans="1:57">
      <c r="A855" t="str">
        <v>261C16567351</v>
      </c>
      <c r="B855" t="str">
        <v>AI-0000301438</v>
      </c>
      <c r="C855" t="str">
        <v>令和８年度奈良県医療機関等における賃上げ・物価上昇に対する支援事業交付【診療所・訪問看護事業所】</v>
      </c>
      <c r="D855">
        <v>46164.348611111112</v>
      </c>
      <c r="E855" t="str">
        <v>本審査</v>
      </c>
      <c r="F855" t="str">
        <v>最終審査中</v>
      </c>
      <c r="G855" t="str">
        <v>無床診療所</v>
      </c>
      <c r="H855" t="str">
        <v>物価と賃上げの両方</v>
      </c>
      <c r="I855" t="str">
        <v/>
      </c>
      <c r="J855">
        <v>150000</v>
      </c>
      <c r="K855">
        <v>170000</v>
      </c>
      <c r="L855" t="str">
        <v>奈良県医療機関等における賃上げ・物価上昇に対する支援事業交付要綱第2条に基づき、別表1に規定された額(賃上げ支援事業分)（150,000円）を申請します。</v>
      </c>
      <c r="M8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5" t="str">
        <v>２．令和８年３月１日時点において、１に掲げる診療報酬の対象外だが、令和８年６月１日時点で令和８年度診療報酬改定による見直し後のベースアップ評価料を届け出る。</v>
      </c>
      <c r="O855" t="str">
        <v/>
      </c>
      <c r="P855" t="b">
        <v>1</v>
      </c>
      <c r="Q855" t="str">
        <v>Ｂ．賃金表等や給与規程等の変更に時間を要するため、本事業の補助額を活用して一時金又は特別手当を支給し、令和８年６月１日から支給した対象職員のベースアップを実施する。</v>
      </c>
      <c r="R855" t="b">
        <v>1</v>
      </c>
      <c r="S855" t="b">
        <v>1</v>
      </c>
      <c r="T855" t="b">
        <v>1</v>
      </c>
      <c r="U855" t="b">
        <v>1</v>
      </c>
      <c r="V855" t="str">
        <v>0162</v>
      </c>
      <c r="W855" t="str">
        <v>450</v>
      </c>
      <c r="X855" t="str">
        <v>1.普通預金</v>
      </c>
      <c r="Y855" t="str">
        <v>2226853</v>
      </c>
      <c r="Z855" t="str">
        <v>ｳｴﾀﾞﾋﾃﾞｷ</v>
      </c>
      <c r="AA855">
        <v>0</v>
      </c>
      <c r="AB855" t="str">
        <v>ウエダ歯科</v>
      </c>
      <c r="AC855" t="str">
        <v>0745228241</v>
      </c>
      <c r="AD855" t="b">
        <v>1</v>
      </c>
      <c r="AE855" t="b">
        <v>1</v>
      </c>
      <c r="AF855" t="b">
        <v>1</v>
      </c>
      <c r="AG855" t="b">
        <v>1</v>
      </c>
      <c r="AH855" t="b">
        <v>1</v>
      </c>
      <c r="AI855" t="str">
        <v>上田　秀起</v>
      </c>
      <c r="AJ855" t="str">
        <v>6350085</v>
      </c>
      <c r="AK855" t="str">
        <v>ウエダ歯科(大和高田市片塩町６－１０)</v>
      </c>
      <c r="AL855" t="str">
        <v>0745228241</v>
      </c>
      <c r="AM855">
        <v>1</v>
      </c>
      <c r="AN855" t="str">
        <v>261C165673511</v>
      </c>
      <c r="AO855" t="str">
        <v>261C16567351AI-0000301438</v>
      </c>
      <c r="AP855" t="str">
        <v/>
      </c>
      <c r="AQ855" t="str">
        <v>今後届出（職種構成OK)</v>
      </c>
      <c r="AR855" t="str">
        <v>B</v>
      </c>
      <c r="AS855" t="str">
        <v>✓</v>
      </c>
      <c r="AT855" t="str">
        <v>✓</v>
      </c>
      <c r="AU855" t="str">
        <v>✓</v>
      </c>
      <c r="AV855" t="str">
        <v>✓</v>
      </c>
      <c r="AW855" t="str">
        <v>AI-0000301438_ウエダ歯科_口座情報写し.jpeg</v>
      </c>
      <c r="AX855" t="str">
        <v/>
      </c>
      <c r="AY855" t="str">
        <v/>
      </c>
      <c r="AZ855" t="str">
        <v>賃上げ</v>
      </c>
      <c r="BA855" t="str">
        <v>物価</v>
      </c>
      <c r="BB855" t="str">
        <v>TRUE</v>
      </c>
      <c r="BC855" t="str">
        <v>2026/05/22 8:22</v>
      </c>
      <c r="BD855" t="str">
        <f t="shared" si="28"/>
        <v>ウエダ歯科</v>
      </c>
      <c r="BE855" t="str">
        <f t="shared" si="29"/>
        <v>令和8年6月1日届出る</v>
      </c>
    </row>
    <row r="856" spans="1:57">
      <c r="A856" t="str">
        <v>261C18883336</v>
      </c>
      <c r="B856" t="str">
        <v>AI-0000309273</v>
      </c>
      <c r="C856" t="str">
        <v>令和８年度奈良県医療機関等における賃上げ・物価上昇に対する支援事業交付【診療所・訪問看護事業所】</v>
      </c>
      <c r="D856">
        <v>46164.397222222222</v>
      </c>
      <c r="E856" t="str">
        <v>本審査</v>
      </c>
      <c r="F856" t="str">
        <v>最終審査中</v>
      </c>
      <c r="G856" t="str">
        <v>無床診療所</v>
      </c>
      <c r="H856" t="str">
        <v>物価と賃上げの両方</v>
      </c>
      <c r="I856" t="str">
        <v/>
      </c>
      <c r="J856">
        <v>150000</v>
      </c>
      <c r="K856">
        <v>170000</v>
      </c>
      <c r="L856" t="str">
        <v>奈良県医療機関等における賃上げ・物価上昇に対する支援事業交付要綱第2条に基づき、別表1に規定された額(賃上げ支援事業分)（150,000円）を申請します。</v>
      </c>
      <c r="M8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6" t="str">
        <v>１．令和８年３月１日時点において、O100 外来・在宅ベースアップ評価料（Ⅰ）、P100 歯科外来・在宅ベースアップ評価料（Ⅰ）、訪問看護ベースアップ評価料（Ⅰ）のいずれかを届け出ている。</v>
      </c>
      <c r="O856" t="str">
        <v>O100 外来・在宅ベースアップ評価料（Ⅰ）</v>
      </c>
      <c r="P856" t="str">
        <v/>
      </c>
      <c r="Q856" t="str">
        <v>Ａ．本事業の補助額を活用してベースアップを実施し、令和８年６月１日から当該ベースアップの水準を維持又は拡大する。</v>
      </c>
      <c r="R856" t="b">
        <v>1</v>
      </c>
      <c r="S856" t="b">
        <v>1</v>
      </c>
      <c r="T856" t="b">
        <v>1</v>
      </c>
      <c r="U856" t="b">
        <v>1</v>
      </c>
      <c r="V856" t="str">
        <v>0162</v>
      </c>
      <c r="W856" t="str">
        <v>450</v>
      </c>
      <c r="X856" t="str">
        <v>1.普通預金</v>
      </c>
      <c r="Y856" t="str">
        <v>0322349</v>
      </c>
      <c r="Z856" t="str">
        <v>イリョウホウジン　ヤマシタイイン</v>
      </c>
      <c r="AA856">
        <v>0</v>
      </c>
      <c r="AB856" t="str">
        <v>医療法人　山下医院</v>
      </c>
      <c r="AC856" t="str">
        <v>0745651033</v>
      </c>
      <c r="AD856" t="b">
        <v>1</v>
      </c>
      <c r="AE856" t="b">
        <v>1</v>
      </c>
      <c r="AF856" t="b">
        <v>1</v>
      </c>
      <c r="AG856" t="b">
        <v>1</v>
      </c>
      <c r="AH856" t="b">
        <v>1</v>
      </c>
      <c r="AI856" t="str">
        <v>医療法人山下医院　理事長　山下　和邦</v>
      </c>
      <c r="AJ856" t="str">
        <v>6392306</v>
      </c>
      <c r="AK856" t="str">
        <v>医療法人山下医院(御所市三室１１０番地の１)</v>
      </c>
      <c r="AL856" t="str">
        <v>0745651033</v>
      </c>
      <c r="AM856">
        <v>1</v>
      </c>
      <c r="AN856" t="str">
        <v>261C188833361</v>
      </c>
      <c r="AO856" t="str">
        <v>261C18883336AI-0000309273</v>
      </c>
      <c r="AP856" t="str">
        <v>O100</v>
      </c>
      <c r="AQ856" t="str">
        <v>O100</v>
      </c>
      <c r="AR856" t="str">
        <v>A</v>
      </c>
      <c r="AS856" t="str">
        <v>✓</v>
      </c>
      <c r="AT856" t="str">
        <v>✓</v>
      </c>
      <c r="AU856" t="str">
        <v>✓</v>
      </c>
      <c r="AV856" t="str">
        <v>✓</v>
      </c>
      <c r="AW856" t="str">
        <v>AI-0000309273_医療法人　山下医院_口座情報写し.jpeg</v>
      </c>
      <c r="AX856" t="str">
        <v/>
      </c>
      <c r="AY856" t="str">
        <v/>
      </c>
      <c r="AZ856" t="str">
        <v>賃上げ</v>
      </c>
      <c r="BA856" t="str">
        <v>物価</v>
      </c>
      <c r="BB856" t="str">
        <v>TRUE</v>
      </c>
      <c r="BC856" t="str">
        <v>2026/05/22 9:32</v>
      </c>
      <c r="BD856" t="str">
        <f t="shared" si="28"/>
        <v>医療法人山下医院</v>
      </c>
      <c r="BE856" t="str">
        <f t="shared" si="29"/>
        <v>令和8年3月1日届出済</v>
      </c>
    </row>
    <row r="857" spans="1:57">
      <c r="A857" t="str">
        <v>261C16982262</v>
      </c>
      <c r="B857" t="str">
        <v>AI-0000309290</v>
      </c>
      <c r="C857" t="str">
        <v>令和８年度奈良県医療機関等における賃上げ・物価上昇に対する支援事業交付【診療所・訪問看護事業所】</v>
      </c>
      <c r="D857">
        <v>46164.459027777775</v>
      </c>
      <c r="E857" t="str">
        <v>本審査</v>
      </c>
      <c r="F857" t="str">
        <v>最終審査中</v>
      </c>
      <c r="G857" t="str">
        <v>無床診療所</v>
      </c>
      <c r="H857" t="str">
        <v>物価と賃上げの両方</v>
      </c>
      <c r="I857" t="str">
        <v/>
      </c>
      <c r="J857">
        <v>150000</v>
      </c>
      <c r="K857">
        <v>170000</v>
      </c>
      <c r="L857" t="str">
        <v>奈良県医療機関等における賃上げ・物価上昇に対する支援事業交付要綱第2条に基づき、別表1に規定された額(賃上げ支援事業分)（150,000円）を申請します。</v>
      </c>
      <c r="M8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7" t="str">
        <v>２．令和８年３月１日時点において、１に掲げる診療報酬の対象外だが、令和８年６月１日時点で令和８年度診療報酬改定による見直し後のベースアップ評価料を届け出る。</v>
      </c>
      <c r="O857" t="str">
        <v/>
      </c>
      <c r="P857" t="b">
        <v>1</v>
      </c>
      <c r="Q857" t="str">
        <v>Ａ．本事業の補助額を活用してベースアップを実施し、令和８年６月１日から当該ベースアップの水準を維持又は拡大する。</v>
      </c>
      <c r="R857" t="b">
        <v>1</v>
      </c>
      <c r="S857" t="b">
        <v>1</v>
      </c>
      <c r="T857" t="b">
        <v>1</v>
      </c>
      <c r="U857" t="b">
        <v>1</v>
      </c>
      <c r="V857" t="str">
        <v>0162</v>
      </c>
      <c r="W857" t="str">
        <v>220</v>
      </c>
      <c r="X857" t="str">
        <v>1.普通預金</v>
      </c>
      <c r="Y857" t="str">
        <v>0257729</v>
      </c>
      <c r="Z857" t="str">
        <v>ナカヤマ　ケイコ</v>
      </c>
      <c r="AA857">
        <v>0</v>
      </c>
      <c r="AB857" t="str">
        <v>松井歯科医院</v>
      </c>
      <c r="AC857" t="str">
        <v>0743632340</v>
      </c>
      <c r="AD857" t="b">
        <v>1</v>
      </c>
      <c r="AE857" t="b">
        <v>1</v>
      </c>
      <c r="AF857" t="b">
        <v>1</v>
      </c>
      <c r="AG857" t="b">
        <v>1</v>
      </c>
      <c r="AH857" t="b">
        <v>1</v>
      </c>
      <c r="AI857" t="str">
        <v>中山　啓子</v>
      </c>
      <c r="AJ857" t="str">
        <v>6320071</v>
      </c>
      <c r="AK857" t="str">
        <v>松井歯科医院(天理市田井庄町５２１)</v>
      </c>
      <c r="AL857" t="str">
        <v>0743632340</v>
      </c>
      <c r="AM857">
        <v>1</v>
      </c>
      <c r="AN857" t="str">
        <v>261C169822621</v>
      </c>
      <c r="AO857" t="str">
        <v>261C16982262AI-0000309290</v>
      </c>
      <c r="AP857" t="str">
        <v/>
      </c>
      <c r="AQ857" t="str">
        <v>今後届出（職種構成OK)</v>
      </c>
      <c r="AR857" t="str">
        <v>A</v>
      </c>
      <c r="AS857" t="str">
        <v>✓</v>
      </c>
      <c r="AT857" t="str">
        <v>✓</v>
      </c>
      <c r="AU857" t="str">
        <v>✓</v>
      </c>
      <c r="AV857" t="str">
        <v>✓</v>
      </c>
      <c r="AW857" t="str">
        <v>AI-0000309290_松井歯科医院_口座情報写し.jpg</v>
      </c>
      <c r="AX857" t="str">
        <v/>
      </c>
      <c r="AY857" t="str">
        <v/>
      </c>
      <c r="AZ857" t="str">
        <v>賃上げ</v>
      </c>
      <c r="BA857" t="str">
        <v>物価</v>
      </c>
      <c r="BB857" t="str">
        <v>TRUE</v>
      </c>
      <c r="BC857" t="str">
        <v>2026/05/22 11:01</v>
      </c>
      <c r="BD857" t="str">
        <f t="shared" si="28"/>
        <v>松井歯科医院</v>
      </c>
      <c r="BE857" t="str">
        <f t="shared" si="29"/>
        <v>令和8年6月1日届出る</v>
      </c>
    </row>
    <row r="858" spans="1:57">
      <c r="A858" t="str">
        <v>261C14612369</v>
      </c>
      <c r="B858" t="str">
        <v>AI-0000309310</v>
      </c>
      <c r="C858" t="str">
        <v>令和８年度奈良県医療機関等における賃上げ・物価上昇に対する支援事業交付【診療所・訪問看護事業所】</v>
      </c>
      <c r="D858">
        <v>46164.466666666667</v>
      </c>
      <c r="E858" t="str">
        <v>本審査</v>
      </c>
      <c r="F858" t="str">
        <v>最終審査中</v>
      </c>
      <c r="G858" t="str">
        <v>無床診療所</v>
      </c>
      <c r="H858" t="str">
        <v>物価と賃上げの両方</v>
      </c>
      <c r="I858" t="str">
        <v/>
      </c>
      <c r="J858">
        <v>150000</v>
      </c>
      <c r="K858">
        <v>170000</v>
      </c>
      <c r="L858" t="str">
        <v>奈良県医療機関等における賃上げ・物価上昇に対する支援事業交付要綱第2条に基づき、別表1に規定された額(賃上げ支援事業分)（150,000円）を申請します。</v>
      </c>
      <c r="M8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8" t="str">
        <v>１．令和８年３月１日時点において、O100 外来・在宅ベースアップ評価料（Ⅰ）、P100 歯科外来・在宅ベースアップ評価料（Ⅰ）、訪問看護ベースアップ評価料（Ⅰ）のいずれかを届け出ている。</v>
      </c>
      <c r="O858" t="str">
        <v>O100 外来・在宅ベースアップ評価料（Ⅰ）</v>
      </c>
      <c r="P858" t="str">
        <v/>
      </c>
      <c r="Q858"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858" t="b">
        <v>1</v>
      </c>
      <c r="S858" t="b">
        <v>1</v>
      </c>
      <c r="T858" t="b">
        <v>1</v>
      </c>
      <c r="U858" t="b">
        <v>1</v>
      </c>
      <c r="V858" t="str">
        <v>0162</v>
      </c>
      <c r="W858" t="str">
        <v>099</v>
      </c>
      <c r="X858" t="str">
        <v>1.普通預金</v>
      </c>
      <c r="Y858" t="str">
        <v>0110281</v>
      </c>
      <c r="Z858" t="str">
        <v>ｲﾘｮｳﾎｳｼﾞﾝｹﾝｾｲｶｲ</v>
      </c>
      <c r="AA858">
        <v>0</v>
      </c>
      <c r="AB858" t="str">
        <v>あやめ池診療所</v>
      </c>
      <c r="AC858" t="str">
        <v>0742450460</v>
      </c>
      <c r="AD858" t="b">
        <v>1</v>
      </c>
      <c r="AE858" t="b">
        <v>1</v>
      </c>
      <c r="AF858" t="b">
        <v>1</v>
      </c>
      <c r="AG858" t="b">
        <v>1</v>
      </c>
      <c r="AH858" t="b">
        <v>1</v>
      </c>
      <c r="AI858" t="str">
        <v>社会医療法人健生会　理事長　横山　知司</v>
      </c>
      <c r="AJ858" t="str">
        <v>6310033</v>
      </c>
      <c r="AK858" t="str">
        <v>あやめ池診療所(奈良市あやめ池南６丁目１番７号)</v>
      </c>
      <c r="AL858" t="str">
        <v>0742450460</v>
      </c>
      <c r="AM858">
        <v>1</v>
      </c>
      <c r="AN858" t="str">
        <v>261C146123691</v>
      </c>
      <c r="AO858" t="str">
        <v>261C14612369AI-0000309310</v>
      </c>
      <c r="AP858" t="str">
        <v>O100</v>
      </c>
      <c r="AQ858" t="str">
        <v>O100</v>
      </c>
      <c r="AR858" t="str">
        <v>AC</v>
      </c>
      <c r="AS858" t="str">
        <v>✓</v>
      </c>
      <c r="AT858" t="str">
        <v>✓</v>
      </c>
      <c r="AU858" t="str">
        <v>✓</v>
      </c>
      <c r="AV858" t="str">
        <v>✓</v>
      </c>
      <c r="AW858" t="str">
        <v>AI-0000309310_あやめ池診療所_口座情報写し.jpeg</v>
      </c>
      <c r="AX858" t="str">
        <v/>
      </c>
      <c r="AY858" t="str">
        <v/>
      </c>
      <c r="AZ858" t="str">
        <v>賃上げ</v>
      </c>
      <c r="BA858" t="str">
        <v>物価</v>
      </c>
      <c r="BB858" t="str">
        <v>TRUE</v>
      </c>
      <c r="BC858" t="str">
        <v>2026/05/22 11:12</v>
      </c>
      <c r="BD858" t="str">
        <f t="shared" si="28"/>
        <v>あやめ池診療所</v>
      </c>
      <c r="BE858" t="str">
        <f t="shared" si="29"/>
        <v>令和8年3月1日届出済</v>
      </c>
    </row>
    <row r="859" spans="1:57">
      <c r="A859" t="str">
        <v>261C15740056</v>
      </c>
      <c r="B859" t="str">
        <v>AI-0000309337</v>
      </c>
      <c r="C859" t="str">
        <v>令和８年度奈良県医療機関等における賃上げ・物価上昇に対する支援事業交付【診療所・訪問看護事業所】</v>
      </c>
      <c r="D859">
        <v>46164.499305555553</v>
      </c>
      <c r="E859" t="str">
        <v>本審査</v>
      </c>
      <c r="F859" t="str">
        <v>最終審査中</v>
      </c>
      <c r="G859" t="str">
        <v>無床診療所</v>
      </c>
      <c r="H859" t="str">
        <v>物価と賃上げの両方</v>
      </c>
      <c r="I859" t="str">
        <v/>
      </c>
      <c r="J859">
        <v>150000</v>
      </c>
      <c r="K859">
        <v>170000</v>
      </c>
      <c r="L859" t="str">
        <v>奈良県医療機関等における賃上げ・物価上昇に対する支援事業交付要綱第2条に基づき、別表1に規定された額(賃上げ支援事業分)（150,000円）を申請します。</v>
      </c>
      <c r="M8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59" t="str">
        <v>１．令和８年３月１日時点において、O100 外来・在宅ベースアップ評価料（Ⅰ）、P100 歯科外来・在宅ベースアップ評価料（Ⅰ）、訪問看護ベースアップ評価料（Ⅰ）のいずれかを届け出ている。</v>
      </c>
      <c r="O859" t="str">
        <v>P100 歯科外来・在宅ベースアップ評価料（Ⅰ）</v>
      </c>
      <c r="P859" t="str">
        <v/>
      </c>
      <c r="Q859" t="str">
        <v>Ａ．本事業の補助額を活用してベースアップを実施し、令和８年６月１日から当該ベースアップの水準を維持又は拡大する。</v>
      </c>
      <c r="R859" t="b">
        <v>1</v>
      </c>
      <c r="S859" t="b">
        <v>1</v>
      </c>
      <c r="T859" t="b">
        <v>1</v>
      </c>
      <c r="U859" t="b">
        <v>1</v>
      </c>
      <c r="V859" t="str">
        <v>0162</v>
      </c>
      <c r="W859" t="str">
        <v>545</v>
      </c>
      <c r="X859" t="str">
        <v>1.普通預金</v>
      </c>
      <c r="Y859" t="str">
        <v>0240048</v>
      </c>
      <c r="Z859" t="str">
        <v>ｵﾉ ﾋﾛｷ</v>
      </c>
      <c r="AA859">
        <v>0</v>
      </c>
      <c r="AB859" t="str">
        <v>高塚台ひろき歯科</v>
      </c>
      <c r="AC859" t="str">
        <v>0745337418</v>
      </c>
      <c r="AD859" t="b">
        <v>1</v>
      </c>
      <c r="AE859" t="b">
        <v>1</v>
      </c>
      <c r="AF859" t="b">
        <v>1</v>
      </c>
      <c r="AG859" t="b">
        <v>1</v>
      </c>
      <c r="AH859" t="b">
        <v>1</v>
      </c>
      <c r="AI859" t="str">
        <v>斧　宏貴</v>
      </c>
      <c r="AJ859" t="str">
        <v>6360071</v>
      </c>
      <c r="AK859" t="str">
        <v>高塚台ひろき歯科(北葛城郡河合町高塚台２丁目３９－１６)</v>
      </c>
      <c r="AL859" t="str">
        <v>0745337418</v>
      </c>
      <c r="AM859">
        <v>1</v>
      </c>
      <c r="AN859" t="str">
        <v>261C157400561</v>
      </c>
      <c r="AO859" t="str">
        <v>261C15740056AI-0000309337</v>
      </c>
      <c r="AP859" t="str">
        <v>P100</v>
      </c>
      <c r="AQ859" t="str">
        <v>P100</v>
      </c>
      <c r="AR859" t="str">
        <v>A</v>
      </c>
      <c r="AS859" t="str">
        <v>✓</v>
      </c>
      <c r="AT859" t="str">
        <v>✓</v>
      </c>
      <c r="AU859" t="str">
        <v>✓</v>
      </c>
      <c r="AV859" t="str">
        <v>✓</v>
      </c>
      <c r="AW859" t="str">
        <v>AI-0000309337_高塚台ひろき歯科_口座情報写し.jpeg</v>
      </c>
      <c r="AX859" t="str">
        <v/>
      </c>
      <c r="AY859" t="str">
        <v/>
      </c>
      <c r="AZ859" t="str">
        <v>賃上げ</v>
      </c>
      <c r="BA859" t="str">
        <v>物価</v>
      </c>
      <c r="BB859" t="str">
        <v>TRUE</v>
      </c>
      <c r="BC859" t="str">
        <v>2026/05/22 11:59</v>
      </c>
      <c r="BD859" t="str">
        <f t="shared" si="28"/>
        <v>高塚台ひろき歯科</v>
      </c>
      <c r="BE859" t="str">
        <f t="shared" si="29"/>
        <v>令和8年3月1日届出済</v>
      </c>
    </row>
    <row r="860" spans="1:57">
      <c r="A860" t="str">
        <v>261C15587480</v>
      </c>
      <c r="B860" t="str">
        <v>AI-0000309366</v>
      </c>
      <c r="C860" t="str">
        <v>令和８年度奈良県医療機関等における賃上げ・物価上昇に対する支援事業交付【診療所・訪問看護事業所】</v>
      </c>
      <c r="D860">
        <v>46164.536111111112</v>
      </c>
      <c r="E860" t="str">
        <v>本審査</v>
      </c>
      <c r="F860" t="str">
        <v>最終審査中</v>
      </c>
      <c r="G860" t="str">
        <v>無床診療所</v>
      </c>
      <c r="H860" t="str">
        <v>物価と賃上げの両方</v>
      </c>
      <c r="I860" t="str">
        <v/>
      </c>
      <c r="J860">
        <v>150000</v>
      </c>
      <c r="K860">
        <v>170000</v>
      </c>
      <c r="L860" t="str">
        <v>奈良県医療機関等における賃上げ・物価上昇に対する支援事業交付要綱第2条に基づき、別表1に規定された額(賃上げ支援事業分)（150,000円）を申請します。</v>
      </c>
      <c r="M8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0" t="str">
        <v>２．令和８年３月１日時点において、１に掲げる診療報酬の対象外だが、令和８年６月１日時点で令和８年度診療報酬改定による見直し後のベースアップ評価料を届け出る。</v>
      </c>
      <c r="O860" t="str">
        <v/>
      </c>
      <c r="P860" t="b">
        <v>1</v>
      </c>
      <c r="Q860" t="str">
        <v>Ａ．本事業の補助額を活用してベースアップを実施し、令和８年６月１日から当該ベースアップの水準を維持又は拡大する。</v>
      </c>
      <c r="R860" t="b">
        <v>1</v>
      </c>
      <c r="S860" t="b">
        <v>1</v>
      </c>
      <c r="T860" t="b">
        <v>1</v>
      </c>
      <c r="U860" t="b">
        <v>1</v>
      </c>
      <c r="V860" t="str">
        <v>0005</v>
      </c>
      <c r="W860" t="str">
        <v>719</v>
      </c>
      <c r="X860" t="str">
        <v>1.普通預金</v>
      </c>
      <c r="Y860" t="str">
        <v>0236660</v>
      </c>
      <c r="Z860" t="str">
        <v>イリョウホウジンジュケイカイ</v>
      </c>
      <c r="AA860">
        <v>0</v>
      </c>
      <c r="AB860" t="str">
        <v>樹のひかり形成外科・皮ふ科奈良本院</v>
      </c>
      <c r="AC860" t="str">
        <v>0742201142</v>
      </c>
      <c r="AD860" t="b">
        <v>1</v>
      </c>
      <c r="AE860" t="b">
        <v>1</v>
      </c>
      <c r="AF860" t="b">
        <v>1</v>
      </c>
      <c r="AG860" t="b">
        <v>1</v>
      </c>
      <c r="AH860" t="b">
        <v>1</v>
      </c>
      <c r="AI860" t="str">
        <v>医療法人　樹恵会　理事長　山中　佑次</v>
      </c>
      <c r="AJ860" t="str">
        <v>6308226</v>
      </c>
      <c r="AK860" t="str">
        <v>樹のひかり形成外科・皮ふ科　奈良本院(奈良市小西町２５番１号　奈良テラス２階)</v>
      </c>
      <c r="AL860" t="str">
        <v>0742201142</v>
      </c>
      <c r="AM860">
        <v>1</v>
      </c>
      <c r="AN860" t="str">
        <v>261C155874801</v>
      </c>
      <c r="AO860" t="str">
        <v>261C15587480AI-0000309366</v>
      </c>
      <c r="AP860" t="str">
        <v/>
      </c>
      <c r="AQ860" t="str">
        <v>今後届出（職種構成OK)</v>
      </c>
      <c r="AR860" t="str">
        <v>A</v>
      </c>
      <c r="AS860" t="str">
        <v>✓</v>
      </c>
      <c r="AT860" t="str">
        <v>✓</v>
      </c>
      <c r="AU860" t="str">
        <v>✓</v>
      </c>
      <c r="AV860" t="str">
        <v>✓</v>
      </c>
      <c r="AW860" t="str">
        <v>AI-0000309366_樹のひかり形成外科・皮ふ科奈良本院_口座情報写し.jpg</v>
      </c>
      <c r="AX860" t="str">
        <v/>
      </c>
      <c r="AY860" t="str">
        <v/>
      </c>
      <c r="AZ860" t="str">
        <v>賃上げ</v>
      </c>
      <c r="BA860" t="str">
        <v>物価</v>
      </c>
      <c r="BB860" t="str">
        <v>TRUE</v>
      </c>
      <c r="BC860" t="str">
        <v>2026/05/22 12:52</v>
      </c>
      <c r="BD860" t="str">
        <f t="shared" si="28"/>
        <v>樹のひかり形成外科・皮ふ科　奈良本院</v>
      </c>
      <c r="BE860" t="str">
        <f t="shared" si="29"/>
        <v>令和8年6月1日届出る</v>
      </c>
    </row>
    <row r="861" spans="1:57">
      <c r="A861" t="str">
        <v>261C18290530</v>
      </c>
      <c r="B861" t="str">
        <v>AI-0000309369</v>
      </c>
      <c r="C861" t="str">
        <v>令和８年度奈良県医療機関等における賃上げ・物価上昇に対する支援事業交付【診療所・訪問看護事業所】</v>
      </c>
      <c r="D861">
        <v>46164.538888888892</v>
      </c>
      <c r="E861" t="str">
        <v>本審査</v>
      </c>
      <c r="F861" t="str">
        <v>最終審査中</v>
      </c>
      <c r="G861" t="str">
        <v>無床診療所</v>
      </c>
      <c r="H861" t="str">
        <v>物価と賃上げの両方</v>
      </c>
      <c r="I861" t="str">
        <v/>
      </c>
      <c r="J861">
        <v>150000</v>
      </c>
      <c r="K861">
        <v>170000</v>
      </c>
      <c r="L861" t="str">
        <v>奈良県医療機関等における賃上げ・物価上昇に対する支援事業交付要綱第2条に基づき、別表1に規定された額(賃上げ支援事業分)（150,000円）を申請します。</v>
      </c>
      <c r="M8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1" t="str">
        <v>２．令和８年３月１日時点において、１に掲げる診療報酬の対象外だが、令和８年６月１日時点で令和８年度診療報酬改定による見直し後のベースアップ評価料を届け出る。</v>
      </c>
      <c r="O861" t="str">
        <v/>
      </c>
      <c r="P861" t="b">
        <v>1</v>
      </c>
      <c r="Q861" t="str">
        <v>Ａ．本事業の補助額を活用してベースアップを実施し、令和８年６月１日から当該ベースアップの水準を維持又は拡大する。</v>
      </c>
      <c r="R861" t="b">
        <v>1</v>
      </c>
      <c r="S861" t="b">
        <v>1</v>
      </c>
      <c r="T861" t="b">
        <v>1</v>
      </c>
      <c r="U861" t="b">
        <v>1</v>
      </c>
      <c r="V861" t="str">
        <v>0005</v>
      </c>
      <c r="W861" t="str">
        <v>719</v>
      </c>
      <c r="X861" t="str">
        <v>1.普通預金</v>
      </c>
      <c r="Y861" t="str">
        <v>0236660</v>
      </c>
      <c r="Z861" t="str">
        <v>イリョウホウジンジュケイカイ</v>
      </c>
      <c r="AA861">
        <v>0</v>
      </c>
      <c r="AB861" t="str">
        <v>樹のひかり形成外科・皮ふ科橿原八木院</v>
      </c>
      <c r="AC861" t="str">
        <v>0742201142</v>
      </c>
      <c r="AD861" t="b">
        <v>1</v>
      </c>
      <c r="AE861" t="b">
        <v>1</v>
      </c>
      <c r="AF861" t="b">
        <v>1</v>
      </c>
      <c r="AG861" t="b">
        <v>1</v>
      </c>
      <c r="AH861" t="b">
        <v>1</v>
      </c>
      <c r="AI861" t="str">
        <v>医療法人樹恵会　理事長　山中　佑次</v>
      </c>
      <c r="AJ861" t="str">
        <v>6340804</v>
      </c>
      <c r="AK861" t="str">
        <v>樹のひかり形成外科・皮ふ科　橿原八木院(橿原市内膳町５丁目２番４０号ＦＡＣＥビル４Ｆ)</v>
      </c>
      <c r="AL861" t="str">
        <v>0744201005</v>
      </c>
      <c r="AM861">
        <v>1</v>
      </c>
      <c r="AN861" t="str">
        <v>261C182905301</v>
      </c>
      <c r="AO861" t="str">
        <v>261C18290530AI-0000309369</v>
      </c>
      <c r="AP861" t="str">
        <v/>
      </c>
      <c r="AQ861" t="str">
        <v>今後届出（職種構成OK)</v>
      </c>
      <c r="AR861" t="str">
        <v>A</v>
      </c>
      <c r="AS861" t="str">
        <v>✓</v>
      </c>
      <c r="AT861" t="str">
        <v>✓</v>
      </c>
      <c r="AU861" t="str">
        <v>✓</v>
      </c>
      <c r="AV861" t="str">
        <v>✓</v>
      </c>
      <c r="AW861" t="str">
        <v>AI-0000309369_樹のひかり形成外科・皮ふ科橿原八木院_口座情報写し.jpg</v>
      </c>
      <c r="AX861" t="str">
        <v/>
      </c>
      <c r="AY861" t="str">
        <v/>
      </c>
      <c r="AZ861" t="str">
        <v>賃上げ</v>
      </c>
      <c r="BA861" t="str">
        <v>物価</v>
      </c>
      <c r="BB861" t="str">
        <v>TRUE</v>
      </c>
      <c r="BC861" t="str">
        <v>2026/05/22 12:56</v>
      </c>
      <c r="BD861" t="str">
        <f t="shared" si="28"/>
        <v>樹のひかり形成外科・皮ふ科　橿原八木院</v>
      </c>
      <c r="BE861" t="str">
        <f t="shared" si="29"/>
        <v>令和8年6月1日届出る</v>
      </c>
    </row>
    <row r="862" spans="1:57">
      <c r="A862" t="str">
        <v>261D17288648</v>
      </c>
      <c r="B862" t="str">
        <v>AI-0000307299</v>
      </c>
      <c r="C862" t="str">
        <v>令和８年度奈良県医療機関等における賃上げ・物価上昇に対する支援事業交付【診療所・訪問看護事業所】</v>
      </c>
      <c r="D862">
        <v>46164.572222222225</v>
      </c>
      <c r="E862" t="str">
        <v>本審査</v>
      </c>
      <c r="F862" t="str">
        <v>最終審査中</v>
      </c>
      <c r="G862" t="str">
        <v>訪問看護事業所</v>
      </c>
      <c r="H862" t="str">
        <v>賃上げのみ</v>
      </c>
      <c r="I862" t="str">
        <v/>
      </c>
      <c r="J862">
        <v>228000</v>
      </c>
      <c r="K862" t="str">
        <v/>
      </c>
      <c r="L862" t="str">
        <v>奈良県医療機関等における賃上げ・物価上昇に対する支援事業交付要綱第2条に基づき、別表1に規定された額(賃上げ支援事業分)（228,000円）を申請します。</v>
      </c>
      <c r="M862" t="str">
        <v/>
      </c>
      <c r="N862" t="str">
        <v>１．令和８年３月１日時点において、O100 外来・在宅ベースアップ評価料（Ⅰ）、P100 歯科外来・在宅ベースアップ評価料（Ⅰ）、訪問看護ベースアップ評価料（Ⅰ）のいずれかを届け出ている。</v>
      </c>
      <c r="O862" t="str">
        <v>訪問看護ベースアップ評価料（Ⅰ）</v>
      </c>
      <c r="P862" t="str">
        <v/>
      </c>
      <c r="Q862" t="str">
        <v>Ｃ．令和７年度の対象職員のベースアップが令和７年３月31日時点の賃金水準と比較して2.0％を上回って実施しており、令和７年12月から令和８年５月までの間の当該2.0％を上回る部分に充てる。</v>
      </c>
      <c r="R862" t="b">
        <v>1</v>
      </c>
      <c r="S862" t="b">
        <v>1</v>
      </c>
      <c r="T862" t="b">
        <v>1</v>
      </c>
      <c r="U862" t="b">
        <v>1</v>
      </c>
      <c r="V862" t="str">
        <v>0162</v>
      </c>
      <c r="W862" t="str">
        <v>080</v>
      </c>
      <c r="X862" t="str">
        <v>1.普通預金</v>
      </c>
      <c r="Y862" t="str">
        <v>0145237</v>
      </c>
      <c r="Z862" t="str">
        <v>ｲﾘｮｳﾎｳｼﾞﾝｹﾝﾜｶｲ　ｽﾃｰｼｮﾝﾋﾏﾜﾘﾂｳ　ﾘｼﾞﾁｮｳ　ﾃﾂﾑﾗｼﾝｼﾞ</v>
      </c>
      <c r="AA862">
        <v>0</v>
      </c>
      <c r="AB862" t="str">
        <v>天理訪問看護ステーションひまわり２</v>
      </c>
      <c r="AC862" t="str">
        <v>0743650202</v>
      </c>
      <c r="AD862" t="b">
        <v>1</v>
      </c>
      <c r="AE862" t="b">
        <v>1</v>
      </c>
      <c r="AF862" t="b">
        <v>1</v>
      </c>
      <c r="AG862" t="b">
        <v>1</v>
      </c>
      <c r="AH862" t="b">
        <v>1</v>
      </c>
      <c r="AI862" t="str">
        <v>医療法人健和会　理事長　鉄村　信治</v>
      </c>
      <c r="AJ862">
        <v>6320001</v>
      </c>
      <c r="AK862" t="str">
        <v>天理訪問看護ステーションひまわり2(天理市中之庄町483)</v>
      </c>
      <c r="AL862" t="str">
        <v>0743650202</v>
      </c>
      <c r="AM862">
        <v>1</v>
      </c>
      <c r="AN862" t="str">
        <v>261D172886481</v>
      </c>
      <c r="AO862" t="str">
        <v>261D17288648AI-0000307299</v>
      </c>
      <c r="AP862" t="str">
        <v>訪問看護</v>
      </c>
      <c r="AQ862" t="str">
        <v>訪問看護</v>
      </c>
      <c r="AR862" t="str">
        <v>C</v>
      </c>
      <c r="AS862" t="str">
        <v>✓</v>
      </c>
      <c r="AT862" t="str">
        <v>✓</v>
      </c>
      <c r="AU862" t="str">
        <v>✓</v>
      </c>
      <c r="AV862" t="str">
        <v>✓</v>
      </c>
      <c r="AW862" t="str">
        <v>AI-0000307299_天理訪問看護ステーションひまわりⅡ_口座情報写し.jpg</v>
      </c>
      <c r="AX862" t="str">
        <v/>
      </c>
      <c r="AY862" t="str">
        <v/>
      </c>
      <c r="AZ862" t="str">
        <v>賃上げ</v>
      </c>
      <c r="BA862" t="str">
        <v/>
      </c>
      <c r="BB862" t="str">
        <v>TRUE</v>
      </c>
      <c r="BC862" t="str">
        <v>2026/05/22 13:44</v>
      </c>
      <c r="BD862" t="str">
        <f t="shared" si="28"/>
        <v>天理訪問看護ステーションひまわり2</v>
      </c>
      <c r="BE862" t="str">
        <f t="shared" si="29"/>
        <v>令和8年3月1日届出済</v>
      </c>
    </row>
    <row r="863" spans="1:57">
      <c r="A863" t="str">
        <v>261C18812587</v>
      </c>
      <c r="B863" t="str">
        <v>AI-0000309391</v>
      </c>
      <c r="C863" t="str">
        <v>令和８年度奈良県医療機関等における賃上げ・物価上昇に対する支援事業交付【診療所・訪問看護事業所】</v>
      </c>
      <c r="D863">
        <v>46164.597222222219</v>
      </c>
      <c r="E863" t="str">
        <v>本審査</v>
      </c>
      <c r="F863" t="str">
        <v>最終審査中</v>
      </c>
      <c r="G863" t="str">
        <v>無床診療所</v>
      </c>
      <c r="H863" t="str">
        <v>物価と賃上げの両方</v>
      </c>
      <c r="I863" t="str">
        <v/>
      </c>
      <c r="J863">
        <v>150000</v>
      </c>
      <c r="K863">
        <v>170000</v>
      </c>
      <c r="L863" t="str">
        <v>奈良県医療機関等における賃上げ・物価上昇に対する支援事業交付要綱第2条に基づき、別表1に規定された額(賃上げ支援事業分)（150,000円）を申請します。</v>
      </c>
      <c r="M8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3" t="str">
        <v>１．令和８年３月１日時点において、O100 外来・在宅ベースアップ評価料（Ⅰ）、P100 歯科外来・在宅ベースアップ評価料（Ⅰ）、訪問看護ベースアップ評価料（Ⅰ）のいずれかを届け出ている。</v>
      </c>
      <c r="O863" t="str">
        <v>P100 歯科外来・在宅ベースアップ評価料（Ⅰ）</v>
      </c>
      <c r="P863" t="str">
        <v/>
      </c>
      <c r="Q863" t="str">
        <v>Ａ．本事業の補助額を活用してベースアップを実施し、令和８年６月１日から当該ベースアップの水準を維持又は拡大する。</v>
      </c>
      <c r="R863" t="b">
        <v>1</v>
      </c>
      <c r="S863" t="b">
        <v>1</v>
      </c>
      <c r="T863" t="b">
        <v>1</v>
      </c>
      <c r="U863" t="b">
        <v>1</v>
      </c>
      <c r="V863" t="str">
        <v>0162</v>
      </c>
      <c r="W863" t="str">
        <v>010</v>
      </c>
      <c r="X863" t="str">
        <v>1.普通預金</v>
      </c>
      <c r="Y863" t="str">
        <v>0903197</v>
      </c>
      <c r="Z863" t="str">
        <v>ヨコイ　サトル</v>
      </c>
      <c r="AA863">
        <v>0</v>
      </c>
      <c r="AB863" t="str">
        <v>横井歯科医院　朱雀診療所</v>
      </c>
      <c r="AC863" t="str">
        <v>0742702223</v>
      </c>
      <c r="AD863" t="b">
        <v>1</v>
      </c>
      <c r="AE863" t="b">
        <v>1</v>
      </c>
      <c r="AF863" t="b">
        <v>1</v>
      </c>
      <c r="AG863" t="b">
        <v>1</v>
      </c>
      <c r="AH863" t="b">
        <v>1</v>
      </c>
      <c r="AI863" t="str">
        <v>横井　理</v>
      </c>
      <c r="AJ863" t="str">
        <v>6310806</v>
      </c>
      <c r="AK863" t="str">
        <v>横井歯科医院朱雀診療所(奈良市朱雀５丁目１６－２１)</v>
      </c>
      <c r="AL863" t="str">
        <v>0742702223</v>
      </c>
      <c r="AM863">
        <v>1</v>
      </c>
      <c r="AN863" t="str">
        <v>261C188125871</v>
      </c>
      <c r="AO863" t="str">
        <v>261C18812587AI-0000309391</v>
      </c>
      <c r="AP863" t="str">
        <v>P100</v>
      </c>
      <c r="AQ863" t="str">
        <v>P100</v>
      </c>
      <c r="AR863" t="str">
        <v>A</v>
      </c>
      <c r="AS863" t="str">
        <v>✓</v>
      </c>
      <c r="AT863" t="str">
        <v>✓</v>
      </c>
      <c r="AU863" t="str">
        <v>✓</v>
      </c>
      <c r="AV863" t="str">
        <v>✓</v>
      </c>
      <c r="AW863" t="str">
        <v>AI-0000309391_横井歯科医院　朱雀診療所_口座情報写し.jpeg</v>
      </c>
      <c r="AX863" t="str">
        <v/>
      </c>
      <c r="AY863" t="str">
        <v/>
      </c>
      <c r="AZ863" t="str">
        <v>賃上げ</v>
      </c>
      <c r="BA863" t="str">
        <v>物価</v>
      </c>
      <c r="BB863" t="str">
        <v>TRUE</v>
      </c>
      <c r="BC863" t="str">
        <v>2026/05/22 14:20</v>
      </c>
      <c r="BD863" t="str">
        <f t="shared" si="28"/>
        <v>横井歯科医院朱雀診療所</v>
      </c>
      <c r="BE863" t="str">
        <f t="shared" si="29"/>
        <v>令和8年3月1日届出済</v>
      </c>
    </row>
    <row r="864" spans="1:57">
      <c r="A864" t="str">
        <v>261C11660339</v>
      </c>
      <c r="B864" t="str">
        <v>AI-0000309396</v>
      </c>
      <c r="C864" t="str">
        <v>令和８年度奈良県医療機関等における賃上げ・物価上昇に対する支援事業交付【診療所・訪問看護事業所】</v>
      </c>
      <c r="D864">
        <v>46164.604861111111</v>
      </c>
      <c r="E864" t="str">
        <v>本審査</v>
      </c>
      <c r="F864" t="str">
        <v>最終審査中</v>
      </c>
      <c r="G864" t="str">
        <v>無床診療所</v>
      </c>
      <c r="H864" t="str">
        <v>物価と賃上げの両方</v>
      </c>
      <c r="I864" t="str">
        <v/>
      </c>
      <c r="J864">
        <v>150000</v>
      </c>
      <c r="K864">
        <v>170000</v>
      </c>
      <c r="L864" t="str">
        <v>奈良県医療機関等における賃上げ・物価上昇に対する支援事業交付要綱第2条に基づき、別表1に規定された額(賃上げ支援事業分)（150,000円）を申請します。</v>
      </c>
      <c r="M86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4" t="str">
        <v>１．令和８年３月１日時点において、O100 外来・在宅ベースアップ評価料（Ⅰ）、P100 歯科外来・在宅ベースアップ評価料（Ⅰ）、訪問看護ベースアップ評価料（Ⅰ）のいずれかを届け出ている。</v>
      </c>
      <c r="O864" t="str">
        <v>O100 外来・在宅ベースアップ評価料（Ⅰ）</v>
      </c>
      <c r="P864" t="str">
        <v/>
      </c>
      <c r="Q864" t="str">
        <v>Ａ．本事業の補助額を活用してベースアップを実施し、令和８年６月１日から当該ベースアップの水準を維持又は拡大する。</v>
      </c>
      <c r="R864" t="b">
        <v>1</v>
      </c>
      <c r="S864" t="b">
        <v>1</v>
      </c>
      <c r="T864" t="b">
        <v>1</v>
      </c>
      <c r="U864" t="b">
        <v>1</v>
      </c>
      <c r="V864" t="str">
        <v>0162</v>
      </c>
      <c r="W864" t="str">
        <v>150</v>
      </c>
      <c r="X864" t="str">
        <v>1.普通預金</v>
      </c>
      <c r="Y864" t="str">
        <v>0454335</v>
      </c>
      <c r="Z864" t="str">
        <v>ウエダ　ショウイチ</v>
      </c>
      <c r="AA864">
        <v>0</v>
      </c>
      <c r="AB864" t="str">
        <v>生駒もとまちクリニック</v>
      </c>
      <c r="AC864" t="str">
        <v>0743758146</v>
      </c>
      <c r="AD864" t="b">
        <v>1</v>
      </c>
      <c r="AE864" t="b">
        <v>1</v>
      </c>
      <c r="AF864" t="b">
        <v>1</v>
      </c>
      <c r="AG864" t="b">
        <v>1</v>
      </c>
      <c r="AH864" t="b">
        <v>1</v>
      </c>
      <c r="AI864" t="str">
        <v>植田　昭一</v>
      </c>
      <c r="AJ864" t="str">
        <v>6300257</v>
      </c>
      <c r="AK864" t="str">
        <v>生駒もとまちクリニック(生駒市元町１丁目５番５号　オベラス生駒３０１)</v>
      </c>
      <c r="AL864" t="str">
        <v>0743758146</v>
      </c>
      <c r="AM864">
        <v>1</v>
      </c>
      <c r="AN864" t="str">
        <v>261C116603391</v>
      </c>
      <c r="AO864" t="str">
        <v>261C11660339AI-0000309396</v>
      </c>
      <c r="AP864" t="str">
        <v>O100</v>
      </c>
      <c r="AQ864" t="str">
        <v>O100</v>
      </c>
      <c r="AR864" t="str">
        <v>A</v>
      </c>
      <c r="AS864" t="str">
        <v>✓</v>
      </c>
      <c r="AT864" t="str">
        <v>✓</v>
      </c>
      <c r="AU864" t="str">
        <v>✓</v>
      </c>
      <c r="AV864" t="str">
        <v>✓</v>
      </c>
      <c r="AW864" t="str">
        <v>AI-0000309396_生駒もとまちクリニック_口座情報写し.jpg</v>
      </c>
      <c r="AX864" t="str">
        <v/>
      </c>
      <c r="AY864" t="str">
        <v/>
      </c>
      <c r="AZ864" t="str">
        <v>賃上げ</v>
      </c>
      <c r="BA864" t="str">
        <v>物価</v>
      </c>
      <c r="BB864" t="str">
        <v>TRUE</v>
      </c>
      <c r="BC864" t="str">
        <v>2026/05/22 14:31</v>
      </c>
      <c r="BD864" t="str">
        <f t="shared" si="28"/>
        <v>生駒もとまちクリニック</v>
      </c>
      <c r="BE864" t="str">
        <f t="shared" si="29"/>
        <v>令和8年3月1日届出済</v>
      </c>
    </row>
    <row r="865" spans="1:57">
      <c r="A865" t="str">
        <v>261C13300832</v>
      </c>
      <c r="B865" t="str">
        <v>AI-0000309402</v>
      </c>
      <c r="C865" t="str">
        <v>令和８年度奈良県医療機関等における賃上げ・物価上昇に対する支援事業交付【診療所・訪問看護事業所】</v>
      </c>
      <c r="D865">
        <v>46164.613888888889</v>
      </c>
      <c r="E865" t="str">
        <v>本審査</v>
      </c>
      <c r="F865" t="str">
        <v>最終審査中</v>
      </c>
      <c r="G865" t="str">
        <v>無床診療所</v>
      </c>
      <c r="H865" t="str">
        <v>物価と賃上げの両方</v>
      </c>
      <c r="I865" t="str">
        <v/>
      </c>
      <c r="J865">
        <v>150000</v>
      </c>
      <c r="K865">
        <v>170000</v>
      </c>
      <c r="L865" t="str">
        <v>奈良県医療機関等における賃上げ・物価上昇に対する支援事業交付要綱第2条に基づき、別表1に規定された額(賃上げ支援事業分)（150,000円）を申請します。</v>
      </c>
      <c r="M8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5" t="str">
        <v>２．令和８年３月１日時点において、１に掲げる診療報酬の対象外だが、令和８年６月１日時点で令和８年度診療報酬改定による見直し後のベースアップ評価料を届け出る。</v>
      </c>
      <c r="O865" t="str">
        <v/>
      </c>
      <c r="P865" t="b">
        <v>1</v>
      </c>
      <c r="Q865" t="str">
        <v>Ａ．本事業の補助額を活用してベースアップを実施し、令和８年６月１日から当該ベースアップの水準を維持又は拡大する。</v>
      </c>
      <c r="R865" t="b">
        <v>1</v>
      </c>
      <c r="S865" t="b">
        <v>1</v>
      </c>
      <c r="T865" t="b">
        <v>1</v>
      </c>
      <c r="U865" t="b">
        <v>1</v>
      </c>
      <c r="V865" t="str">
        <v>1667</v>
      </c>
      <c r="W865" t="str">
        <v>013</v>
      </c>
      <c r="X865" t="str">
        <v>1.普通預金</v>
      </c>
      <c r="Y865" t="str">
        <v>2098885</v>
      </c>
      <c r="Z865" t="str">
        <v>ｲ)ｴｽｴｲｴｽｴｲｼｶｲｲﾝｲｵﾝﾓｰﾙﾔﾏﾄｺｵﾘﾔﾏ</v>
      </c>
      <c r="AA865">
        <v>0</v>
      </c>
      <c r="AB865" t="str">
        <v>医療法人エスエイ　医療法人エスエイ　エスエイ歯科医院イオンモール大和郡山</v>
      </c>
      <c r="AC865" t="str">
        <v>0743586528</v>
      </c>
      <c r="AD865" t="b">
        <v>1</v>
      </c>
      <c r="AE865" t="b">
        <v>1</v>
      </c>
      <c r="AF865" t="b">
        <v>1</v>
      </c>
      <c r="AG865" t="b">
        <v>1</v>
      </c>
      <c r="AH865" t="b">
        <v>1</v>
      </c>
      <c r="AI865" t="str">
        <v>医療法人エスエイ　理事長　坂本　光世</v>
      </c>
      <c r="AJ865" t="str">
        <v>6391101</v>
      </c>
      <c r="AK865" t="str">
        <v>医療法人エスエイ　医療法人エスエイ　エスエイ歯科医院イオンモール大和郡山(大和郡山市下三橋町７４１　イオンモール大和郡山１階)</v>
      </c>
      <c r="AL865" t="str">
        <v>0743586528</v>
      </c>
      <c r="AM865">
        <v>1</v>
      </c>
      <c r="AN865" t="str">
        <v>261C133008321</v>
      </c>
      <c r="AO865" t="str">
        <v>261C13300832AI-0000309402</v>
      </c>
      <c r="AP865" t="str">
        <v/>
      </c>
      <c r="AQ865" t="str">
        <v>今後届出（職種構成OK)</v>
      </c>
      <c r="AR865" t="str">
        <v>A</v>
      </c>
      <c r="AS865" t="str">
        <v>✓</v>
      </c>
      <c r="AT865" t="str">
        <v>✓</v>
      </c>
      <c r="AU865" t="str">
        <v>✓</v>
      </c>
      <c r="AV865" t="str">
        <v>✓</v>
      </c>
      <c r="AW865" t="str">
        <v>AI-0000309402_医療法人エスエイ　医療法人エスエイ　エスエイ歯科医院イオンモール大和郡山_口座情報写し.jpg</v>
      </c>
      <c r="AX865" t="str">
        <v/>
      </c>
      <c r="AY865" t="str">
        <v/>
      </c>
      <c r="AZ865" t="str">
        <v>賃上げ</v>
      </c>
      <c r="BA865" t="str">
        <v>物価</v>
      </c>
      <c r="BB865" t="str">
        <v>TRUE</v>
      </c>
      <c r="BC865" t="str">
        <v>2026/05/22 14:44</v>
      </c>
      <c r="BD865" t="str">
        <f t="shared" si="28"/>
        <v>医療法人エスエイ　医療法人エスエイ　エスエイ歯科医院イオンモール大和郡山</v>
      </c>
      <c r="BE865" t="str">
        <f t="shared" si="29"/>
        <v>令和8年6月1日届出る</v>
      </c>
    </row>
    <row r="866" spans="1:57">
      <c r="A866" t="str">
        <v>261C15528289</v>
      </c>
      <c r="B866" t="str">
        <v>AI-0000308128</v>
      </c>
      <c r="C866" t="str">
        <v>令和８年度奈良県医療機関等における賃上げ・物価上昇に対する支援事業交付【診療所・訪問看護事業所】</v>
      </c>
      <c r="D866">
        <v>46164.617361111108</v>
      </c>
      <c r="E866" t="str">
        <v>本審査</v>
      </c>
      <c r="F866" t="str">
        <v>最終審査中</v>
      </c>
      <c r="G866" t="str">
        <v>無床診療所</v>
      </c>
      <c r="H866" t="str">
        <v>物価と賃上げの両方</v>
      </c>
      <c r="I866" t="str">
        <v/>
      </c>
      <c r="J866">
        <v>150000</v>
      </c>
      <c r="K866">
        <v>170000</v>
      </c>
      <c r="L866" t="str">
        <v>奈良県医療機関等における賃上げ・物価上昇に対する支援事業交付要綱第2条に基づき、別表1に規定された額(賃上げ支援事業分)（150,000円）を申請します。</v>
      </c>
      <c r="M8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6" t="str">
        <v>１．令和８年３月１日時点において、O100 外来・在宅ベースアップ評価料（Ⅰ）、P100 歯科外来・在宅ベースアップ評価料（Ⅰ）、訪問看護ベースアップ評価料（Ⅰ）のいずれかを届け出ている。</v>
      </c>
      <c r="O866" t="str">
        <v>O100 外来・在宅ベースアップ評価料（Ⅰ）</v>
      </c>
      <c r="P866" t="str">
        <v/>
      </c>
      <c r="Q866" t="str">
        <v>Ａ．本事業の補助額を活用してベースアップを実施し、令和８年６月１日から当該ベースアップの水準を維持又は拡大する。</v>
      </c>
      <c r="R866" t="b">
        <v>1</v>
      </c>
      <c r="S866" t="b">
        <v>1</v>
      </c>
      <c r="T866" t="b">
        <v>1</v>
      </c>
      <c r="U866" t="b">
        <v>1</v>
      </c>
      <c r="V866" t="str">
        <v>0010</v>
      </c>
      <c r="W866" t="str">
        <v>008</v>
      </c>
      <c r="X866" t="str">
        <v>1.普通預金</v>
      </c>
      <c r="Y866" t="str">
        <v>0056187</v>
      </c>
      <c r="Z866" t="str">
        <v>ｲﾘｮｳﾎｳｼﾞﾝｵｳｼｮｳｶｲ　ﾅｶﾂｼﾞｲｲﾝ</v>
      </c>
      <c r="AA866">
        <v>0</v>
      </c>
      <c r="AB866" t="str">
        <v>中辻医院</v>
      </c>
      <c r="AC866" t="str">
        <v>0747528586</v>
      </c>
      <c r="AD866" t="b">
        <v>1</v>
      </c>
      <c r="AE866" t="b">
        <v>1</v>
      </c>
      <c r="AF866" t="b">
        <v>1</v>
      </c>
      <c r="AG866" t="b">
        <v>1</v>
      </c>
      <c r="AH866" t="b">
        <v>1</v>
      </c>
      <c r="AI866" t="str">
        <v>医療法人　桜翔会　理事長　中辻　史好</v>
      </c>
      <c r="AJ866" t="str">
        <v>6380812</v>
      </c>
      <c r="AK866" t="str">
        <v>中辻医院(吉野郡大淀町大字桧垣本１０４番地の２)</v>
      </c>
      <c r="AL866" t="str">
        <v>0747528586</v>
      </c>
      <c r="AM866">
        <v>1</v>
      </c>
      <c r="AN866" t="str">
        <v>261C155282891</v>
      </c>
      <c r="AO866" t="str">
        <v>261C15528289AI-0000308128</v>
      </c>
      <c r="AP866" t="str">
        <v>O100</v>
      </c>
      <c r="AQ866" t="str">
        <v>O100</v>
      </c>
      <c r="AR866" t="str">
        <v>A</v>
      </c>
      <c r="AS866" t="str">
        <v>✓</v>
      </c>
      <c r="AT866" t="str">
        <v>✓</v>
      </c>
      <c r="AU866" t="str">
        <v>✓</v>
      </c>
      <c r="AV866" t="str">
        <v>✓</v>
      </c>
      <c r="AW866" t="str">
        <v>AI-0000308128_中辻医院_口座情報写し.jpg</v>
      </c>
      <c r="AX866" t="str">
        <v/>
      </c>
      <c r="AY866" t="str">
        <v/>
      </c>
      <c r="AZ866" t="str">
        <v>賃上げ</v>
      </c>
      <c r="BA866" t="str">
        <v>物価</v>
      </c>
      <c r="BB866" t="str">
        <v>TRUE</v>
      </c>
      <c r="BC866" t="str">
        <v>2026/05/22 14:49</v>
      </c>
      <c r="BD866" t="str">
        <f t="shared" si="28"/>
        <v>中辻医院</v>
      </c>
      <c r="BE866" t="str">
        <f t="shared" si="29"/>
        <v>令和8年3月1日届出済</v>
      </c>
    </row>
    <row r="867" spans="1:57">
      <c r="A867" t="str">
        <v>261C18158576</v>
      </c>
      <c r="B867" t="str">
        <v>AI-0000309371</v>
      </c>
      <c r="C867" t="str">
        <v>令和８年度奈良県医療機関等における賃上げ・物価上昇に対する支援事業交付【診療所・訪問看護事業所】</v>
      </c>
      <c r="D867">
        <v>46164.621527777781</v>
      </c>
      <c r="E867" t="str">
        <v>本審査</v>
      </c>
      <c r="F867" t="str">
        <v>最終審査中</v>
      </c>
      <c r="G867" t="str">
        <v>無床診療所</v>
      </c>
      <c r="H867" t="str">
        <v>物価と賃上げの両方</v>
      </c>
      <c r="I867" t="str">
        <v/>
      </c>
      <c r="J867">
        <v>150000</v>
      </c>
      <c r="K867">
        <v>170000</v>
      </c>
      <c r="L867" t="str">
        <v>奈良県医療機関等における賃上げ・物価上昇に対する支援事業交付要綱第2条に基づき、別表1に規定された額(賃上げ支援事業分)（150,000円）を申請します。</v>
      </c>
      <c r="M8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7" t="str">
        <v>１．令和８年３月１日時点において、O100 外来・在宅ベースアップ評価料（Ⅰ）、P100 歯科外来・在宅ベースアップ評価料（Ⅰ）、訪問看護ベースアップ評価料（Ⅰ）のいずれかを届け出ている。</v>
      </c>
      <c r="O867" t="str">
        <v>O100 外来・在宅ベースアップ評価料（Ⅰ）</v>
      </c>
      <c r="P867" t="str">
        <v/>
      </c>
      <c r="Q8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67" t="b">
        <v>1</v>
      </c>
      <c r="S867" t="b">
        <v>1</v>
      </c>
      <c r="T867" t="b">
        <v>1</v>
      </c>
      <c r="U867" t="b">
        <v>1</v>
      </c>
      <c r="V867" t="str">
        <v>0162</v>
      </c>
      <c r="W867" t="str">
        <v>560</v>
      </c>
      <c r="X867" t="str">
        <v>1.普通預金</v>
      </c>
      <c r="Y867" t="str">
        <v>0131093</v>
      </c>
      <c r="Z867" t="str">
        <v>イリョウホウジンイケダイイン</v>
      </c>
      <c r="AA867">
        <v>0</v>
      </c>
      <c r="AB867" t="str">
        <v>池田医院</v>
      </c>
      <c r="AC867" t="str">
        <v>0745441818</v>
      </c>
      <c r="AD867" t="b">
        <v>1</v>
      </c>
      <c r="AE867" t="b">
        <v>1</v>
      </c>
      <c r="AF867" t="b">
        <v>1</v>
      </c>
      <c r="AG867" t="b">
        <v>1</v>
      </c>
      <c r="AH867" t="b">
        <v>1</v>
      </c>
      <c r="AI867" t="str">
        <v>医療法人池田医院　理事長　池田　富一</v>
      </c>
      <c r="AJ867" t="str">
        <v>6360204</v>
      </c>
      <c r="AK867" t="str">
        <v>医療法人池田医院(磯城郡川西町大字唐院３９８番地の１)</v>
      </c>
      <c r="AL867" t="str">
        <v>0745441818</v>
      </c>
      <c r="AM867">
        <v>1</v>
      </c>
      <c r="AN867" t="str">
        <v>261C181585761</v>
      </c>
      <c r="AO867" t="str">
        <v>261C18158576AI-0000309371</v>
      </c>
      <c r="AP867" t="str">
        <v>O100</v>
      </c>
      <c r="AQ867" t="str">
        <v>O100</v>
      </c>
      <c r="AR867" t="str">
        <v>ABC</v>
      </c>
      <c r="AS867" t="str">
        <v>✓</v>
      </c>
      <c r="AT867" t="str">
        <v>✓</v>
      </c>
      <c r="AU867" t="str">
        <v>✓</v>
      </c>
      <c r="AV867" t="str">
        <v>✓</v>
      </c>
      <c r="AW867" t="str">
        <v>AI-0000309371_池田医院_口座情報写し.jpeg</v>
      </c>
      <c r="AX867" t="str">
        <v/>
      </c>
      <c r="AY867" t="str">
        <v/>
      </c>
      <c r="AZ867" t="str">
        <v>賃上げ</v>
      </c>
      <c r="BA867" t="str">
        <v>物価</v>
      </c>
      <c r="BB867" t="str">
        <v>TRUE</v>
      </c>
      <c r="BC867" t="str">
        <v>2026/05/22 14:55</v>
      </c>
      <c r="BD867" t="str">
        <f t="shared" si="28"/>
        <v>医療法人池田医院</v>
      </c>
      <c r="BE867" t="str">
        <f t="shared" si="29"/>
        <v>令和8年3月1日届出済</v>
      </c>
    </row>
    <row r="868" spans="1:57">
      <c r="A868" t="str">
        <v>261C15800816</v>
      </c>
      <c r="B868" t="str">
        <v>AI-0000309409</v>
      </c>
      <c r="C868" t="str">
        <v>令和８年度奈良県医療機関等における賃上げ・物価上昇に対する支援事業交付【診療所・訪問看護事業所】</v>
      </c>
      <c r="D868">
        <v>46164.62222222222</v>
      </c>
      <c r="E868" t="str">
        <v>本審査</v>
      </c>
      <c r="F868" t="str">
        <v>最終審査中</v>
      </c>
      <c r="G868" t="str">
        <v>無床診療所</v>
      </c>
      <c r="H868" t="str">
        <v>物価と賃上げの両方</v>
      </c>
      <c r="I868" t="str">
        <v/>
      </c>
      <c r="J868">
        <v>150000</v>
      </c>
      <c r="K868">
        <v>170000</v>
      </c>
      <c r="L868" t="str">
        <v>奈良県医療機関等における賃上げ・物価上昇に対する支援事業交付要綱第2条に基づき、別表1に規定された額(賃上げ支援事業分)（150,000円）を申請します。</v>
      </c>
      <c r="M8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8" t="str">
        <v>１．令和８年３月１日時点において、O100 外来・在宅ベースアップ評価料（Ⅰ）、P100 歯科外来・在宅ベースアップ評価料（Ⅰ）、訪問看護ベースアップ評価料（Ⅰ）のいずれかを届け出ている。</v>
      </c>
      <c r="O868" t="str">
        <v>O100 外来・在宅ベースアップ評価料（Ⅰ）</v>
      </c>
      <c r="P868" t="str">
        <v/>
      </c>
      <c r="Q868" t="str">
        <v>Ａ．本事業の補助額を活用してベースアップを実施し、令和８年６月１日から当該ベースアップの水準を維持又は拡大する。</v>
      </c>
      <c r="R868" t="b">
        <v>1</v>
      </c>
      <c r="S868" t="b">
        <v>1</v>
      </c>
      <c r="T868" t="b">
        <v>1</v>
      </c>
      <c r="U868" t="b">
        <v>1</v>
      </c>
      <c r="V868" t="str">
        <v>0005</v>
      </c>
      <c r="W868" t="str">
        <v>719</v>
      </c>
      <c r="X868" t="str">
        <v>1.普通預金</v>
      </c>
      <c r="Y868" t="str">
        <v>0233138</v>
      </c>
      <c r="Z868" t="str">
        <v>ｺｳｴｷｼｬﾀﾞﾝﾎｳｼﾞﾝ ﾁｲｷｲﾘｮｳｼﾝｺｳｷｮｳｶｲ ﾅﾗｼﾘﾂﾔｷﾞｭｳｼﾝﾘｮｳｼｮ</v>
      </c>
      <c r="AA868">
        <v>0</v>
      </c>
      <c r="AB868" t="str">
        <v>奈良市立柳生診療所</v>
      </c>
      <c r="AC868" t="str">
        <v>0742940210</v>
      </c>
      <c r="AD868" t="b">
        <v>1</v>
      </c>
      <c r="AE868" t="b">
        <v>1</v>
      </c>
      <c r="AF868" t="b">
        <v>1</v>
      </c>
      <c r="AG868" t="b">
        <v>1</v>
      </c>
      <c r="AH868" t="b">
        <v>1</v>
      </c>
      <c r="AI868" t="str">
        <v>奈良市　奈良市長　仲川　元庸</v>
      </c>
      <c r="AJ868" t="str">
        <v>6301233</v>
      </c>
      <c r="AK868" t="str">
        <v>奈良市立柳生診療所(奈良市邑地町２７８６－１)</v>
      </c>
      <c r="AL868" t="str">
        <v>0742940210</v>
      </c>
      <c r="AM868">
        <v>1</v>
      </c>
      <c r="AN868" t="str">
        <v>261C158008161</v>
      </c>
      <c r="AO868" t="str">
        <v>261C15800816AI-0000309409</v>
      </c>
      <c r="AP868" t="str">
        <v>O100</v>
      </c>
      <c r="AQ868" t="str">
        <v>O100</v>
      </c>
      <c r="AR868" t="str">
        <v>A</v>
      </c>
      <c r="AS868" t="str">
        <v>✓</v>
      </c>
      <c r="AT868" t="str">
        <v>✓</v>
      </c>
      <c r="AU868" t="str">
        <v>✓</v>
      </c>
      <c r="AV868" t="str">
        <v>✓</v>
      </c>
      <c r="AW868" t="str">
        <v>AI-0000309409_奈良市立柳生診療所_口座情報写し.jpg</v>
      </c>
      <c r="AX868" t="str">
        <v/>
      </c>
      <c r="AY868" t="str">
        <v/>
      </c>
      <c r="AZ868" t="str">
        <v>賃上げ</v>
      </c>
      <c r="BA868" t="str">
        <v>物価</v>
      </c>
      <c r="BB868" t="str">
        <v>TRUE</v>
      </c>
      <c r="BC868" t="str">
        <v>2026/05/22 14:56</v>
      </c>
      <c r="BD868" t="str">
        <f t="shared" si="28"/>
        <v>奈良市立柳生診療所</v>
      </c>
      <c r="BE868" t="str">
        <f t="shared" si="29"/>
        <v>令和8年3月1日届出済</v>
      </c>
    </row>
    <row r="869" spans="1:57">
      <c r="A869" t="str">
        <v>261C16250231</v>
      </c>
      <c r="B869" t="str">
        <v>AI-0000309412</v>
      </c>
      <c r="C869" t="str">
        <v>令和８年度奈良県医療機関等における賃上げ・物価上昇に対する支援事業交付【診療所・訪問看護事業所】</v>
      </c>
      <c r="D869">
        <v>46164.626388888886</v>
      </c>
      <c r="E869" t="str">
        <v>本審査</v>
      </c>
      <c r="F869" t="str">
        <v>最終審査中</v>
      </c>
      <c r="G869" t="str">
        <v>無床診療所</v>
      </c>
      <c r="H869" t="str">
        <v>物価と賃上げの両方</v>
      </c>
      <c r="I869" t="str">
        <v/>
      </c>
      <c r="J869">
        <v>150000</v>
      </c>
      <c r="K869">
        <v>170000</v>
      </c>
      <c r="L869" t="str">
        <v>奈良県医療機関等における賃上げ・物価上昇に対する支援事業交付要綱第2条に基づき、別表1に規定された額(賃上げ支援事業分)（150,000円）を申請します。</v>
      </c>
      <c r="M8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69" t="str">
        <v>１．令和８年３月１日時点において、O100 外来・在宅ベースアップ評価料（Ⅰ）、P100 歯科外来・在宅ベースアップ評価料（Ⅰ）、訪問看護ベースアップ評価料（Ⅰ）のいずれかを届け出ている。</v>
      </c>
      <c r="O869" t="str">
        <v>O100 外来・在宅ベースアップ評価料（Ⅰ）</v>
      </c>
      <c r="P869" t="str">
        <v/>
      </c>
      <c r="Q869" t="str">
        <v>Ａ．本事業の補助額を活用してベースアップを実施し、令和８年６月１日から当該ベースアップの水準を維持又は拡大する。</v>
      </c>
      <c r="R869" t="b">
        <v>1</v>
      </c>
      <c r="S869" t="b">
        <v>1</v>
      </c>
      <c r="T869" t="b">
        <v>1</v>
      </c>
      <c r="U869" t="b">
        <v>1</v>
      </c>
      <c r="V869" t="str">
        <v>0005</v>
      </c>
      <c r="W869" t="str">
        <v>719</v>
      </c>
      <c r="X869" t="str">
        <v>1.普通預金</v>
      </c>
      <c r="Y869" t="str">
        <v>0233141</v>
      </c>
      <c r="Z869" t="str">
        <v>ｺｳｴｷｼｬﾀﾞﾝﾎｳｼﾞﾝ ﾁｲｷｲﾘｮｳｼﾝｺｳｷｮｳｶｲ ﾅﾗｼﾘﾂﾀﾜﾗｼﾝﾘｮｳｼｮ</v>
      </c>
      <c r="AA869">
        <v>0</v>
      </c>
      <c r="AB869" t="str">
        <v>奈良市立田原診療所</v>
      </c>
      <c r="AC869" t="str">
        <v>0742810027</v>
      </c>
      <c r="AD869" t="b">
        <v>1</v>
      </c>
      <c r="AE869" t="b">
        <v>1</v>
      </c>
      <c r="AF869" t="b">
        <v>1</v>
      </c>
      <c r="AG869" t="b">
        <v>1</v>
      </c>
      <c r="AH869" t="b">
        <v>1</v>
      </c>
      <c r="AI869" t="str">
        <v>奈良市　奈良市長　仲川　元庸</v>
      </c>
      <c r="AJ869" t="str">
        <v>6302174</v>
      </c>
      <c r="AK869" t="str">
        <v>奈良市立田原診療所(奈良市横田町３３６－１)</v>
      </c>
      <c r="AL869" t="str">
        <v>0742810027</v>
      </c>
      <c r="AM869">
        <v>1</v>
      </c>
      <c r="AN869" t="str">
        <v>261C162502311</v>
      </c>
      <c r="AO869" t="str">
        <v>261C16250231AI-0000309412</v>
      </c>
      <c r="AP869" t="str">
        <v>O100</v>
      </c>
      <c r="AQ869" t="str">
        <v>O100</v>
      </c>
      <c r="AR869" t="str">
        <v>A</v>
      </c>
      <c r="AS869" t="str">
        <v>✓</v>
      </c>
      <c r="AT869" t="str">
        <v>✓</v>
      </c>
      <c r="AU869" t="str">
        <v>✓</v>
      </c>
      <c r="AV869" t="str">
        <v>✓</v>
      </c>
      <c r="AW869" t="str">
        <v>AI-0000309412_奈良市立田原診療所_口座情報写し.jpg</v>
      </c>
      <c r="AX869" t="str">
        <v/>
      </c>
      <c r="AY869" t="str">
        <v/>
      </c>
      <c r="AZ869" t="str">
        <v>賃上げ</v>
      </c>
      <c r="BA869" t="str">
        <v>物価</v>
      </c>
      <c r="BB869" t="str">
        <v>TRUE</v>
      </c>
      <c r="BC869" t="str">
        <v>2026/05/22 15:02</v>
      </c>
      <c r="BD869" t="str">
        <f t="shared" si="28"/>
        <v>奈良市立田原診療所</v>
      </c>
      <c r="BE869" t="str">
        <f t="shared" si="29"/>
        <v>令和8年3月1日届出済</v>
      </c>
    </row>
    <row r="870" spans="1:57">
      <c r="A870" t="str">
        <v>261C19127889</v>
      </c>
      <c r="B870" t="str">
        <v>AI-0000309417</v>
      </c>
      <c r="C870" t="str">
        <v>令和８年度奈良県医療機関等における賃上げ・物価上昇に対する支援事業交付【診療所・訪問看護事業所】</v>
      </c>
      <c r="D870">
        <v>46164.631944444445</v>
      </c>
      <c r="E870" t="str">
        <v>本審査</v>
      </c>
      <c r="F870" t="str">
        <v>最終審査中</v>
      </c>
      <c r="G870" t="str">
        <v>無床診療所</v>
      </c>
      <c r="H870" t="str">
        <v>物価と賃上げの両方</v>
      </c>
      <c r="I870" t="str">
        <v/>
      </c>
      <c r="J870">
        <v>150000</v>
      </c>
      <c r="K870">
        <v>170000</v>
      </c>
      <c r="L870" t="str">
        <v>奈良県医療機関等における賃上げ・物価上昇に対する支援事業交付要綱第2条に基づき、別表1に規定された額(賃上げ支援事業分)（150,000円）を申請します。</v>
      </c>
      <c r="M8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0" t="str">
        <v>１．令和８年３月１日時点において、O100 外来・在宅ベースアップ評価料（Ⅰ）、P100 歯科外来・在宅ベースアップ評価料（Ⅰ）、訪問看護ベースアップ評価料（Ⅰ）のいずれかを届け出ている。</v>
      </c>
      <c r="O870" t="str">
        <v>O100 外来・在宅ベースアップ評価料（Ⅰ）</v>
      </c>
      <c r="P870" t="str">
        <v/>
      </c>
      <c r="Q870" t="str">
        <v>Ａ．本事業の補助額を活用してベースアップを実施し、令和８年６月１日から当該ベースアップの水準を維持又は拡大する。</v>
      </c>
      <c r="R870" t="b">
        <v>1</v>
      </c>
      <c r="S870" t="b">
        <v>1</v>
      </c>
      <c r="T870" t="b">
        <v>1</v>
      </c>
      <c r="U870" t="b">
        <v>1</v>
      </c>
      <c r="V870" t="str">
        <v>0005</v>
      </c>
      <c r="W870" t="str">
        <v>719</v>
      </c>
      <c r="X870" t="str">
        <v>1.普通預金</v>
      </c>
      <c r="Y870" t="str">
        <v>0233154</v>
      </c>
      <c r="Z870" t="str">
        <v>ｺｳｴｷｼｬﾀﾞﾝﾎｳｼﾞﾝ ﾁｲｷｲﾘｮｳｼﾝｺｳｷｮｳｶｲ ﾅﾗｼﾘﾂﾂｷｶﾞｾｼﾝﾘｮｳｼｮ</v>
      </c>
      <c r="AA870">
        <v>0</v>
      </c>
      <c r="AB870" t="str">
        <v>奈良市立月ヶ瀬診療所</v>
      </c>
      <c r="AC870" t="str">
        <v>0743920030</v>
      </c>
      <c r="AD870" t="b">
        <v>1</v>
      </c>
      <c r="AE870" t="b">
        <v>1</v>
      </c>
      <c r="AF870" t="b">
        <v>1</v>
      </c>
      <c r="AG870" t="b">
        <v>1</v>
      </c>
      <c r="AH870" t="b">
        <v>1</v>
      </c>
      <c r="AI870" t="str">
        <v>奈良市　奈良市長　仲川　元庸</v>
      </c>
      <c r="AJ870" t="str">
        <v>6302302</v>
      </c>
      <c r="AK870" t="str">
        <v>奈良市立月ヶ瀬診療所(奈良市月ヶ瀬尾山２７９０番地)</v>
      </c>
      <c r="AL870" t="str">
        <v>0743920030</v>
      </c>
      <c r="AM870">
        <v>1</v>
      </c>
      <c r="AN870" t="str">
        <v>261C191278891</v>
      </c>
      <c r="AO870" t="str">
        <v>261C19127889AI-0000309417</v>
      </c>
      <c r="AP870" t="str">
        <v>O100</v>
      </c>
      <c r="AQ870" t="str">
        <v>O100</v>
      </c>
      <c r="AR870" t="str">
        <v>A</v>
      </c>
      <c r="AS870" t="str">
        <v>✓</v>
      </c>
      <c r="AT870" t="str">
        <v>✓</v>
      </c>
      <c r="AU870" t="str">
        <v>✓</v>
      </c>
      <c r="AV870" t="str">
        <v>✓</v>
      </c>
      <c r="AW870" t="str">
        <v>AI-0000309417_奈良市立月ヶ瀬診療所_口座情報写し.jpg</v>
      </c>
      <c r="AX870" t="str">
        <v/>
      </c>
      <c r="AY870" t="str">
        <v/>
      </c>
      <c r="AZ870" t="str">
        <v>賃上げ</v>
      </c>
      <c r="BA870" t="str">
        <v>物価</v>
      </c>
      <c r="BB870" t="str">
        <v>TRUE</v>
      </c>
      <c r="BC870" t="str">
        <v>2026/05/22 15:10</v>
      </c>
      <c r="BD870" t="str">
        <f t="shared" si="28"/>
        <v>奈良市立月ヶ瀬診療所</v>
      </c>
      <c r="BE870" t="str">
        <f t="shared" si="29"/>
        <v>令和8年3月1日届出済</v>
      </c>
    </row>
    <row r="871" spans="1:57">
      <c r="A871" t="str">
        <v>261C17714062</v>
      </c>
      <c r="B871" t="str">
        <v>AI-0000309418</v>
      </c>
      <c r="C871" t="str">
        <v>令和８年度奈良県医療機関等における賃上げ・物価上昇に対する支援事業交付【診療所・訪問看護事業所】</v>
      </c>
      <c r="D871">
        <v>46164.636111111111</v>
      </c>
      <c r="E871" t="str">
        <v>本審査</v>
      </c>
      <c r="F871" t="str">
        <v>最終審査中</v>
      </c>
      <c r="G871" t="str">
        <v>無床診療所</v>
      </c>
      <c r="H871" t="str">
        <v>物価と賃上げの両方</v>
      </c>
      <c r="I871" t="str">
        <v/>
      </c>
      <c r="J871">
        <v>150000</v>
      </c>
      <c r="K871">
        <v>170000</v>
      </c>
      <c r="L871" t="str">
        <v>奈良県医療機関等における賃上げ・物価上昇に対する支援事業交付要綱第2条に基づき、別表1に規定された額(賃上げ支援事業分)（150,000円）を申請します。</v>
      </c>
      <c r="M8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1" t="str">
        <v>１．令和８年３月１日時点において、O100 外来・在宅ベースアップ評価料（Ⅰ）、P100 歯科外来・在宅ベースアップ評価料（Ⅰ）、訪問看護ベースアップ評価料（Ⅰ）のいずれかを届け出ている。</v>
      </c>
      <c r="O871" t="str">
        <v>O100 外来・在宅ベースアップ評価料（Ⅰ）</v>
      </c>
      <c r="P871" t="str">
        <v/>
      </c>
      <c r="Q871" t="str">
        <v>Ａ．本事業の補助額を活用してベースアップを実施し、令和８年６月１日から当該ベースアップの水準を維持又は拡大する。</v>
      </c>
      <c r="R871" t="b">
        <v>1</v>
      </c>
      <c r="S871" t="b">
        <v>1</v>
      </c>
      <c r="T871" t="b">
        <v>1</v>
      </c>
      <c r="U871" t="b">
        <v>1</v>
      </c>
      <c r="V871" t="str">
        <v>0005</v>
      </c>
      <c r="W871" t="str">
        <v>719</v>
      </c>
      <c r="X871" t="str">
        <v>1.普通預金</v>
      </c>
      <c r="Y871" t="str">
        <v>0233167</v>
      </c>
      <c r="Z871" t="str">
        <v>ｺｳｴｷｼｬﾀﾞﾝﾎｳｼﾞﾝ ﾁｲｷｲﾘｮｳｼﾝｺｳｷｮｳｶｲ ﾅﾗｼﾘﾂﾂｹﾞｼﾝﾘｮｳｼｮ</v>
      </c>
      <c r="AA871">
        <v>0</v>
      </c>
      <c r="AB871" t="str">
        <v>奈良市立都祁診療所</v>
      </c>
      <c r="AC871" t="str">
        <v>0743821411</v>
      </c>
      <c r="AD871" t="b">
        <v>1</v>
      </c>
      <c r="AE871" t="b">
        <v>1</v>
      </c>
      <c r="AF871" t="b">
        <v>1</v>
      </c>
      <c r="AG871" t="b">
        <v>1</v>
      </c>
      <c r="AH871" t="b">
        <v>1</v>
      </c>
      <c r="AI871" t="str">
        <v>奈良市　奈良市長　仲川　元庸</v>
      </c>
      <c r="AJ871" t="str">
        <v>6320221</v>
      </c>
      <c r="AK871" t="str">
        <v>奈良市立都祁診療所(奈良市都祁白石町１０８４番地)</v>
      </c>
      <c r="AL871" t="str">
        <v>0743821411</v>
      </c>
      <c r="AM871">
        <v>1</v>
      </c>
      <c r="AN871" t="str">
        <v>261C177140621</v>
      </c>
      <c r="AO871" t="str">
        <v>261C17714062AI-0000309418</v>
      </c>
      <c r="AP871" t="str">
        <v>O100</v>
      </c>
      <c r="AQ871" t="str">
        <v>O100</v>
      </c>
      <c r="AR871" t="str">
        <v>A</v>
      </c>
      <c r="AS871" t="str">
        <v>✓</v>
      </c>
      <c r="AT871" t="str">
        <v>✓</v>
      </c>
      <c r="AU871" t="str">
        <v>✓</v>
      </c>
      <c r="AV871" t="str">
        <v>✓</v>
      </c>
      <c r="AW871" t="str">
        <v>AI-0000309418_奈良市立都祁診療所_口座情報写し.jpg</v>
      </c>
      <c r="AX871" t="str">
        <v/>
      </c>
      <c r="AY871" t="str">
        <v/>
      </c>
      <c r="AZ871" t="str">
        <v>賃上げ</v>
      </c>
      <c r="BA871" t="str">
        <v>物価</v>
      </c>
      <c r="BB871" t="str">
        <v>TRUE</v>
      </c>
      <c r="BC871" t="str">
        <v>2026/05/22 15:16</v>
      </c>
      <c r="BD871" t="str">
        <f t="shared" si="28"/>
        <v>奈良市立都祁診療所</v>
      </c>
      <c r="BE871" t="str">
        <f t="shared" si="29"/>
        <v>令和8年3月1日届出済</v>
      </c>
    </row>
    <row r="872" spans="1:57">
      <c r="A872" t="str">
        <v>261C15263479</v>
      </c>
      <c r="B872" t="str">
        <v>AI-0000309426</v>
      </c>
      <c r="C872" t="str">
        <v>令和８年度奈良県医療機関等における賃上げ・物価上昇に対する支援事業交付【診療所・訪問看護事業所】</v>
      </c>
      <c r="D872">
        <v>46164.643055555556</v>
      </c>
      <c r="E872" t="str">
        <v>本審査</v>
      </c>
      <c r="F872" t="str">
        <v>最終審査中</v>
      </c>
      <c r="G872" t="str">
        <v>無床診療所</v>
      </c>
      <c r="H872" t="str">
        <v>物価と賃上げの両方</v>
      </c>
      <c r="I872" t="str">
        <v/>
      </c>
      <c r="J872">
        <v>150000</v>
      </c>
      <c r="K872">
        <v>170000</v>
      </c>
      <c r="L872" t="str">
        <v>奈良県医療機関等における賃上げ・物価上昇に対する支援事業交付要綱第2条に基づき、別表1に規定された額(賃上げ支援事業分)（150,000円）を申請します。</v>
      </c>
      <c r="M8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2" t="str">
        <v>１．令和８年３月１日時点において、O100 外来・在宅ベースアップ評価料（Ⅰ）、P100 歯科外来・在宅ベースアップ評価料（Ⅰ）、訪問看護ベースアップ評価料（Ⅰ）のいずれかを届け出ている。</v>
      </c>
      <c r="O872" t="str">
        <v>O100 外来・在宅ベースアップ評価料（Ⅰ）</v>
      </c>
      <c r="P872" t="str">
        <v/>
      </c>
      <c r="Q872" t="str">
        <v>Ａ．本事業の補助額を活用してベースアップを実施し、令和８年６月１日から当該ベースアップの水準を維持又は拡大する。</v>
      </c>
      <c r="R872" t="b">
        <v>1</v>
      </c>
      <c r="S872" t="b">
        <v>1</v>
      </c>
      <c r="T872" t="b">
        <v>1</v>
      </c>
      <c r="U872" t="b">
        <v>1</v>
      </c>
      <c r="V872" t="str">
        <v>0005</v>
      </c>
      <c r="W872" t="str">
        <v>719</v>
      </c>
      <c r="X872" t="str">
        <v>1.普通預金</v>
      </c>
      <c r="Y872" t="str">
        <v>0233125</v>
      </c>
      <c r="Z872" t="str">
        <v>ｺｳｴｷｼｬﾀﾞﾝﾎｳｼﾞﾝ ﾁｲｷｲﾘｮｳｼﾝｺｳｷｮｳｶｲ ｱｽｶﾑﾗｺｸﾐﾝｹﾝｺｳﾎｹﾝｼﾝ</v>
      </c>
      <c r="AA872">
        <v>0</v>
      </c>
      <c r="AB872" t="str">
        <v>明日香村国民健康保険診療所</v>
      </c>
      <c r="AC872" t="str">
        <v>0744543005</v>
      </c>
      <c r="AD872" t="b">
        <v>1</v>
      </c>
      <c r="AE872" t="b">
        <v>1</v>
      </c>
      <c r="AF872" t="b">
        <v>1</v>
      </c>
      <c r="AG872" t="b">
        <v>1</v>
      </c>
      <c r="AH872" t="b">
        <v>1</v>
      </c>
      <c r="AI872" t="str">
        <v>明日香村　村長　森川　裕一</v>
      </c>
      <c r="AJ872" t="str">
        <v>6340143</v>
      </c>
      <c r="AK872" t="str">
        <v>明日香村国民健康保険診療所(高市郡明日香村大字立部７４５番地)</v>
      </c>
      <c r="AL872" t="str">
        <v>0744543005</v>
      </c>
      <c r="AM872">
        <v>1</v>
      </c>
      <c r="AN872" t="str">
        <v>261C152634791</v>
      </c>
      <c r="AO872" t="str">
        <v>261C15263479AI-0000309426</v>
      </c>
      <c r="AP872" t="str">
        <v>O100</v>
      </c>
      <c r="AQ872" t="str">
        <v>O100</v>
      </c>
      <c r="AR872" t="str">
        <v>A</v>
      </c>
      <c r="AS872" t="str">
        <v>✓</v>
      </c>
      <c r="AT872" t="str">
        <v>✓</v>
      </c>
      <c r="AU872" t="str">
        <v>✓</v>
      </c>
      <c r="AV872" t="str">
        <v>✓</v>
      </c>
      <c r="AW872" t="str">
        <v>AI-0000309426_明日香村国民健康保険診療所_口座情報写し.jpg</v>
      </c>
      <c r="AX872" t="str">
        <v/>
      </c>
      <c r="AY872" t="str">
        <v/>
      </c>
      <c r="AZ872" t="str">
        <v>賃上げ</v>
      </c>
      <c r="BA872" t="str">
        <v>物価</v>
      </c>
      <c r="BB872" t="str">
        <v>TRUE</v>
      </c>
      <c r="BC872" t="str">
        <v>2026/05/22 15:26</v>
      </c>
      <c r="BD872" t="str">
        <f t="shared" si="28"/>
        <v>明日香村国民健康保険診療所</v>
      </c>
      <c r="BE872" t="str">
        <f t="shared" si="29"/>
        <v>令和8年3月1日届出済</v>
      </c>
    </row>
    <row r="873" spans="1:57">
      <c r="A873" t="str">
        <v>261C18175675</v>
      </c>
      <c r="B873" t="str">
        <v>AI-0000309429</v>
      </c>
      <c r="C873" t="str">
        <v>令和８年度奈良県医療機関等における賃上げ・物価上昇に対する支援事業交付【診療所・訪問看護事業所】</v>
      </c>
      <c r="D873">
        <v>46164.646527777775</v>
      </c>
      <c r="E873" t="str">
        <v>本審査</v>
      </c>
      <c r="F873" t="str">
        <v>最終審査中</v>
      </c>
      <c r="G873" t="str">
        <v>無床診療所</v>
      </c>
      <c r="H873" t="str">
        <v>物価と賃上げの両方</v>
      </c>
      <c r="I873" t="str">
        <v/>
      </c>
      <c r="J873">
        <v>150000</v>
      </c>
      <c r="K873">
        <v>170000</v>
      </c>
      <c r="L873" t="str">
        <v>奈良県医療機関等における賃上げ・物価上昇に対する支援事業交付要綱第2条に基づき、別表1に規定された額(賃上げ支援事業分)（150,000円）を申請します。</v>
      </c>
      <c r="M8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3" t="str">
        <v>１．令和８年３月１日時点において、O100 外来・在宅ベースアップ評価料（Ⅰ）、P100 歯科外来・在宅ベースアップ評価料（Ⅰ）、訪問看護ベースアップ評価料（Ⅰ）のいずれかを届け出ている。</v>
      </c>
      <c r="O873" t="str">
        <v>O100 外来・在宅ベースアップ評価料（Ⅰ）</v>
      </c>
      <c r="P873" t="str">
        <v/>
      </c>
      <c r="Q873" t="str">
        <v>Ａ．本事業の補助額を活用してベースアップを実施し、令和８年６月１日から当該ベースアップの水準を維持又は拡大する。</v>
      </c>
      <c r="R873" t="b">
        <v>1</v>
      </c>
      <c r="S873" t="b">
        <v>1</v>
      </c>
      <c r="T873" t="b">
        <v>1</v>
      </c>
      <c r="U873" t="b">
        <v>1</v>
      </c>
      <c r="V873" t="str">
        <v>0005</v>
      </c>
      <c r="W873" t="str">
        <v>719</v>
      </c>
      <c r="X873" t="str">
        <v>1.普通預金</v>
      </c>
      <c r="Y873" t="str">
        <v>0233256</v>
      </c>
      <c r="Z873" t="str">
        <v>ｺｳｴｷｼｬﾀﾞﾝﾎｳｼﾞﾝ ﾁｲｷｲﾘｮｳｼﾝｺｳｷｮｳｶｲ ﾅﾗｼﾘﾂｺｳﾄｳｼﾝﾘｮｳｼｮ</v>
      </c>
      <c r="AA873">
        <v>0</v>
      </c>
      <c r="AB873" t="str">
        <v>奈良市立興東診療所</v>
      </c>
      <c r="AC873" t="str">
        <v>0742930130</v>
      </c>
      <c r="AD873" t="b">
        <v>1</v>
      </c>
      <c r="AE873" t="b">
        <v>1</v>
      </c>
      <c r="AF873" t="b">
        <v>1</v>
      </c>
      <c r="AG873" t="b">
        <v>1</v>
      </c>
      <c r="AH873" t="b">
        <v>1</v>
      </c>
      <c r="AI873" t="str">
        <v>奈良市　奈良市長　仲川　元庸</v>
      </c>
      <c r="AJ873" t="str">
        <v>6301242</v>
      </c>
      <c r="AK873" t="str">
        <v>奈良市立興東診療所(奈良市大柳生町４２５４番地)</v>
      </c>
      <c r="AL873" t="str">
        <v>0742930130</v>
      </c>
      <c r="AM873">
        <v>1</v>
      </c>
      <c r="AN873" t="str">
        <v>261C181756751</v>
      </c>
      <c r="AO873" t="str">
        <v>261C18175675AI-0000309429</v>
      </c>
      <c r="AP873" t="str">
        <v>O100</v>
      </c>
      <c r="AQ873" t="str">
        <v>O100</v>
      </c>
      <c r="AR873" t="str">
        <v>A</v>
      </c>
      <c r="AS873" t="str">
        <v>✓</v>
      </c>
      <c r="AT873" t="str">
        <v>✓</v>
      </c>
      <c r="AU873" t="str">
        <v>✓</v>
      </c>
      <c r="AV873" t="str">
        <v>✓</v>
      </c>
      <c r="AW873" t="str">
        <v>AI-0000309429_奈良市立興東診療所_口座情報写し.jpg</v>
      </c>
      <c r="AX873" t="str">
        <v/>
      </c>
      <c r="AY873" t="str">
        <v/>
      </c>
      <c r="AZ873" t="str">
        <v>賃上げ</v>
      </c>
      <c r="BA873" t="str">
        <v>物価</v>
      </c>
      <c r="BB873" t="str">
        <v>TRUE</v>
      </c>
      <c r="BC873" t="str">
        <v>2026/05/22 15:31</v>
      </c>
      <c r="BD873" t="str">
        <f t="shared" si="28"/>
        <v>奈良市立興東診療所</v>
      </c>
      <c r="BE873" t="str">
        <f t="shared" si="29"/>
        <v>令和8年3月1日届出済</v>
      </c>
    </row>
    <row r="874" spans="1:57">
      <c r="A874" t="str">
        <v>261C16741619</v>
      </c>
      <c r="B874" t="str">
        <v>AI-0000308091</v>
      </c>
      <c r="C874" t="str">
        <v>令和８年度奈良県医療機関等における賃上げ・物価上昇に対する支援事業交付【診療所・訪問看護事業所】</v>
      </c>
      <c r="D874">
        <v>46164.7</v>
      </c>
      <c r="E874" t="str">
        <v>本審査</v>
      </c>
      <c r="F874" t="str">
        <v>最終審査中</v>
      </c>
      <c r="G874" t="str">
        <v>無床診療所</v>
      </c>
      <c r="H874" t="str">
        <v>物価と賃上げの両方</v>
      </c>
      <c r="I874" t="str">
        <v/>
      </c>
      <c r="J874">
        <v>150000</v>
      </c>
      <c r="K874">
        <v>170000</v>
      </c>
      <c r="L874" t="str">
        <v>奈良県医療機関等における賃上げ・物価上昇に対する支援事業交付要綱第2条に基づき、別表1に規定された額(賃上げ支援事業分)（150,000円）を申請します。</v>
      </c>
      <c r="M8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4" t="str">
        <v>２．令和８年３月１日時点において、１に掲げる診療報酬の対象外だが、令和８年６月１日時点で令和８年度診療報酬改定による見直し後のベースアップ評価料を届け出る。</v>
      </c>
      <c r="O874" t="str">
        <v/>
      </c>
      <c r="P874" t="b">
        <v>1</v>
      </c>
      <c r="Q874" t="str">
        <v>Ｂ．賃金表等や給与規程等の変更に時間を要するため、本事業の補助額を活用して一時金又は特別手当を支給し、令和８年６月１日から支給した対象職員のベースアップを実施する。</v>
      </c>
      <c r="R874" t="b">
        <v>1</v>
      </c>
      <c r="S874" t="b">
        <v>1</v>
      </c>
      <c r="T874" t="b">
        <v>1</v>
      </c>
      <c r="U874" t="b">
        <v>1</v>
      </c>
      <c r="V874" t="str">
        <v>0010</v>
      </c>
      <c r="W874" t="str">
        <v>121</v>
      </c>
      <c r="X874" t="str">
        <v>1.普通預金</v>
      </c>
      <c r="Y874" t="str">
        <v>0109565</v>
      </c>
      <c r="Z874" t="str">
        <v>ｵｶﾓﾘ ﾀﾞｲｽｹ</v>
      </c>
      <c r="AA874">
        <v>0</v>
      </c>
      <c r="AB874" t="str">
        <v>森本歯科医院</v>
      </c>
      <c r="AC874" t="str">
        <v>0746322180</v>
      </c>
      <c r="AD874" t="b">
        <v>1</v>
      </c>
      <c r="AE874" t="b">
        <v>1</v>
      </c>
      <c r="AF874" t="b">
        <v>1</v>
      </c>
      <c r="AG874" t="b">
        <v>1</v>
      </c>
      <c r="AH874" t="b">
        <v>1</v>
      </c>
      <c r="AI874" t="str">
        <v>岡森　大典</v>
      </c>
      <c r="AJ874" t="str">
        <v>6393111</v>
      </c>
      <c r="AK874" t="str">
        <v>森本歯科医院(吉野郡吉野町大字上市１３７番地)</v>
      </c>
      <c r="AL874" t="str">
        <v>0746322180</v>
      </c>
      <c r="AM874">
        <v>2</v>
      </c>
      <c r="AN874" t="str">
        <v>261C167416192</v>
      </c>
      <c r="AO874" t="str">
        <v>261C16741619AI-0000308091</v>
      </c>
      <c r="AP874" t="str">
        <v/>
      </c>
      <c r="AQ874" t="str">
        <v>今後届出（職種構成OK)</v>
      </c>
      <c r="AR874" t="str">
        <v>B</v>
      </c>
      <c r="AS874" t="str">
        <v>✓</v>
      </c>
      <c r="AT874" t="str">
        <v>✓</v>
      </c>
      <c r="AU874" t="str">
        <v>✓</v>
      </c>
      <c r="AV874" t="str">
        <v>✓</v>
      </c>
      <c r="AW874" t="str">
        <v>AI-0000308091_森本歯科医院_口座情報写し.jpg</v>
      </c>
      <c r="AX874" t="str">
        <v/>
      </c>
      <c r="AY874" t="str">
        <v/>
      </c>
      <c r="AZ874" t="str">
        <v>賃上げ</v>
      </c>
      <c r="BA874" t="str">
        <v>物価</v>
      </c>
      <c r="BB874" t="str">
        <v>TRUE</v>
      </c>
      <c r="BC874" t="str">
        <v>2026/05/22 16:48</v>
      </c>
      <c r="BD874" t="str">
        <f t="shared" si="28"/>
        <v>森本歯科医院</v>
      </c>
      <c r="BE874" t="str">
        <f t="shared" si="29"/>
        <v>令和8年6月1日届出る</v>
      </c>
    </row>
    <row r="875" spans="1:57">
      <c r="A875" t="str">
        <v>261C14614441</v>
      </c>
      <c r="B875" t="str">
        <v>AI-0000309457</v>
      </c>
      <c r="C875" t="str">
        <v>令和８年度奈良県医療機関等における賃上げ・物価上昇に対する支援事業交付【診療所・訪問看護事業所】</v>
      </c>
      <c r="D875">
        <v>46164.702777777777</v>
      </c>
      <c r="E875" t="str">
        <v>本審査</v>
      </c>
      <c r="F875" t="str">
        <v>最終審査中</v>
      </c>
      <c r="G875" t="str">
        <v>無床診療所</v>
      </c>
      <c r="H875" t="str">
        <v>物価と賃上げの両方</v>
      </c>
      <c r="I875" t="str">
        <v/>
      </c>
      <c r="J875">
        <v>150000</v>
      </c>
      <c r="K875">
        <v>170000</v>
      </c>
      <c r="L875" t="str">
        <v>奈良県医療機関等における賃上げ・物価上昇に対する支援事業交付要綱第2条に基づき、別表1に規定された額(賃上げ支援事業分)（150,000円）を申請します。</v>
      </c>
      <c r="M8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5" t="str">
        <v>１．令和８年３月１日時点において、O100 外来・在宅ベースアップ評価料（Ⅰ）、P100 歯科外来・在宅ベースアップ評価料（Ⅰ）、訪問看護ベースアップ評価料（Ⅰ）のいずれかを届け出ている。</v>
      </c>
      <c r="O875" t="str">
        <v>O100 外来・在宅ベースアップ評価料（Ⅰ）</v>
      </c>
      <c r="P875" t="str">
        <v/>
      </c>
      <c r="Q875" t="str">
        <v>Ａ．本事業の補助額を活用してベースアップを実施し、令和８年６月１日から当該ベースアップの水準を維持又は拡大する。</v>
      </c>
      <c r="R875" t="b">
        <v>1</v>
      </c>
      <c r="S875" t="b">
        <v>1</v>
      </c>
      <c r="T875" t="b">
        <v>1</v>
      </c>
      <c r="U875" t="b">
        <v>1</v>
      </c>
      <c r="V875" t="str">
        <v>0162</v>
      </c>
      <c r="W875" t="str">
        <v>070</v>
      </c>
      <c r="X875" t="str">
        <v>1.普通預金</v>
      </c>
      <c r="Y875" t="str">
        <v>2004937</v>
      </c>
      <c r="Z875" t="str">
        <v>イリョウホウジンマエダセイケイゲカ</v>
      </c>
      <c r="AA875">
        <v>0</v>
      </c>
      <c r="AB875" t="str">
        <v>まえだ整形外科</v>
      </c>
      <c r="AC875" t="str">
        <v>0742245595</v>
      </c>
      <c r="AD875" t="b">
        <v>1</v>
      </c>
      <c r="AE875" t="b">
        <v>1</v>
      </c>
      <c r="AF875" t="b">
        <v>1</v>
      </c>
      <c r="AG875" t="b">
        <v>1</v>
      </c>
      <c r="AH875" t="b">
        <v>1</v>
      </c>
      <c r="AI875" t="str">
        <v>医療法人まえだ整形外科　理事長　前田　学</v>
      </c>
      <c r="AJ875" t="str">
        <v>6308306</v>
      </c>
      <c r="AK875" t="str">
        <v>まえだ整形外科(奈良市紀寺町８６４番地１)</v>
      </c>
      <c r="AL875" t="str">
        <v>0742245595</v>
      </c>
      <c r="AM875">
        <v>1</v>
      </c>
      <c r="AN875" t="str">
        <v>261C146144411</v>
      </c>
      <c r="AO875" t="str">
        <v>261C14614441AI-0000309457</v>
      </c>
      <c r="AP875" t="str">
        <v>O100</v>
      </c>
      <c r="AQ875" t="str">
        <v>O100</v>
      </c>
      <c r="AR875" t="str">
        <v>A</v>
      </c>
      <c r="AS875" t="str">
        <v>✓</v>
      </c>
      <c r="AT875" t="str">
        <v>✓</v>
      </c>
      <c r="AU875" t="str">
        <v>✓</v>
      </c>
      <c r="AV875" t="str">
        <v>✓</v>
      </c>
      <c r="AW875" t="str">
        <v>AI-0000309457_まえだ整形外科_口座情報写し.JPG</v>
      </c>
      <c r="AX875" t="str">
        <v/>
      </c>
      <c r="AY875" t="str">
        <v/>
      </c>
      <c r="AZ875" t="str">
        <v>賃上げ</v>
      </c>
      <c r="BA875" t="str">
        <v>物価</v>
      </c>
      <c r="BB875" t="str">
        <v>TRUE</v>
      </c>
      <c r="BC875" t="str">
        <v>2026/05/22 16:52</v>
      </c>
      <c r="BD875" t="str">
        <f t="shared" si="28"/>
        <v>まえだ整形外科</v>
      </c>
      <c r="BE875" t="str">
        <f t="shared" si="29"/>
        <v>令和8年3月1日届出済</v>
      </c>
    </row>
    <row r="876" spans="1:57">
      <c r="A876" t="str">
        <v>261C12443973</v>
      </c>
      <c r="B876" t="str">
        <v>AI-0000309490</v>
      </c>
      <c r="C876" t="str">
        <v>令和８年度奈良県医療機関等における賃上げ・物価上昇に対する支援事業交付【診療所・訪問看護事業所】</v>
      </c>
      <c r="D876">
        <v>46164.802083333336</v>
      </c>
      <c r="E876" t="str">
        <v>本審査</v>
      </c>
      <c r="F876" t="str">
        <v>最終審査中</v>
      </c>
      <c r="G876" t="str">
        <v>無床診療所</v>
      </c>
      <c r="H876" t="str">
        <v>物価と賃上げの両方</v>
      </c>
      <c r="I876" t="str">
        <v/>
      </c>
      <c r="J876">
        <v>150000</v>
      </c>
      <c r="K876">
        <v>170000</v>
      </c>
      <c r="L876" t="str">
        <v>奈良県医療機関等における賃上げ・物価上昇に対する支援事業交付要綱第2条に基づき、別表1に規定された額(賃上げ支援事業分)（150,000円）を申請します。</v>
      </c>
      <c r="M8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6" t="str">
        <v>１．令和８年３月１日時点において、O100 外来・在宅ベースアップ評価料（Ⅰ）、P100 歯科外来・在宅ベースアップ評価料（Ⅰ）、訪問看護ベースアップ評価料（Ⅰ）のいずれかを届け出ている。</v>
      </c>
      <c r="O876" t="str">
        <v>O100 外来・在宅ベースアップ評価料（Ⅰ）</v>
      </c>
      <c r="P876" t="str">
        <v/>
      </c>
      <c r="Q876" t="str">
        <v>Ａ．本事業の補助額を活用してベースアップを実施し、令和８年６月１日から当該ベースアップの水準を維持又は拡大する。</v>
      </c>
      <c r="R876" t="b">
        <v>1</v>
      </c>
      <c r="S876" t="b">
        <v>1</v>
      </c>
      <c r="T876" t="b">
        <v>1</v>
      </c>
      <c r="U876" t="b">
        <v>1</v>
      </c>
      <c r="V876" t="str">
        <v>0005</v>
      </c>
      <c r="W876" t="str">
        <v>458</v>
      </c>
      <c r="X876" t="str">
        <v>1.普通預金</v>
      </c>
      <c r="Y876" t="str">
        <v>3929442</v>
      </c>
      <c r="Z876" t="str">
        <v>ｲﾘｮｳﾎｳｼﾞﾝ ﾀｹﾀﾆﾅｲｶｲｲﾝ</v>
      </c>
      <c r="AA876">
        <v>0</v>
      </c>
      <c r="AB876" t="str">
        <v>医療法人竹谷内科医院</v>
      </c>
      <c r="AC876" t="str">
        <v>0742452011</v>
      </c>
      <c r="AD876" t="b">
        <v>1</v>
      </c>
      <c r="AE876" t="b">
        <v>1</v>
      </c>
      <c r="AF876" t="b">
        <v>1</v>
      </c>
      <c r="AG876" t="b">
        <v>1</v>
      </c>
      <c r="AH876" t="b">
        <v>1</v>
      </c>
      <c r="AI876" t="str">
        <v>医療法人竹谷内科医院　理事長　竹谷　直喜</v>
      </c>
      <c r="AJ876" t="str">
        <v>6310078</v>
      </c>
      <c r="AK876" t="str">
        <v>医療法人竹谷内科医院(奈良市富雄元町２丁目１番１９号奥川ビル２階)</v>
      </c>
      <c r="AL876" t="str">
        <v>0742452011</v>
      </c>
      <c r="AM876">
        <v>1</v>
      </c>
      <c r="AN876" t="str">
        <v>261C124439731</v>
      </c>
      <c r="AO876" t="str">
        <v>261C12443973AI-0000309490</v>
      </c>
      <c r="AP876" t="str">
        <v>O100</v>
      </c>
      <c r="AQ876" t="str">
        <v>O100</v>
      </c>
      <c r="AR876" t="str">
        <v>A</v>
      </c>
      <c r="AS876" t="str">
        <v>✓</v>
      </c>
      <c r="AT876" t="str">
        <v>✓</v>
      </c>
      <c r="AU876" t="str">
        <v>✓</v>
      </c>
      <c r="AV876" t="str">
        <v>✓</v>
      </c>
      <c r="AW876" t="str">
        <v>AI-0000309490_医療法人竹谷内科医院_口座情報写し.jpg</v>
      </c>
      <c r="AX876" t="str">
        <v/>
      </c>
      <c r="AY876" t="str">
        <v/>
      </c>
      <c r="AZ876" t="str">
        <v>賃上げ</v>
      </c>
      <c r="BA876" t="str">
        <v>物価</v>
      </c>
      <c r="BB876" t="str">
        <v>TRUE</v>
      </c>
      <c r="BC876" t="str">
        <v>2026/05/22 19:15</v>
      </c>
      <c r="BD876" t="str">
        <f t="shared" si="28"/>
        <v>医療法人竹谷内科医院</v>
      </c>
      <c r="BE876" t="str">
        <f t="shared" si="29"/>
        <v>令和8年3月1日届出済</v>
      </c>
    </row>
    <row r="877" spans="1:57">
      <c r="A877" t="str">
        <v>261C15123072</v>
      </c>
      <c r="B877" t="str">
        <v>AI-0000309505</v>
      </c>
      <c r="C877" t="str">
        <v>令和８年度奈良県医療機関等における賃上げ・物価上昇に対する支援事業交付【診療所・訪問看護事業所】</v>
      </c>
      <c r="D877">
        <v>46164.834722222222</v>
      </c>
      <c r="E877" t="str">
        <v>本審査</v>
      </c>
      <c r="F877" t="str">
        <v>最終審査中</v>
      </c>
      <c r="G877" t="str">
        <v>無床診療所</v>
      </c>
      <c r="H877" t="str">
        <v>物価と賃上げの両方</v>
      </c>
      <c r="I877" t="str">
        <v/>
      </c>
      <c r="J877">
        <v>150000</v>
      </c>
      <c r="K877">
        <v>170000</v>
      </c>
      <c r="L877" t="str">
        <v>奈良県医療機関等における賃上げ・物価上昇に対する支援事業交付要綱第2条に基づき、別表1に規定された額(賃上げ支援事業分)（150,000円）を申請します。</v>
      </c>
      <c r="M8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7" t="str">
        <v>１．令和８年３月１日時点において、O100 外来・在宅ベースアップ評価料（Ⅰ）、P100 歯科外来・在宅ベースアップ評価料（Ⅰ）、訪問看護ベースアップ評価料（Ⅰ）のいずれかを届け出ている。</v>
      </c>
      <c r="O877" t="str">
        <v>O100 外来・在宅ベースアップ評価料（Ⅰ）</v>
      </c>
      <c r="P877" t="str">
        <v/>
      </c>
      <c r="Q877" t="str">
        <v>Ｂ．賃金表等や給与規程等の変更に時間を要するため、本事業の補助額を活用して一時金又は特別手当を支給し、令和８年６月１日から支給した対象職員のベースアップを実施する。</v>
      </c>
      <c r="R877" t="b">
        <v>1</v>
      </c>
      <c r="S877" t="b">
        <v>1</v>
      </c>
      <c r="T877" t="b">
        <v>1</v>
      </c>
      <c r="U877" t="b">
        <v>1</v>
      </c>
      <c r="V877" t="str">
        <v>0162</v>
      </c>
      <c r="W877" t="str">
        <v>490</v>
      </c>
      <c r="X877" t="str">
        <v>1.普通預金</v>
      </c>
      <c r="Y877" t="str">
        <v>2174349</v>
      </c>
      <c r="Z877" t="str">
        <v>ミズモト　リョウ</v>
      </c>
      <c r="AA877">
        <v>0</v>
      </c>
      <c r="AB877" t="str">
        <v>飛鳥川クリニック</v>
      </c>
      <c r="AC877" t="str">
        <v>0744237441</v>
      </c>
      <c r="AD877" t="b">
        <v>1</v>
      </c>
      <c r="AE877" t="b">
        <v>1</v>
      </c>
      <c r="AF877" t="b">
        <v>1</v>
      </c>
      <c r="AG877" t="b">
        <v>1</v>
      </c>
      <c r="AH877" t="b">
        <v>1</v>
      </c>
      <c r="AI877" t="str">
        <v>水本　領</v>
      </c>
      <c r="AJ877" t="str">
        <v>6340802</v>
      </c>
      <c r="AK877" t="str">
        <v>飛鳥川クリニック(橿原市新口町１１９－３)</v>
      </c>
      <c r="AL877" t="str">
        <v>0744237441</v>
      </c>
      <c r="AM877">
        <v>1</v>
      </c>
      <c r="AN877" t="str">
        <v>261C151230721</v>
      </c>
      <c r="AO877" t="str">
        <v>261C15123072AI-0000309505</v>
      </c>
      <c r="AP877" t="str">
        <v>O100</v>
      </c>
      <c r="AQ877" t="str">
        <v>O100</v>
      </c>
      <c r="AR877" t="str">
        <v>B</v>
      </c>
      <c r="AS877" t="str">
        <v>✓</v>
      </c>
      <c r="AT877" t="str">
        <v>✓</v>
      </c>
      <c r="AU877" t="str">
        <v>✓</v>
      </c>
      <c r="AV877" t="str">
        <v>✓</v>
      </c>
      <c r="AW877" t="str">
        <v>AI-0000309505_飛鳥川クリニック_口座情報写し.jpg</v>
      </c>
      <c r="AX877" t="str">
        <v/>
      </c>
      <c r="AY877" t="str">
        <v/>
      </c>
      <c r="AZ877" t="str">
        <v>賃上げ</v>
      </c>
      <c r="BA877" t="str">
        <v>物価</v>
      </c>
      <c r="BB877" t="str">
        <v>TRUE</v>
      </c>
      <c r="BC877" t="str">
        <v>2026/05/22 20:02</v>
      </c>
      <c r="BD877" t="str">
        <f t="shared" si="28"/>
        <v>飛鳥川クリニック</v>
      </c>
      <c r="BE877" t="str">
        <f t="shared" si="29"/>
        <v>令和8年3月1日届出済</v>
      </c>
    </row>
    <row r="878" spans="1:57">
      <c r="A878" t="str">
        <v>261C17469137</v>
      </c>
      <c r="B878" t="str">
        <v>AI-0000309511</v>
      </c>
      <c r="C878" t="str">
        <v>令和８年度奈良県医療機関等における賃上げ・物価上昇に対する支援事業交付【診療所・訪問看護事業所】</v>
      </c>
      <c r="D878">
        <v>46164.888194444444</v>
      </c>
      <c r="E878" t="str">
        <v>本審査</v>
      </c>
      <c r="F878" t="str">
        <v>最終審査中</v>
      </c>
      <c r="G878" t="str">
        <v>無床診療所</v>
      </c>
      <c r="H878" t="str">
        <v>物価と賃上げの両方</v>
      </c>
      <c r="I878" t="str">
        <v/>
      </c>
      <c r="J878">
        <v>150000</v>
      </c>
      <c r="K878">
        <v>170000</v>
      </c>
      <c r="L878" t="str">
        <v>奈良県医療機関等における賃上げ・物価上昇に対する支援事業交付要綱第2条に基づき、別表1に規定された額(賃上げ支援事業分)（150,000円）を申請します。</v>
      </c>
      <c r="M8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8" t="str">
        <v>２．令和８年３月１日時点において、１に掲げる診療報酬の対象外だが、令和８年６月１日時点で令和８年度診療報酬改定による見直し後のベースアップ評価料を届け出る。</v>
      </c>
      <c r="O878" t="str">
        <v/>
      </c>
      <c r="P878" t="b">
        <v>1</v>
      </c>
      <c r="Q87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78" t="b">
        <v>1</v>
      </c>
      <c r="S878" t="b">
        <v>1</v>
      </c>
      <c r="T878" t="b">
        <v>1</v>
      </c>
      <c r="U878" t="b">
        <v>1</v>
      </c>
      <c r="V878" t="str">
        <v>0162</v>
      </c>
      <c r="W878" t="str">
        <v>547</v>
      </c>
      <c r="X878" t="str">
        <v>1.普通預金</v>
      </c>
      <c r="Y878" t="str">
        <v>0193200</v>
      </c>
      <c r="Z878" t="str">
        <v>イリョウホウジンハシモトカイハシモトクリニック</v>
      </c>
      <c r="AA878">
        <v>0</v>
      </c>
      <c r="AB878" t="str">
        <v>医療法人はしもと会はしもとクリニック</v>
      </c>
      <c r="AC878" t="str">
        <v>0745456003</v>
      </c>
      <c r="AD878" t="b">
        <v>1</v>
      </c>
      <c r="AE878" t="b">
        <v>1</v>
      </c>
      <c r="AF878" t="b">
        <v>1</v>
      </c>
      <c r="AG878" t="b">
        <v>1</v>
      </c>
      <c r="AH878" t="b">
        <v>1</v>
      </c>
      <c r="AI878" t="str">
        <v>医療法人はしもと会　理事長　橋本　恵介</v>
      </c>
      <c r="AJ878" t="str">
        <v>6360904</v>
      </c>
      <c r="AK878" t="str">
        <v>医療法人はしもと会　はしもとクリニック(生駒郡平群町三里３８４－１)</v>
      </c>
      <c r="AL878" t="str">
        <v>0745456003</v>
      </c>
      <c r="AM878">
        <v>2</v>
      </c>
      <c r="AN878" t="str">
        <v>261C174691372</v>
      </c>
      <c r="AO878" t="str">
        <v>261C17469137AI-0000309511</v>
      </c>
      <c r="AP878" t="str">
        <v/>
      </c>
      <c r="AQ878" t="str">
        <v>今後届出（職種構成OK)</v>
      </c>
      <c r="AR878" t="str">
        <v>AB</v>
      </c>
      <c r="AS878" t="str">
        <v>✓</v>
      </c>
      <c r="AT878" t="str">
        <v>✓</v>
      </c>
      <c r="AU878" t="str">
        <v>✓</v>
      </c>
      <c r="AV878" t="str">
        <v>✓</v>
      </c>
      <c r="AW878" t="str">
        <v>AI-0000309511_医療法人はしもと会はしもとクリニック_口座情報写し.jpeg</v>
      </c>
      <c r="AX878" t="str">
        <v/>
      </c>
      <c r="AY878" t="str">
        <v/>
      </c>
      <c r="AZ878" t="str">
        <v>賃上げ</v>
      </c>
      <c r="BA878" t="str">
        <v>物価</v>
      </c>
      <c r="BB878" t="str">
        <v>TRUE</v>
      </c>
      <c r="BC878" t="str">
        <v>2026/05/22 21:19</v>
      </c>
      <c r="BD878" t="str">
        <f t="shared" si="28"/>
        <v>医療法人はしもと会　はしもとクリニック</v>
      </c>
      <c r="BE878" t="str">
        <f t="shared" si="29"/>
        <v>令和8年6月1日届出る</v>
      </c>
    </row>
    <row r="879" spans="1:57">
      <c r="A879" t="str">
        <v>261C12668622</v>
      </c>
      <c r="B879" t="str">
        <v>AI-0000309514</v>
      </c>
      <c r="C879" t="str">
        <v>令和８年度奈良県医療機関等における賃上げ・物価上昇に対する支援事業交付【診療所・訪問看護事業所】</v>
      </c>
      <c r="D879">
        <v>46164.918749999997</v>
      </c>
      <c r="E879" t="str">
        <v>本審査</v>
      </c>
      <c r="F879" t="str">
        <v>最終審査中</v>
      </c>
      <c r="G879" t="str">
        <v>無床診療所</v>
      </c>
      <c r="H879" t="str">
        <v>物価と賃上げの両方</v>
      </c>
      <c r="I879" t="str">
        <v/>
      </c>
      <c r="J879">
        <v>150000</v>
      </c>
      <c r="K879">
        <v>170000</v>
      </c>
      <c r="L879" t="str">
        <v>奈良県医療機関等における賃上げ・物価上昇に対する支援事業交付要綱第2条に基づき、別表1に規定された額(賃上げ支援事業分)（150,000円）を申請します。</v>
      </c>
      <c r="M8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79" t="str">
        <v>１．令和８年３月１日時点において、O100 外来・在宅ベースアップ評価料（Ⅰ）、P100 歯科外来・在宅ベースアップ評価料（Ⅰ）、訪問看護ベースアップ評価料（Ⅰ）のいずれかを届け出ている。</v>
      </c>
      <c r="O879" t="str">
        <v>O100 外来・在宅ベースアップ評価料（Ⅰ）</v>
      </c>
      <c r="P879" t="str">
        <v/>
      </c>
      <c r="Q879" t="str">
        <v>Ａ．本事業の補助額を活用してベースアップを実施し、令和８年６月１日から当該ベースアップの水準を維持又は拡大する。</v>
      </c>
      <c r="R879" t="b">
        <v>1</v>
      </c>
      <c r="S879" t="b">
        <v>1</v>
      </c>
      <c r="T879" t="b">
        <v>1</v>
      </c>
      <c r="U879" t="b">
        <v>1</v>
      </c>
      <c r="V879" t="str">
        <v>0162</v>
      </c>
      <c r="W879" t="str">
        <v>050</v>
      </c>
      <c r="X879" t="str">
        <v>1.普通預金</v>
      </c>
      <c r="Y879" t="str">
        <v>0070415</v>
      </c>
      <c r="Z879" t="str">
        <v>ｲﾘｮｳﾎｳｼﾞﾝｼｬﾀﾞﾝｲﾜｲｾｲｹｲｹﾞｶﾅｲｶ</v>
      </c>
      <c r="AA879">
        <v>0</v>
      </c>
      <c r="AB879" t="str">
        <v>岩井整形外科</v>
      </c>
      <c r="AC879" t="str">
        <v>0742337950</v>
      </c>
      <c r="AD879" t="b">
        <v>1</v>
      </c>
      <c r="AE879" t="b">
        <v>1</v>
      </c>
      <c r="AF879" t="b">
        <v>1</v>
      </c>
      <c r="AG879" t="b">
        <v>1</v>
      </c>
      <c r="AH879" t="b">
        <v>1</v>
      </c>
      <c r="AI879" t="str">
        <v>医療法人社団　岩井整形外科・内科　理事長　岩井　誠</v>
      </c>
      <c r="AJ879" t="str">
        <v>6308115</v>
      </c>
      <c r="AK879" t="str">
        <v>岩井整形外科(奈良市大宮町４－３３１－１)</v>
      </c>
      <c r="AL879" t="str">
        <v>0742337950</v>
      </c>
      <c r="AM879">
        <v>1</v>
      </c>
      <c r="AN879" t="str">
        <v>261C126686221</v>
      </c>
      <c r="AO879" t="str">
        <v>261C12668622AI-0000309514</v>
      </c>
      <c r="AP879" t="str">
        <v>O100</v>
      </c>
      <c r="AQ879" t="str">
        <v>O100</v>
      </c>
      <c r="AR879" t="str">
        <v>A</v>
      </c>
      <c r="AS879" t="str">
        <v>✓</v>
      </c>
      <c r="AT879" t="str">
        <v>✓</v>
      </c>
      <c r="AU879" t="str">
        <v>✓</v>
      </c>
      <c r="AV879" t="str">
        <v>✓</v>
      </c>
      <c r="AW879" t="str">
        <v>AI-0000309514_岩井整形外科_口座情報写し.jpg</v>
      </c>
      <c r="AX879" t="str">
        <v/>
      </c>
      <c r="AY879" t="str">
        <v/>
      </c>
      <c r="AZ879" t="str">
        <v>賃上げ</v>
      </c>
      <c r="BA879" t="str">
        <v>物価</v>
      </c>
      <c r="BB879" t="str">
        <v>TRUE</v>
      </c>
      <c r="BC879" t="str">
        <v>2026/05/22 22:03</v>
      </c>
      <c r="BD879" t="str">
        <f t="shared" si="28"/>
        <v>岩井整形外科</v>
      </c>
      <c r="BE879" t="str">
        <f t="shared" si="29"/>
        <v>令和8年3月1日届出済</v>
      </c>
    </row>
    <row r="880" spans="1:57">
      <c r="A880" t="str">
        <v>261C13413546</v>
      </c>
      <c r="B880" t="str">
        <v>AI-0000309041</v>
      </c>
      <c r="C880" t="str">
        <v>令和８年度奈良県医療機関等における賃上げ・物価上昇に対する支援事業交付【診療所・訪問看護事業所】</v>
      </c>
      <c r="D880">
        <v>46165.307638888888</v>
      </c>
      <c r="E880" t="str">
        <v>本審査</v>
      </c>
      <c r="F880" t="str">
        <v>最終審査中</v>
      </c>
      <c r="G880" t="str">
        <v>無床診療所</v>
      </c>
      <c r="H880" t="str">
        <v>物価と賃上げの両方</v>
      </c>
      <c r="I880" t="str">
        <v/>
      </c>
      <c r="J880">
        <v>150000</v>
      </c>
      <c r="K880">
        <v>170000</v>
      </c>
      <c r="L880" t="str">
        <v>奈良県医療機関等における賃上げ・物価上昇に対する支援事業交付要綱第2条に基づき、別表1に規定された額(賃上げ支援事業分)（150,000円）を申請します。</v>
      </c>
      <c r="M8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0" t="str">
        <v>１．令和８年３月１日時点において、O100 外来・在宅ベースアップ評価料（Ⅰ）、P100 歯科外来・在宅ベースアップ評価料（Ⅰ）、訪問看護ベースアップ評価料（Ⅰ）のいずれかを届け出ている。</v>
      </c>
      <c r="O880" t="str">
        <v>O100 外来・在宅ベースアップ評価料（Ⅰ）</v>
      </c>
      <c r="P880" t="str">
        <v/>
      </c>
      <c r="Q880" t="str">
        <v>Ａ．本事業の補助額を活用してベースアップを実施し、令和８年６月１日から当該ベースアップの水準を維持又は拡大する。</v>
      </c>
      <c r="R880" t="b">
        <v>1</v>
      </c>
      <c r="S880" t="b">
        <v>1</v>
      </c>
      <c r="T880" t="b">
        <v>1</v>
      </c>
      <c r="U880" t="b">
        <v>1</v>
      </c>
      <c r="V880" t="str">
        <v>0162</v>
      </c>
      <c r="W880" t="str">
        <v>505</v>
      </c>
      <c r="X880" t="str">
        <v>1.普通預金</v>
      </c>
      <c r="Y880" t="str">
        <v>0154630</v>
      </c>
      <c r="Z880" t="str">
        <v>イリョウホウジンマツタニイイン</v>
      </c>
      <c r="AA880">
        <v>0</v>
      </c>
      <c r="AB880" t="str">
        <v>医療法人　松谷医院</v>
      </c>
      <c r="AC880" t="str">
        <v>0744291180</v>
      </c>
      <c r="AD880" t="b">
        <v>1</v>
      </c>
      <c r="AE880" t="b">
        <v>1</v>
      </c>
      <c r="AF880" t="b">
        <v>1</v>
      </c>
      <c r="AG880" t="b">
        <v>1</v>
      </c>
      <c r="AH880" t="b">
        <v>1</v>
      </c>
      <c r="AI880" t="str">
        <v>医療法人松谷医院　理事長　松谷　恵一</v>
      </c>
      <c r="AJ880" t="str">
        <v>6340845</v>
      </c>
      <c r="AK880" t="str">
        <v>医療法人　松谷医院(橿原市中曽司町７５番地１)</v>
      </c>
      <c r="AL880" t="str">
        <v>0744291180</v>
      </c>
      <c r="AM880">
        <v>1</v>
      </c>
      <c r="AN880" t="str">
        <v>261C134135461</v>
      </c>
      <c r="AO880" t="str">
        <v>261C13413546AI-0000309041</v>
      </c>
      <c r="AP880" t="str">
        <v>O100</v>
      </c>
      <c r="AQ880" t="str">
        <v>O100</v>
      </c>
      <c r="AR880" t="str">
        <v>A</v>
      </c>
      <c r="AS880" t="str">
        <v>✓</v>
      </c>
      <c r="AT880" t="str">
        <v>✓</v>
      </c>
      <c r="AU880" t="str">
        <v>✓</v>
      </c>
      <c r="AV880" t="str">
        <v>✓</v>
      </c>
      <c r="AW880" t="str">
        <v>AI-0000309041_医療法人松谷医院_口座情報写し.JPG</v>
      </c>
      <c r="AX880" t="str">
        <v/>
      </c>
      <c r="AY880" t="str">
        <v/>
      </c>
      <c r="AZ880" t="str">
        <v>賃上げ</v>
      </c>
      <c r="BA880" t="str">
        <v>物価</v>
      </c>
      <c r="BB880" t="str">
        <v>TRUE</v>
      </c>
      <c r="BC880" t="str">
        <v>2026/05/23 7:23</v>
      </c>
      <c r="BD880" t="str">
        <f t="shared" si="28"/>
        <v>医療法人　松谷医院</v>
      </c>
      <c r="BE880" t="str">
        <f t="shared" si="29"/>
        <v>令和8年3月1日届出済</v>
      </c>
    </row>
    <row r="881" spans="1:57">
      <c r="A881" t="str">
        <v>261C16404387</v>
      </c>
      <c r="B881" t="str">
        <v>AI-0000309456</v>
      </c>
      <c r="C881" t="str">
        <v>令和８年度奈良県医療機関等における賃上げ・物価上昇に対する支援事業交付【診療所・訪問看護事業所】</v>
      </c>
      <c r="D881">
        <v>46165.359722222223</v>
      </c>
      <c r="E881" t="str">
        <v>本審査</v>
      </c>
      <c r="F881" t="str">
        <v>最終審査中</v>
      </c>
      <c r="G881" t="str">
        <v>無床診療所</v>
      </c>
      <c r="H881" t="str">
        <v>物価と賃上げの両方</v>
      </c>
      <c r="I881" t="str">
        <v/>
      </c>
      <c r="J881">
        <v>150000</v>
      </c>
      <c r="K881">
        <v>170000</v>
      </c>
      <c r="L881" t="str">
        <v>奈良県医療機関等における賃上げ・物価上昇に対する支援事業交付要綱第2条に基づき、別表1に規定された額(賃上げ支援事業分)（150,000円）を申請します。</v>
      </c>
      <c r="M8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1" t="str">
        <v>２．令和８年３月１日時点において、１に掲げる診療報酬の対象外だが、令和８年６月１日時点で令和８年度診療報酬改定による見直し後のベースアップ評価料を届け出る。</v>
      </c>
      <c r="O881" t="str">
        <v/>
      </c>
      <c r="P881" t="b">
        <v>1</v>
      </c>
      <c r="Q88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81" t="b">
        <v>1</v>
      </c>
      <c r="S881" t="b">
        <v>1</v>
      </c>
      <c r="T881" t="b">
        <v>1</v>
      </c>
      <c r="U881" t="b">
        <v>1</v>
      </c>
      <c r="V881" t="str">
        <v>0005</v>
      </c>
      <c r="W881" t="str">
        <v>455</v>
      </c>
      <c r="X881" t="str">
        <v>1.普通預金</v>
      </c>
      <c r="Y881" t="str">
        <v>3503968</v>
      </c>
      <c r="Z881" t="str">
        <v>ｲﾘｮｳﾎｳｼﾞﾝﾅｶﾔｲｲﾝ</v>
      </c>
      <c r="AA881">
        <v>0</v>
      </c>
      <c r="AB881" t="str">
        <v>医療法人　中家医院</v>
      </c>
      <c r="AC881" t="str">
        <v>0745525386</v>
      </c>
      <c r="AD881" t="b">
        <v>1</v>
      </c>
      <c r="AE881" t="b">
        <v>1</v>
      </c>
      <c r="AF881" t="b">
        <v>1</v>
      </c>
      <c r="AG881" t="b">
        <v>1</v>
      </c>
      <c r="AH881" t="b">
        <v>1</v>
      </c>
      <c r="AI881" t="str">
        <v>医療法人　中家医院　理事長　曽我美　純子</v>
      </c>
      <c r="AJ881" t="str">
        <v>6350072</v>
      </c>
      <c r="AK881" t="str">
        <v>医療法人中家医院(大和高田市有井５９番地の１０)</v>
      </c>
      <c r="AL881" t="str">
        <v>0745535386</v>
      </c>
      <c r="AM881">
        <v>1</v>
      </c>
      <c r="AN881" t="str">
        <v>261C164043871</v>
      </c>
      <c r="AO881" t="str">
        <v>261C16404387AI-0000309456</v>
      </c>
      <c r="AP881" t="str">
        <v/>
      </c>
      <c r="AQ881" t="str">
        <v>今後届出（職種構成OK)</v>
      </c>
      <c r="AR881" t="str">
        <v>AB</v>
      </c>
      <c r="AS881" t="str">
        <v>✓</v>
      </c>
      <c r="AT881" t="str">
        <v>✓</v>
      </c>
      <c r="AU881" t="str">
        <v>✓</v>
      </c>
      <c r="AV881" t="str">
        <v>✓</v>
      </c>
      <c r="AW881" t="str">
        <v>AI-0000309456_中家医院_口座情報写し.jpg</v>
      </c>
      <c r="AX881" t="str">
        <v/>
      </c>
      <c r="AY881" t="str">
        <v/>
      </c>
      <c r="AZ881" t="str">
        <v>賃上げ</v>
      </c>
      <c r="BA881" t="str">
        <v>物価</v>
      </c>
      <c r="BB881" t="str">
        <v>TRUE</v>
      </c>
      <c r="BC881" t="str">
        <v>2026/05/23 8:38</v>
      </c>
      <c r="BD881" t="str">
        <f t="shared" si="28"/>
        <v>医療法人中家医院</v>
      </c>
      <c r="BE881" t="str">
        <f t="shared" si="29"/>
        <v>令和8年6月1日届出る</v>
      </c>
    </row>
    <row r="882" spans="1:57">
      <c r="A882" t="str">
        <v>261C11500341</v>
      </c>
      <c r="B882" t="str">
        <v>AI-0000309540</v>
      </c>
      <c r="C882" t="str">
        <v>令和８年度奈良県医療機関等における賃上げ・物価上昇に対する支援事業交付【診療所・訪問看護事業所】</v>
      </c>
      <c r="D882">
        <v>46165.484722222223</v>
      </c>
      <c r="E882" t="str">
        <v>本審査</v>
      </c>
      <c r="F882" t="str">
        <v>最終審査中</v>
      </c>
      <c r="G882" t="str">
        <v>無床診療所</v>
      </c>
      <c r="H882" t="str">
        <v>物価と賃上げの両方</v>
      </c>
      <c r="I882" t="str">
        <v/>
      </c>
      <c r="J882">
        <v>150000</v>
      </c>
      <c r="K882">
        <v>170000</v>
      </c>
      <c r="L882" t="str">
        <v>奈良県医療機関等における賃上げ・物価上昇に対する支援事業交付要綱第2条に基づき、別表1に規定された額(賃上げ支援事業分)（150,000円）を申請します。</v>
      </c>
      <c r="M8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2" t="str">
        <v>２．令和８年３月１日時点において、１に掲げる診療報酬の対象外だが、令和８年６月１日時点で令和８年度診療報酬改定による見直し後のベースアップ評価料を届け出る。</v>
      </c>
      <c r="O882" t="str">
        <v/>
      </c>
      <c r="P882" t="b">
        <v>1</v>
      </c>
      <c r="Q88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882" t="b">
        <v>1</v>
      </c>
      <c r="S882" t="b">
        <v>1</v>
      </c>
      <c r="T882" t="b">
        <v>1</v>
      </c>
      <c r="U882" t="b">
        <v>1</v>
      </c>
      <c r="V882" t="str">
        <v>0005</v>
      </c>
      <c r="W882" t="str">
        <v>526</v>
      </c>
      <c r="X882" t="str">
        <v>1.普通預金</v>
      </c>
      <c r="Y882" t="str">
        <v>0358988</v>
      </c>
      <c r="Z882" t="str">
        <v>サイトウユウジ</v>
      </c>
      <c r="AA882">
        <v>0</v>
      </c>
      <c r="AB882" t="str">
        <v>齋藤医院</v>
      </c>
      <c r="AC882" t="str">
        <v>0742443656</v>
      </c>
      <c r="AD882" t="b">
        <v>1</v>
      </c>
      <c r="AE882" t="b">
        <v>1</v>
      </c>
      <c r="AF882" t="b">
        <v>1</v>
      </c>
      <c r="AG882" t="b">
        <v>1</v>
      </c>
      <c r="AH882" t="b">
        <v>1</v>
      </c>
      <c r="AI882" t="str">
        <v>斎藤　裕司</v>
      </c>
      <c r="AJ882" t="str">
        <v>6310003</v>
      </c>
      <c r="AK882" t="str">
        <v>斎藤医院(奈良市中登美ケ丘２丁目１９８４－５８)</v>
      </c>
      <c r="AL882" t="str">
        <v>0742443656</v>
      </c>
      <c r="AM882">
        <v>1</v>
      </c>
      <c r="AN882" t="str">
        <v>261C115003411</v>
      </c>
      <c r="AO882" t="str">
        <v>261C11500341AI-0000309540</v>
      </c>
      <c r="AP882" t="str">
        <v/>
      </c>
      <c r="AQ882" t="str">
        <v>今後届出（職種構成OK)</v>
      </c>
      <c r="AR882" t="str">
        <v>AC</v>
      </c>
      <c r="AS882" t="str">
        <v>✓</v>
      </c>
      <c r="AT882" t="str">
        <v>✓</v>
      </c>
      <c r="AU882" t="str">
        <v>✓</v>
      </c>
      <c r="AV882" t="str">
        <v>✓</v>
      </c>
      <c r="AW882" t="str">
        <v>AI-0000309540_齋藤医院_口座情報写し.jpeg</v>
      </c>
      <c r="AX882" t="str">
        <v/>
      </c>
      <c r="AY882" t="str">
        <v/>
      </c>
      <c r="AZ882" t="str">
        <v>賃上げ</v>
      </c>
      <c r="BA882" t="str">
        <v>物価</v>
      </c>
      <c r="BB882" t="str">
        <v>TRUE</v>
      </c>
      <c r="BC882" t="str">
        <v>2026/05/23 11:38</v>
      </c>
      <c r="BD882" t="str">
        <f t="shared" si="28"/>
        <v>斎藤医院</v>
      </c>
      <c r="BE882" t="str">
        <f t="shared" si="29"/>
        <v>令和8年6月1日届出る</v>
      </c>
    </row>
    <row r="883" spans="1:57">
      <c r="A883" t="str">
        <v>261C14130494</v>
      </c>
      <c r="B883" t="str">
        <v>AI-0000309546</v>
      </c>
      <c r="C883" t="str">
        <v>令和８年度奈良県医療機関等における賃上げ・物価上昇に対する支援事業交付【診療所・訪問看護事業所】</v>
      </c>
      <c r="D883">
        <v>46165.519444444442</v>
      </c>
      <c r="E883" t="str">
        <v>本審査</v>
      </c>
      <c r="F883" t="str">
        <v>最終審査中</v>
      </c>
      <c r="G883" t="str">
        <v>無床診療所</v>
      </c>
      <c r="H883" t="str">
        <v>物価と賃上げの両方</v>
      </c>
      <c r="I883" t="str">
        <v/>
      </c>
      <c r="J883">
        <v>150000</v>
      </c>
      <c r="K883">
        <v>170000</v>
      </c>
      <c r="L883" t="str">
        <v>奈良県医療機関等における賃上げ・物価上昇に対する支援事業交付要綱第2条に基づき、別表1に規定された額(賃上げ支援事業分)（150,000円）を申請します。</v>
      </c>
      <c r="M8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3" t="str">
        <v>１．令和８年３月１日時点において、O100 外来・在宅ベースアップ評価料（Ⅰ）、P100 歯科外来・在宅ベースアップ評価料（Ⅰ）、訪問看護ベースアップ評価料（Ⅰ）のいずれかを届け出ている。</v>
      </c>
      <c r="O883" t="str">
        <v>O100 外来・在宅ベースアップ評価料（Ⅰ）</v>
      </c>
      <c r="P883" t="str">
        <v/>
      </c>
      <c r="Q88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883" t="b">
        <v>1</v>
      </c>
      <c r="S883" t="b">
        <v>1</v>
      </c>
      <c r="T883" t="b">
        <v>1</v>
      </c>
      <c r="U883" t="b">
        <v>1</v>
      </c>
      <c r="V883" t="str">
        <v>0162</v>
      </c>
      <c r="W883" t="str">
        <v>090</v>
      </c>
      <c r="X883" t="str">
        <v>1.普通預金</v>
      </c>
      <c r="Y883" t="str">
        <v>0337339</v>
      </c>
      <c r="Z883" t="str">
        <v>ｲﾘｮｳﾎｳｼﾞﾝｼﾝｼﾞﾝｶｲ ﾓﾘﾀﾅｲｶｼﾞｭﾝｶﾝｷｶｸﾘﾆｯｸ</v>
      </c>
      <c r="AA883">
        <v>0</v>
      </c>
      <c r="AB883" t="str">
        <v>医療法人森仁会　森田内科循環器科クリニック</v>
      </c>
      <c r="AC883" t="str">
        <v>0742475177</v>
      </c>
      <c r="AD883" t="b">
        <v>1</v>
      </c>
      <c r="AE883" t="b">
        <v>1</v>
      </c>
      <c r="AF883" t="b">
        <v>1</v>
      </c>
      <c r="AG883" t="b">
        <v>1</v>
      </c>
      <c r="AH883" t="b">
        <v>1</v>
      </c>
      <c r="AI883" t="str">
        <v>医療法人森仁会　理事長　森田　隆一</v>
      </c>
      <c r="AJ883" t="str">
        <v>6310845</v>
      </c>
      <c r="AK883" t="str">
        <v>医療法人森仁会森田内科循環器科クリニック(奈良市宝来三丁目３番２１号)</v>
      </c>
      <c r="AL883" t="str">
        <v>0742475177</v>
      </c>
      <c r="AM883">
        <v>1</v>
      </c>
      <c r="AN883" t="str">
        <v>261C141304941</v>
      </c>
      <c r="AO883" t="str">
        <v>261C14130494AI-0000309546</v>
      </c>
      <c r="AP883" t="str">
        <v>O100</v>
      </c>
      <c r="AQ883" t="str">
        <v>O100</v>
      </c>
      <c r="AR883" t="str">
        <v>AC</v>
      </c>
      <c r="AS883" t="str">
        <v>✓</v>
      </c>
      <c r="AT883" t="str">
        <v>✓</v>
      </c>
      <c r="AU883" t="str">
        <v>✓</v>
      </c>
      <c r="AV883" t="str">
        <v>✓</v>
      </c>
      <c r="AW883" t="str">
        <v>AI-0000309546_医療法人森仁会　森田内科循環器科クリニック_口座情報写し.png</v>
      </c>
      <c r="AX883" t="str">
        <v/>
      </c>
      <c r="AY883" t="str">
        <v/>
      </c>
      <c r="AZ883" t="str">
        <v>賃上げ</v>
      </c>
      <c r="BA883" t="str">
        <v>物価</v>
      </c>
      <c r="BB883" t="str">
        <v>TRUE</v>
      </c>
      <c r="BC883" t="str">
        <v>2026/05/23 12:28</v>
      </c>
      <c r="BD883" t="str">
        <f t="shared" si="28"/>
        <v>医療法人森仁会森田内科循環器科クリニック</v>
      </c>
      <c r="BE883" t="str">
        <f t="shared" si="29"/>
        <v>令和8年3月1日届出済</v>
      </c>
    </row>
    <row r="884" spans="1:57">
      <c r="A884" t="str">
        <v>261D15555516</v>
      </c>
      <c r="B884" t="str">
        <v>AI-0000306101</v>
      </c>
      <c r="C884" t="str">
        <v>令和８年度奈良県医療機関等における賃上げ・物価上昇に対する支援事業交付【診療所・訪問看護事業所】</v>
      </c>
      <c r="D884">
        <v>46165.652777777781</v>
      </c>
      <c r="E884" t="str">
        <v>本審査</v>
      </c>
      <c r="F884" t="str">
        <v>最終審査中</v>
      </c>
      <c r="G884" t="str">
        <v>訪問看護事業所</v>
      </c>
      <c r="H884" t="str">
        <v>賃上げのみ</v>
      </c>
      <c r="I884" t="str">
        <v/>
      </c>
      <c r="J884">
        <v>228000</v>
      </c>
      <c r="K884" t="str">
        <v/>
      </c>
      <c r="L884" t="str">
        <v>奈良県医療機関等における賃上げ・物価上昇に対する支援事業交付要綱第2条に基づき、別表1に規定された額(賃上げ支援事業分)（228,000円）を申請します。</v>
      </c>
      <c r="M884" t="str">
        <v/>
      </c>
      <c r="N884" t="str">
        <v>１．令和８年３月１日時点において、O100 外来・在宅ベースアップ評価料（Ⅰ）、P100 歯科外来・在宅ベースアップ評価料（Ⅰ）、訪問看護ベースアップ評価料（Ⅰ）のいずれかを届け出ている。</v>
      </c>
      <c r="O884" t="str">
        <v>訪問看護ベースアップ評価料（Ⅰ）</v>
      </c>
      <c r="P884" t="str">
        <v/>
      </c>
      <c r="Q88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84" t="b">
        <v>1</v>
      </c>
      <c r="S884" t="b">
        <v>1</v>
      </c>
      <c r="T884" t="b">
        <v>1</v>
      </c>
      <c r="U884" t="b">
        <v>1</v>
      </c>
      <c r="V884" t="str">
        <v>1667</v>
      </c>
      <c r="W884" t="str">
        <v>008</v>
      </c>
      <c r="X884" t="str">
        <v>1.普通預金</v>
      </c>
      <c r="Y884" t="str">
        <v>2109855</v>
      </c>
      <c r="Z884" t="str">
        <v>カブシキカイシャツーライフ　ダイヒョウトリシマリヤクニシカワチフネ</v>
      </c>
      <c r="AA884">
        <v>0</v>
      </c>
      <c r="AB884" t="str">
        <v>訪問看護ステーション　ハートイージング</v>
      </c>
      <c r="AC884" t="str">
        <v>0744480145</v>
      </c>
      <c r="AD884" t="b">
        <v>1</v>
      </c>
      <c r="AE884" t="b">
        <v>1</v>
      </c>
      <c r="AF884" t="b">
        <v>1</v>
      </c>
      <c r="AG884" t="b">
        <v>1</v>
      </c>
      <c r="AH884" t="b">
        <v>1</v>
      </c>
      <c r="AI884" t="str">
        <v>株式会社ツー・ライフ　代表取締役　西川　千船</v>
      </c>
      <c r="AJ884">
        <v>6340042</v>
      </c>
      <c r="AK884" t="str">
        <v>訪問看護ステーション　ハートイージング(橿原市菖蒲町4-506-1)</v>
      </c>
      <c r="AL884" t="str">
        <v>0744480145</v>
      </c>
      <c r="AM884">
        <v>1</v>
      </c>
      <c r="AN884" t="str">
        <v>261D155555161</v>
      </c>
      <c r="AO884" t="str">
        <v>261D15555516AI-0000306101</v>
      </c>
      <c r="AP884" t="str">
        <v>訪問看護</v>
      </c>
      <c r="AQ884" t="str">
        <v>訪問看護</v>
      </c>
      <c r="AR884" t="str">
        <v>AB</v>
      </c>
      <c r="AS884" t="str">
        <v>✓</v>
      </c>
      <c r="AT884" t="str">
        <v>✓</v>
      </c>
      <c r="AU884" t="str">
        <v>✓</v>
      </c>
      <c r="AV884" t="str">
        <v>✓</v>
      </c>
      <c r="AW884" t="str">
        <v>AI-0000306101_訪問看護ステーション　ハートイージング_口座情報写し.jpeg</v>
      </c>
      <c r="AX884" t="str">
        <v/>
      </c>
      <c r="AY884" t="str">
        <v/>
      </c>
      <c r="AZ884" t="str">
        <v>賃上げ</v>
      </c>
      <c r="BA884" t="str">
        <v/>
      </c>
      <c r="BB884" t="str">
        <v>TRUE</v>
      </c>
      <c r="BC884" t="str">
        <v>2026/05/23 15:40</v>
      </c>
      <c r="BD884" t="str">
        <f t="shared" si="28"/>
        <v>訪問看護ステーション　ハートイージング</v>
      </c>
      <c r="BE884" t="str">
        <f t="shared" si="29"/>
        <v>令和8年3月1日届出済</v>
      </c>
    </row>
    <row r="885" spans="1:57">
      <c r="A885" t="str">
        <v>261C19945875</v>
      </c>
      <c r="B885" t="str">
        <v>AI-0000309571</v>
      </c>
      <c r="C885" t="str">
        <v>令和８年度奈良県医療機関等における賃上げ・物価上昇に対する支援事業交付【診療所・訪問看護事業所】</v>
      </c>
      <c r="D885">
        <v>46165.661805555559</v>
      </c>
      <c r="E885" t="str">
        <v>本審査</v>
      </c>
      <c r="F885" t="str">
        <v>最終審査中</v>
      </c>
      <c r="G885" t="str">
        <v>無床診療所</v>
      </c>
      <c r="H885" t="str">
        <v>物価と賃上げの両方</v>
      </c>
      <c r="I885" t="str">
        <v/>
      </c>
      <c r="J885">
        <v>150000</v>
      </c>
      <c r="K885">
        <v>170000</v>
      </c>
      <c r="L885" t="str">
        <v>奈良県医療機関等における賃上げ・物価上昇に対する支援事業交付要綱第2条に基づき、別表1に規定された額(賃上げ支援事業分)（150,000円）を申請します。</v>
      </c>
      <c r="M8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5" t="str">
        <v>２．令和８年３月１日時点において、１に掲げる診療報酬の対象外だが、令和８年６月１日時点で令和８年度診療報酬改定による見直し後のベースアップ評価料を届け出る。</v>
      </c>
      <c r="O885" t="str">
        <v/>
      </c>
      <c r="P885" t="b">
        <v>1</v>
      </c>
      <c r="Q885" t="str">
        <v>Ａ．本事業の補助額を活用してベースアップを実施し、令和８年６月１日から当該ベースアップの水準を維持又は拡大する。</v>
      </c>
      <c r="R885" t="b">
        <v>1</v>
      </c>
      <c r="S885" t="b">
        <v>1</v>
      </c>
      <c r="T885" t="b">
        <v>1</v>
      </c>
      <c r="U885" t="b">
        <v>1</v>
      </c>
      <c r="V885" t="str">
        <v>0162</v>
      </c>
      <c r="W885" t="str">
        <v>430</v>
      </c>
      <c r="X885" t="str">
        <v>1.普通預金</v>
      </c>
      <c r="Y885" t="str">
        <v>2219812</v>
      </c>
      <c r="Z885" t="str">
        <v>イリョウホウジンエルアンドエル</v>
      </c>
      <c r="AA885">
        <v>0</v>
      </c>
      <c r="AB885" t="str">
        <v>医療法人L&amp;Lルナ歯科・矯正歯科クリニック</v>
      </c>
      <c r="AC885" t="str">
        <v>0745791182</v>
      </c>
      <c r="AD885" t="b">
        <v>1</v>
      </c>
      <c r="AE885" t="b">
        <v>1</v>
      </c>
      <c r="AF885" t="b">
        <v>1</v>
      </c>
      <c r="AG885" t="b">
        <v>1</v>
      </c>
      <c r="AH885" t="b">
        <v>1</v>
      </c>
      <c r="AI885" t="str">
        <v>医療法人Ｌ＆Ｌ　理事長　川村　和宏</v>
      </c>
      <c r="AJ885" t="str">
        <v>6390265</v>
      </c>
      <c r="AK885" t="str">
        <v>ルナ歯科・矯正歯科クリニック(香芝市上中７８８－１)</v>
      </c>
      <c r="AL885" t="str">
        <v>0745791182</v>
      </c>
      <c r="AM885">
        <v>1</v>
      </c>
      <c r="AN885" t="str">
        <v>261C199458751</v>
      </c>
      <c r="AO885" t="str">
        <v>261C19945875AI-0000309571</v>
      </c>
      <c r="AP885" t="str">
        <v/>
      </c>
      <c r="AQ885" t="str">
        <v>今後届出（職種構成OK)</v>
      </c>
      <c r="AR885" t="str">
        <v>A</v>
      </c>
      <c r="AS885" t="str">
        <v>✓</v>
      </c>
      <c r="AT885" t="str">
        <v>✓</v>
      </c>
      <c r="AU885" t="str">
        <v>✓</v>
      </c>
      <c r="AV885" t="str">
        <v>✓</v>
      </c>
      <c r="AW885" t="str">
        <v>AI-0000309571_医療法人L&amp;Lルナ歯科・矯正歯科クリニック_口座情報写し.jpeg</v>
      </c>
      <c r="AX885" t="str">
        <v/>
      </c>
      <c r="AY885" t="str">
        <v/>
      </c>
      <c r="AZ885" t="str">
        <v>賃上げ</v>
      </c>
      <c r="BA885" t="str">
        <v>物価</v>
      </c>
      <c r="BB885" t="str">
        <v>TRUE</v>
      </c>
      <c r="BC885" t="str">
        <v>2026/05/23 15:53</v>
      </c>
      <c r="BD885" t="str">
        <f t="shared" si="28"/>
        <v>ルナ歯科・矯正歯科クリニック</v>
      </c>
      <c r="BE885" t="str">
        <f t="shared" si="29"/>
        <v>令和8年6月1日届出る</v>
      </c>
    </row>
    <row r="886" spans="1:57">
      <c r="A886" t="str">
        <v>261C18436029</v>
      </c>
      <c r="B886" t="str">
        <v>AI-0000309582</v>
      </c>
      <c r="C886" t="str">
        <v>令和８年度奈良県医療機関等における賃上げ・物価上昇に対する支援事業交付【診療所・訪問看護事業所】</v>
      </c>
      <c r="D886">
        <v>46165.781944444447</v>
      </c>
      <c r="E886" t="str">
        <v>本審査</v>
      </c>
      <c r="F886" t="str">
        <v>最終審査中</v>
      </c>
      <c r="G886" t="str">
        <v>無床診療所</v>
      </c>
      <c r="H886" t="str">
        <v>物価と賃上げの両方</v>
      </c>
      <c r="I886" t="str">
        <v/>
      </c>
      <c r="J886">
        <v>150000</v>
      </c>
      <c r="K886">
        <v>170000</v>
      </c>
      <c r="L886" t="str">
        <v>奈良県医療機関等における賃上げ・物価上昇に対する支援事業交付要綱第2条に基づき、別表1に規定された額(賃上げ支援事業分)（150,000円）を申請します。</v>
      </c>
      <c r="M8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6" t="str">
        <v>２．令和８年３月１日時点において、１に掲げる診療報酬の対象外だが、令和８年６月１日時点で令和８年度診療報酬改定による見直し後のベースアップ評価料を届け出る。</v>
      </c>
      <c r="O886" t="str">
        <v/>
      </c>
      <c r="P886" t="b">
        <v>1</v>
      </c>
      <c r="Q886"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86" t="b">
        <v>1</v>
      </c>
      <c r="S886" t="b">
        <v>1</v>
      </c>
      <c r="T886" t="b">
        <v>1</v>
      </c>
      <c r="U886" t="b">
        <v>1</v>
      </c>
      <c r="V886" t="str">
        <v>0158</v>
      </c>
      <c r="W886" t="str">
        <v>542</v>
      </c>
      <c r="X886" t="str">
        <v>1.普通預金</v>
      </c>
      <c r="Y886" t="str">
        <v>0084820</v>
      </c>
      <c r="Z886" t="str">
        <v>ｶｲ ﾔｽﾕｷ</v>
      </c>
      <c r="AA886">
        <v>0</v>
      </c>
      <c r="AB886" t="str">
        <v>甲斐内科消化器内科クリニック</v>
      </c>
      <c r="AC886" t="str">
        <v>0742813565</v>
      </c>
      <c r="AD886" t="b">
        <v>1</v>
      </c>
      <c r="AE886" t="b">
        <v>1</v>
      </c>
      <c r="AF886" t="b">
        <v>1</v>
      </c>
      <c r="AG886" t="b">
        <v>1</v>
      </c>
      <c r="AH886" t="b">
        <v>1</v>
      </c>
      <c r="AI886" t="str">
        <v>甲斐　康之</v>
      </c>
      <c r="AJ886" t="str">
        <v>6308122</v>
      </c>
      <c r="AK886" t="str">
        <v>甲斐　内科　消化器内科　クリニック(奈良市三条本町１－２ＪＲ奈良駅ＮＫビル３Ｆ)</v>
      </c>
      <c r="AL886" t="str">
        <v>0742813565</v>
      </c>
      <c r="AM886">
        <v>1</v>
      </c>
      <c r="AN886" t="str">
        <v>261C184360291</v>
      </c>
      <c r="AO886" t="str">
        <v>261C18436029AI-0000309582</v>
      </c>
      <c r="AP886" t="str">
        <v/>
      </c>
      <c r="AQ886" t="str">
        <v>今後届出（職種構成OK)</v>
      </c>
      <c r="AR886" t="str">
        <v>AB</v>
      </c>
      <c r="AS886" t="str">
        <v>✓</v>
      </c>
      <c r="AT886" t="str">
        <v>✓</v>
      </c>
      <c r="AU886" t="str">
        <v>✓</v>
      </c>
      <c r="AV886" t="str">
        <v>✓</v>
      </c>
      <c r="AW886" t="str">
        <v>AI-0000309582_甲斐内科消化器内科クリニック_口座情報写し.jpeg</v>
      </c>
      <c r="AX886" t="str">
        <v/>
      </c>
      <c r="AY886" t="str">
        <v/>
      </c>
      <c r="AZ886" t="str">
        <v>賃上げ</v>
      </c>
      <c r="BA886" t="str">
        <v>物価</v>
      </c>
      <c r="BB886" t="str">
        <v>TRUE</v>
      </c>
      <c r="BC886" t="str">
        <v>2026/05/23 18:46</v>
      </c>
      <c r="BD886" t="str">
        <f t="shared" si="28"/>
        <v>甲斐　内科　消化器内科　クリニック</v>
      </c>
      <c r="BE886" t="str">
        <f t="shared" si="29"/>
        <v>令和8年6月1日届出る</v>
      </c>
    </row>
    <row r="887" spans="1:57">
      <c r="A887" t="str">
        <v>261C19368833</v>
      </c>
      <c r="B887" t="str">
        <v>AI-0000301307</v>
      </c>
      <c r="C887" t="str">
        <v>令和８年度奈良県医療機関等における賃上げ・物価上昇に対する支援事業交付【診療所・訪問看護事業所】</v>
      </c>
      <c r="D887">
        <v>46165.792361111111</v>
      </c>
      <c r="E887" t="str">
        <v>本審査</v>
      </c>
      <c r="F887" t="str">
        <v>最終審査中</v>
      </c>
      <c r="G887" t="str">
        <v>無床診療所</v>
      </c>
      <c r="H887" t="str">
        <v>物価と賃上げの両方</v>
      </c>
      <c r="I887" t="str">
        <v/>
      </c>
      <c r="J887">
        <v>150000</v>
      </c>
      <c r="K887">
        <v>170000</v>
      </c>
      <c r="L887" t="str">
        <v>奈良県医療機関等における賃上げ・物価上昇に対する支援事業交付要綱第2条に基づき、別表1に規定された額(賃上げ支援事業分)（150,000円）を申請します。</v>
      </c>
      <c r="M8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7" t="str">
        <v>１．令和８年３月１日時点において、O100 外来・在宅ベースアップ評価料（Ⅰ）、P100 歯科外来・在宅ベースアップ評価料（Ⅰ）、訪問看護ベースアップ評価料（Ⅰ）のいずれかを届け出ている。</v>
      </c>
      <c r="O887" t="str">
        <v>P100 歯科外来・在宅ベースアップ評価料（Ⅰ）</v>
      </c>
      <c r="P887" t="str">
        <v/>
      </c>
      <c r="Q887" t="str">
        <v>Ａ．本事業の補助額を活用してベースアップを実施し、令和８年６月１日から当該ベースアップの水準を維持又は拡大する。</v>
      </c>
      <c r="R887" t="b">
        <v>1</v>
      </c>
      <c r="S887" t="b">
        <v>1</v>
      </c>
      <c r="T887" t="b">
        <v>1</v>
      </c>
      <c r="U887" t="b">
        <v>1</v>
      </c>
      <c r="V887" t="str">
        <v>0010</v>
      </c>
      <c r="W887" t="str">
        <v>526</v>
      </c>
      <c r="X887" t="str">
        <v>1.普通預金</v>
      </c>
      <c r="Y887" t="str">
        <v>3214544</v>
      </c>
      <c r="Z887" t="str">
        <v>マツシタ　キミオ</v>
      </c>
      <c r="AA887">
        <v>0</v>
      </c>
      <c r="AB887" t="str">
        <v>まつした歯科クリニック</v>
      </c>
      <c r="AC887" t="str">
        <v>0745784474</v>
      </c>
      <c r="AD887" t="b">
        <v>1</v>
      </c>
      <c r="AE887" t="b">
        <v>1</v>
      </c>
      <c r="AF887" t="b">
        <v>1</v>
      </c>
      <c r="AG887" t="b">
        <v>1</v>
      </c>
      <c r="AH887" t="b">
        <v>1</v>
      </c>
      <c r="AI887" t="str">
        <v>松下　公男</v>
      </c>
      <c r="AJ887" t="str">
        <v>6390227</v>
      </c>
      <c r="AK887" t="str">
        <v>まつした歯科クリニック(香芝市鎌田３４３－５)</v>
      </c>
      <c r="AL887" t="str">
        <v>0745784474</v>
      </c>
      <c r="AM887">
        <v>1</v>
      </c>
      <c r="AN887" t="str">
        <v>261C193688331</v>
      </c>
      <c r="AO887" t="str">
        <v>261C19368833AI-0000301307</v>
      </c>
      <c r="AP887" t="str">
        <v>P100</v>
      </c>
      <c r="AQ887" t="str">
        <v>P100</v>
      </c>
      <c r="AR887" t="str">
        <v>A</v>
      </c>
      <c r="AS887" t="str">
        <v>✓</v>
      </c>
      <c r="AT887" t="str">
        <v>✓</v>
      </c>
      <c r="AU887" t="str">
        <v>✓</v>
      </c>
      <c r="AV887" t="str">
        <v>✓</v>
      </c>
      <c r="AW887" t="str">
        <v>AI-0000301307_まつした歯科クリニック_口座情報写し.jpg</v>
      </c>
      <c r="AX887" t="str">
        <v/>
      </c>
      <c r="AY887" t="str">
        <v/>
      </c>
      <c r="AZ887" t="str">
        <v>賃上げ</v>
      </c>
      <c r="BA887" t="str">
        <v>物価</v>
      </c>
      <c r="BB887" t="str">
        <v>TRUE</v>
      </c>
      <c r="BC887" t="str">
        <v>2026/05/23 19:01</v>
      </c>
      <c r="BD887" t="str">
        <f t="shared" si="28"/>
        <v>まつした歯科クリニック</v>
      </c>
      <c r="BE887" t="str">
        <f t="shared" si="29"/>
        <v>令和8年3月1日届出済</v>
      </c>
    </row>
    <row r="888" spans="1:57">
      <c r="A888" t="str">
        <v>261C11877341</v>
      </c>
      <c r="B888" t="str">
        <v>AI-0000309597</v>
      </c>
      <c r="C888" t="str">
        <v>令和８年度奈良県医療機関等における賃上げ・物価上昇に対する支援事業交付【診療所・訪問看護事業所】</v>
      </c>
      <c r="D888">
        <v>46166.04791666667</v>
      </c>
      <c r="E888" t="str">
        <v>本審査</v>
      </c>
      <c r="F888" t="str">
        <v>最終審査中</v>
      </c>
      <c r="G888" t="str">
        <v>無床診療所</v>
      </c>
      <c r="H888" t="str">
        <v>物価と賃上げの両方</v>
      </c>
      <c r="I888" t="str">
        <v/>
      </c>
      <c r="J888">
        <v>150000</v>
      </c>
      <c r="K888">
        <v>170000</v>
      </c>
      <c r="L888" t="str">
        <v>奈良県医療機関等における賃上げ・物価上昇に対する支援事業交付要綱第2条に基づき、別表1に規定された額(賃上げ支援事業分)（150,000円）を申請します。</v>
      </c>
      <c r="M8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8" t="str">
        <v>１．令和８年３月１日時点において、O100 外来・在宅ベースアップ評価料（Ⅰ）、P100 歯科外来・在宅ベースアップ評価料（Ⅰ）、訪問看護ベースアップ評価料（Ⅰ）のいずれかを届け出ている。</v>
      </c>
      <c r="O888" t="str">
        <v>P100 歯科外来・在宅ベースアップ評価料（Ⅰ）</v>
      </c>
      <c r="P888" t="str">
        <v/>
      </c>
      <c r="Q888" t="str">
        <v>Ａ．本事業の補助額を活用してベースアップを実施し、令和８年６月１日から当該ベースアップの水準を維持又は拡大する。</v>
      </c>
      <c r="R888" t="b">
        <v>1</v>
      </c>
      <c r="S888" t="b">
        <v>1</v>
      </c>
      <c r="T888" t="b">
        <v>1</v>
      </c>
      <c r="U888" t="b">
        <v>1</v>
      </c>
      <c r="V888" t="str">
        <v>0162</v>
      </c>
      <c r="W888" t="str">
        <v>090</v>
      </c>
      <c r="X888" t="str">
        <v>1.普通預金</v>
      </c>
      <c r="Y888" t="str">
        <v>2070726</v>
      </c>
      <c r="Z888" t="str">
        <v>アリヤマ　ヨシノブ</v>
      </c>
      <c r="AA888">
        <v>0</v>
      </c>
      <c r="AB888" t="str">
        <v>有山よしのぶ歯科医院</v>
      </c>
      <c r="AC888" t="str">
        <v>0742364618</v>
      </c>
      <c r="AD888" t="b">
        <v>1</v>
      </c>
      <c r="AE888" t="b">
        <v>1</v>
      </c>
      <c r="AF888" t="b">
        <v>1</v>
      </c>
      <c r="AG888" t="b">
        <v>1</v>
      </c>
      <c r="AH888" t="b">
        <v>1</v>
      </c>
      <c r="AI888" t="str">
        <v>有山　佳伸</v>
      </c>
      <c r="AJ888" t="str">
        <v>6310821</v>
      </c>
      <c r="AK888" t="str">
        <v>有山よしのぶ歯科医院(奈良市西大寺東町２－１－５３ＦＢ２０２１　２階)</v>
      </c>
      <c r="AL888" t="str">
        <v>0742364618</v>
      </c>
      <c r="AM888">
        <v>1</v>
      </c>
      <c r="AN888" t="str">
        <v>261C118773411</v>
      </c>
      <c r="AO888" t="str">
        <v>261C11877341AI-0000309597</v>
      </c>
      <c r="AP888" t="str">
        <v>P100</v>
      </c>
      <c r="AQ888" t="str">
        <v>P100</v>
      </c>
      <c r="AR888" t="str">
        <v>A</v>
      </c>
      <c r="AS888" t="str">
        <v>✓</v>
      </c>
      <c r="AT888" t="str">
        <v>✓</v>
      </c>
      <c r="AU888" t="str">
        <v>✓</v>
      </c>
      <c r="AV888" t="str">
        <v>✓</v>
      </c>
      <c r="AW888" t="str">
        <v>AI-0000309597_有山よしのぶ歯科医院_口座情報写し.jpeg</v>
      </c>
      <c r="AX888" t="str">
        <v/>
      </c>
      <c r="AY888" t="str">
        <v/>
      </c>
      <c r="AZ888" t="str">
        <v>賃上げ</v>
      </c>
      <c r="BA888" t="str">
        <v>物価</v>
      </c>
      <c r="BB888" t="str">
        <v>TRUE</v>
      </c>
      <c r="BC888" t="str">
        <v>2026/05/24 1:09</v>
      </c>
      <c r="BD888" t="str">
        <f t="shared" si="28"/>
        <v>有山よしのぶ歯科医院</v>
      </c>
      <c r="BE888" t="str">
        <f t="shared" si="29"/>
        <v>令和8年3月1日届出済</v>
      </c>
    </row>
    <row r="889" spans="1:57">
      <c r="A889" t="str">
        <v>261C12715700</v>
      </c>
      <c r="B889" t="str">
        <v>AI-0000309612</v>
      </c>
      <c r="C889" t="str">
        <v>令和８年度奈良県医療機関等における賃上げ・物価上昇に対する支援事業交付【診療所・訪問看護事業所】</v>
      </c>
      <c r="D889">
        <v>46166.443749999999</v>
      </c>
      <c r="E889" t="str">
        <v>本審査</v>
      </c>
      <c r="F889" t="str">
        <v>最終審査中</v>
      </c>
      <c r="G889" t="str">
        <v>無床診療所</v>
      </c>
      <c r="H889" t="str">
        <v>物価と賃上げの両方</v>
      </c>
      <c r="I889" t="str">
        <v/>
      </c>
      <c r="J889">
        <v>150000</v>
      </c>
      <c r="K889">
        <v>170000</v>
      </c>
      <c r="L889" t="str">
        <v>奈良県医療機関等における賃上げ・物価上昇に対する支援事業交付要綱第2条に基づき、別表1に規定された額(賃上げ支援事業分)（150,000円）を申請します。</v>
      </c>
      <c r="M88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89" t="str">
        <v>２．令和８年３月１日時点において、１に掲げる診療報酬の対象外だが、令和８年６月１日時点で令和８年度診療報酬改定による見直し後のベースアップ評価料を届け出る。</v>
      </c>
      <c r="O889" t="str">
        <v/>
      </c>
      <c r="P889" t="b">
        <v>1</v>
      </c>
      <c r="Q889" t="str">
        <v>Ａ．本事業の補助額を活用してベースアップを実施し、令和８年６月１日から当該ベースアップの水準を維持又は拡大する。</v>
      </c>
      <c r="R889" t="b">
        <v>1</v>
      </c>
      <c r="S889" t="b">
        <v>1</v>
      </c>
      <c r="T889" t="b">
        <v>1</v>
      </c>
      <c r="U889" t="b">
        <v>1</v>
      </c>
      <c r="V889" t="str">
        <v>0162</v>
      </c>
      <c r="W889" t="str">
        <v>010</v>
      </c>
      <c r="X889" t="str">
        <v>1.普通預金</v>
      </c>
      <c r="Y889" t="str">
        <v>2490664</v>
      </c>
      <c r="Z889" t="str">
        <v>デグチ　ジュン</v>
      </c>
      <c r="AA889">
        <v>0</v>
      </c>
      <c r="AB889" t="str">
        <v>出口脳神経クリニック</v>
      </c>
      <c r="AC889" t="str">
        <v>0742255200</v>
      </c>
      <c r="AD889" t="b">
        <v>1</v>
      </c>
      <c r="AE889" t="b">
        <v>1</v>
      </c>
      <c r="AF889" t="b">
        <v>1</v>
      </c>
      <c r="AG889" t="b">
        <v>1</v>
      </c>
      <c r="AH889" t="b">
        <v>1</v>
      </c>
      <c r="AI889" t="str">
        <v>出口　潤</v>
      </c>
      <c r="AJ889" t="str">
        <v>6308241</v>
      </c>
      <c r="AK889" t="str">
        <v>出口脳神経クリニック(奈良市高天町３８番地３　近鉄高天ビル１階)</v>
      </c>
      <c r="AL889" t="str">
        <v>0742255200</v>
      </c>
      <c r="AM889">
        <v>1</v>
      </c>
      <c r="AN889" t="str">
        <v>261C127157001</v>
      </c>
      <c r="AO889" t="str">
        <v>261C12715700AI-0000309612</v>
      </c>
      <c r="AP889" t="str">
        <v/>
      </c>
      <c r="AQ889" t="str">
        <v>今後届出（職種構成OK)</v>
      </c>
      <c r="AR889" t="str">
        <v>A</v>
      </c>
      <c r="AS889" t="str">
        <v>✓</v>
      </c>
      <c r="AT889" t="str">
        <v>✓</v>
      </c>
      <c r="AU889" t="str">
        <v>✓</v>
      </c>
      <c r="AV889" t="str">
        <v>✓</v>
      </c>
      <c r="AW889" t="str">
        <v>AI-0000309612_出口脳神経クリニック_口座情報写し.jpg</v>
      </c>
      <c r="AX889" t="str">
        <v/>
      </c>
      <c r="AY889" t="str">
        <v/>
      </c>
      <c r="AZ889" t="str">
        <v>賃上げ</v>
      </c>
      <c r="BA889" t="str">
        <v>物価</v>
      </c>
      <c r="BB889" t="str">
        <v>TRUE</v>
      </c>
      <c r="BC889" t="str">
        <v>2026/05/24 10:39</v>
      </c>
      <c r="BD889" t="str">
        <f t="shared" si="28"/>
        <v>出口脳神経クリニック</v>
      </c>
      <c r="BE889" t="str">
        <f t="shared" si="29"/>
        <v>令和8年6月1日届出る</v>
      </c>
    </row>
    <row r="890" spans="1:57">
      <c r="A890" t="str">
        <v>261C13928059</v>
      </c>
      <c r="B890" t="str">
        <v>AI-0000309627</v>
      </c>
      <c r="C890" t="str">
        <v>令和８年度奈良県医療機関等における賃上げ・物価上昇に対する支援事業交付【診療所・訪問看護事業所】</v>
      </c>
      <c r="D890">
        <v>46166.543055555558</v>
      </c>
      <c r="E890" t="str">
        <v>本審査</v>
      </c>
      <c r="F890" t="str">
        <v>最終審査中</v>
      </c>
      <c r="G890" t="str">
        <v>無床診療所</v>
      </c>
      <c r="H890" t="str">
        <v>物価と賃上げの両方</v>
      </c>
      <c r="I890" t="str">
        <v/>
      </c>
      <c r="J890">
        <v>150000</v>
      </c>
      <c r="K890">
        <v>170000</v>
      </c>
      <c r="L890" t="str">
        <v>奈良県医療機関等における賃上げ・物価上昇に対する支援事業交付要綱第2条に基づき、別表1に規定された額(賃上げ支援事業分)（150,000円）を申請します。</v>
      </c>
      <c r="M89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0" t="str">
        <v>２．令和８年３月１日時点において、１に掲げる診療報酬の対象外だが、令和８年６月１日時点で令和８年度診療報酬改定による見直し後のベースアップ評価料を届け出る。</v>
      </c>
      <c r="O890" t="str">
        <v/>
      </c>
      <c r="P890" t="b">
        <v>1</v>
      </c>
      <c r="Q890" t="str">
        <v>Ｂ．賃金表等や給与規程等の変更に時間を要するため、本事業の補助額を活用して一時金又は特別手当を支給し、令和８年６月１日から支給した対象職員のベースアップを実施する。</v>
      </c>
      <c r="R890" t="b">
        <v>1</v>
      </c>
      <c r="S890" t="b">
        <v>1</v>
      </c>
      <c r="T890" t="b">
        <v>1</v>
      </c>
      <c r="U890" t="b">
        <v>1</v>
      </c>
      <c r="V890" t="str">
        <v>0159</v>
      </c>
      <c r="W890" t="str">
        <v>202</v>
      </c>
      <c r="X890" t="str">
        <v>1.普通預金</v>
      </c>
      <c r="Y890" t="str">
        <v>0120007</v>
      </c>
      <c r="Z890" t="str">
        <v>カネコ　マサル</v>
      </c>
      <c r="AA890">
        <v>0</v>
      </c>
      <c r="AB890" t="str">
        <v>金子歯科医院</v>
      </c>
      <c r="AC890" t="str">
        <v>0745522827</v>
      </c>
      <c r="AD890" t="b">
        <v>1</v>
      </c>
      <c r="AE890" t="b">
        <v>1</v>
      </c>
      <c r="AF890" t="b">
        <v>1</v>
      </c>
      <c r="AG890" t="b">
        <v>1</v>
      </c>
      <c r="AH890" t="b">
        <v>1</v>
      </c>
      <c r="AI890" t="str">
        <v>金子　勝</v>
      </c>
      <c r="AJ890" t="str">
        <v>6350082</v>
      </c>
      <c r="AK890" t="str">
        <v>金子歯科医院(大和高田市本郷町２番４４号)</v>
      </c>
      <c r="AL890" t="str">
        <v>0745522827</v>
      </c>
      <c r="AM890">
        <v>1</v>
      </c>
      <c r="AN890" t="str">
        <v>261C139280591</v>
      </c>
      <c r="AO890" t="str">
        <v>261C13928059AI-0000309627</v>
      </c>
      <c r="AP890" t="str">
        <v/>
      </c>
      <c r="AQ890" t="str">
        <v>今後届出（職種構成OK)</v>
      </c>
      <c r="AR890" t="str">
        <v>B</v>
      </c>
      <c r="AS890" t="str">
        <v>✓</v>
      </c>
      <c r="AT890" t="str">
        <v>✓</v>
      </c>
      <c r="AU890" t="str">
        <v>✓</v>
      </c>
      <c r="AV890" t="str">
        <v>✓</v>
      </c>
      <c r="AW890" t="str">
        <v>AI-0000309627_金子歯科医院_口座情報写し.jpeg</v>
      </c>
      <c r="AX890" t="str">
        <v/>
      </c>
      <c r="AY890" t="str">
        <v/>
      </c>
      <c r="AZ890" t="str">
        <v>賃上げ</v>
      </c>
      <c r="BA890" t="str">
        <v>物価</v>
      </c>
      <c r="BB890" t="str">
        <v>TRUE</v>
      </c>
      <c r="BC890" t="str">
        <v>2026/05/24 13:02</v>
      </c>
      <c r="BD890" t="str">
        <f t="shared" si="28"/>
        <v>金子歯科医院</v>
      </c>
      <c r="BE890" t="str">
        <f t="shared" si="29"/>
        <v>令和8年6月1日届出る</v>
      </c>
    </row>
    <row r="891" spans="1:57">
      <c r="A891" t="str">
        <v>261C13374136</v>
      </c>
      <c r="B891" t="str">
        <v>AI-0000309638</v>
      </c>
      <c r="C891" t="str">
        <v>令和８年度奈良県医療機関等における賃上げ・物価上昇に対する支援事業交付【診療所・訪問看護事業所】</v>
      </c>
      <c r="D891">
        <v>46166.59652777778</v>
      </c>
      <c r="E891" t="str">
        <v>本審査</v>
      </c>
      <c r="F891" t="str">
        <v>最終審査中</v>
      </c>
      <c r="G891" t="str">
        <v>無床診療所</v>
      </c>
      <c r="H891" t="str">
        <v>物価と賃上げの両方</v>
      </c>
      <c r="I891" t="str">
        <v/>
      </c>
      <c r="J891">
        <v>150000</v>
      </c>
      <c r="K891">
        <v>170000</v>
      </c>
      <c r="L891" t="str">
        <v>奈良県医療機関等における賃上げ・物価上昇に対する支援事業交付要綱第2条に基づき、別表1に規定された額(賃上げ支援事業分)（150,000円）を申請します。</v>
      </c>
      <c r="M8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1" t="str">
        <v>１．令和８年３月１日時点において、O100 外来・在宅ベースアップ評価料（Ⅰ）、P100 歯科外来・在宅ベースアップ評価料（Ⅰ）、訪問看護ベースアップ評価料（Ⅰ）のいずれかを届け出ている。</v>
      </c>
      <c r="O891" t="str">
        <v>O100 外来・在宅ベースアップ評価料（Ⅰ）</v>
      </c>
      <c r="P891" t="str">
        <v/>
      </c>
      <c r="Q891" t="str">
        <v>Ａ．本事業の補助額を活用してベースアップを実施し、令和８年６月１日から当該ベースアップの水準を維持又は拡大する。</v>
      </c>
      <c r="R891" t="b">
        <v>1</v>
      </c>
      <c r="S891" t="b">
        <v>1</v>
      </c>
      <c r="T891" t="b">
        <v>1</v>
      </c>
      <c r="U891" t="b">
        <v>1</v>
      </c>
      <c r="V891" t="str">
        <v>0162</v>
      </c>
      <c r="W891" t="str">
        <v>010</v>
      </c>
      <c r="X891" t="str">
        <v>1.普通預金</v>
      </c>
      <c r="Y891" t="str">
        <v>0775215</v>
      </c>
      <c r="Z891" t="str">
        <v>イリョウホウジンマエダイイン</v>
      </c>
      <c r="AA891">
        <v>0</v>
      </c>
      <c r="AB891" t="str">
        <v>医療法人前田医院</v>
      </c>
      <c r="AC891" t="str">
        <v>0742271233</v>
      </c>
      <c r="AD891" t="b">
        <v>1</v>
      </c>
      <c r="AE891" t="b">
        <v>1</v>
      </c>
      <c r="AF891" t="b">
        <v>1</v>
      </c>
      <c r="AG891" t="b">
        <v>1</v>
      </c>
      <c r="AH891" t="b">
        <v>1</v>
      </c>
      <c r="AI891" t="str">
        <v>医療法人　前田医院　理事長　前田　米造</v>
      </c>
      <c r="AJ891" t="str">
        <v>6308248</v>
      </c>
      <c r="AK891" t="str">
        <v>医療法人前田医院(奈良市西新在家町２－６)</v>
      </c>
      <c r="AL891" t="str">
        <v>0742271233</v>
      </c>
      <c r="AM891">
        <v>1</v>
      </c>
      <c r="AN891" t="str">
        <v>261C133741361</v>
      </c>
      <c r="AO891" t="str">
        <v>261C13374136AI-0000309638</v>
      </c>
      <c r="AP891" t="str">
        <v>O100</v>
      </c>
      <c r="AQ891" t="str">
        <v>O100</v>
      </c>
      <c r="AR891" t="str">
        <v>A</v>
      </c>
      <c r="AS891" t="str">
        <v>✓</v>
      </c>
      <c r="AT891" t="str">
        <v>✓</v>
      </c>
      <c r="AU891" t="str">
        <v>✓</v>
      </c>
      <c r="AV891" t="str">
        <v>✓</v>
      </c>
      <c r="AW891" t="str">
        <v>AI-0000309638_医療法人前田医院_口座情報写し.JPG</v>
      </c>
      <c r="AX891" t="str">
        <v/>
      </c>
      <c r="AY891" t="str">
        <v/>
      </c>
      <c r="AZ891" t="str">
        <v>賃上げ</v>
      </c>
      <c r="BA891" t="str">
        <v>物価</v>
      </c>
      <c r="BB891" t="str">
        <v>TRUE</v>
      </c>
      <c r="BC891" t="str">
        <v>2026/05/24 14:19</v>
      </c>
      <c r="BD891" t="str">
        <f t="shared" si="28"/>
        <v>医療法人前田医院</v>
      </c>
      <c r="BE891" t="str">
        <f t="shared" si="29"/>
        <v>令和8年3月1日届出済</v>
      </c>
    </row>
    <row r="892" spans="1:57">
      <c r="A892" t="str">
        <v>261C18477542</v>
      </c>
      <c r="B892" t="str">
        <v>AI-0000309653</v>
      </c>
      <c r="C892" t="str">
        <v>令和８年度奈良県医療機関等における賃上げ・物価上昇に対する支援事業交付【診療所・訪問看護事業所】</v>
      </c>
      <c r="D892">
        <v>46166.719444444447</v>
      </c>
      <c r="E892" t="str">
        <v>本審査</v>
      </c>
      <c r="F892" t="str">
        <v>最終審査中</v>
      </c>
      <c r="G892" t="str">
        <v>無床診療所</v>
      </c>
      <c r="H892" t="str">
        <v>物価と賃上げの両方</v>
      </c>
      <c r="I892" t="str">
        <v/>
      </c>
      <c r="J892">
        <v>150000</v>
      </c>
      <c r="K892">
        <v>170000</v>
      </c>
      <c r="L892" t="str">
        <v>奈良県医療機関等における賃上げ・物価上昇に対する支援事業交付要綱第2条に基づき、別表1に規定された額(賃上げ支援事業分)（150,000円）を申請します。</v>
      </c>
      <c r="M8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2" t="str">
        <v>１．令和８年３月１日時点において、O100 外来・在宅ベースアップ評価料（Ⅰ）、P100 歯科外来・在宅ベースアップ評価料（Ⅰ）、訪問看護ベースアップ評価料（Ⅰ）のいずれかを届け出ている。</v>
      </c>
      <c r="O892" t="str">
        <v>P100 歯科外来・在宅ベースアップ評価料（Ⅰ）</v>
      </c>
      <c r="P892" t="str">
        <v/>
      </c>
      <c r="Q892" t="str">
        <v>Ａ．本事業の補助額を活用してベースアップを実施し、令和８年６月１日から当該ベースアップの水準を維持又は拡大する。</v>
      </c>
      <c r="R892" t="b">
        <v>1</v>
      </c>
      <c r="S892" t="b">
        <v>1</v>
      </c>
      <c r="T892" t="b">
        <v>1</v>
      </c>
      <c r="U892" t="b">
        <v>1</v>
      </c>
      <c r="V892" t="str">
        <v>0162</v>
      </c>
      <c r="W892" t="str">
        <v>096</v>
      </c>
      <c r="X892" t="str">
        <v>1.普通預金</v>
      </c>
      <c r="Y892" t="str">
        <v>2005147</v>
      </c>
      <c r="Z892" t="str">
        <v>イリョウホウジン　オガワカイ</v>
      </c>
      <c r="AA892">
        <v>0</v>
      </c>
      <c r="AB892" t="str">
        <v>医療法人小川会　おがわ歯科クリニック</v>
      </c>
      <c r="AC892" t="str">
        <v>0742514188</v>
      </c>
      <c r="AD892" t="b">
        <v>1</v>
      </c>
      <c r="AE892" t="b">
        <v>1</v>
      </c>
      <c r="AF892" t="b">
        <v>1</v>
      </c>
      <c r="AG892" t="b">
        <v>1</v>
      </c>
      <c r="AH892" t="b">
        <v>1</v>
      </c>
      <c r="AI892" t="str">
        <v>医療法人小川会　理事長　小川　淳司</v>
      </c>
      <c r="AJ892" t="str">
        <v>6308043</v>
      </c>
      <c r="AK892" t="str">
        <v>医療法人小川会　おがわ歯科クリニック(奈良市六条二丁目３－２０)</v>
      </c>
      <c r="AL892" t="str">
        <v>0742514188</v>
      </c>
      <c r="AM892">
        <v>1</v>
      </c>
      <c r="AN892" t="str">
        <v>261C184775421</v>
      </c>
      <c r="AO892" t="str">
        <v>261C18477542AI-0000309653</v>
      </c>
      <c r="AP892" t="str">
        <v>P100</v>
      </c>
      <c r="AQ892" t="str">
        <v>P100</v>
      </c>
      <c r="AR892" t="str">
        <v>A</v>
      </c>
      <c r="AS892" t="str">
        <v>✓</v>
      </c>
      <c r="AT892" t="str">
        <v>✓</v>
      </c>
      <c r="AU892" t="str">
        <v>✓</v>
      </c>
      <c r="AV892" t="str">
        <v>✓</v>
      </c>
      <c r="AW892" t="str">
        <v>AI-0000309653_医療法人小川会_口座情報写し.jpg</v>
      </c>
      <c r="AX892" t="str">
        <v/>
      </c>
      <c r="AY892" t="str">
        <v/>
      </c>
      <c r="AZ892" t="str">
        <v>賃上げ</v>
      </c>
      <c r="BA892" t="str">
        <v>物価</v>
      </c>
      <c r="BB892" t="str">
        <v>TRUE</v>
      </c>
      <c r="BC892" t="str">
        <v>2026/05/24 17:16</v>
      </c>
      <c r="BD892" t="str">
        <f t="shared" si="28"/>
        <v>医療法人小川会　おがわ歯科クリニック</v>
      </c>
      <c r="BE892" t="str">
        <f t="shared" si="29"/>
        <v>令和8年3月1日届出済</v>
      </c>
    </row>
    <row r="893" spans="1:57">
      <c r="A893" t="str">
        <v>261C11888855</v>
      </c>
      <c r="B893" t="str">
        <v>AI-0000309654</v>
      </c>
      <c r="C893" t="str">
        <v>令和８年度奈良県医療機関等における賃上げ・物価上昇に対する支援事業交付【診療所・訪問看護事業所】</v>
      </c>
      <c r="D893">
        <v>46166.72152777778</v>
      </c>
      <c r="E893" t="str">
        <v>本審査</v>
      </c>
      <c r="F893" t="str">
        <v>最終審査中</v>
      </c>
      <c r="G893" t="str">
        <v>無床診療所</v>
      </c>
      <c r="H893" t="str">
        <v>物価と賃上げの両方</v>
      </c>
      <c r="I893" t="str">
        <v/>
      </c>
      <c r="J893">
        <v>150000</v>
      </c>
      <c r="K893">
        <v>170000</v>
      </c>
      <c r="L893" t="str">
        <v>奈良県医療機関等における賃上げ・物価上昇に対する支援事業交付要綱第2条に基づき、別表1に規定された額(賃上げ支援事業分)（150,000円）を申請します。</v>
      </c>
      <c r="M89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3" t="str">
        <v>１．令和８年３月１日時点において、O100 外来・在宅ベースアップ評価料（Ⅰ）、P100 歯科外来・在宅ベースアップ評価料（Ⅰ）、訪問看護ベースアップ評価料（Ⅰ）のいずれかを届け出ている。</v>
      </c>
      <c r="O893" t="str">
        <v>P100 歯科外来・在宅ベースアップ評価料（Ⅰ）</v>
      </c>
      <c r="P893" t="str">
        <v/>
      </c>
      <c r="Q89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893" t="b">
        <v>1</v>
      </c>
      <c r="S893" t="b">
        <v>1</v>
      </c>
      <c r="T893" t="b">
        <v>1</v>
      </c>
      <c r="U893" t="b">
        <v>1</v>
      </c>
      <c r="V893" t="str">
        <v>0162</v>
      </c>
      <c r="W893" t="str">
        <v>390</v>
      </c>
      <c r="X893" t="str">
        <v>1.普通預金</v>
      </c>
      <c r="Y893" t="str">
        <v>2014209</v>
      </c>
      <c r="Z893" t="str">
        <v>オカモト　リエコ</v>
      </c>
      <c r="AA893">
        <v>0</v>
      </c>
      <c r="AB893" t="str">
        <v>岡本歯科医院</v>
      </c>
      <c r="AC893" t="str">
        <v>0745522308</v>
      </c>
      <c r="AD893" t="b">
        <v>1</v>
      </c>
      <c r="AE893" t="b">
        <v>1</v>
      </c>
      <c r="AF893" t="b">
        <v>1</v>
      </c>
      <c r="AG893" t="b">
        <v>1</v>
      </c>
      <c r="AH893" t="b">
        <v>1</v>
      </c>
      <c r="AI893" t="str">
        <v>岡本　里恵子</v>
      </c>
      <c r="AJ893" t="str">
        <v>6350087</v>
      </c>
      <c r="AK893" t="str">
        <v>岡本歯科医院(大和高田市内本町８－２７)</v>
      </c>
      <c r="AL893" t="str">
        <v>0745522308</v>
      </c>
      <c r="AM893">
        <v>1</v>
      </c>
      <c r="AN893" t="str">
        <v>261C118888551</v>
      </c>
      <c r="AO893" t="str">
        <v>261C11888855AI-0000309654</v>
      </c>
      <c r="AP893" t="str">
        <v>P100</v>
      </c>
      <c r="AQ893" t="str">
        <v>P100</v>
      </c>
      <c r="AR893" t="str">
        <v>ABC</v>
      </c>
      <c r="AS893" t="str">
        <v>✓</v>
      </c>
      <c r="AT893" t="str">
        <v>✓</v>
      </c>
      <c r="AU893" t="str">
        <v>✓</v>
      </c>
      <c r="AV893" t="str">
        <v>✓</v>
      </c>
      <c r="AW893" t="str">
        <v>AI-0000309654_岡本歯科医院_口座情報写し.jpeg</v>
      </c>
      <c r="AX893" t="str">
        <v/>
      </c>
      <c r="AY893" t="str">
        <v/>
      </c>
      <c r="AZ893" t="str">
        <v>賃上げ</v>
      </c>
      <c r="BA893" t="str">
        <v>物価</v>
      </c>
      <c r="BB893" t="str">
        <v>TRUE</v>
      </c>
      <c r="BC893" t="str">
        <v>2026/05/24 17:19</v>
      </c>
      <c r="BD893" t="str">
        <f t="shared" si="28"/>
        <v>岡本歯科医院</v>
      </c>
      <c r="BE893" t="str">
        <f t="shared" si="29"/>
        <v>令和8年3月1日届出済</v>
      </c>
    </row>
    <row r="894" spans="1:57">
      <c r="A894" t="str">
        <v>261C13009908</v>
      </c>
      <c r="B894" t="str">
        <v>AI-0000305523</v>
      </c>
      <c r="C894" t="str">
        <v>令和８年度奈良県医療機関等における賃上げ・物価上昇に対する支援事業交付【診療所・訪問看護事業所】</v>
      </c>
      <c r="D894">
        <v>46167.373611111114</v>
      </c>
      <c r="E894" t="str">
        <v>本審査</v>
      </c>
      <c r="F894" t="str">
        <v>最終審査中</v>
      </c>
      <c r="G894" t="str">
        <v>無床診療所</v>
      </c>
      <c r="H894" t="str">
        <v>物価と賃上げの両方</v>
      </c>
      <c r="I894" t="str">
        <v/>
      </c>
      <c r="J894">
        <v>150000</v>
      </c>
      <c r="K894">
        <v>170000</v>
      </c>
      <c r="L894" t="str">
        <v>奈良県医療機関等における賃上げ・物価上昇に対する支援事業交付要綱第2条に基づき、別表1に規定された額(賃上げ支援事業分)（150,000円）を申請します。</v>
      </c>
      <c r="M8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4" t="str">
        <v>２．令和８年３月１日時点において、１に掲げる診療報酬の対象外だが、令和８年６月１日時点で令和８年度診療報酬改定による見直し後のベースアップ評価料を届け出る。</v>
      </c>
      <c r="O894" t="str">
        <v/>
      </c>
      <c r="P894" t="b">
        <v>1</v>
      </c>
      <c r="Q89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894" t="b">
        <v>1</v>
      </c>
      <c r="S894" t="b">
        <v>1</v>
      </c>
      <c r="T894" t="b">
        <v>1</v>
      </c>
      <c r="U894" t="b">
        <v>1</v>
      </c>
      <c r="V894" t="str">
        <v>0009</v>
      </c>
      <c r="W894" t="str">
        <v>773</v>
      </c>
      <c r="X894" t="str">
        <v>1.普通預金</v>
      </c>
      <c r="Y894" t="str">
        <v>4019619</v>
      </c>
      <c r="Z894" t="str">
        <v>イリョウホウジンユウセイカイ</v>
      </c>
      <c r="AA894">
        <v>0</v>
      </c>
      <c r="AB894" t="str">
        <v>医療法人佑世会　皮膚科生駒熊本クリニック</v>
      </c>
      <c r="AC894" t="str">
        <v>0743879888</v>
      </c>
      <c r="AD894" t="b">
        <v>1</v>
      </c>
      <c r="AE894" t="b">
        <v>1</v>
      </c>
      <c r="AF894" t="b">
        <v>1</v>
      </c>
      <c r="AG894" t="b">
        <v>1</v>
      </c>
      <c r="AH894" t="b">
        <v>1</v>
      </c>
      <c r="AI894" t="str">
        <v>医療法人　佑世会　理事長　熊本　貴之</v>
      </c>
      <c r="AJ894" t="str">
        <v>6300243</v>
      </c>
      <c r="AK894" t="str">
        <v>医療法人　佑世会　皮膚科生駒熊本クリニック(生駒市俵口町１０８５－１)</v>
      </c>
      <c r="AL894" t="str">
        <v>0743879888</v>
      </c>
      <c r="AM894">
        <v>1</v>
      </c>
      <c r="AN894" t="str">
        <v>261C130099081</v>
      </c>
      <c r="AO894" t="str">
        <v>261C13009908AI-0000305523</v>
      </c>
      <c r="AP894" t="str">
        <v/>
      </c>
      <c r="AQ894" t="str">
        <v>今後届出（職種構成OK)</v>
      </c>
      <c r="AR894" t="str">
        <v>AB</v>
      </c>
      <c r="AS894" t="str">
        <v>✓</v>
      </c>
      <c r="AT894" t="str">
        <v>✓</v>
      </c>
      <c r="AU894" t="str">
        <v>✓</v>
      </c>
      <c r="AV894" t="str">
        <v>✓</v>
      </c>
      <c r="AW894" t="str">
        <v>AI-0000305523_医療法人佑世会　皮膚科生駒熊本クリニック_口座情報写し.jpeg</v>
      </c>
      <c r="AX894" t="str">
        <v/>
      </c>
      <c r="AY894" t="str">
        <v/>
      </c>
      <c r="AZ894" t="str">
        <v>賃上げ</v>
      </c>
      <c r="BA894" t="str">
        <v>物価</v>
      </c>
      <c r="BB894" t="str">
        <v>TRUE</v>
      </c>
      <c r="BC894" t="str">
        <v>2026/05/25 8:58</v>
      </c>
      <c r="BD894" t="str">
        <f t="shared" si="28"/>
        <v>医療法人　佑世会　皮膚科生駒熊本クリニック</v>
      </c>
      <c r="BE894" t="str">
        <f t="shared" si="29"/>
        <v>令和8年6月1日届出る</v>
      </c>
    </row>
    <row r="895" spans="1:57">
      <c r="A895" t="str">
        <v>261C16907458</v>
      </c>
      <c r="B895" t="str">
        <v>AI-0000309760</v>
      </c>
      <c r="C895" t="str">
        <v>令和８年度奈良県医療機関等における賃上げ・物価上昇に対する支援事業交付【診療所・訪問看護事業所】</v>
      </c>
      <c r="D895">
        <v>46167.491666666669</v>
      </c>
      <c r="E895" t="str">
        <v>本審査</v>
      </c>
      <c r="F895" t="str">
        <v>修正依頼</v>
      </c>
      <c r="G895" t="str">
        <v>無床診療所</v>
      </c>
      <c r="H895" t="str">
        <v>物価と賃上げの両方</v>
      </c>
      <c r="I895" t="str">
        <v/>
      </c>
      <c r="J895">
        <v>150000</v>
      </c>
      <c r="K895">
        <v>170000</v>
      </c>
      <c r="L895" t="str">
        <v>奈良県医療機関等における賃上げ・物価上昇に対する支援事業交付要綱第2条に基づき、別表1に規定された額(賃上げ支援事業分)（150,000円）を申請します。</v>
      </c>
      <c r="M89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5" t="str">
        <v>１．令和８年３月１日時点において、O100 外来・在宅ベースアップ評価料（Ⅰ）、P100 歯科外来・在宅ベースアップ評価料（Ⅰ）、訪問看護ベースアップ評価料（Ⅰ）のいずれかを届け出ている。</v>
      </c>
      <c r="O895" t="str">
        <v>P100 歯科外来・在宅ベースアップ評価料（Ⅰ）</v>
      </c>
      <c r="P895" t="str">
        <v/>
      </c>
      <c r="Q895" t="str">
        <v>Ａ．本事業の補助額を活用してベースアップを実施し、令和８年６月１日から当該ベースアップの水準を維持又は拡大する。</v>
      </c>
      <c r="R895" t="b">
        <v>1</v>
      </c>
      <c r="S895" t="b">
        <v>1</v>
      </c>
      <c r="T895" t="b">
        <v>1</v>
      </c>
      <c r="U895" t="b">
        <v>1</v>
      </c>
      <c r="V895" t="str">
        <v>0162</v>
      </c>
      <c r="W895" t="str">
        <v>433</v>
      </c>
      <c r="X895" t="str">
        <v>1.普通預金</v>
      </c>
      <c r="Y895" t="str">
        <v>2037900</v>
      </c>
      <c r="Z895" t="str">
        <v>イリョウホウジンデイシカイイン</v>
      </c>
      <c r="AA895">
        <v>0</v>
      </c>
      <c r="AB895" t="str">
        <v>医療法人　でい歯科医院</v>
      </c>
      <c r="AC895" t="str">
        <v>0745798249</v>
      </c>
      <c r="AD895" t="b">
        <v>1</v>
      </c>
      <c r="AE895" t="b">
        <v>1</v>
      </c>
      <c r="AF895" t="b">
        <v>1</v>
      </c>
      <c r="AG895" t="b">
        <v>1</v>
      </c>
      <c r="AH895" t="b">
        <v>1</v>
      </c>
      <c r="AI895" t="str">
        <v>医療法人　でい歯科医院　理事長　出井　庸喜</v>
      </c>
      <c r="AJ895" t="str">
        <v>6390223</v>
      </c>
      <c r="AK895" t="str">
        <v>医療法人　でい歯科医院(香芝市真美ケ丘５－３－２５三和ビル１階)</v>
      </c>
      <c r="AL895" t="str">
        <v>0745798249</v>
      </c>
      <c r="AM895">
        <v>1</v>
      </c>
      <c r="AN895" t="str">
        <v>261C169074581</v>
      </c>
      <c r="AO895" t="str">
        <v>261C16907458AI-0000309760</v>
      </c>
      <c r="AP895" t="str">
        <v>P100</v>
      </c>
      <c r="AQ895" t="str">
        <v>P100</v>
      </c>
      <c r="AR895" t="str">
        <v>A</v>
      </c>
      <c r="AS895" t="str">
        <v>✓</v>
      </c>
      <c r="AT895" t="str">
        <v>✓</v>
      </c>
      <c r="AU895" t="str">
        <v>✓</v>
      </c>
      <c r="AV895" t="str">
        <v>✓</v>
      </c>
      <c r="AW895" t="str">
        <v/>
      </c>
      <c r="AX895" t="str">
        <v/>
      </c>
      <c r="AY895" t="str">
        <v/>
      </c>
      <c r="AZ895" t="str">
        <v>賃上げ</v>
      </c>
      <c r="BA895" t="str">
        <v>物価</v>
      </c>
      <c r="BB895" t="str">
        <v>TRUE</v>
      </c>
      <c r="BC895" t="str">
        <v>2026/05/25 11:48</v>
      </c>
      <c r="BD895" t="str">
        <f t="shared" si="28"/>
        <v>医療法人　でい歯科医院</v>
      </c>
      <c r="BE895" t="str">
        <f t="shared" si="29"/>
        <v>令和8年3月1日届出済</v>
      </c>
    </row>
    <row r="896" spans="1:57">
      <c r="A896" t="str">
        <v>261D12336364</v>
      </c>
      <c r="B896" t="str">
        <v>AI-0000301668</v>
      </c>
      <c r="C896" t="str">
        <v>令和８年度奈良県医療機関等における賃上げ・物価上昇に対する支援事業交付【診療所・訪問看護事業所】</v>
      </c>
      <c r="D896">
        <v>46167.50277777778</v>
      </c>
      <c r="E896" t="str">
        <v>本審査</v>
      </c>
      <c r="F896" t="str">
        <v>最終審査中</v>
      </c>
      <c r="G896" t="str">
        <v>訪問看護事業所</v>
      </c>
      <c r="H896" t="str">
        <v>賃上げのみ</v>
      </c>
      <c r="I896" t="str">
        <v/>
      </c>
      <c r="J896">
        <v>228000</v>
      </c>
      <c r="K896" t="str">
        <v/>
      </c>
      <c r="L896" t="str">
        <v>奈良県医療機関等における賃上げ・物価上昇に対する支援事業交付要綱第2条に基づき、別表1に規定された額(賃上げ支援事業分)（228,000円）を申請します。</v>
      </c>
      <c r="M896" t="str">
        <v/>
      </c>
      <c r="N896" t="str">
        <v>１．令和８年３月１日時点において、O100 外来・在宅ベースアップ評価料（Ⅰ）、P100 歯科外来・在宅ベースアップ評価料（Ⅰ）、訪問看護ベースアップ評価料（Ⅰ）のいずれかを届け出ている。</v>
      </c>
      <c r="O896" t="str">
        <v>訪問看護ベースアップ評価料（Ⅰ）</v>
      </c>
      <c r="P896" t="str">
        <v/>
      </c>
      <c r="Q896" t="str">
        <v>Ａ．本事業の補助額を活用してベースアップを実施し、令和８年６月１日から当該ベースアップの水準を維持又は拡大する。</v>
      </c>
      <c r="R896" t="b">
        <v>1</v>
      </c>
      <c r="S896" t="b">
        <v>1</v>
      </c>
      <c r="T896" t="b">
        <v>1</v>
      </c>
      <c r="U896" t="b">
        <v>1</v>
      </c>
      <c r="V896" t="str">
        <v>0162</v>
      </c>
      <c r="W896" t="str">
        <v>380</v>
      </c>
      <c r="X896" t="str">
        <v>1.普通預金</v>
      </c>
      <c r="Y896" t="str">
        <v>0051661</v>
      </c>
      <c r="Z896" t="str">
        <v>ﾔﾏﾄﾀｶﾀﾞｼﾘﾂﾋﾞｮｳｲﾝ</v>
      </c>
      <c r="AA896">
        <v>0</v>
      </c>
      <c r="AB896" t="str">
        <v>大和高田市訪問看護ステーション</v>
      </c>
      <c r="AC896" t="str">
        <v>0745538153</v>
      </c>
      <c r="AD896" t="b">
        <v>1</v>
      </c>
      <c r="AE896" t="b">
        <v>1</v>
      </c>
      <c r="AF896" t="b">
        <v>1</v>
      </c>
      <c r="AG896" t="b">
        <v>1</v>
      </c>
      <c r="AH896" t="b">
        <v>1</v>
      </c>
      <c r="AI896" t="str">
        <v>大和高田市　市長　堀内　大造</v>
      </c>
      <c r="AJ896">
        <v>6350094</v>
      </c>
      <c r="AK896" t="str">
        <v>大和高田市訪問看護ステーション(大和高田市礒野北町1-2)</v>
      </c>
      <c r="AL896" t="str">
        <v>0745538153</v>
      </c>
      <c r="AM896">
        <v>1</v>
      </c>
      <c r="AN896" t="str">
        <v>261D123363641</v>
      </c>
      <c r="AO896" t="str">
        <v>261D12336364AI-0000301668</v>
      </c>
      <c r="AP896" t="str">
        <v>訪問看護</v>
      </c>
      <c r="AQ896" t="str">
        <v>訪問看護</v>
      </c>
      <c r="AR896" t="str">
        <v>A</v>
      </c>
      <c r="AS896" t="str">
        <v>✓</v>
      </c>
      <c r="AT896" t="str">
        <v>✓</v>
      </c>
      <c r="AU896" t="str">
        <v>✓</v>
      </c>
      <c r="AV896" t="str">
        <v>✓</v>
      </c>
      <c r="AW896" t="str">
        <v>AI-0000301668_大和高田市訪問看護ステーション 口座情報写し.JPG</v>
      </c>
      <c r="AX896" t="str">
        <v/>
      </c>
      <c r="AY896" t="str">
        <v/>
      </c>
      <c r="AZ896" t="str">
        <v>賃上げ</v>
      </c>
      <c r="BA896" t="str">
        <v/>
      </c>
      <c r="BB896" t="str">
        <v>TRUE</v>
      </c>
      <c r="BC896" t="str">
        <v>2026/05/25 12:04</v>
      </c>
      <c r="BD896" t="str">
        <f t="shared" si="28"/>
        <v>大和高田市訪問看護ステーション</v>
      </c>
      <c r="BE896" t="str">
        <f t="shared" si="29"/>
        <v>令和8年3月1日届出済</v>
      </c>
    </row>
    <row r="897" spans="1:57">
      <c r="A897" t="str">
        <v>261D14091437</v>
      </c>
      <c r="B897" t="str">
        <v>AI-0000309782</v>
      </c>
      <c r="C897" t="str">
        <v>令和８年度奈良県医療機関等における賃上げ・物価上昇に対する支援事業交付【診療所・訪問看護事業所】</v>
      </c>
      <c r="D897">
        <v>46167.530555555553</v>
      </c>
      <c r="E897" t="str">
        <v>本審査</v>
      </c>
      <c r="F897" t="str">
        <v>最終審査中</v>
      </c>
      <c r="G897" t="str">
        <v>訪問看護事業所</v>
      </c>
      <c r="H897" t="str">
        <v>賃上げのみ</v>
      </c>
      <c r="I897" t="str">
        <v/>
      </c>
      <c r="J897">
        <v>228000</v>
      </c>
      <c r="K897" t="str">
        <v/>
      </c>
      <c r="L897" t="str">
        <v>奈良県医療機関等における賃上げ・物価上昇に対する支援事業交付要綱第2条に基づき、別表1に規定された額(賃上げ支援事業分)（228,000円）を申請します。</v>
      </c>
      <c r="M897" t="str">
        <v/>
      </c>
      <c r="N897" t="str">
        <v>２．令和８年３月１日時点において、１に掲げる診療報酬の対象外だが、令和８年６月１日時点で令和８年度診療報酬改定による見直し後のベースアップ評価料を届け出る。</v>
      </c>
      <c r="O897" t="str">
        <v/>
      </c>
      <c r="P897" t="b">
        <v>1</v>
      </c>
      <c r="Q897" t="str">
        <v>Ｂ．賃金表等や給与規程等の変更に時間を要するため、本事業の補助額を活用して一時金又は特別手当を支給し、令和８年６月１日から支給した対象職員のベースアップを実施する。</v>
      </c>
      <c r="R897" t="b">
        <v>1</v>
      </c>
      <c r="S897" t="b">
        <v>1</v>
      </c>
      <c r="T897" t="b">
        <v>1</v>
      </c>
      <c r="U897" t="b">
        <v>1</v>
      </c>
      <c r="V897" t="str">
        <v>1630</v>
      </c>
      <c r="W897" t="str">
        <v>054</v>
      </c>
      <c r="X897" t="str">
        <v>1.普通預金</v>
      </c>
      <c r="Y897" t="str">
        <v>0145194</v>
      </c>
      <c r="Z897" t="str">
        <v>ｶ)ﾘﾝｸﾞｳｲｽﾞ</v>
      </c>
      <c r="AA897">
        <v>0</v>
      </c>
      <c r="AB897" t="str">
        <v>訪問看護ステーション生駒Ring with</v>
      </c>
      <c r="AC897" t="str">
        <v>0743847750</v>
      </c>
      <c r="AD897" t="b">
        <v>1</v>
      </c>
      <c r="AE897" t="b">
        <v>1</v>
      </c>
      <c r="AF897" t="b">
        <v>1</v>
      </c>
      <c r="AG897" t="b">
        <v>1</v>
      </c>
      <c r="AH897" t="b">
        <v>1</v>
      </c>
      <c r="AI897" t="str">
        <v>株式会社Ring with　代表取締役　橘　直毅</v>
      </c>
      <c r="AJ897">
        <v>6300114</v>
      </c>
      <c r="AK897" t="str">
        <v>訪問看護ステーション生駒Ring with(生駒市鹿ノ台西1-1-9 ウェルネスイトーピアステージV202)</v>
      </c>
      <c r="AL897" t="str">
        <v>0743847750</v>
      </c>
      <c r="AM897">
        <v>1</v>
      </c>
      <c r="AN897" t="str">
        <v>261D140914371</v>
      </c>
      <c r="AO897" t="str">
        <v>261D14091437AI-0000309782</v>
      </c>
      <c r="AP897" t="str">
        <v/>
      </c>
      <c r="AQ897" t="str">
        <v>今後届出（職種構成OK)</v>
      </c>
      <c r="AR897" t="str">
        <v>B</v>
      </c>
      <c r="AS897" t="str">
        <v>✓</v>
      </c>
      <c r="AT897" t="str">
        <v>✓</v>
      </c>
      <c r="AU897" t="str">
        <v>✓</v>
      </c>
      <c r="AV897" t="str">
        <v>✓</v>
      </c>
      <c r="AW897" t="str">
        <v>AI-0000309782_訪問看護ステーション生駒Ring with_口座情報写し.jpg</v>
      </c>
      <c r="AX897" t="str">
        <v/>
      </c>
      <c r="AY897" t="str">
        <v/>
      </c>
      <c r="AZ897" t="str">
        <v>賃上げ</v>
      </c>
      <c r="BA897" t="str">
        <v/>
      </c>
      <c r="BB897" t="str">
        <v>TRUE</v>
      </c>
      <c r="BC897" t="str">
        <v>2026/05/25 12:44</v>
      </c>
      <c r="BD897" t="str">
        <f t="shared" si="28"/>
        <v>訪問看護ステーション生駒Ring with</v>
      </c>
      <c r="BE897" t="str">
        <f t="shared" si="29"/>
        <v>令和8年6月1日届出る</v>
      </c>
    </row>
    <row r="898" spans="1:57">
      <c r="A898" t="str">
        <v>261D16818728</v>
      </c>
      <c r="B898" t="str">
        <v>AI-0000309807</v>
      </c>
      <c r="C898" t="str">
        <v>令和８年度奈良県医療機関等における賃上げ・物価上昇に対する支援事業交付【診療所・訪問看護事業所】</v>
      </c>
      <c r="D898">
        <v>46167.568749999999</v>
      </c>
      <c r="E898" t="str">
        <v>本審査</v>
      </c>
      <c r="F898" t="str">
        <v>最終審査中</v>
      </c>
      <c r="G898" t="str">
        <v>訪問看護事業所</v>
      </c>
      <c r="H898" t="str">
        <v>賃上げのみ</v>
      </c>
      <c r="I898" t="str">
        <v/>
      </c>
      <c r="J898">
        <v>228000</v>
      </c>
      <c r="K898" t="str">
        <v/>
      </c>
      <c r="L898" t="str">
        <v>奈良県医療機関等における賃上げ・物価上昇に対する支援事業交付要綱第2条に基づき、別表1に規定された額(賃上げ支援事業分)（228,000円）を申請します。</v>
      </c>
      <c r="M898" t="str">
        <v/>
      </c>
      <c r="N898" t="str">
        <v>１．令和８年３月１日時点において、O100 外来・在宅ベースアップ評価料（Ⅰ）、P100 歯科外来・在宅ベースアップ評価料（Ⅰ）、訪問看護ベースアップ評価料（Ⅰ）のいずれかを届け出ている。</v>
      </c>
      <c r="O898" t="str">
        <v>訪問看護ベースアップ評価料（Ⅰ）</v>
      </c>
      <c r="P898" t="str">
        <v/>
      </c>
      <c r="Q898" t="str">
        <v>Ｂ．賃金表等や給与規程等の変更に時間を要するため、本事業の補助額を活用して一時金又は特別手当を支給し、令和８年６月１日から支給した対象職員のベースアップを実施する。</v>
      </c>
      <c r="R898" t="b">
        <v>1</v>
      </c>
      <c r="S898" t="b">
        <v>1</v>
      </c>
      <c r="T898" t="b">
        <v>1</v>
      </c>
      <c r="U898" t="b">
        <v>1</v>
      </c>
      <c r="V898" t="str">
        <v>1667</v>
      </c>
      <c r="W898" t="str">
        <v>011</v>
      </c>
      <c r="X898" t="str">
        <v>1.普通預金</v>
      </c>
      <c r="Y898" t="str">
        <v>2079148</v>
      </c>
      <c r="Z898" t="str">
        <v>ゴウドウガイシャアユミ</v>
      </c>
      <c r="AA898">
        <v>0</v>
      </c>
      <c r="AB898" t="str">
        <v>訪問看護ステーションあゆみ</v>
      </c>
      <c r="AC898" t="str">
        <v>0742935147</v>
      </c>
      <c r="AD898" t="b">
        <v>1</v>
      </c>
      <c r="AE898" t="b">
        <v>1</v>
      </c>
      <c r="AF898" t="b">
        <v>1</v>
      </c>
      <c r="AG898" t="b">
        <v>1</v>
      </c>
      <c r="AH898" t="b">
        <v>1</v>
      </c>
      <c r="AI898" t="str">
        <v>合同会社あゆみ　代表社員　辻本　理絵</v>
      </c>
      <c r="AJ898">
        <v>6310846</v>
      </c>
      <c r="AK898" t="str">
        <v>訪問看護ステーションあゆみ(奈良市平松一丁目31番24号)</v>
      </c>
      <c r="AL898" t="str">
        <v>0742935147</v>
      </c>
      <c r="AM898">
        <v>1</v>
      </c>
      <c r="AN898" t="str">
        <v>261D168187281</v>
      </c>
      <c r="AO898" t="str">
        <v>261D16818728AI-0000309807</v>
      </c>
      <c r="AP898" t="str">
        <v>訪問看護</v>
      </c>
      <c r="AQ898" t="str">
        <v>訪問看護</v>
      </c>
      <c r="AR898" t="str">
        <v>B</v>
      </c>
      <c r="AS898" t="str">
        <v>✓</v>
      </c>
      <c r="AT898" t="str">
        <v>✓</v>
      </c>
      <c r="AU898" t="str">
        <v>✓</v>
      </c>
      <c r="AV898" t="str">
        <v>✓</v>
      </c>
      <c r="AW898" t="str">
        <v>AI-0000309807_訪問看護ステーションあゆみ_口座情報写し.jpeg</v>
      </c>
      <c r="AX898" t="str">
        <v/>
      </c>
      <c r="AY898" t="str">
        <v/>
      </c>
      <c r="AZ898" t="str">
        <v>賃上げ</v>
      </c>
      <c r="BA898" t="str">
        <v/>
      </c>
      <c r="BB898" t="str">
        <v>TRUE</v>
      </c>
      <c r="BC898" t="str">
        <v>2026/05/25 13:39</v>
      </c>
      <c r="BD898" t="str">
        <f t="shared" si="28"/>
        <v>訪問看護ステーションあゆみ</v>
      </c>
      <c r="BE898" t="str">
        <f t="shared" si="29"/>
        <v>令和8年3月1日届出済</v>
      </c>
    </row>
    <row r="899" spans="1:57">
      <c r="A899" t="str">
        <v>261C12226937</v>
      </c>
      <c r="B899" t="str">
        <v>AI-0000309581</v>
      </c>
      <c r="C899" t="str">
        <v>令和８年度奈良県医療機関等における賃上げ・物価上昇に対する支援事業交付【診療所・訪問看護事業所】</v>
      </c>
      <c r="D899">
        <v>46167.572222222225</v>
      </c>
      <c r="E899" t="str">
        <v>本審査</v>
      </c>
      <c r="F899" t="str">
        <v>最終審査中</v>
      </c>
      <c r="G899" t="str">
        <v>無床診療所</v>
      </c>
      <c r="H899" t="str">
        <v>物価と賃上げの両方</v>
      </c>
      <c r="I899" t="str">
        <v/>
      </c>
      <c r="J899">
        <v>150000</v>
      </c>
      <c r="K899">
        <v>170000</v>
      </c>
      <c r="L899" t="str">
        <v>奈良県医療機関等における賃上げ・物価上昇に対する支援事業交付要綱第2条に基づき、別表1に規定された額(賃上げ支援事業分)（150,000円）を申請します。</v>
      </c>
      <c r="M89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899" t="str">
        <v>１．令和８年３月１日時点において、O100 外来・在宅ベースアップ評価料（Ⅰ）、P100 歯科外来・在宅ベースアップ評価料（Ⅰ）、訪問看護ベースアップ評価料（Ⅰ）のいずれかを届け出ている。</v>
      </c>
      <c r="O899" t="str">
        <v>O100 外来・在宅ベースアップ評価料（Ⅰ）</v>
      </c>
      <c r="P899" t="str">
        <v/>
      </c>
      <c r="Q899" t="str">
        <v>Ａ．本事業の補助額を活用してベースアップを実施し、令和８年６月１日から当該ベースアップの水準を維持又は拡大する。</v>
      </c>
      <c r="R899" t="b">
        <v>1</v>
      </c>
      <c r="S899" t="b">
        <v>1</v>
      </c>
      <c r="T899" t="b">
        <v>1</v>
      </c>
      <c r="U899" t="b">
        <v>1</v>
      </c>
      <c r="V899" t="str">
        <v>0162</v>
      </c>
      <c r="W899" t="str">
        <v>433</v>
      </c>
      <c r="X899" t="str">
        <v>1.普通預金</v>
      </c>
      <c r="Y899" t="str">
        <v>0198589</v>
      </c>
      <c r="Z899" t="str">
        <v>ｲﾘｮｳﾎｳｼﾞﾝﾕｳｹｲｶｲﾘｼﾞﾁｮｳﾔｷﾞｼﾝﾔ</v>
      </c>
      <c r="AA899">
        <v>0</v>
      </c>
      <c r="AB899" t="str">
        <v>さない内科整形外科医院</v>
      </c>
      <c r="AC899" t="str">
        <v>0745780239</v>
      </c>
      <c r="AD899" t="b">
        <v>1</v>
      </c>
      <c r="AE899" t="b">
        <v>1</v>
      </c>
      <c r="AF899" t="b">
        <v>1</v>
      </c>
      <c r="AG899" t="b">
        <v>1</v>
      </c>
      <c r="AH899" t="b">
        <v>1</v>
      </c>
      <c r="AI899" t="str">
        <v>医療法人優慶会　理事長　八木　信哉</v>
      </c>
      <c r="AJ899" t="str">
        <v>6390223</v>
      </c>
      <c r="AK899" t="str">
        <v>さない内科整形外科医院(香芝市真美ケ丘４丁目１６番１号)</v>
      </c>
      <c r="AL899" t="str">
        <v>0745780239</v>
      </c>
      <c r="AM899">
        <v>1</v>
      </c>
      <c r="AN899" t="str">
        <v>261C122269371</v>
      </c>
      <c r="AO899" t="str">
        <v>261C12226937AI-0000309581</v>
      </c>
      <c r="AP899" t="str">
        <v>O100</v>
      </c>
      <c r="AQ899" t="str">
        <v>O100</v>
      </c>
      <c r="AR899" t="str">
        <v>A</v>
      </c>
      <c r="AS899" t="str">
        <v>✓</v>
      </c>
      <c r="AT899" t="str">
        <v>✓</v>
      </c>
      <c r="AU899" t="str">
        <v>✓</v>
      </c>
      <c r="AV899" t="str">
        <v>✓</v>
      </c>
      <c r="AW899" t="str">
        <v>AI-0000309581_さない内科整形外科医院_口座情報写し.jpeg</v>
      </c>
      <c r="AX899" t="str">
        <v/>
      </c>
      <c r="AY899" t="str">
        <v/>
      </c>
      <c r="AZ899" t="str">
        <v>賃上げ</v>
      </c>
      <c r="BA899" t="str">
        <v>物価</v>
      </c>
      <c r="BB899" t="str">
        <v>TRUE</v>
      </c>
      <c r="BC899" t="str">
        <v>2026/05/25 13:44</v>
      </c>
      <c r="BD899" t="str">
        <f t="shared" si="28"/>
        <v>さない内科整形外科医院</v>
      </c>
      <c r="BE899" t="str">
        <f t="shared" si="29"/>
        <v>令和8年3月1日届出済</v>
      </c>
    </row>
    <row r="900" spans="1:57">
      <c r="A900" t="str">
        <v>261C13991161</v>
      </c>
      <c r="B900" t="str">
        <v>AI-0000303570</v>
      </c>
      <c r="C900" t="str">
        <v>令和８年度奈良県医療機関等における賃上げ・物価上昇に対する支援事業交付【診療所・訪問看護事業所】</v>
      </c>
      <c r="D900">
        <v>46167.57708333333</v>
      </c>
      <c r="E900" t="str">
        <v>本審査</v>
      </c>
      <c r="F900" t="str">
        <v>最終審査中</v>
      </c>
      <c r="G900" t="str">
        <v>無床診療所</v>
      </c>
      <c r="H900" t="str">
        <v>物価と賃上げの両方</v>
      </c>
      <c r="I900" t="str">
        <v/>
      </c>
      <c r="J900">
        <v>150000</v>
      </c>
      <c r="K900">
        <v>170000</v>
      </c>
      <c r="L900" t="str">
        <v>奈良県医療機関等における賃上げ・物価上昇に対する支援事業交付要綱第2条に基づき、別表1に規定された額(賃上げ支援事業分)（150,000円）を申請します。</v>
      </c>
      <c r="M90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0" t="str">
        <v>２．令和８年３月１日時点において、１に掲げる診療報酬の対象外だが、令和８年６月１日時点で令和８年度診療報酬改定による見直し後のベースアップ評価料を届け出る。</v>
      </c>
      <c r="O900" t="str">
        <v/>
      </c>
      <c r="P900" t="b">
        <v>1</v>
      </c>
      <c r="Q900" t="str">
        <v>Ａ．本事業の補助額を活用してベースアップを実施し、令和８年６月１日から当該ベースアップの水準を維持又は拡大する。</v>
      </c>
      <c r="R900" t="b">
        <v>1</v>
      </c>
      <c r="S900" t="b">
        <v>1</v>
      </c>
      <c r="T900" t="b">
        <v>1</v>
      </c>
      <c r="U900" t="b">
        <v>1</v>
      </c>
      <c r="V900" t="str">
        <v>0162</v>
      </c>
      <c r="W900" t="str">
        <v>130</v>
      </c>
      <c r="X900" t="str">
        <v>1.普通預金</v>
      </c>
      <c r="Y900" t="str">
        <v>0085594</v>
      </c>
      <c r="Z900" t="str">
        <v>ニシウラ サダミ</v>
      </c>
      <c r="AA900">
        <v>0</v>
      </c>
      <c r="AB900" t="str">
        <v>西浦歯科医院</v>
      </c>
      <c r="AC900" t="str">
        <v>0742437770</v>
      </c>
      <c r="AD900" t="b">
        <v>1</v>
      </c>
      <c r="AE900" t="b">
        <v>1</v>
      </c>
      <c r="AF900" t="b">
        <v>1</v>
      </c>
      <c r="AG900" t="b">
        <v>1</v>
      </c>
      <c r="AH900" t="b">
        <v>1</v>
      </c>
      <c r="AI900" t="str">
        <v>西浦　貞參</v>
      </c>
      <c r="AJ900" t="str">
        <v>6310078</v>
      </c>
      <c r="AK900" t="str">
        <v>西浦歯科医院(奈良市富雄元町２丁目５－２０　富雄プラザビル２階)</v>
      </c>
      <c r="AL900" t="str">
        <v>0742437770</v>
      </c>
      <c r="AM900">
        <v>1</v>
      </c>
      <c r="AN900" t="str">
        <v>261C139911611</v>
      </c>
      <c r="AO900" t="str">
        <v>261C13991161AI-0000303570</v>
      </c>
      <c r="AP900" t="str">
        <v/>
      </c>
      <c r="AQ900" t="str">
        <v>今後届出（職種構成OK)</v>
      </c>
      <c r="AR900" t="str">
        <v>A</v>
      </c>
      <c r="AS900" t="str">
        <v>✓</v>
      </c>
      <c r="AT900" t="str">
        <v>✓</v>
      </c>
      <c r="AU900" t="str">
        <v>✓</v>
      </c>
      <c r="AV900" t="str">
        <v>✓</v>
      </c>
      <c r="AW900" t="str">
        <v>AI-0000303570_西浦歯科医院_口座情報写し.jpeg</v>
      </c>
      <c r="AX900" t="str">
        <v/>
      </c>
      <c r="AY900" t="str">
        <v/>
      </c>
      <c r="AZ900" t="str">
        <v>賃上げ</v>
      </c>
      <c r="BA900" t="str">
        <v>物価</v>
      </c>
      <c r="BB900" t="str">
        <v>TRUE</v>
      </c>
      <c r="BC900" t="str">
        <v>2026/05/25 13:51</v>
      </c>
      <c r="BD900" t="str">
        <f t="shared" si="28"/>
        <v>西浦歯科医院</v>
      </c>
      <c r="BE900" t="str">
        <f t="shared" si="29"/>
        <v>令和8年6月1日届出る</v>
      </c>
    </row>
    <row r="901" spans="1:57">
      <c r="A901" t="str">
        <v>261C12785048</v>
      </c>
      <c r="B901" t="str">
        <v>AI-0000309845</v>
      </c>
      <c r="C901" t="str">
        <v>令和８年度奈良県医療機関等における賃上げ・物価上昇に対する支援事業交付【診療所・訪問看護事業所】</v>
      </c>
      <c r="D901">
        <v>46167.615277777775</v>
      </c>
      <c r="E901" t="str">
        <v>本審査</v>
      </c>
      <c r="F901" t="str">
        <v>最終審査中</v>
      </c>
      <c r="G901" t="str">
        <v>無床診療所</v>
      </c>
      <c r="H901" t="str">
        <v>物価と賃上げの両方</v>
      </c>
      <c r="I901" t="str">
        <v/>
      </c>
      <c r="J901">
        <v>150000</v>
      </c>
      <c r="K901">
        <v>170000</v>
      </c>
      <c r="L901" t="str">
        <v>奈良県医療機関等における賃上げ・物価上昇に対する支援事業交付要綱第2条に基づき、別表1に規定された額(賃上げ支援事業分)（150,000円）を申請します。</v>
      </c>
      <c r="M90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1" t="str">
        <v>１．令和８年３月１日時点において、O100 外来・在宅ベースアップ評価料（Ⅰ）、P100 歯科外来・在宅ベースアップ評価料（Ⅰ）、訪問看護ベースアップ評価料（Ⅰ）のいずれかを届け出ている。</v>
      </c>
      <c r="O901" t="str">
        <v>P100 歯科外来・在宅ベースアップ評価料（Ⅰ）</v>
      </c>
      <c r="P901" t="str">
        <v/>
      </c>
      <c r="Q901" t="str">
        <v>Ｃ．令和７年度の対象職員のベースアップが令和７年３月31日時点の賃金水準と比較して2.0％を上回って実施しており、令和７年12月から令和８年５月までの間の当該2.0％を上回る部分に充てる。</v>
      </c>
      <c r="R901" t="b">
        <v>1</v>
      </c>
      <c r="S901" t="b">
        <v>1</v>
      </c>
      <c r="T901" t="b">
        <v>1</v>
      </c>
      <c r="U901" t="b">
        <v>1</v>
      </c>
      <c r="V901" t="str">
        <v>0162</v>
      </c>
      <c r="W901" t="str">
        <v>180</v>
      </c>
      <c r="X901" t="str">
        <v>1.普通預金</v>
      </c>
      <c r="Y901" t="str">
        <v>1002409</v>
      </c>
      <c r="Z901" t="str">
        <v>イリョウホウジンワコウカイ　リジチョウ　シンカワアツオ</v>
      </c>
      <c r="AA901">
        <v>0</v>
      </c>
      <c r="AB901" t="str">
        <v>医療法人和光会西長柄歯科診療所</v>
      </c>
      <c r="AC901" t="str">
        <v>0743671755</v>
      </c>
      <c r="AD901" t="b">
        <v>1</v>
      </c>
      <c r="AE901" t="b">
        <v>1</v>
      </c>
      <c r="AF901" t="b">
        <v>1</v>
      </c>
      <c r="AG901" t="b">
        <v>1</v>
      </c>
      <c r="AH901" t="b">
        <v>1</v>
      </c>
      <c r="AI901" t="str">
        <v>医療法人　和光会　理事長　新川　敦央</v>
      </c>
      <c r="AJ901" t="str">
        <v>6320063</v>
      </c>
      <c r="AK901" t="str">
        <v>医療法人和光会西長柄歯科診療所(天理市西長柄町４４９－２)</v>
      </c>
      <c r="AL901" t="str">
        <v>0743671755</v>
      </c>
      <c r="AM901">
        <v>1</v>
      </c>
      <c r="AN901" t="str">
        <v>261C127850481</v>
      </c>
      <c r="AO901" t="str">
        <v>261C12785048AI-0000309845</v>
      </c>
      <c r="AP901" t="str">
        <v>P100</v>
      </c>
      <c r="AQ901" t="str">
        <v>P100</v>
      </c>
      <c r="AR901" t="str">
        <v>C</v>
      </c>
      <c r="AS901" t="str">
        <v>✓</v>
      </c>
      <c r="AT901" t="str">
        <v>✓</v>
      </c>
      <c r="AU901" t="str">
        <v>✓</v>
      </c>
      <c r="AV901" t="str">
        <v>✓</v>
      </c>
      <c r="AW901" t="str">
        <v>AI-0000309845_医療法人和光会西長柄歯科診療所_口座情報写し.jpg</v>
      </c>
      <c r="AX901" t="str">
        <v/>
      </c>
      <c r="AY901" t="str">
        <v/>
      </c>
      <c r="AZ901" t="str">
        <v>賃上げ</v>
      </c>
      <c r="BA901" t="str">
        <v>物価</v>
      </c>
      <c r="BB901" t="str">
        <v>TRUE</v>
      </c>
      <c r="BC901" t="str">
        <v>2026/05/25 14:46</v>
      </c>
      <c r="BD901" t="str">
        <f t="shared" si="28"/>
        <v>医療法人和光会西長柄歯科診療所</v>
      </c>
      <c r="BE901" t="str">
        <f t="shared" si="29"/>
        <v>令和8年3月1日届出済</v>
      </c>
    </row>
    <row r="902" spans="1:57">
      <c r="A902" t="str">
        <v>261C17381341</v>
      </c>
      <c r="B902" t="str">
        <v>AI-0000309124</v>
      </c>
      <c r="C902" t="str">
        <v>令和８年度奈良県医療機関等における賃上げ・物価上昇に対する支援事業交付【診療所・訪問看護事業所】</v>
      </c>
      <c r="D902">
        <v>46167.630555555559</v>
      </c>
      <c r="E902" t="str">
        <v>本審査</v>
      </c>
      <c r="F902" t="str">
        <v>最終審査中</v>
      </c>
      <c r="G902" t="str">
        <v>無床診療所</v>
      </c>
      <c r="H902" t="str">
        <v>物価と賃上げの両方</v>
      </c>
      <c r="I902" t="str">
        <v/>
      </c>
      <c r="J902">
        <v>150000</v>
      </c>
      <c r="K902">
        <v>170000</v>
      </c>
      <c r="L902" t="str">
        <v>奈良県医療機関等における賃上げ・物価上昇に対する支援事業交付要綱第2条に基づき、別表1に規定された額(賃上げ支援事業分)（150,000円）を申請します。</v>
      </c>
      <c r="M90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2" t="str">
        <v>１．令和８年３月１日時点において、O100 外来・在宅ベースアップ評価料（Ⅰ）、P100 歯科外来・在宅ベースアップ評価料（Ⅰ）、訪問看護ベースアップ評価料（Ⅰ）のいずれかを届け出ている。</v>
      </c>
      <c r="O902" t="str">
        <v>O100 外来・在宅ベースアップ評価料（Ⅰ）</v>
      </c>
      <c r="P902" t="str">
        <v/>
      </c>
      <c r="Q90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02" t="b">
        <v>1</v>
      </c>
      <c r="S902" t="b">
        <v>1</v>
      </c>
      <c r="T902" t="b">
        <v>1</v>
      </c>
      <c r="U902" t="b">
        <v>1</v>
      </c>
      <c r="V902" t="str">
        <v>0162</v>
      </c>
      <c r="W902" t="str">
        <v>090</v>
      </c>
      <c r="X902" t="str">
        <v>1.普通預金</v>
      </c>
      <c r="Y902" t="str">
        <v>1027028</v>
      </c>
      <c r="Z902" t="str">
        <v>ｲﾘｮｳﾎｳｼﾞﾝｼｬﾀﾞﾝｱｷｼﾉｶｲ</v>
      </c>
      <c r="AA902">
        <v>0</v>
      </c>
      <c r="AB902" t="str">
        <v>医療法人社団秋篠会　今村糖尿病内科津田外科診療所</v>
      </c>
      <c r="AC902" t="str">
        <v>0742477082</v>
      </c>
      <c r="AD902" t="b">
        <v>1</v>
      </c>
      <c r="AE902" t="b">
        <v>1</v>
      </c>
      <c r="AF902" t="b">
        <v>1</v>
      </c>
      <c r="AG902" t="b">
        <v>1</v>
      </c>
      <c r="AH902" t="b">
        <v>1</v>
      </c>
      <c r="AI902" t="str">
        <v>医療法人社団秋篠会　理事長　今村　哲史</v>
      </c>
      <c r="AJ902" t="str">
        <v>6310813</v>
      </c>
      <c r="AK902" t="str">
        <v>医療法人社団秋篠会　今村糖尿病内科　津田外科診療所(奈良市秋篠新町２６９－４)</v>
      </c>
      <c r="AL902" t="str">
        <v>0742477082</v>
      </c>
      <c r="AM902">
        <v>1</v>
      </c>
      <c r="AN902" t="str">
        <v>261C173813411</v>
      </c>
      <c r="AO902" t="str">
        <v>261C17381341AI-0000309124</v>
      </c>
      <c r="AP902" t="str">
        <v>O100</v>
      </c>
      <c r="AQ902" t="str">
        <v>O100</v>
      </c>
      <c r="AR902" t="str">
        <v>AB</v>
      </c>
      <c r="AS902" t="str">
        <v>✓</v>
      </c>
      <c r="AT902" t="str">
        <v>✓</v>
      </c>
      <c r="AU902" t="str">
        <v>✓</v>
      </c>
      <c r="AV902" t="str">
        <v>✓</v>
      </c>
      <c r="AW902" t="str">
        <v>AI-0000309124_医療法人社団秋篠会　今村糖尿病内科津田外科診療所_口座情報写し.jpeg</v>
      </c>
      <c r="AX902" t="str">
        <v/>
      </c>
      <c r="AY902" t="str">
        <v/>
      </c>
      <c r="AZ902" t="str">
        <v>賃上げ</v>
      </c>
      <c r="BA902" t="str">
        <v>物価</v>
      </c>
      <c r="BB902" t="str">
        <v>TRUE</v>
      </c>
      <c r="BC902" t="str">
        <v>2026/05/25 15:08</v>
      </c>
      <c r="BD902" t="str">
        <f t="shared" si="28"/>
        <v>医療法人社団秋篠会　今村糖尿病内科　津田外科診療所</v>
      </c>
      <c r="BE902" t="str">
        <f t="shared" si="29"/>
        <v>令和8年3月1日届出済</v>
      </c>
    </row>
    <row r="903" spans="1:57">
      <c r="A903" t="str">
        <v>261D13423500</v>
      </c>
      <c r="B903" t="str">
        <v>AI-0000309767</v>
      </c>
      <c r="C903" t="str">
        <v>令和８年度奈良県医療機関等における賃上げ・物価上昇に対する支援事業交付【診療所・訪問看護事業所】</v>
      </c>
      <c r="D903">
        <v>46167.634722222225</v>
      </c>
      <c r="E903" t="str">
        <v>本審査</v>
      </c>
      <c r="F903" t="str">
        <v>最終審査中</v>
      </c>
      <c r="G903" t="str">
        <v>訪問看護事業所</v>
      </c>
      <c r="H903" t="str">
        <v>賃上げのみ</v>
      </c>
      <c r="I903" t="str">
        <v/>
      </c>
      <c r="J903">
        <v>228000</v>
      </c>
      <c r="K903" t="str">
        <v/>
      </c>
      <c r="L903" t="str">
        <v>奈良県医療機関等における賃上げ・物価上昇に対する支援事業交付要綱第2条に基づき、別表1に規定された額(賃上げ支援事業分)（228,000円）を申請します。</v>
      </c>
      <c r="M903" t="str">
        <v/>
      </c>
      <c r="N903" t="str">
        <v>１．令和８年３月１日時点において、O100 外来・在宅ベースアップ評価料（Ⅰ）、P100 歯科外来・在宅ベースアップ評価料（Ⅰ）、訪問看護ベースアップ評価料（Ⅰ）のいずれかを届け出ている。</v>
      </c>
      <c r="O903" t="str">
        <v>訪問看護ベースアップ評価料（Ⅰ）</v>
      </c>
      <c r="P903" t="str">
        <v/>
      </c>
      <c r="Q903" t="str">
        <v>Ａ．本事業の補助額を活用してベースアップを実施し、令和８年６月１日から当該ベースアップの水準を維持又は拡大する。</v>
      </c>
      <c r="R903" t="b">
        <v>1</v>
      </c>
      <c r="S903" t="b">
        <v>1</v>
      </c>
      <c r="T903" t="b">
        <v>1</v>
      </c>
      <c r="U903" t="b">
        <v>1</v>
      </c>
      <c r="V903" t="str">
        <v>0158</v>
      </c>
      <c r="W903" t="str">
        <v>546</v>
      </c>
      <c r="X903" t="str">
        <v>1.普通預金</v>
      </c>
      <c r="Y903" t="str">
        <v>1072232</v>
      </c>
      <c r="Z903" t="str">
        <v>カブシキガイシャ ユメクイバク ダイヒョウトリシマリヤク シミズ ケン</v>
      </c>
      <c r="AA903">
        <v>0</v>
      </c>
      <c r="AB903" t="str">
        <v>ばくリハビリ訪問看護ステーション</v>
      </c>
      <c r="AC903" t="str">
        <v>0743892373</v>
      </c>
      <c r="AD903" t="b">
        <v>1</v>
      </c>
      <c r="AE903" t="b">
        <v>1</v>
      </c>
      <c r="AF903" t="b">
        <v>1</v>
      </c>
      <c r="AG903" t="b">
        <v>1</v>
      </c>
      <c r="AH903" t="b">
        <v>1</v>
      </c>
      <c r="AI903" t="str">
        <v>株式会社夢くいばく　代表取締役　清水　健</v>
      </c>
      <c r="AJ903">
        <v>6300252</v>
      </c>
      <c r="AK903" t="str">
        <v>ばくリハビリ訪問看護ステーション(生駒市山崎町12-22　エフラス生駒202)</v>
      </c>
      <c r="AL903" t="str">
        <v>0743892373</v>
      </c>
      <c r="AM903">
        <v>1</v>
      </c>
      <c r="AN903" t="str">
        <v>261D134235001</v>
      </c>
      <c r="AO903" t="str">
        <v>261D13423500AI-0000309767</v>
      </c>
      <c r="AP903" t="str">
        <v>訪問看護</v>
      </c>
      <c r="AQ903" t="str">
        <v>訪問看護</v>
      </c>
      <c r="AR903" t="str">
        <v>A</v>
      </c>
      <c r="AS903" t="str">
        <v>✓</v>
      </c>
      <c r="AT903" t="str">
        <v>✓</v>
      </c>
      <c r="AU903" t="str">
        <v>✓</v>
      </c>
      <c r="AV903" t="str">
        <v>✓</v>
      </c>
      <c r="AW903" t="str">
        <v>AI-0000309767_ばくリハビリ訪問看護ステーション_口座情報写し.jpeg</v>
      </c>
      <c r="AX903" t="str">
        <v/>
      </c>
      <c r="AY903" t="str">
        <v/>
      </c>
      <c r="AZ903" t="str">
        <v>賃上げ</v>
      </c>
      <c r="BA903" t="str">
        <v/>
      </c>
      <c r="BB903" t="str">
        <v>TRUE</v>
      </c>
      <c r="BC903" t="str">
        <v>2026/05/25 15:14</v>
      </c>
      <c r="BD903" t="str">
        <f t="shared" si="28"/>
        <v>ばくリハビリ訪問看護ステーション</v>
      </c>
      <c r="BE903" t="str">
        <f t="shared" si="29"/>
        <v>令和8年3月1日届出済</v>
      </c>
    </row>
    <row r="904" spans="1:57">
      <c r="A904" t="str">
        <v>261D11806531</v>
      </c>
      <c r="B904" t="str">
        <v>AI-0000309864</v>
      </c>
      <c r="C904" t="str">
        <v>令和８年度奈良県医療機関等における賃上げ・物価上昇に対する支援事業交付【診療所・訪問看護事業所】</v>
      </c>
      <c r="D904">
        <v>46167.671527777777</v>
      </c>
      <c r="E904" t="str">
        <v>本審査</v>
      </c>
      <c r="F904" t="str">
        <v>最終審査中</v>
      </c>
      <c r="G904" t="str">
        <v>訪問看護事業所</v>
      </c>
      <c r="H904" t="str">
        <v>賃上げのみ</v>
      </c>
      <c r="I904" t="str">
        <v/>
      </c>
      <c r="J904">
        <v>228000</v>
      </c>
      <c r="K904" t="str">
        <v/>
      </c>
      <c r="L904" t="str">
        <v>奈良県医療機関等における賃上げ・物価上昇に対する支援事業交付要綱第2条に基づき、別表1に規定された額(賃上げ支援事業分)（228,000円）を申請します。</v>
      </c>
      <c r="M904" t="str">
        <v/>
      </c>
      <c r="N904" t="str">
        <v>２．令和８年３月１日時点において、１に掲げる診療報酬の対象外だが、令和８年６月１日時点で令和８年度診療報酬改定による見直し後のベースアップ評価料を届け出る。</v>
      </c>
      <c r="O904" t="str">
        <v/>
      </c>
      <c r="P904" t="b">
        <v>1</v>
      </c>
      <c r="Q90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04" t="b">
        <v>1</v>
      </c>
      <c r="S904" t="b">
        <v>1</v>
      </c>
      <c r="T904" t="b">
        <v>1</v>
      </c>
      <c r="U904" t="b">
        <v>1</v>
      </c>
      <c r="V904" t="str">
        <v>0154</v>
      </c>
      <c r="W904" t="str">
        <v>225</v>
      </c>
      <c r="X904" t="str">
        <v>1.普通預金</v>
      </c>
      <c r="Y904" t="str">
        <v>7019713</v>
      </c>
      <c r="Z904" t="str">
        <v>ｶ)ﾜｲｽﾞｺｰﾎﾟﾚｰｼｮﾝﾀﾞｲﾋｮｳﾄﾘｼﾏﾘﾔｸﾖｼｲﾋﾛｼ</v>
      </c>
      <c r="AA904">
        <v>0</v>
      </c>
      <c r="AB904" t="str">
        <v>訪問看護ステーションY’sケアサポート</v>
      </c>
      <c r="AC904" t="str">
        <v>0745436901</v>
      </c>
      <c r="AD904" t="b">
        <v>1</v>
      </c>
      <c r="AE904" t="b">
        <v>1</v>
      </c>
      <c r="AF904" t="b">
        <v>1</v>
      </c>
      <c r="AG904" t="b">
        <v>1</v>
      </c>
      <c r="AH904" t="b">
        <v>1</v>
      </c>
      <c r="AI904" t="str">
        <v>株式会社Y’scorporation　代表取締役　吉井　宏</v>
      </c>
      <c r="AJ904">
        <v>6350063</v>
      </c>
      <c r="AK904" t="str">
        <v>訪問看護ステーションY’sケアサポート(大和高田市礒野新町1-1)</v>
      </c>
      <c r="AL904" t="str">
        <v>0745436901</v>
      </c>
      <c r="AM904">
        <v>1</v>
      </c>
      <c r="AN904" t="str">
        <v>261D118065311</v>
      </c>
      <c r="AO904" t="str">
        <v>261D11806531AI-0000309864</v>
      </c>
      <c r="AP904" t="str">
        <v/>
      </c>
      <c r="AQ904" t="str">
        <v>今後届出（職種構成OK)</v>
      </c>
      <c r="AR904" t="str">
        <v>AB</v>
      </c>
      <c r="AS904" t="str">
        <v>✓</v>
      </c>
      <c r="AT904" t="str">
        <v>✓</v>
      </c>
      <c r="AU904" t="str">
        <v>✓</v>
      </c>
      <c r="AV904" t="str">
        <v>✓</v>
      </c>
      <c r="AW904" t="str">
        <v>AI-0000309864_訪問看護ステーションY’sケアサポート_口座情報写し.jpeg</v>
      </c>
      <c r="AX904" t="str">
        <v/>
      </c>
      <c r="AY904" t="str">
        <v/>
      </c>
      <c r="AZ904" t="str">
        <v>賃上げ</v>
      </c>
      <c r="BA904" t="str">
        <v/>
      </c>
      <c r="BB904" t="str">
        <v>TRUE</v>
      </c>
      <c r="BC904" t="str">
        <v>2026/05/25 16:07</v>
      </c>
      <c r="BD904" t="str">
        <f t="shared" si="28"/>
        <v>訪問看護ステーションY’sケアサポート</v>
      </c>
      <c r="BE904" t="str">
        <f t="shared" si="29"/>
        <v>令和8年6月1日届出る</v>
      </c>
    </row>
    <row r="905" spans="1:57">
      <c r="A905" t="str">
        <v>261C13979152</v>
      </c>
      <c r="B905" t="str">
        <v>AI-0000308122</v>
      </c>
      <c r="C905" t="str">
        <v>令和８年度奈良県医療機関等における賃上げ・物価上昇に対する支援事業交付【診療所・訪問看護事業所】</v>
      </c>
      <c r="D905">
        <v>46167.672222222223</v>
      </c>
      <c r="E905" t="str">
        <v>本審査</v>
      </c>
      <c r="F905" t="str">
        <v>最終審査中</v>
      </c>
      <c r="G905" t="str">
        <v>無床診療所</v>
      </c>
      <c r="H905" t="str">
        <v>物価と賃上げの両方</v>
      </c>
      <c r="I905" t="str">
        <v/>
      </c>
      <c r="J905">
        <v>150000</v>
      </c>
      <c r="K905">
        <v>170000</v>
      </c>
      <c r="L905" t="str">
        <v>奈良県医療機関等における賃上げ・物価上昇に対する支援事業交付要綱第2条に基づき、別表1に規定された額(賃上げ支援事業分)（150,000円）を申請します。</v>
      </c>
      <c r="M90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5" t="str">
        <v>２．令和８年３月１日時点において、１に掲げる診療報酬の対象外だが、令和８年６月１日時点で令和８年度診療報酬改定による見直し後のベースアップ評価料を届け出る。</v>
      </c>
      <c r="O905" t="str">
        <v/>
      </c>
      <c r="P905" t="b">
        <v>1</v>
      </c>
      <c r="Q905" t="str">
        <v>Ａ．本事業の補助額を活用してベースアップを実施し、令和８年６月１日から当該ベースアップの水準を維持又は拡大する。</v>
      </c>
      <c r="R905" t="b">
        <v>1</v>
      </c>
      <c r="S905" t="b">
        <v>1</v>
      </c>
      <c r="T905" t="b">
        <v>1</v>
      </c>
      <c r="U905" t="b">
        <v>1</v>
      </c>
      <c r="V905" t="str">
        <v>0162</v>
      </c>
      <c r="W905" t="str">
        <v>010</v>
      </c>
      <c r="X905" t="str">
        <v>1.普通預金</v>
      </c>
      <c r="Y905" t="str">
        <v>2185186</v>
      </c>
      <c r="Z905" t="str">
        <v>ヤマワキイイン　ヤマワキミツオ</v>
      </c>
      <c r="AA905">
        <v>0</v>
      </c>
      <c r="AB905" t="str">
        <v>山脇皮膚科</v>
      </c>
      <c r="AC905" t="str">
        <v>0742222244</v>
      </c>
      <c r="AD905" t="b">
        <v>1</v>
      </c>
      <c r="AE905" t="b">
        <v>1</v>
      </c>
      <c r="AF905" t="b">
        <v>1</v>
      </c>
      <c r="AG905" t="b">
        <v>1</v>
      </c>
      <c r="AH905" t="b">
        <v>1</v>
      </c>
      <c r="AI905" t="str">
        <v>山脇　光夫</v>
      </c>
      <c r="AJ905" t="str">
        <v>6308226</v>
      </c>
      <c r="AK905" t="str">
        <v>山脇皮膚科(奈良市小西町１１)</v>
      </c>
      <c r="AL905" t="str">
        <v>0742222244</v>
      </c>
      <c r="AM905">
        <v>1</v>
      </c>
      <c r="AN905" t="str">
        <v>261C139791521</v>
      </c>
      <c r="AO905" t="str">
        <v>261C13979152AI-0000308122</v>
      </c>
      <c r="AP905" t="str">
        <v/>
      </c>
      <c r="AQ905" t="str">
        <v>今後届出（職種構成OK)</v>
      </c>
      <c r="AR905" t="str">
        <v>A</v>
      </c>
      <c r="AS905" t="str">
        <v>✓</v>
      </c>
      <c r="AT905" t="str">
        <v>✓</v>
      </c>
      <c r="AU905" t="str">
        <v>✓</v>
      </c>
      <c r="AV905" t="str">
        <v>✓</v>
      </c>
      <c r="AW905" t="str">
        <v>AI-0000308122_山脇皮膚科_口座情報写し.JPG</v>
      </c>
      <c r="AX905" t="str">
        <v/>
      </c>
      <c r="AY905" t="str">
        <v/>
      </c>
      <c r="AZ905" t="str">
        <v>賃上げ</v>
      </c>
      <c r="BA905" t="str">
        <v>物価</v>
      </c>
      <c r="BB905" t="str">
        <v>TRUE</v>
      </c>
      <c r="BC905" t="str">
        <v>2026/05/25 16:08</v>
      </c>
      <c r="BD905" t="str">
        <f t="shared" si="28"/>
        <v>山脇皮膚科</v>
      </c>
      <c r="BE905" t="str">
        <f t="shared" si="29"/>
        <v>令和8年6月1日届出る</v>
      </c>
    </row>
    <row r="906" spans="1:57">
      <c r="A906" t="str">
        <v>261C11169280</v>
      </c>
      <c r="B906" t="str">
        <v>AI-0000308760</v>
      </c>
      <c r="C906" t="str">
        <v>令和８年度奈良県医療機関等における賃上げ・物価上昇に対する支援事業交付【診療所・訪問看護事業所】</v>
      </c>
      <c r="D906">
        <v>46167.679166666669</v>
      </c>
      <c r="E906" t="str">
        <v>本審査</v>
      </c>
      <c r="F906" t="str">
        <v>最終審査中</v>
      </c>
      <c r="G906" t="str">
        <v>無床診療所</v>
      </c>
      <c r="H906" t="str">
        <v>物価と賃上げの両方</v>
      </c>
      <c r="I906" t="str">
        <v/>
      </c>
      <c r="J906">
        <v>150000</v>
      </c>
      <c r="K906">
        <v>170000</v>
      </c>
      <c r="L906" t="str">
        <v>奈良県医療機関等における賃上げ・物価上昇に対する支援事業交付要綱第2条に基づき、別表1に規定された額(賃上げ支援事業分)（150,000円）を申請します。</v>
      </c>
      <c r="M90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6" t="str">
        <v>２．令和８年３月１日時点において、１に掲げる診療報酬の対象外だが、令和８年６月１日時点で令和８年度診療報酬改定による見直し後のベースアップ評価料を届け出る。</v>
      </c>
      <c r="O906" t="str">
        <v/>
      </c>
      <c r="P906" t="b">
        <v>1</v>
      </c>
      <c r="Q906" t="str">
        <v>Ａ．本事業の補助額を活用してベースアップを実施し、令和８年６月１日から当該ベースアップの水準を維持又は拡大する。</v>
      </c>
      <c r="R906" t="b">
        <v>1</v>
      </c>
      <c r="S906" t="b">
        <v>1</v>
      </c>
      <c r="T906" t="b">
        <v>1</v>
      </c>
      <c r="U906" t="b">
        <v>1</v>
      </c>
      <c r="V906" t="str">
        <v>0162</v>
      </c>
      <c r="W906" t="str">
        <v>154</v>
      </c>
      <c r="X906" t="str">
        <v>1.普通預金</v>
      </c>
      <c r="Y906" t="str">
        <v>2105065</v>
      </c>
      <c r="Z906" t="str">
        <v>イワモトクリニック　イワモトコウジ</v>
      </c>
      <c r="AA906">
        <v>0</v>
      </c>
      <c r="AB906" t="str">
        <v>いわもとクリニック</v>
      </c>
      <c r="AC906" t="str">
        <v>0743700830</v>
      </c>
      <c r="AD906" t="b">
        <v>1</v>
      </c>
      <c r="AE906" t="b">
        <v>1</v>
      </c>
      <c r="AF906" t="b">
        <v>1</v>
      </c>
      <c r="AG906" t="b">
        <v>1</v>
      </c>
      <c r="AH906" t="b">
        <v>1</v>
      </c>
      <c r="AI906" t="str">
        <v>岩本　広二</v>
      </c>
      <c r="AJ906" t="str">
        <v>6300133</v>
      </c>
      <c r="AK906" t="str">
        <v>いわもとクリニック(生駒市あすか野南２丁目１番１２号　あすか野グリーンビル１階)</v>
      </c>
      <c r="AL906" t="str">
        <v>0743700830</v>
      </c>
      <c r="AM906">
        <v>1</v>
      </c>
      <c r="AN906" t="str">
        <v>261C111692801</v>
      </c>
      <c r="AO906" t="str">
        <v>261C11169280AI-0000308760</v>
      </c>
      <c r="AP906" t="str">
        <v/>
      </c>
      <c r="AQ906" t="str">
        <v>今後届出（職種構成OK)</v>
      </c>
      <c r="AR906" t="str">
        <v>A</v>
      </c>
      <c r="AS906" t="str">
        <v>✓</v>
      </c>
      <c r="AT906" t="str">
        <v>✓</v>
      </c>
      <c r="AU906" t="str">
        <v>✓</v>
      </c>
      <c r="AV906" t="str">
        <v>✓</v>
      </c>
      <c r="AW906" t="str">
        <v>AI-0000308760_いわもとクリニック_口座情報写し.JPG</v>
      </c>
      <c r="AX906" t="str">
        <v/>
      </c>
      <c r="AY906" t="str">
        <v/>
      </c>
      <c r="AZ906" t="str">
        <v>賃上げ</v>
      </c>
      <c r="BA906" t="str">
        <v>物価</v>
      </c>
      <c r="BB906" t="str">
        <v>TRUE</v>
      </c>
      <c r="BC906" t="str">
        <v>2026/05/25 16:18</v>
      </c>
      <c r="BD906" t="str">
        <f t="shared" si="28"/>
        <v>いわもとクリニック</v>
      </c>
      <c r="BE906" t="str">
        <f t="shared" si="29"/>
        <v>令和8年6月1日届出る</v>
      </c>
    </row>
    <row r="907" spans="1:57">
      <c r="A907" t="str">
        <v>261C13203734</v>
      </c>
      <c r="B907" t="str">
        <v>AI-0000308632</v>
      </c>
      <c r="C907" t="str">
        <v>令和８年度奈良県医療機関等における賃上げ・物価上昇に対する支援事業交付【診療所・訪問看護事業所】</v>
      </c>
      <c r="D907">
        <v>46167.688888888886</v>
      </c>
      <c r="E907" t="str">
        <v>本審査</v>
      </c>
      <c r="F907" t="str">
        <v>最終審査中</v>
      </c>
      <c r="G907" t="str">
        <v>無床診療所</v>
      </c>
      <c r="H907" t="str">
        <v>物価と賃上げの両方</v>
      </c>
      <c r="I907" t="str">
        <v/>
      </c>
      <c r="J907">
        <v>150000</v>
      </c>
      <c r="K907">
        <v>170000</v>
      </c>
      <c r="L907" t="str">
        <v>奈良県医療機関等における賃上げ・物価上昇に対する支援事業交付要綱第2条に基づき、別表1に規定された額(賃上げ支援事業分)（150,000円）を申請します。</v>
      </c>
      <c r="M90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7" t="str">
        <v>１．令和８年３月１日時点において、O100 外来・在宅ベースアップ評価料（Ⅰ）、P100 歯科外来・在宅ベースアップ評価料（Ⅰ）、訪問看護ベースアップ評価料（Ⅰ）のいずれかを届け出ている。</v>
      </c>
      <c r="O907" t="str">
        <v>P100 歯科外来・在宅ベースアップ評価料（Ⅰ）</v>
      </c>
      <c r="P907" t="str">
        <v/>
      </c>
      <c r="Q907" t="str">
        <v>Ｂ．賃金表等や給与規程等の変更に時間を要するため、本事業の補助額を活用して一時金又は特別手当を支給し、令和８年６月１日から支給した対象職員のベースアップを実施する。</v>
      </c>
      <c r="R907" t="b">
        <v>1</v>
      </c>
      <c r="S907" t="b">
        <v>1</v>
      </c>
      <c r="T907" t="b">
        <v>1</v>
      </c>
      <c r="U907" t="b">
        <v>1</v>
      </c>
      <c r="V907" t="str">
        <v>0162</v>
      </c>
      <c r="W907" t="str">
        <v>270</v>
      </c>
      <c r="X907" t="str">
        <v>1.普通預金</v>
      </c>
      <c r="Y907" t="str">
        <v>0357528</v>
      </c>
      <c r="Z907" t="str">
        <v>クマモト　ノリユキ</v>
      </c>
      <c r="AA907">
        <v>0</v>
      </c>
      <c r="AB907" t="str">
        <v>藤井歯科　矯正歯科</v>
      </c>
      <c r="AC907" t="str">
        <v>0745820002</v>
      </c>
      <c r="AD907" t="b">
        <v>1</v>
      </c>
      <c r="AE907" t="b">
        <v>1</v>
      </c>
      <c r="AF907" t="b">
        <v>1</v>
      </c>
      <c r="AG907" t="b">
        <v>1</v>
      </c>
      <c r="AH907" t="b">
        <v>1</v>
      </c>
      <c r="AI907" t="str">
        <v>熊本　憲之</v>
      </c>
      <c r="AJ907" t="str">
        <v>6330253</v>
      </c>
      <c r="AK907" t="str">
        <v>藤井歯科　矯正歯科(宇陀市榛原萩原８１８－１)</v>
      </c>
      <c r="AL907" t="str">
        <v>0745820002</v>
      </c>
      <c r="AM907">
        <v>1</v>
      </c>
      <c r="AN907" t="str">
        <v>261C132037341</v>
      </c>
      <c r="AO907" t="str">
        <v>261C13203734AI-0000308632</v>
      </c>
      <c r="AP907" t="str">
        <v>P100</v>
      </c>
      <c r="AQ907" t="str">
        <v>P100</v>
      </c>
      <c r="AR907" t="str">
        <v>B</v>
      </c>
      <c r="AS907" t="str">
        <v>✓</v>
      </c>
      <c r="AT907" t="str">
        <v>✓</v>
      </c>
      <c r="AU907" t="str">
        <v>✓</v>
      </c>
      <c r="AV907" t="str">
        <v>✓</v>
      </c>
      <c r="AW907" t="str">
        <v>AI-0000308632_藤井歯科　矯正歯科_口座情報写し.jpeg</v>
      </c>
      <c r="AX907" t="str">
        <v/>
      </c>
      <c r="AY907" t="str">
        <v/>
      </c>
      <c r="AZ907" t="str">
        <v>賃上げ</v>
      </c>
      <c r="BA907" t="str">
        <v>物価</v>
      </c>
      <c r="BB907" t="str">
        <v>TRUE</v>
      </c>
      <c r="BC907" t="str">
        <v>2026/05/25 16:32</v>
      </c>
      <c r="BD907" t="str">
        <f t="shared" si="28"/>
        <v>藤井歯科　矯正歯科</v>
      </c>
      <c r="BE907" t="str">
        <f t="shared" si="29"/>
        <v>令和8年3月1日届出済</v>
      </c>
    </row>
    <row r="908" spans="1:57">
      <c r="A908" t="str">
        <v>261C13335871</v>
      </c>
      <c r="B908" t="str">
        <v>AI-0000309942</v>
      </c>
      <c r="C908" t="str">
        <v>令和８年度奈良県医療機関等における賃上げ・物価上昇に対する支援事業交付【診療所・訪問看護事業所】</v>
      </c>
      <c r="D908">
        <v>46167.8</v>
      </c>
      <c r="E908" t="str">
        <v>本審査</v>
      </c>
      <c r="F908" t="str">
        <v>最終審査中</v>
      </c>
      <c r="G908" t="str">
        <v>無床診療所</v>
      </c>
      <c r="H908" t="str">
        <v>物価と賃上げの両方</v>
      </c>
      <c r="I908" t="str">
        <v/>
      </c>
      <c r="J908">
        <v>150000</v>
      </c>
      <c r="K908">
        <v>170000</v>
      </c>
      <c r="L908" t="str">
        <v>奈良県医療機関等における賃上げ・物価上昇に対する支援事業交付要綱第2条に基づき、別表1に規定された額(賃上げ支援事業分)（150,000円）を申請します。</v>
      </c>
      <c r="M90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8" t="str">
        <v>１．令和８年３月１日時点において、O100 外来・在宅ベースアップ評価料（Ⅰ）、P100 歯科外来・在宅ベースアップ評価料（Ⅰ）、訪問看護ベースアップ評価料（Ⅰ）のいずれかを届け出ている。</v>
      </c>
      <c r="O908" t="str">
        <v>O100 外来・在宅ベースアップ評価料（Ⅰ）</v>
      </c>
      <c r="P908" t="str">
        <v/>
      </c>
      <c r="Q908"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08" t="b">
        <v>1</v>
      </c>
      <c r="S908" t="b">
        <v>1</v>
      </c>
      <c r="T908" t="b">
        <v>1</v>
      </c>
      <c r="U908" t="b">
        <v>1</v>
      </c>
      <c r="V908" t="str">
        <v>0162</v>
      </c>
      <c r="W908" t="str">
        <v>120</v>
      </c>
      <c r="X908" t="str">
        <v>1.普通預金</v>
      </c>
      <c r="Y908" t="str">
        <v>2195572</v>
      </c>
      <c r="Z908" t="str">
        <v>ﾌｸ）ﾌｸｼﾞｭｶｲ　ﾘｼﾞ　ｱｷﾖｼﾐﾕｷ</v>
      </c>
      <c r="AA908">
        <v>0</v>
      </c>
      <c r="AB908" t="str">
        <v>あきしの整形外科クリニック</v>
      </c>
      <c r="AC908" t="str">
        <v>0742459588</v>
      </c>
      <c r="AD908" t="b">
        <v>1</v>
      </c>
      <c r="AE908" t="b">
        <v>1</v>
      </c>
      <c r="AF908" t="b">
        <v>1</v>
      </c>
      <c r="AG908" t="b">
        <v>1</v>
      </c>
      <c r="AH908" t="b">
        <v>1</v>
      </c>
      <c r="AI908" t="str">
        <v>社会福祉法人福寿会　理事長　秋吉　美由紀</v>
      </c>
      <c r="AJ908" t="str">
        <v>6310811</v>
      </c>
      <c r="AK908" t="str">
        <v>あきしの整形外科クリニック(奈良市秋篠町１５６７番地)</v>
      </c>
      <c r="AL908" t="str">
        <v>0742401555</v>
      </c>
      <c r="AM908">
        <v>1</v>
      </c>
      <c r="AN908" t="str">
        <v>261C133358711</v>
      </c>
      <c r="AO908" t="str">
        <v>261C13335871AI-0000309942</v>
      </c>
      <c r="AP908" t="str">
        <v>O100</v>
      </c>
      <c r="AQ908" t="str">
        <v>O100</v>
      </c>
      <c r="AR908" t="str">
        <v>BC</v>
      </c>
      <c r="AS908" t="str">
        <v>✓</v>
      </c>
      <c r="AT908" t="str">
        <v>✓</v>
      </c>
      <c r="AU908" t="str">
        <v>✓</v>
      </c>
      <c r="AV908" t="str">
        <v>✓</v>
      </c>
      <c r="AW908" t="str">
        <v>AI-0000309942_あきしの整形外科クリニック_口座情報写し.jpg</v>
      </c>
      <c r="AX908" t="str">
        <v/>
      </c>
      <c r="AY908" t="str">
        <v/>
      </c>
      <c r="AZ908" t="str">
        <v>賃上げ</v>
      </c>
      <c r="BA908" t="str">
        <v>物価</v>
      </c>
      <c r="BB908" t="str">
        <v>TRUE</v>
      </c>
      <c r="BC908" t="str">
        <v>2026/05/25 19:12</v>
      </c>
      <c r="BD908" t="str">
        <f t="shared" si="28"/>
        <v>あきしの整形外科クリニック</v>
      </c>
      <c r="BE908" t="str">
        <f t="shared" si="29"/>
        <v>令和8年3月1日届出済</v>
      </c>
    </row>
    <row r="909" spans="1:57">
      <c r="A909" t="str">
        <v>261C19446906</v>
      </c>
      <c r="B909" t="str">
        <v>AI-0000309660</v>
      </c>
      <c r="C909" t="str">
        <v>令和８年度奈良県医療機関等における賃上げ・物価上昇に対する支援事業交付【診療所・訪問看護事業所】</v>
      </c>
      <c r="D909">
        <v>46167.810416666667</v>
      </c>
      <c r="E909" t="str">
        <v>本審査</v>
      </c>
      <c r="F909" t="str">
        <v>最終審査中</v>
      </c>
      <c r="G909" t="str">
        <v>無床診療所</v>
      </c>
      <c r="H909" t="str">
        <v>物価と賃上げの両方</v>
      </c>
      <c r="I909" t="str">
        <v/>
      </c>
      <c r="J909">
        <v>150000</v>
      </c>
      <c r="K909">
        <v>170000</v>
      </c>
      <c r="L909" t="str">
        <v>奈良県医療機関等における賃上げ・物価上昇に対する支援事業交付要綱第2条に基づき、別表1に規定された額(賃上げ支援事業分)（150,000円）を申請します。</v>
      </c>
      <c r="M90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09" t="str">
        <v>１．令和８年３月１日時点において、O100 外来・在宅ベースアップ評価料（Ⅰ）、P100 歯科外来・在宅ベースアップ評価料（Ⅰ）、訪問看護ベースアップ評価料（Ⅰ）のいずれかを届け出ている。</v>
      </c>
      <c r="O909" t="str">
        <v>O100 外来・在宅ベースアップ評価料（Ⅰ）</v>
      </c>
      <c r="P909" t="str">
        <v/>
      </c>
      <c r="Q909" t="str">
        <v>Ａ．本事業の補助額を活用してベースアップを実施し、令和８年６月１日から当該ベースアップの水準を維持又は拡大する。</v>
      </c>
      <c r="R909" t="b">
        <v>1</v>
      </c>
      <c r="S909" t="b">
        <v>1</v>
      </c>
      <c r="T909" t="b">
        <v>1</v>
      </c>
      <c r="U909" t="b">
        <v>1</v>
      </c>
      <c r="V909" t="str">
        <v>0162</v>
      </c>
      <c r="W909" t="str">
        <v>090</v>
      </c>
      <c r="X909" t="str">
        <v>1.普通預金</v>
      </c>
      <c r="Y909" t="str">
        <v>1021479</v>
      </c>
      <c r="Z909" t="str">
        <v>ｻﾝﾏﾏｻﾕｷ</v>
      </c>
      <c r="AA909">
        <v>0</v>
      </c>
      <c r="AB909" t="str">
        <v>三馬整形外科</v>
      </c>
      <c r="AC909" t="str">
        <v>0742346020</v>
      </c>
      <c r="AD909" t="b">
        <v>1</v>
      </c>
      <c r="AE909" t="b">
        <v>1</v>
      </c>
      <c r="AF909" t="b">
        <v>1</v>
      </c>
      <c r="AG909" t="b">
        <v>1</v>
      </c>
      <c r="AH909" t="b">
        <v>1</v>
      </c>
      <c r="AI909" t="str">
        <v>三馬　正幸</v>
      </c>
      <c r="AJ909" t="str">
        <v>6308002</v>
      </c>
      <c r="AK909" t="str">
        <v>三馬整形外科(奈良市二条町２－２－７武田ビル１Ｆ)</v>
      </c>
      <c r="AL909" t="str">
        <v>0742346020</v>
      </c>
      <c r="AM909">
        <v>1</v>
      </c>
      <c r="AN909" t="str">
        <v>261C194469061</v>
      </c>
      <c r="AO909" t="str">
        <v>261C19446906AI-0000309660</v>
      </c>
      <c r="AP909" t="str">
        <v>O100</v>
      </c>
      <c r="AQ909" t="str">
        <v>O100</v>
      </c>
      <c r="AR909" t="str">
        <v>A</v>
      </c>
      <c r="AS909" t="str">
        <v>✓</v>
      </c>
      <c r="AT909" t="str">
        <v>✓</v>
      </c>
      <c r="AU909" t="str">
        <v>✓</v>
      </c>
      <c r="AV909" t="str">
        <v>✓</v>
      </c>
      <c r="AW909" t="str">
        <v>AI-0000309660_三馬整形外科_口座情報写し.jpeg</v>
      </c>
      <c r="AX909" t="str">
        <v/>
      </c>
      <c r="AY909" t="str">
        <v/>
      </c>
      <c r="AZ909" t="str">
        <v>賃上げ</v>
      </c>
      <c r="BA909" t="str">
        <v>物価</v>
      </c>
      <c r="BB909" t="str">
        <v>TRUE</v>
      </c>
      <c r="BC909" t="str">
        <v>2026/05/25 19:27</v>
      </c>
      <c r="BD909" t="str">
        <f t="shared" si="28"/>
        <v>三馬整形外科</v>
      </c>
      <c r="BE909" t="str">
        <f t="shared" si="29"/>
        <v>令和8年3月1日届出済</v>
      </c>
    </row>
    <row r="910" spans="1:57">
      <c r="A910" t="str">
        <v>261C16787583</v>
      </c>
      <c r="B910" t="str">
        <v>AI-0000309866</v>
      </c>
      <c r="C910" t="str">
        <v>令和８年度奈良県医療機関等における賃上げ・物価上昇に対する支援事業交付【診療所・訪問看護事業所】</v>
      </c>
      <c r="D910">
        <v>46167.813888888886</v>
      </c>
      <c r="E910" t="str">
        <v>本審査</v>
      </c>
      <c r="F910" t="str">
        <v>最終審査中</v>
      </c>
      <c r="G910" t="str">
        <v>無床診療所</v>
      </c>
      <c r="H910" t="str">
        <v>物価と賃上げの両方</v>
      </c>
      <c r="I910" t="str">
        <v/>
      </c>
      <c r="J910">
        <v>150000</v>
      </c>
      <c r="K910">
        <v>170000</v>
      </c>
      <c r="L910" t="str">
        <v>奈良県医療機関等における賃上げ・物価上昇に対する支援事業交付要綱第2条に基づき、別表1に規定された額(賃上げ支援事業分)（150,000円）を申請します。</v>
      </c>
      <c r="M91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0" t="str">
        <v>１．令和８年３月１日時点において、O100 外来・在宅ベースアップ評価料（Ⅰ）、P100 歯科外来・在宅ベースアップ評価料（Ⅰ）、訪問看護ベースアップ評価料（Ⅰ）のいずれかを届け出ている。</v>
      </c>
      <c r="O910" t="str">
        <v>O100 外来・在宅ベースアップ評価料（Ⅰ）</v>
      </c>
      <c r="P910" t="str">
        <v/>
      </c>
      <c r="Q910" t="str">
        <v>Ｃ．令和７年度の対象職員のベースアップが令和７年３月31日時点の賃金水準と比較して2.0％を上回って実施しており、令和７年12月から令和８年５月までの間の当該2.0％を上回る部分に充てる。</v>
      </c>
      <c r="R910" t="b">
        <v>1</v>
      </c>
      <c r="S910" t="b">
        <v>1</v>
      </c>
      <c r="T910" t="b">
        <v>1</v>
      </c>
      <c r="U910" t="b">
        <v>1</v>
      </c>
      <c r="V910" t="str">
        <v>0162</v>
      </c>
      <c r="W910" t="str">
        <v>500</v>
      </c>
      <c r="X910" t="str">
        <v>1.普通預金</v>
      </c>
      <c r="Y910" t="str">
        <v>0216519</v>
      </c>
      <c r="Z910" t="str">
        <v>イリョウホウジンミヤビカイヤマモトクリニック</v>
      </c>
      <c r="AA910">
        <v>0</v>
      </c>
      <c r="AB910" t="str">
        <v>医療法人雅会山本クリニック</v>
      </c>
      <c r="AC910" t="str">
        <v>0744282205</v>
      </c>
      <c r="AD910" t="b">
        <v>1</v>
      </c>
      <c r="AE910" t="b">
        <v>1</v>
      </c>
      <c r="AF910" t="b">
        <v>1</v>
      </c>
      <c r="AG910" t="b">
        <v>1</v>
      </c>
      <c r="AH910" t="b">
        <v>1</v>
      </c>
      <c r="AI910" t="str">
        <v>医療法人雅会　理事長　山本　雅敏</v>
      </c>
      <c r="AJ910" t="str">
        <v>6340835</v>
      </c>
      <c r="AK910" t="str">
        <v>医療法人雅会　山本クリニック(橿原市東坊城町２０２番地の１)</v>
      </c>
      <c r="AL910" t="str">
        <v>0744282205</v>
      </c>
      <c r="AM910">
        <v>1</v>
      </c>
      <c r="AN910" t="str">
        <v>261C167875831</v>
      </c>
      <c r="AO910" t="str">
        <v>261C16787583AI-0000309866</v>
      </c>
      <c r="AP910" t="str">
        <v>O100</v>
      </c>
      <c r="AQ910" t="str">
        <v>O100</v>
      </c>
      <c r="AR910" t="str">
        <v>C</v>
      </c>
      <c r="AS910" t="str">
        <v>✓</v>
      </c>
      <c r="AT910" t="str">
        <v>✓</v>
      </c>
      <c r="AU910" t="str">
        <v>✓</v>
      </c>
      <c r="AV910" t="str">
        <v>✓</v>
      </c>
      <c r="AW910" t="str">
        <v>AI-0000309866_医療法人雅会山本クリニック_口座情報写し.jpeg</v>
      </c>
      <c r="AX910" t="str">
        <v/>
      </c>
      <c r="AY910" t="str">
        <v/>
      </c>
      <c r="AZ910" t="str">
        <v>賃上げ</v>
      </c>
      <c r="BA910" t="str">
        <v>物価</v>
      </c>
      <c r="BB910" t="str">
        <v>TRUE</v>
      </c>
      <c r="BC910" t="str">
        <v>2026/05/25 19:32</v>
      </c>
      <c r="BD910" t="str">
        <f t="shared" si="28"/>
        <v>医療法人雅会　山本クリニック</v>
      </c>
      <c r="BE910" t="str">
        <f t="shared" si="29"/>
        <v>令和8年3月1日届出済</v>
      </c>
    </row>
    <row r="911" spans="1:57">
      <c r="A911" t="str">
        <v>261C11517818</v>
      </c>
      <c r="B911" t="str">
        <v>AI-0000309948</v>
      </c>
      <c r="C911" t="str">
        <v>令和８年度奈良県医療機関等における賃上げ・物価上昇に対する支援事業交付【診療所・訪問看護事業所】</v>
      </c>
      <c r="D911">
        <v>46167.82916666667</v>
      </c>
      <c r="E911" t="str">
        <v>本審査</v>
      </c>
      <c r="F911" t="str">
        <v>最終審査中</v>
      </c>
      <c r="G911" t="str">
        <v>無床診療所</v>
      </c>
      <c r="H911" t="str">
        <v>物価と賃上げの両方</v>
      </c>
      <c r="I911" t="str">
        <v/>
      </c>
      <c r="J911">
        <v>150000</v>
      </c>
      <c r="K911">
        <v>170000</v>
      </c>
      <c r="L911" t="str">
        <v>奈良県医療機関等における賃上げ・物価上昇に対する支援事業交付要綱第2条に基づき、別表1に規定された額(賃上げ支援事業分)（150,000円）を申請します。</v>
      </c>
      <c r="M91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1" t="str">
        <v>２．令和８年３月１日時点において、１に掲げる診療報酬の対象外だが、令和８年６月１日時点で令和８年度診療報酬改定による見直し後のベースアップ評価料を届け出る。</v>
      </c>
      <c r="O911" t="str">
        <v/>
      </c>
      <c r="P911" t="b">
        <v>1</v>
      </c>
      <c r="Q911" t="str">
        <v>Ａ．本事業の補助額を活用してベースアップを実施し、令和８年６月１日から当該ベースアップの水準を維持又は拡大する。</v>
      </c>
      <c r="R911" t="b">
        <v>1</v>
      </c>
      <c r="S911" t="b">
        <v>1</v>
      </c>
      <c r="T911" t="b">
        <v>1</v>
      </c>
      <c r="U911" t="b">
        <v>1</v>
      </c>
      <c r="V911" t="str">
        <v>1666</v>
      </c>
      <c r="W911" t="str">
        <v>005</v>
      </c>
      <c r="X911" t="str">
        <v>1.普通預金</v>
      </c>
      <c r="Y911" t="str">
        <v>0211280</v>
      </c>
      <c r="Z911" t="str">
        <v>ムライ　ノリヨシ</v>
      </c>
      <c r="AA911">
        <v>0</v>
      </c>
      <c r="AB911" t="str">
        <v>帝塚山歯科</v>
      </c>
      <c r="AC911" t="str">
        <v>0742528484</v>
      </c>
      <c r="AD911" t="b">
        <v>1</v>
      </c>
      <c r="AE911" t="b">
        <v>1</v>
      </c>
      <c r="AF911" t="b">
        <v>1</v>
      </c>
      <c r="AG911" t="b">
        <v>1</v>
      </c>
      <c r="AH911" t="b">
        <v>1</v>
      </c>
      <c r="AI911" t="str">
        <v>村井　規悦</v>
      </c>
      <c r="AJ911" t="str">
        <v>6310065</v>
      </c>
      <c r="AK911" t="str">
        <v>帝塚山歯科(奈良市鳥見町２丁目１６－５)</v>
      </c>
      <c r="AL911" t="str">
        <v>0742528484</v>
      </c>
      <c r="AM911">
        <v>1</v>
      </c>
      <c r="AN911" t="str">
        <v>261C115178181</v>
      </c>
      <c r="AO911" t="str">
        <v>261C11517818AI-0000309948</v>
      </c>
      <c r="AP911" t="str">
        <v/>
      </c>
      <c r="AQ911" t="str">
        <v>今後届出（職種構成OK)</v>
      </c>
      <c r="AR911" t="str">
        <v>A</v>
      </c>
      <c r="AS911" t="str">
        <v>✓</v>
      </c>
      <c r="AT911" t="str">
        <v>✓</v>
      </c>
      <c r="AU911" t="str">
        <v>✓</v>
      </c>
      <c r="AV911" t="str">
        <v>✓</v>
      </c>
      <c r="AW911" t="str">
        <v>AI-0000309948_帝塚山歯科_口座情報写し.jpeg</v>
      </c>
      <c r="AX911" t="str">
        <v/>
      </c>
      <c r="AY911" t="str">
        <v/>
      </c>
      <c r="AZ911" t="str">
        <v>賃上げ</v>
      </c>
      <c r="BA911" t="str">
        <v>物価</v>
      </c>
      <c r="BB911" t="str">
        <v>TRUE</v>
      </c>
      <c r="BC911" t="str">
        <v>2026/05/25 19:54</v>
      </c>
      <c r="BD911" t="str">
        <f t="shared" si="28"/>
        <v>帝塚山歯科</v>
      </c>
      <c r="BE911" t="str">
        <f t="shared" si="29"/>
        <v>令和8年6月1日届出る</v>
      </c>
    </row>
    <row r="912" spans="1:57">
      <c r="A912" t="str">
        <v>261C17851546</v>
      </c>
      <c r="B912" t="str">
        <v>AI-0000309945</v>
      </c>
      <c r="C912" t="str">
        <v>令和８年度奈良県医療機関等における賃上げ・物価上昇に対する支援事業交付【診療所・訪問看護事業所】</v>
      </c>
      <c r="D912">
        <v>46167.845138888886</v>
      </c>
      <c r="E912" t="str">
        <v>本審査</v>
      </c>
      <c r="F912" t="str">
        <v>最終審査中</v>
      </c>
      <c r="G912" t="str">
        <v>無床診療所</v>
      </c>
      <c r="H912" t="str">
        <v>物価と賃上げの両方</v>
      </c>
      <c r="I912" t="str">
        <v/>
      </c>
      <c r="J912">
        <v>150000</v>
      </c>
      <c r="K912">
        <v>170000</v>
      </c>
      <c r="L912" t="str">
        <v>奈良県医療機関等における賃上げ・物価上昇に対する支援事業交付要綱第2条に基づき、別表1に規定された額(賃上げ支援事業分)（150,000円）を申請します。</v>
      </c>
      <c r="M91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2" t="str">
        <v>１．令和８年３月１日時点において、O100 外来・在宅ベースアップ評価料（Ⅰ）、P100 歯科外来・在宅ベースアップ評価料（Ⅰ）、訪問看護ベースアップ評価料（Ⅰ）のいずれかを届け出ている。</v>
      </c>
      <c r="O912" t="str">
        <v>O100 外来・在宅ベースアップ評価料（Ⅰ）</v>
      </c>
      <c r="P912" t="str">
        <v/>
      </c>
      <c r="Q912" t="str">
        <v>Ａ．本事業の補助額を活用してベースアップを実施し、令和８年６月１日から当該ベースアップの水準を維持又は拡大する。</v>
      </c>
      <c r="R912" t="b">
        <v>1</v>
      </c>
      <c r="S912" t="b">
        <v>1</v>
      </c>
      <c r="T912" t="b">
        <v>1</v>
      </c>
      <c r="U912" t="b">
        <v>1</v>
      </c>
      <c r="V912" t="str">
        <v>1666</v>
      </c>
      <c r="W912" t="str">
        <v>005</v>
      </c>
      <c r="X912" t="str">
        <v>1.普通預金</v>
      </c>
      <c r="Y912" t="str">
        <v>0261510</v>
      </c>
      <c r="Z912" t="str">
        <v>イリョウホウジンアンジュ</v>
      </c>
      <c r="AA912">
        <v>0</v>
      </c>
      <c r="AB912" t="str">
        <v>医療法人杏樹</v>
      </c>
      <c r="AC912" t="str">
        <v>0743710929</v>
      </c>
      <c r="AD912" t="b">
        <v>1</v>
      </c>
      <c r="AE912" t="b">
        <v>1</v>
      </c>
      <c r="AF912" t="b">
        <v>1</v>
      </c>
      <c r="AG912" t="b">
        <v>1</v>
      </c>
      <c r="AH912" t="b">
        <v>1</v>
      </c>
      <c r="AI912" t="str">
        <v>医療法人　杏樹　理事長　竹綱　庸仁</v>
      </c>
      <c r="AJ912" t="str">
        <v>6300122</v>
      </c>
      <c r="AK912" t="str">
        <v>医療法人　杏樹　たけつな小児科クリニック(生駒市真弓一丁目２－８)</v>
      </c>
      <c r="AL912" t="str">
        <v>0743710929</v>
      </c>
      <c r="AM912">
        <v>1</v>
      </c>
      <c r="AN912" t="str">
        <v>261C178515461</v>
      </c>
      <c r="AO912" t="str">
        <v>261C17851546AI-0000309945</v>
      </c>
      <c r="AP912" t="str">
        <v>O100</v>
      </c>
      <c r="AQ912" t="str">
        <v>O100</v>
      </c>
      <c r="AR912" t="str">
        <v>A</v>
      </c>
      <c r="AS912" t="str">
        <v>✓</v>
      </c>
      <c r="AT912" t="str">
        <v>✓</v>
      </c>
      <c r="AU912" t="str">
        <v>✓</v>
      </c>
      <c r="AV912" t="str">
        <v>✓</v>
      </c>
      <c r="AW912" t="str">
        <v>AI-0000309945_医療法人杏樹_口座情報写し.jpg</v>
      </c>
      <c r="AX912" t="str">
        <v/>
      </c>
      <c r="AY912" t="str">
        <v/>
      </c>
      <c r="AZ912" t="str">
        <v>賃上げ</v>
      </c>
      <c r="BA912" t="str">
        <v>物価</v>
      </c>
      <c r="BB912" t="str">
        <v>TRUE</v>
      </c>
      <c r="BC912" t="str">
        <v>2026/05/25 20:17</v>
      </c>
      <c r="BD912" t="str">
        <f t="shared" si="28"/>
        <v>医療法人　杏樹　たけつな小児科クリニック</v>
      </c>
      <c r="BE912" t="str">
        <f t="shared" si="29"/>
        <v>令和8年3月1日届出済</v>
      </c>
    </row>
    <row r="913" spans="1:57">
      <c r="A913" t="str">
        <v>261C15979719</v>
      </c>
      <c r="B913" t="str">
        <v>AI-0000309960</v>
      </c>
      <c r="C913" t="str">
        <v>令和８年度奈良県医療機関等における賃上げ・物価上昇に対する支援事業交付【診療所・訪問看護事業所】</v>
      </c>
      <c r="D913">
        <v>46167.886111111111</v>
      </c>
      <c r="E913" t="str">
        <v>本審査</v>
      </c>
      <c r="F913" t="str">
        <v>最終審査中</v>
      </c>
      <c r="G913" t="str">
        <v>無床診療所</v>
      </c>
      <c r="H913" t="str">
        <v>物価と賃上げの両方</v>
      </c>
      <c r="I913" t="str">
        <v/>
      </c>
      <c r="J913">
        <v>150000</v>
      </c>
      <c r="K913">
        <v>170000</v>
      </c>
      <c r="L913" t="str">
        <v>奈良県医療機関等における賃上げ・物価上昇に対する支援事業交付要綱第2条に基づき、別表1に規定された額(賃上げ支援事業分)（150,000円）を申請します。</v>
      </c>
      <c r="M91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3" t="str">
        <v>２．令和８年３月１日時点において、１に掲げる診療報酬の対象外だが、令和８年６月１日時点で令和８年度診療報酬改定による見直し後のベースアップ評価料を届け出る。</v>
      </c>
      <c r="O913" t="str">
        <v/>
      </c>
      <c r="P913" t="b">
        <v>1</v>
      </c>
      <c r="Q913" t="str">
        <v>Ａ．本事業の補助額を活用してベースアップを実施し、令和８年６月１日から当該ベースアップの水準を維持又は拡大する。</v>
      </c>
      <c r="R913" t="b">
        <v>1</v>
      </c>
      <c r="S913" t="b">
        <v>1</v>
      </c>
      <c r="T913" t="b">
        <v>1</v>
      </c>
      <c r="U913" t="b">
        <v>1</v>
      </c>
      <c r="V913" t="str">
        <v>0010</v>
      </c>
      <c r="W913" t="str">
        <v>523</v>
      </c>
      <c r="X913" t="str">
        <v>1.普通預金</v>
      </c>
      <c r="Y913" t="str">
        <v>5965988</v>
      </c>
      <c r="Z913" t="str">
        <v>ｲﾘｮｳﾎｳｼﾞﾝ　ﾜﾚｲｶｲ　ﾏｴﾀﾞﾀﾞｲｹﾞﾝ</v>
      </c>
      <c r="AA913">
        <v>0</v>
      </c>
      <c r="AB913" t="str">
        <v>前田クリニック</v>
      </c>
      <c r="AC913" t="str">
        <v>0745755711</v>
      </c>
      <c r="AD913" t="b">
        <v>1</v>
      </c>
      <c r="AE913" t="b">
        <v>1</v>
      </c>
      <c r="AF913" t="b">
        <v>1</v>
      </c>
      <c r="AG913" t="b">
        <v>1</v>
      </c>
      <c r="AH913" t="b">
        <v>1</v>
      </c>
      <c r="AI913" t="str">
        <v>医療法人　和礼会　理事長　前田　代元</v>
      </c>
      <c r="AJ913" t="str">
        <v>6360154</v>
      </c>
      <c r="AK913" t="str">
        <v>前田クリニック(生駒郡斑鳩町龍田西８－６－１０)</v>
      </c>
      <c r="AL913" t="str">
        <v>0745755711</v>
      </c>
      <c r="AM913">
        <v>1</v>
      </c>
      <c r="AN913" t="str">
        <v>261C159797191</v>
      </c>
      <c r="AO913" t="str">
        <v>261C15979719AI-0000309960</v>
      </c>
      <c r="AP913" t="str">
        <v/>
      </c>
      <c r="AQ913" t="str">
        <v>今後届出（職種構成OK)</v>
      </c>
      <c r="AR913" t="str">
        <v>A</v>
      </c>
      <c r="AS913" t="str">
        <v>✓</v>
      </c>
      <c r="AT913" t="str">
        <v>✓</v>
      </c>
      <c r="AU913" t="str">
        <v>✓</v>
      </c>
      <c r="AV913" t="str">
        <v>✓</v>
      </c>
      <c r="AW913" t="str">
        <v>AI-0000309960_前田クリニック_口座情報写し.jpg</v>
      </c>
      <c r="AX913" t="str">
        <v/>
      </c>
      <c r="AY913" t="str">
        <v/>
      </c>
      <c r="AZ913" t="str">
        <v>賃上げ</v>
      </c>
      <c r="BA913" t="str">
        <v>物価</v>
      </c>
      <c r="BB913" t="str">
        <v>TRUE</v>
      </c>
      <c r="BC913" t="str">
        <v>2026/05/25 21:16</v>
      </c>
      <c r="BD913" t="str">
        <f t="shared" si="28"/>
        <v>前田クリニック</v>
      </c>
      <c r="BE913" t="str">
        <f t="shared" si="29"/>
        <v>令和8年6月1日届出る</v>
      </c>
    </row>
    <row r="914" spans="1:57">
      <c r="A914" t="str">
        <v>261C15341852</v>
      </c>
      <c r="B914" t="str">
        <v>AI-0000309976</v>
      </c>
      <c r="C914" t="str">
        <v>令和８年度奈良県医療機関等における賃上げ・物価上昇に対する支援事業交付【診療所・訪問看護事業所】</v>
      </c>
      <c r="D914">
        <v>46168.3125</v>
      </c>
      <c r="E914" t="str">
        <v>本審査</v>
      </c>
      <c r="F914" t="str">
        <v>最終審査中</v>
      </c>
      <c r="G914" t="str">
        <v>無床診療所</v>
      </c>
      <c r="H914" t="str">
        <v>物価と賃上げの両方</v>
      </c>
      <c r="I914" t="str">
        <v/>
      </c>
      <c r="J914">
        <v>150000</v>
      </c>
      <c r="K914">
        <v>170000</v>
      </c>
      <c r="L914" t="str">
        <v>奈良県医療機関等における賃上げ・物価上昇に対する支援事業交付要綱第2条に基づき、別表1に規定された額(賃上げ支援事業分)（150,000円）を申請します。</v>
      </c>
      <c r="M91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4" t="str">
        <v>１．令和８年３月１日時点において、O100 外来・在宅ベースアップ評価料（Ⅰ）、P100 歯科外来・在宅ベースアップ評価料（Ⅰ）、訪問看護ベースアップ評価料（Ⅰ）のいずれかを届け出ている。</v>
      </c>
      <c r="O914" t="str">
        <v>O100 外来・在宅ベースアップ評価料（Ⅰ）</v>
      </c>
      <c r="P914" t="str">
        <v/>
      </c>
      <c r="Q91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14" t="b">
        <v>1</v>
      </c>
      <c r="S914" t="b">
        <v>1</v>
      </c>
      <c r="T914" t="b">
        <v>1</v>
      </c>
      <c r="U914" t="b">
        <v>1</v>
      </c>
      <c r="V914" t="str">
        <v>0162</v>
      </c>
      <c r="W914" t="str">
        <v>097</v>
      </c>
      <c r="X914" t="str">
        <v>1.普通預金</v>
      </c>
      <c r="Y914" t="str">
        <v>2058669</v>
      </c>
      <c r="Z914" t="str">
        <v>ｶﾞｯｹﾝﾅﾗﾆｭｳｾﾝｸﾘﾆｯｸﾔﾏﾓﾄｶﾂﾋｺ</v>
      </c>
      <c r="AA914">
        <v>0</v>
      </c>
      <c r="AB914" t="str">
        <v>学研奈良乳腺クリニック</v>
      </c>
      <c r="AC914" t="str">
        <v>0742722703</v>
      </c>
      <c r="AD914" t="b">
        <v>1</v>
      </c>
      <c r="AE914" t="b">
        <v>1</v>
      </c>
      <c r="AF914" t="b">
        <v>1</v>
      </c>
      <c r="AG914" t="b">
        <v>1</v>
      </c>
      <c r="AH914" t="b">
        <v>1</v>
      </c>
      <c r="AI914" t="str">
        <v>山本　克彦</v>
      </c>
      <c r="AJ914" t="str">
        <v>6310805</v>
      </c>
      <c r="AK914" t="str">
        <v>学研奈良乳腺クリニック(奈良市右京１－４サンタウンプラザひまわり館３Ｆ)</v>
      </c>
      <c r="AL914" t="str">
        <v>0742722703</v>
      </c>
      <c r="AM914">
        <v>1</v>
      </c>
      <c r="AN914" t="str">
        <v>261C153418521</v>
      </c>
      <c r="AO914" t="str">
        <v>261C15341852AI-0000309976</v>
      </c>
      <c r="AP914" t="str">
        <v>O100</v>
      </c>
      <c r="AQ914" t="str">
        <v>O100</v>
      </c>
      <c r="AR914" t="str">
        <v>AB</v>
      </c>
      <c r="AS914" t="str">
        <v>✓</v>
      </c>
      <c r="AT914" t="str">
        <v>✓</v>
      </c>
      <c r="AU914" t="str">
        <v>✓</v>
      </c>
      <c r="AV914" t="str">
        <v>✓</v>
      </c>
      <c r="AW914" t="str">
        <v>AI-0000309976_学研奈良乳腺クリニック_口座情報写し.jpg</v>
      </c>
      <c r="AX914" t="str">
        <v/>
      </c>
      <c r="AY914" t="str">
        <v/>
      </c>
      <c r="AZ914" t="str">
        <v>賃上げ</v>
      </c>
      <c r="BA914" t="str">
        <v>物価</v>
      </c>
      <c r="BB914" t="str">
        <v>TRUE</v>
      </c>
      <c r="BC914" t="str">
        <v>2026/05/26 7:30</v>
      </c>
      <c r="BD914" t="str">
        <f t="shared" si="28"/>
        <v>学研奈良乳腺クリニック</v>
      </c>
      <c r="BE914" t="str">
        <f t="shared" si="29"/>
        <v>令和8年3月1日届出済</v>
      </c>
    </row>
    <row r="915" spans="1:57">
      <c r="A915" t="str">
        <v>261D13176853</v>
      </c>
      <c r="B915" t="str">
        <v>AI-0000310012</v>
      </c>
      <c r="C915" t="str">
        <v>令和８年度奈良県医療機関等における賃上げ・物価上昇に対する支援事業交付【診療所・訪問看護事業所】</v>
      </c>
      <c r="D915">
        <v>46168.408333333333</v>
      </c>
      <c r="E915" t="str">
        <v>本審査</v>
      </c>
      <c r="F915" t="str">
        <v>最終審査中</v>
      </c>
      <c r="G915" t="str">
        <v>訪問看護事業所</v>
      </c>
      <c r="H915" t="str">
        <v>賃上げのみ</v>
      </c>
      <c r="I915" t="str">
        <v/>
      </c>
      <c r="J915">
        <v>228000</v>
      </c>
      <c r="K915" t="str">
        <v/>
      </c>
      <c r="L915" t="str">
        <v>奈良県医療機関等における賃上げ・物価上昇に対する支援事業交付要綱第2条に基づき、別表1に規定された額(賃上げ支援事業分)（228,000円）を申請します。</v>
      </c>
      <c r="M915" t="str">
        <v/>
      </c>
      <c r="N915" t="str">
        <v>１．令和８年３月１日時点において、O100 外来・在宅ベースアップ評価料（Ⅰ）、P100 歯科外来・在宅ベースアップ評価料（Ⅰ）、訪問看護ベースアップ評価料（Ⅰ）のいずれかを届け出ている。</v>
      </c>
      <c r="O915" t="str">
        <v>訪問看護ベースアップ評価料（Ⅰ）</v>
      </c>
      <c r="P915" t="str">
        <v/>
      </c>
      <c r="Q915" t="str">
        <v>Ａ．本事業の補助額を活用してベースアップを実施し、令和８年６月１日から当該ベースアップの水準を維持又は拡大する。</v>
      </c>
      <c r="R915" t="b">
        <v>1</v>
      </c>
      <c r="S915" t="b">
        <v>1</v>
      </c>
      <c r="T915" t="b">
        <v>1</v>
      </c>
      <c r="U915" t="b">
        <v>1</v>
      </c>
      <c r="V915" t="str">
        <v>0158</v>
      </c>
      <c r="W915" t="str">
        <v>546</v>
      </c>
      <c r="X915" t="str">
        <v>1.普通預金</v>
      </c>
      <c r="Y915" t="str">
        <v>1072232</v>
      </c>
      <c r="Z915" t="str">
        <v>カブシキガイシャ ユメクイバク ダイヒョウトリシマリヤク シミズ ケン</v>
      </c>
      <c r="AA915">
        <v>0</v>
      </c>
      <c r="AB915" t="str">
        <v>訪問看護ステーション　つみき</v>
      </c>
      <c r="AC915" t="str">
        <v>0743717080</v>
      </c>
      <c r="AD915" t="b">
        <v>1</v>
      </c>
      <c r="AE915" t="b">
        <v>1</v>
      </c>
      <c r="AF915" t="b">
        <v>1</v>
      </c>
      <c r="AG915" t="b">
        <v>1</v>
      </c>
      <c r="AH915" t="b">
        <v>1</v>
      </c>
      <c r="AI915" t="str">
        <v>株式会社夢くいばく　代表取締役　清水　健</v>
      </c>
      <c r="AJ915">
        <v>6300258</v>
      </c>
      <c r="AK915" t="str">
        <v>訪問看護ステーションつみき(生駒市東新町4-23第一ビル402・403)</v>
      </c>
      <c r="AL915" t="str">
        <v>0743717080</v>
      </c>
      <c r="AM915">
        <v>1</v>
      </c>
      <c r="AN915" t="str">
        <v>261D131768531</v>
      </c>
      <c r="AO915" t="str">
        <v>261D13176853AI-0000310012</v>
      </c>
      <c r="AP915" t="str">
        <v>訪問看護</v>
      </c>
      <c r="AQ915" t="str">
        <v>訪問看護</v>
      </c>
      <c r="AR915" t="str">
        <v>A</v>
      </c>
      <c r="AS915" t="str">
        <v>✓</v>
      </c>
      <c r="AT915" t="str">
        <v>✓</v>
      </c>
      <c r="AU915" t="str">
        <v>✓</v>
      </c>
      <c r="AV915" t="str">
        <v>✓</v>
      </c>
      <c r="AW915" t="str">
        <v>AI-0000310012_訪問看護ステーション　つみき_口座情報写し.jpeg</v>
      </c>
      <c r="AX915" t="str">
        <v/>
      </c>
      <c r="AY915" t="str">
        <v/>
      </c>
      <c r="AZ915" t="str">
        <v>賃上げ</v>
      </c>
      <c r="BA915" t="str">
        <v/>
      </c>
      <c r="BB915" t="str">
        <v>TRUE</v>
      </c>
      <c r="BC915" t="str">
        <v>2026/05/26 9:48</v>
      </c>
      <c r="BD915" t="str">
        <f t="shared" si="28"/>
        <v>訪問看護ステーションつみき</v>
      </c>
      <c r="BE915" t="str">
        <f t="shared" si="29"/>
        <v>令和8年3月1日届出済</v>
      </c>
    </row>
    <row r="916" spans="1:57">
      <c r="A916" t="str">
        <v>261C11530923</v>
      </c>
      <c r="B916" t="str">
        <v>AI-0000310005</v>
      </c>
      <c r="C916" t="str">
        <v>令和８年度奈良県医療機関等における賃上げ・物価上昇に対する支援事業交付【診療所・訪問看護事業所】</v>
      </c>
      <c r="D916">
        <v>46168.434027777781</v>
      </c>
      <c r="E916" t="str">
        <v>本審査</v>
      </c>
      <c r="F916" t="str">
        <v>最終審査中</v>
      </c>
      <c r="G916" t="str">
        <v>無床診療所</v>
      </c>
      <c r="H916" t="str">
        <v>物価と賃上げの両方</v>
      </c>
      <c r="I916" t="str">
        <v/>
      </c>
      <c r="J916">
        <v>150000</v>
      </c>
      <c r="K916">
        <v>170000</v>
      </c>
      <c r="L916" t="str">
        <v>奈良県医療機関等における賃上げ・物価上昇に対する支援事業交付要綱第2条に基づき、別表1に規定された額(賃上げ支援事業分)（150,000円）を申請します。</v>
      </c>
      <c r="M91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6" t="str">
        <v>２．令和８年３月１日時点において、１に掲げる診療報酬の対象外だが、令和８年６月１日時点で令和８年度診療報酬改定による見直し後のベースアップ評価料を届け出る。</v>
      </c>
      <c r="O916" t="str">
        <v/>
      </c>
      <c r="P916" t="b">
        <v>1</v>
      </c>
      <c r="Q916"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916" t="b">
        <v>1</v>
      </c>
      <c r="S916" t="b">
        <v>1</v>
      </c>
      <c r="T916" t="b">
        <v>1</v>
      </c>
      <c r="U916" t="b">
        <v>1</v>
      </c>
      <c r="V916" t="str">
        <v>0162</v>
      </c>
      <c r="W916" t="str">
        <v>100</v>
      </c>
      <c r="X916" t="str">
        <v>1.普通預金</v>
      </c>
      <c r="Y916" t="str">
        <v>2087651</v>
      </c>
      <c r="Z916" t="str">
        <v>ゴンイツキ</v>
      </c>
      <c r="AA916">
        <v>0</v>
      </c>
      <c r="AB916" t="str">
        <v>北生駒いつき内科クリニック</v>
      </c>
      <c r="AC916" t="str">
        <v>0743615111</v>
      </c>
      <c r="AD916" t="b">
        <v>1</v>
      </c>
      <c r="AE916" t="b">
        <v>1</v>
      </c>
      <c r="AF916" t="b">
        <v>1</v>
      </c>
      <c r="AG916" t="b">
        <v>1</v>
      </c>
      <c r="AH916" t="b">
        <v>1</v>
      </c>
      <c r="AI916" t="str">
        <v>権　五規</v>
      </c>
      <c r="AJ916" t="str">
        <v>6300121</v>
      </c>
      <c r="AK916" t="str">
        <v>北生駒いつき内科クリニック(生駒市北大和１丁目２３－１)</v>
      </c>
      <c r="AL916" t="str">
        <v>0743615111</v>
      </c>
      <c r="AM916">
        <v>1</v>
      </c>
      <c r="AN916" t="str">
        <v>261C115309231</v>
      </c>
      <c r="AO916" t="str">
        <v>261C11530923AI-0000310005</v>
      </c>
      <c r="AP916" t="str">
        <v/>
      </c>
      <c r="AQ916" t="str">
        <v>今後届出（職種構成OK)</v>
      </c>
      <c r="AR916" t="str">
        <v>AC</v>
      </c>
      <c r="AS916" t="str">
        <v>✓</v>
      </c>
      <c r="AT916" t="str">
        <v>✓</v>
      </c>
      <c r="AU916" t="str">
        <v>✓</v>
      </c>
      <c r="AV916" t="str">
        <v>✓</v>
      </c>
      <c r="AW916" t="str">
        <v>AI-0000310005_北生駒いつき内科クリニック_口座情報写し.jpg</v>
      </c>
      <c r="AX916" t="str">
        <v/>
      </c>
      <c r="AY916" t="str">
        <v/>
      </c>
      <c r="AZ916" t="str">
        <v>賃上げ</v>
      </c>
      <c r="BA916" t="str">
        <v>物価</v>
      </c>
      <c r="BB916" t="str">
        <v>TRUE</v>
      </c>
      <c r="BC916" t="str">
        <v>2026/05/26 10:25</v>
      </c>
      <c r="BD916" t="str">
        <f t="shared" ref="BD916:BD979" si="30">LEFT(AK916,SEARCH("(",AK916)-1)</f>
        <v>北生駒いつき内科クリニック</v>
      </c>
      <c r="BE916" t="str">
        <f t="shared" ref="BE916:BE979" si="31">IF(LEFT(N916,1)="１","令和8年3月1日届出済","令和8年6月1日届出る")</f>
        <v>令和8年6月1日届出る</v>
      </c>
    </row>
    <row r="917" spans="1:57">
      <c r="A917" t="str">
        <v>261C11726431</v>
      </c>
      <c r="B917" t="str">
        <v>AI-0000310045</v>
      </c>
      <c r="C917" t="str">
        <v>令和８年度奈良県医療機関等における賃上げ・物価上昇に対する支援事業交付【診療所・訪問看護事業所】</v>
      </c>
      <c r="D917">
        <v>46168.436805555553</v>
      </c>
      <c r="E917" t="str">
        <v>本審査</v>
      </c>
      <c r="F917" t="str">
        <v>最終審査中</v>
      </c>
      <c r="G917" t="str">
        <v>無床診療所</v>
      </c>
      <c r="H917" t="str">
        <v>物価と賃上げの両方</v>
      </c>
      <c r="I917" t="str">
        <v/>
      </c>
      <c r="J917">
        <v>150000</v>
      </c>
      <c r="K917">
        <v>170000</v>
      </c>
      <c r="L917" t="str">
        <v>奈良県医療機関等における賃上げ・物価上昇に対する支援事業交付要綱第2条に基づき、別表1に規定された額(賃上げ支援事業分)（150,000円）を申請します。</v>
      </c>
      <c r="M91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7" t="str">
        <v>２．令和８年３月１日時点において、１に掲げる診療報酬の対象外だが、令和８年６月１日時点で令和８年度診療報酬改定による見直し後のベースアップ評価料を届け出る。</v>
      </c>
      <c r="O917" t="str">
        <v/>
      </c>
      <c r="P917" t="b">
        <v>1</v>
      </c>
      <c r="Q917"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17" t="b">
        <v>1</v>
      </c>
      <c r="S917" t="b">
        <v>1</v>
      </c>
      <c r="T917" t="b">
        <v>1</v>
      </c>
      <c r="U917" t="b">
        <v>1</v>
      </c>
      <c r="V917" t="str">
        <v>0162</v>
      </c>
      <c r="W917" t="str">
        <v>120</v>
      </c>
      <c r="X917" t="str">
        <v>1.普通預金</v>
      </c>
      <c r="Y917" t="str">
        <v>0221105</v>
      </c>
      <c r="Z917" t="str">
        <v>ﾌｸ）ﾌｸｼﾞｭｶｲ　ﾘｼﾞ　ｱｷﾖｼﾐﾕｷ</v>
      </c>
      <c r="AA917">
        <v>0</v>
      </c>
      <c r="AB917" t="str">
        <v>平城園診療所</v>
      </c>
      <c r="AC917" t="str">
        <v>0742459588</v>
      </c>
      <c r="AD917" t="b">
        <v>1</v>
      </c>
      <c r="AE917" t="b">
        <v>1</v>
      </c>
      <c r="AF917" t="b">
        <v>1</v>
      </c>
      <c r="AG917" t="b">
        <v>1</v>
      </c>
      <c r="AH917" t="b">
        <v>1</v>
      </c>
      <c r="AI917" t="str">
        <v>社会福祉法人　福寿会　理事長　秋吉　美由紀</v>
      </c>
      <c r="AJ917" t="str">
        <v>6310811</v>
      </c>
      <c r="AK917" t="str">
        <v>平城園診療所(奈良市秋篠町１５６７)</v>
      </c>
      <c r="AL917" t="str">
        <v>0742459588</v>
      </c>
      <c r="AM917">
        <v>1</v>
      </c>
      <c r="AN917" t="str">
        <v>261C117264311</v>
      </c>
      <c r="AO917" t="str">
        <v>261C11726431AI-0000310045</v>
      </c>
      <c r="AP917" t="str">
        <v/>
      </c>
      <c r="AQ917" t="str">
        <v>今後届出（職種構成OK)</v>
      </c>
      <c r="AR917" t="str">
        <v>BC</v>
      </c>
      <c r="AS917" t="str">
        <v>✓</v>
      </c>
      <c r="AT917" t="str">
        <v>✓</v>
      </c>
      <c r="AU917" t="str">
        <v>✓</v>
      </c>
      <c r="AV917" t="str">
        <v>✓</v>
      </c>
      <c r="AW917" t="str">
        <v>AI-0000310045_平城園診療所_口座情報写し.jpg</v>
      </c>
      <c r="AX917" t="str">
        <v/>
      </c>
      <c r="AY917" t="str">
        <v/>
      </c>
      <c r="AZ917" t="str">
        <v>賃上げ</v>
      </c>
      <c r="BA917" t="str">
        <v>物価</v>
      </c>
      <c r="BB917" t="str">
        <v>TRUE</v>
      </c>
      <c r="BC917" t="str">
        <v>2026/05/26 10:29</v>
      </c>
      <c r="BD917" t="str">
        <f t="shared" si="30"/>
        <v>平城園診療所</v>
      </c>
      <c r="BE917" t="str">
        <f t="shared" si="31"/>
        <v>令和8年6月1日届出る</v>
      </c>
    </row>
    <row r="918" spans="1:57">
      <c r="A918" t="str">
        <v>261C18238404</v>
      </c>
      <c r="B918" t="str">
        <v>AI-0000310052</v>
      </c>
      <c r="C918" t="str">
        <v>令和８年度奈良県医療機関等における賃上げ・物価上昇に対する支援事業交付【診療所・訪問看護事業所】</v>
      </c>
      <c r="D918">
        <v>46168.440972222219</v>
      </c>
      <c r="E918" t="str">
        <v>本審査</v>
      </c>
      <c r="F918" t="str">
        <v>最終審査中</v>
      </c>
      <c r="G918" t="str">
        <v>無床診療所</v>
      </c>
      <c r="H918" t="str">
        <v>物価と賃上げの両方</v>
      </c>
      <c r="I918" t="str">
        <v/>
      </c>
      <c r="J918">
        <v>150000</v>
      </c>
      <c r="K918">
        <v>170000</v>
      </c>
      <c r="L918" t="str">
        <v>奈良県医療機関等における賃上げ・物価上昇に対する支援事業交付要綱第2条に基づき、別表1に規定された額(賃上げ支援事業分)（150,000円）を申請します。</v>
      </c>
      <c r="M91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8" t="str">
        <v>１．令和８年３月１日時点において、O100 外来・在宅ベースアップ評価料（Ⅰ）、P100 歯科外来・在宅ベースアップ評価料（Ⅰ）、訪問看護ベースアップ評価料（Ⅰ）のいずれかを届け出ている。</v>
      </c>
      <c r="O918" t="str">
        <v>O100 外来・在宅ベースアップ評価料（Ⅰ）</v>
      </c>
      <c r="P918" t="str">
        <v/>
      </c>
      <c r="Q91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18" t="b">
        <v>1</v>
      </c>
      <c r="S918" t="b">
        <v>1</v>
      </c>
      <c r="T918" t="b">
        <v>1</v>
      </c>
      <c r="U918" t="b">
        <v>1</v>
      </c>
      <c r="V918" t="str">
        <v>0162</v>
      </c>
      <c r="W918" t="str">
        <v>100</v>
      </c>
      <c r="X918" t="str">
        <v>1.普通預金</v>
      </c>
      <c r="Y918" t="str">
        <v>2067155</v>
      </c>
      <c r="Z918" t="str">
        <v>イリョウホウジンキョウ</v>
      </c>
      <c r="AA918">
        <v>0</v>
      </c>
      <c r="AB918" t="str">
        <v>医療法人きょう</v>
      </c>
      <c r="AC918" t="str">
        <v>0742530556</v>
      </c>
      <c r="AD918" t="b">
        <v>1</v>
      </c>
      <c r="AE918" t="b">
        <v>1</v>
      </c>
      <c r="AF918" t="b">
        <v>1</v>
      </c>
      <c r="AG918" t="b">
        <v>1</v>
      </c>
      <c r="AH918" t="b">
        <v>1</v>
      </c>
      <c r="AI918" t="str">
        <v>医療法人　きょう　理事長　姜　昌勲</v>
      </c>
      <c r="AJ918" t="str">
        <v>6310824</v>
      </c>
      <c r="AK918" t="str">
        <v>きょうこころのクリニック(奈良市西大寺南町１７－３カーサ・ウエルネス２階)</v>
      </c>
      <c r="AL918" t="str">
        <v>0742530556</v>
      </c>
      <c r="AM918">
        <v>1</v>
      </c>
      <c r="AN918" t="str">
        <v>261C182384041</v>
      </c>
      <c r="AO918" t="str">
        <v>261C18238404AI-0000310052</v>
      </c>
      <c r="AP918" t="str">
        <v>O100</v>
      </c>
      <c r="AQ918" t="str">
        <v>O100</v>
      </c>
      <c r="AR918" t="str">
        <v>ABC</v>
      </c>
      <c r="AS918" t="str">
        <v>✓</v>
      </c>
      <c r="AT918" t="str">
        <v>✓</v>
      </c>
      <c r="AU918" t="str">
        <v>✓</v>
      </c>
      <c r="AV918" t="str">
        <v>✓</v>
      </c>
      <c r="AW918" t="str">
        <v>AI-0000310052_医療法人きょう_口座情報写し.jpg</v>
      </c>
      <c r="AX918" t="str">
        <v/>
      </c>
      <c r="AY918" t="str">
        <v/>
      </c>
      <c r="AZ918" t="str">
        <v>賃上げ</v>
      </c>
      <c r="BA918" t="str">
        <v>物価</v>
      </c>
      <c r="BB918" t="str">
        <v>TRUE</v>
      </c>
      <c r="BC918" t="str">
        <v>2026/05/26 10:35</v>
      </c>
      <c r="BD918" t="str">
        <f t="shared" si="30"/>
        <v>きょうこころのクリニック</v>
      </c>
      <c r="BE918" t="str">
        <f t="shared" si="31"/>
        <v>令和8年3月1日届出済</v>
      </c>
    </row>
    <row r="919" spans="1:57">
      <c r="A919" t="str">
        <v>261C15655302</v>
      </c>
      <c r="B919" t="str">
        <v>AI-0000310054</v>
      </c>
      <c r="C919" t="str">
        <v>令和８年度奈良県医療機関等における賃上げ・物価上昇に対する支援事業交付【診療所・訪問看護事業所】</v>
      </c>
      <c r="D919">
        <v>46168.440972222219</v>
      </c>
      <c r="E919" t="str">
        <v>本審査</v>
      </c>
      <c r="F919" t="str">
        <v>最終審査中</v>
      </c>
      <c r="G919" t="str">
        <v>無床診療所</v>
      </c>
      <c r="H919" t="str">
        <v>物価と賃上げの両方</v>
      </c>
      <c r="I919" t="str">
        <v/>
      </c>
      <c r="J919">
        <v>150000</v>
      </c>
      <c r="K919">
        <v>170000</v>
      </c>
      <c r="L919" t="str">
        <v>奈良県医療機関等における賃上げ・物価上昇に対する支援事業交付要綱第2条に基づき、別表1に規定された額(賃上げ支援事業分)（150,000円）を申請します。</v>
      </c>
      <c r="M91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19" t="str">
        <v>１．令和８年３月１日時点において、O100 外来・在宅ベースアップ評価料（Ⅰ）、P100 歯科外来・在宅ベースアップ評価料（Ⅰ）、訪問看護ベースアップ評価料（Ⅰ）のいずれかを届け出ている。</v>
      </c>
      <c r="O919" t="str">
        <v>O100 外来・在宅ベースアップ評価料（Ⅰ）</v>
      </c>
      <c r="P919" t="str">
        <v/>
      </c>
      <c r="Q919" t="str">
        <v>Ａ．本事業の補助額を活用してベースアップを実施し、令和８年６月１日から当該ベースアップの水準を維持又は拡大する。</v>
      </c>
      <c r="R919" t="b">
        <v>1</v>
      </c>
      <c r="S919" t="b">
        <v>1</v>
      </c>
      <c r="T919" t="b">
        <v>1</v>
      </c>
      <c r="U919" t="b">
        <v>1</v>
      </c>
      <c r="V919" t="str">
        <v>0162</v>
      </c>
      <c r="W919" t="str">
        <v>120</v>
      </c>
      <c r="X919" t="str">
        <v>1.普通預金</v>
      </c>
      <c r="Y919" t="str">
        <v>2069020</v>
      </c>
      <c r="Z919" t="str">
        <v>イリョウホウジン　セイジンカイ</v>
      </c>
      <c r="AA919">
        <v>0</v>
      </c>
      <c r="AB919" t="str">
        <v>登美ヶ丘画像診断クリニック</v>
      </c>
      <c r="AC919" t="str">
        <v>0742526221</v>
      </c>
      <c r="AD919" t="b">
        <v>1</v>
      </c>
      <c r="AE919" t="b">
        <v>1</v>
      </c>
      <c r="AF919" t="b">
        <v>1</v>
      </c>
      <c r="AG919" t="b">
        <v>1</v>
      </c>
      <c r="AH919" t="b">
        <v>1</v>
      </c>
      <c r="AI919" t="str">
        <v>医療法人　誠仁会　理事長　石原　政芳</v>
      </c>
      <c r="AJ919" t="str">
        <v>6310003</v>
      </c>
      <c r="AK919" t="str">
        <v>登美ヶ丘画像診断クリニック(奈良市中登美ケ丘６－３－３リコラス登美ヶ丘Ａ棟３階)</v>
      </c>
      <c r="AL919" t="str">
        <v>0742526221</v>
      </c>
      <c r="AM919">
        <v>1</v>
      </c>
      <c r="AN919" t="str">
        <v>261C156553021</v>
      </c>
      <c r="AO919" t="str">
        <v>261C15655302AI-0000310054</v>
      </c>
      <c r="AP919" t="str">
        <v>O100</v>
      </c>
      <c r="AQ919" t="str">
        <v>O100</v>
      </c>
      <c r="AR919" t="str">
        <v>A</v>
      </c>
      <c r="AS919" t="str">
        <v>✓</v>
      </c>
      <c r="AT919" t="str">
        <v>✓</v>
      </c>
      <c r="AU919" t="str">
        <v>✓</v>
      </c>
      <c r="AV919" t="str">
        <v>✓</v>
      </c>
      <c r="AW919" t="str">
        <v>AI-0000310054_登美ヶ丘画像診断クリニック_口座情報写し.JPG</v>
      </c>
      <c r="AX919" t="str">
        <v/>
      </c>
      <c r="AY919" t="str">
        <v/>
      </c>
      <c r="AZ919" t="str">
        <v>賃上げ</v>
      </c>
      <c r="BA919" t="str">
        <v>物価</v>
      </c>
      <c r="BB919" t="str">
        <v>TRUE</v>
      </c>
      <c r="BC919" t="str">
        <v>2026/05/26 10:35</v>
      </c>
      <c r="BD919" t="str">
        <f t="shared" si="30"/>
        <v>登美ヶ丘画像診断クリニック</v>
      </c>
      <c r="BE919" t="str">
        <f t="shared" si="31"/>
        <v>令和8年3月1日届出済</v>
      </c>
    </row>
    <row r="920" spans="1:57">
      <c r="A920" t="str">
        <v>261C14410921</v>
      </c>
      <c r="B920" t="str">
        <v>AI-0000310014</v>
      </c>
      <c r="C920" t="str">
        <v>令和８年度奈良県医療機関等における賃上げ・物価上昇に対する支援事業交付【診療所・訪問看護事業所】</v>
      </c>
      <c r="D920">
        <v>46168.488888888889</v>
      </c>
      <c r="E920" t="str">
        <v>本審査</v>
      </c>
      <c r="F920" t="str">
        <v>最終審査中</v>
      </c>
      <c r="G920" t="str">
        <v>無床診療所</v>
      </c>
      <c r="H920" t="str">
        <v>物価と賃上げの両方</v>
      </c>
      <c r="I920" t="str">
        <v/>
      </c>
      <c r="J920">
        <v>150000</v>
      </c>
      <c r="K920">
        <v>170000</v>
      </c>
      <c r="L920" t="str">
        <v>奈良県医療機関等における賃上げ・物価上昇に対する支援事業交付要綱第2条に基づき、別表1に規定された額(賃上げ支援事業分)（150,000円）を申請します。</v>
      </c>
      <c r="M92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0" t="str">
        <v>１．令和８年３月１日時点において、O100 外来・在宅ベースアップ評価料（Ⅰ）、P100 歯科外来・在宅ベースアップ評価料（Ⅰ）、訪問看護ベースアップ評価料（Ⅰ）のいずれかを届け出ている。</v>
      </c>
      <c r="O920" t="str">
        <v>O100 外来・在宅ベースアップ評価料（Ⅰ）</v>
      </c>
      <c r="P920" t="str">
        <v/>
      </c>
      <c r="Q92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920" t="b">
        <v>1</v>
      </c>
      <c r="S920" t="b">
        <v>1</v>
      </c>
      <c r="T920" t="b">
        <v>1</v>
      </c>
      <c r="U920" t="b">
        <v>1</v>
      </c>
      <c r="V920" t="str">
        <v>0162</v>
      </c>
      <c r="W920" t="str">
        <v>040</v>
      </c>
      <c r="X920" t="str">
        <v>1.普通預金</v>
      </c>
      <c r="Y920" t="str">
        <v>2032404</v>
      </c>
      <c r="Z920" t="str">
        <v>イリョウホウジン　オウジュンカイ</v>
      </c>
      <c r="AA920">
        <v>0</v>
      </c>
      <c r="AB920" t="str">
        <v>奈良やよいクリニック</v>
      </c>
      <c r="AC920" t="str">
        <v>0742206480</v>
      </c>
      <c r="AD920" t="b">
        <v>1</v>
      </c>
      <c r="AE920" t="b">
        <v>1</v>
      </c>
      <c r="AF920" t="b">
        <v>1</v>
      </c>
      <c r="AG920" t="b">
        <v>1</v>
      </c>
      <c r="AH920" t="b">
        <v>1</v>
      </c>
      <c r="AI920" t="str">
        <v>医療法人　桜潤会　理事長　中村　潤</v>
      </c>
      <c r="AJ920" t="str">
        <v>6308122</v>
      </c>
      <c r="AK920" t="str">
        <v>奈良やよいクリニック(奈良市三条本町２－２０マツダオフィスビル１Ｆ)</v>
      </c>
      <c r="AL920" t="str">
        <v>0742206480</v>
      </c>
      <c r="AM920">
        <v>1</v>
      </c>
      <c r="AN920" t="str">
        <v>261C144109211</v>
      </c>
      <c r="AO920" t="str">
        <v>261C14410921AI-0000310014</v>
      </c>
      <c r="AP920" t="str">
        <v>O100</v>
      </c>
      <c r="AQ920" t="str">
        <v>O100</v>
      </c>
      <c r="AR920" t="str">
        <v>AC</v>
      </c>
      <c r="AS920" t="str">
        <v>✓</v>
      </c>
      <c r="AT920" t="str">
        <v>✓</v>
      </c>
      <c r="AU920" t="str">
        <v>✓</v>
      </c>
      <c r="AV920" t="str">
        <v>✓</v>
      </c>
      <c r="AW920" t="str">
        <v>AI-0000310014_奈良やよいクリニック_口座情報写し.jpg</v>
      </c>
      <c r="AX920" t="str">
        <v/>
      </c>
      <c r="AY920" t="str">
        <v/>
      </c>
      <c r="AZ920" t="str">
        <v>賃上げ</v>
      </c>
      <c r="BA920" t="str">
        <v>物価</v>
      </c>
      <c r="BB920" t="str">
        <v>TRUE</v>
      </c>
      <c r="BC920" t="str">
        <v>2026/05/26 11:44</v>
      </c>
      <c r="BD920" t="str">
        <f t="shared" si="30"/>
        <v>奈良やよいクリニック</v>
      </c>
      <c r="BE920" t="str">
        <f t="shared" si="31"/>
        <v>令和8年3月1日届出済</v>
      </c>
    </row>
    <row r="921" spans="1:57">
      <c r="A921" t="str">
        <v>261D18725597</v>
      </c>
      <c r="B921" t="str">
        <v>AI-0000310124</v>
      </c>
      <c r="C921" t="str">
        <v>令和８年度奈良県医療機関等における賃上げ・物価上昇に対する支援事業交付【診療所・訪問看護事業所】</v>
      </c>
      <c r="D921">
        <v>46168.548611111109</v>
      </c>
      <c r="E921" t="str">
        <v>本審査</v>
      </c>
      <c r="F921" t="str">
        <v>最終審査中</v>
      </c>
      <c r="G921" t="str">
        <v>訪問看護事業所</v>
      </c>
      <c r="H921" t="str">
        <v>賃上げのみ</v>
      </c>
      <c r="I921" t="str">
        <v/>
      </c>
      <c r="J921">
        <v>228000</v>
      </c>
      <c r="K921" t="str">
        <v/>
      </c>
      <c r="L921" t="str">
        <v>奈良県医療機関等における賃上げ・物価上昇に対する支援事業交付要綱第2条に基づき、別表1に規定された額(賃上げ支援事業分)（228,000円）を申請します。</v>
      </c>
      <c r="M921" t="str">
        <v/>
      </c>
      <c r="N921" t="str">
        <v>１．令和８年３月１日時点において、O100 外来・在宅ベースアップ評価料（Ⅰ）、P100 歯科外来・在宅ベースアップ評価料（Ⅰ）、訪問看護ベースアップ評価料（Ⅰ）のいずれかを届け出ている。</v>
      </c>
      <c r="O921" t="str">
        <v>訪問看護ベースアップ評価料（Ⅰ）</v>
      </c>
      <c r="P921" t="str">
        <v/>
      </c>
      <c r="Q92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21" t="b">
        <v>1</v>
      </c>
      <c r="S921" t="b">
        <v>1</v>
      </c>
      <c r="T921" t="b">
        <v>1</v>
      </c>
      <c r="U921" t="b">
        <v>1</v>
      </c>
      <c r="V921" t="str">
        <v>0162</v>
      </c>
      <c r="W921" t="str">
        <v>450</v>
      </c>
      <c r="X921" t="str">
        <v>1.普通預金</v>
      </c>
      <c r="Y921" t="str">
        <v>0576812</v>
      </c>
      <c r="Z921" t="str">
        <v>ｲﾘｮｳﾎｳｼﾞﾝﾖｼｶﾜｶｲ</v>
      </c>
      <c r="AA921">
        <v>0</v>
      </c>
      <c r="AB921" t="str">
        <v>訪問看護ステーション大和</v>
      </c>
      <c r="AC921" t="str">
        <v>09014306079</v>
      </c>
      <c r="AD921" t="b">
        <v>1</v>
      </c>
      <c r="AE921" t="b">
        <v>1</v>
      </c>
      <c r="AF921" t="b">
        <v>1</v>
      </c>
      <c r="AG921" t="b">
        <v>1</v>
      </c>
      <c r="AH921" t="b">
        <v>1</v>
      </c>
      <c r="AI921" t="str">
        <v>医療法人吉川会　理事長　佐々木　寛文</v>
      </c>
      <c r="AJ921">
        <v>6392302</v>
      </c>
      <c r="AK921" t="str">
        <v>訪問看護ステーション大和(御所市東松本8-1ATYビル1F)</v>
      </c>
      <c r="AL921" t="str">
        <v>05014396079</v>
      </c>
      <c r="AM921">
        <v>1</v>
      </c>
      <c r="AN921" t="str">
        <v>261D187255971</v>
      </c>
      <c r="AO921" t="str">
        <v>261D18725597AI-0000310124</v>
      </c>
      <c r="AP921" t="str">
        <v>訪問看護</v>
      </c>
      <c r="AQ921" t="str">
        <v>訪問看護</v>
      </c>
      <c r="AR921" t="str">
        <v>AB</v>
      </c>
      <c r="AS921" t="str">
        <v>✓</v>
      </c>
      <c r="AT921" t="str">
        <v>✓</v>
      </c>
      <c r="AU921" t="str">
        <v>✓</v>
      </c>
      <c r="AV921" t="str">
        <v>✓</v>
      </c>
      <c r="AW921" t="str">
        <v>AI-0000310124_訪問看護ステーション大和_口座情報写し.jpg</v>
      </c>
      <c r="AX921" t="str">
        <v/>
      </c>
      <c r="AY921" t="str">
        <v/>
      </c>
      <c r="AZ921" t="str">
        <v>賃上げ</v>
      </c>
      <c r="BA921" t="str">
        <v/>
      </c>
      <c r="BB921" t="str">
        <v>TRUE</v>
      </c>
      <c r="BC921" t="str">
        <v>2026/05/26 13:10</v>
      </c>
      <c r="BD921" t="str">
        <f t="shared" si="30"/>
        <v>訪問看護ステーション大和</v>
      </c>
      <c r="BE921" t="str">
        <f t="shared" si="31"/>
        <v>令和8年3月1日届出済</v>
      </c>
    </row>
    <row r="922" spans="1:57">
      <c r="A922" t="str">
        <v>261C17418598</v>
      </c>
      <c r="B922" t="str">
        <v>AI-0000310120</v>
      </c>
      <c r="C922" t="str">
        <v>令和８年度奈良県医療機関等における賃上げ・物価上昇に対する支援事業交付【診療所・訪問看護事業所】</v>
      </c>
      <c r="D922">
        <v>46168.554861111108</v>
      </c>
      <c r="E922" t="str">
        <v>本審査</v>
      </c>
      <c r="F922" t="str">
        <v>最終審査中</v>
      </c>
      <c r="G922" t="str">
        <v>無床診療所</v>
      </c>
      <c r="H922" t="str">
        <v>物価と賃上げの両方</v>
      </c>
      <c r="I922" t="str">
        <v/>
      </c>
      <c r="J922">
        <v>150000</v>
      </c>
      <c r="K922">
        <v>170000</v>
      </c>
      <c r="L922" t="str">
        <v>奈良県医療機関等における賃上げ・物価上昇に対する支援事業交付要綱第2条に基づき、別表1に規定された額(賃上げ支援事業分)（150,000円）を申請します。</v>
      </c>
      <c r="M92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2" t="str">
        <v>１．令和８年３月１日時点において、O100 外来・在宅ベースアップ評価料（Ⅰ）、P100 歯科外来・在宅ベースアップ評価料（Ⅰ）、訪問看護ベースアップ評価料（Ⅰ）のいずれかを届け出ている。</v>
      </c>
      <c r="O922" t="str">
        <v>P100 歯科外来・在宅ベースアップ評価料（Ⅰ）</v>
      </c>
      <c r="P922" t="str">
        <v/>
      </c>
      <c r="Q922" t="str">
        <v>Ａ．本事業の補助額を活用してベースアップを実施し、令和８年６月１日から当該ベースアップの水準を維持又は拡大する。</v>
      </c>
      <c r="R922" t="b">
        <v>1</v>
      </c>
      <c r="S922" t="b">
        <v>1</v>
      </c>
      <c r="T922" t="b">
        <v>1</v>
      </c>
      <c r="U922" t="b">
        <v>1</v>
      </c>
      <c r="V922" t="str">
        <v>0009</v>
      </c>
      <c r="W922" t="str">
        <v>773</v>
      </c>
      <c r="X922" t="str">
        <v>1.普通預金</v>
      </c>
      <c r="Y922" t="str">
        <v>3956286</v>
      </c>
      <c r="Z922" t="str">
        <v>イリョウホウジンシカマスダイインリジチョウマスダタツオ</v>
      </c>
      <c r="AA922">
        <v>0</v>
      </c>
      <c r="AB922" t="str">
        <v>医療法人歯科増田医院</v>
      </c>
      <c r="AC922" t="str">
        <v>0743741020</v>
      </c>
      <c r="AD922" t="b">
        <v>1</v>
      </c>
      <c r="AE922" t="b">
        <v>1</v>
      </c>
      <c r="AF922" t="b">
        <v>1</v>
      </c>
      <c r="AG922" t="b">
        <v>1</v>
      </c>
      <c r="AH922" t="b">
        <v>1</v>
      </c>
      <c r="AI922" t="str">
        <v>医療法人　歯科増田医院　理事長　増田　達雄</v>
      </c>
      <c r="AJ922" t="str">
        <v>6300257</v>
      </c>
      <c r="AK922" t="str">
        <v>医療法人　歯科増田医院(生駒市元町１－５－１２　本城ビル４Ｆ)</v>
      </c>
      <c r="AL922" t="str">
        <v>0743741020</v>
      </c>
      <c r="AM922">
        <v>1</v>
      </c>
      <c r="AN922" t="str">
        <v>261C174185981</v>
      </c>
      <c r="AO922" t="str">
        <v>261C17418598AI-0000310120</v>
      </c>
      <c r="AP922" t="str">
        <v>P100</v>
      </c>
      <c r="AQ922" t="str">
        <v>P100</v>
      </c>
      <c r="AR922" t="str">
        <v>A</v>
      </c>
      <c r="AS922" t="str">
        <v>✓</v>
      </c>
      <c r="AT922" t="str">
        <v>✓</v>
      </c>
      <c r="AU922" t="str">
        <v>✓</v>
      </c>
      <c r="AV922" t="str">
        <v>✓</v>
      </c>
      <c r="AW922" t="str">
        <v>AI-0000310120_医療法人歯科増田医院_口座情報写し.png</v>
      </c>
      <c r="AX922" t="str">
        <v/>
      </c>
      <c r="AY922" t="str">
        <v/>
      </c>
      <c r="AZ922" t="str">
        <v>賃上げ</v>
      </c>
      <c r="BA922" t="str">
        <v>物価</v>
      </c>
      <c r="BB922" t="str">
        <v>TRUE</v>
      </c>
      <c r="BC922" t="str">
        <v>2026/05/26 13:19</v>
      </c>
      <c r="BD922" t="str">
        <f t="shared" si="30"/>
        <v>医療法人　歯科増田医院</v>
      </c>
      <c r="BE922" t="str">
        <f t="shared" si="31"/>
        <v>令和8年3月1日届出済</v>
      </c>
    </row>
    <row r="923" spans="1:57">
      <c r="A923" t="str">
        <v>261C14056911</v>
      </c>
      <c r="B923" t="str">
        <v>AI-0000310132</v>
      </c>
      <c r="C923" t="str">
        <v>令和８年度奈良県医療機関等における賃上げ・物価上昇に対する支援事業交付【診療所・訪問看護事業所】</v>
      </c>
      <c r="D923">
        <v>46168.563194444447</v>
      </c>
      <c r="E923" t="str">
        <v>本審査</v>
      </c>
      <c r="F923" t="str">
        <v>最終審査中</v>
      </c>
      <c r="G923" t="str">
        <v>無床診療所</v>
      </c>
      <c r="H923" t="str">
        <v>物価と賃上げの両方</v>
      </c>
      <c r="I923" t="str">
        <v/>
      </c>
      <c r="J923">
        <v>150000</v>
      </c>
      <c r="K923">
        <v>170000</v>
      </c>
      <c r="L923" t="str">
        <v>奈良県医療機関等における賃上げ・物価上昇に対する支援事業交付要綱第2条に基づき、別表1に規定された額(賃上げ支援事業分)（150,000円）を申請します。</v>
      </c>
      <c r="M92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3" t="str">
        <v>１．令和８年３月１日時点において、O100 外来・在宅ベースアップ評価料（Ⅰ）、P100 歯科外来・在宅ベースアップ評価料（Ⅰ）、訪問看護ベースアップ評価料（Ⅰ）のいずれかを届け出ている。</v>
      </c>
      <c r="O923" t="str">
        <v>P100 歯科外来・在宅ベースアップ評価料（Ⅰ）</v>
      </c>
      <c r="P923" t="str">
        <v/>
      </c>
      <c r="Q923" t="str">
        <v>Ａ．本事業の補助額を活用してベースアップを実施し、令和８年６月１日から当該ベースアップの水準を維持又は拡大する。</v>
      </c>
      <c r="R923" t="b">
        <v>1</v>
      </c>
      <c r="S923" t="b">
        <v>1</v>
      </c>
      <c r="T923" t="b">
        <v>1</v>
      </c>
      <c r="U923" t="b">
        <v>1</v>
      </c>
      <c r="V923" t="str">
        <v>0010</v>
      </c>
      <c r="W923" t="str">
        <v>232</v>
      </c>
      <c r="X923" t="str">
        <v>1.普通預金</v>
      </c>
      <c r="Y923" t="str">
        <v>0088954</v>
      </c>
      <c r="Z923" t="str">
        <v>イ）ダイジュカイ</v>
      </c>
      <c r="AA923">
        <v>0</v>
      </c>
      <c r="AB923" t="str">
        <v>医療法人大樹会へぐり歯科</v>
      </c>
      <c r="AC923" t="str">
        <v>0745462488</v>
      </c>
      <c r="AD923" t="b">
        <v>1</v>
      </c>
      <c r="AE923" t="b">
        <v>1</v>
      </c>
      <c r="AF923" t="b">
        <v>1</v>
      </c>
      <c r="AG923" t="b">
        <v>1</v>
      </c>
      <c r="AH923" t="b">
        <v>1</v>
      </c>
      <c r="AI923" t="str">
        <v>医療法人大樹会　理事長　春次　賢太朗</v>
      </c>
      <c r="AJ923" t="str">
        <v>6360933</v>
      </c>
      <c r="AK923" t="str">
        <v>医療法人大樹会　へぐり歯科(生駒郡平群町下垣内８４－７)</v>
      </c>
      <c r="AL923" t="str">
        <v>0745462488</v>
      </c>
      <c r="AM923">
        <v>1</v>
      </c>
      <c r="AN923" t="str">
        <v>261C140569111</v>
      </c>
      <c r="AO923" t="str">
        <v>261C14056911AI-0000310132</v>
      </c>
      <c r="AP923" t="str">
        <v>P100</v>
      </c>
      <c r="AQ923" t="str">
        <v>P100</v>
      </c>
      <c r="AR923" t="str">
        <v>A</v>
      </c>
      <c r="AS923" t="str">
        <v>✓</v>
      </c>
      <c r="AT923" t="str">
        <v>✓</v>
      </c>
      <c r="AU923" t="str">
        <v>✓</v>
      </c>
      <c r="AV923" t="str">
        <v>✓</v>
      </c>
      <c r="AW923" t="str">
        <v>AI-0000310132_医療法人大樹会へぐり歯科_口座情報写し.jpeg</v>
      </c>
      <c r="AX923" t="str">
        <v/>
      </c>
      <c r="AY923" t="str">
        <v/>
      </c>
      <c r="AZ923" t="str">
        <v>賃上げ</v>
      </c>
      <c r="BA923" t="str">
        <v>物価</v>
      </c>
      <c r="BB923" t="str">
        <v>TRUE</v>
      </c>
      <c r="BC923" t="str">
        <v>2026/05/26 13:31</v>
      </c>
      <c r="BD923" t="str">
        <f t="shared" si="30"/>
        <v>医療法人大樹会　へぐり歯科</v>
      </c>
      <c r="BE923" t="str">
        <f t="shared" si="31"/>
        <v>令和8年3月1日届出済</v>
      </c>
    </row>
    <row r="924" spans="1:57">
      <c r="A924" t="str">
        <v>261C15428056</v>
      </c>
      <c r="B924" t="str">
        <v>AI-0000310156</v>
      </c>
      <c r="C924" t="str">
        <v>令和８年度奈良県医療機関等における賃上げ・物価上昇に対する支援事業交付【診療所・訪問看護事業所】</v>
      </c>
      <c r="D924">
        <v>46168.581944444442</v>
      </c>
      <c r="E924" t="str">
        <v>本審査</v>
      </c>
      <c r="F924" t="str">
        <v>最終審査中</v>
      </c>
      <c r="G924" t="str">
        <v>無床診療所</v>
      </c>
      <c r="H924" t="str">
        <v>物価と賃上げの両方</v>
      </c>
      <c r="I924" t="str">
        <v/>
      </c>
      <c r="J924">
        <v>150000</v>
      </c>
      <c r="K924">
        <v>170000</v>
      </c>
      <c r="L924" t="str">
        <v>奈良県医療機関等における賃上げ・物価上昇に対する支援事業交付要綱第2条に基づき、別表1に規定された額(賃上げ支援事業分)（150,000円）を申請します。</v>
      </c>
      <c r="M92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4" t="str">
        <v>１．令和８年３月１日時点において、O100 外来・在宅ベースアップ評価料（Ⅰ）、P100 歯科外来・在宅ベースアップ評価料（Ⅰ）、訪問看護ベースアップ評価料（Ⅰ）のいずれかを届け出ている。</v>
      </c>
      <c r="O924" t="str">
        <v>O100 外来・在宅ベースアップ評価料（Ⅰ）</v>
      </c>
      <c r="P924" t="str">
        <v/>
      </c>
      <c r="Q924"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24" t="b">
        <v>1</v>
      </c>
      <c r="S924" t="b">
        <v>1</v>
      </c>
      <c r="T924" t="b">
        <v>1</v>
      </c>
      <c r="U924" t="b">
        <v>1</v>
      </c>
      <c r="V924" t="str">
        <v>1666</v>
      </c>
      <c r="W924" t="str">
        <v>002</v>
      </c>
      <c r="X924" t="str">
        <v>1.普通預金</v>
      </c>
      <c r="Y924" t="str">
        <v>0336470</v>
      </c>
      <c r="Z924" t="str">
        <v>イリョウホウジン　シミズガンカ　リジチョウ　シミズトシオ</v>
      </c>
      <c r="AA924">
        <v>0</v>
      </c>
      <c r="AB924" t="str">
        <v>医療法人　志水眼科</v>
      </c>
      <c r="AC924" t="str">
        <v>0743594146</v>
      </c>
      <c r="AD924" t="b">
        <v>1</v>
      </c>
      <c r="AE924" t="b">
        <v>1</v>
      </c>
      <c r="AF924" t="b">
        <v>1</v>
      </c>
      <c r="AG924" t="b">
        <v>1</v>
      </c>
      <c r="AH924" t="b">
        <v>1</v>
      </c>
      <c r="AI924" t="str">
        <v>医療法人　志水眼科　理事長　志水　敏夫</v>
      </c>
      <c r="AJ924" t="str">
        <v>6391123</v>
      </c>
      <c r="AK924" t="str">
        <v>医療法人　志水眼科(大和郡山市筒井町１５９８番地の１)</v>
      </c>
      <c r="AL924" t="str">
        <v>0743594146</v>
      </c>
      <c r="AM924">
        <v>1</v>
      </c>
      <c r="AN924" t="str">
        <v>261C154280561</v>
      </c>
      <c r="AO924" t="str">
        <v>261C15428056AI-0000310156</v>
      </c>
      <c r="AP924" t="str">
        <v>O100</v>
      </c>
      <c r="AQ924" t="str">
        <v>O100</v>
      </c>
      <c r="AR924" t="str">
        <v>ABC</v>
      </c>
      <c r="AS924" t="str">
        <v>✓</v>
      </c>
      <c r="AT924" t="str">
        <v>✓</v>
      </c>
      <c r="AU924" t="str">
        <v>✓</v>
      </c>
      <c r="AV924" t="str">
        <v>✓</v>
      </c>
      <c r="AW924" t="str">
        <v>AI-0000310156_医療法人　志水眼科_口座情報写し.jpeg</v>
      </c>
      <c r="AX924" t="str">
        <v/>
      </c>
      <c r="AY924" t="str">
        <v/>
      </c>
      <c r="AZ924" t="str">
        <v>賃上げ</v>
      </c>
      <c r="BA924" t="str">
        <v>物価</v>
      </c>
      <c r="BB924" t="str">
        <v>TRUE</v>
      </c>
      <c r="BC924" t="str">
        <v>2026/05/26 13:58</v>
      </c>
      <c r="BD924" t="str">
        <f t="shared" si="30"/>
        <v>医療法人　志水眼科</v>
      </c>
      <c r="BE924" t="str">
        <f t="shared" si="31"/>
        <v>令和8年3月1日届出済</v>
      </c>
    </row>
    <row r="925" spans="1:57">
      <c r="A925" t="str">
        <v>261C18514039</v>
      </c>
      <c r="B925" t="str">
        <v>AI-0000305224</v>
      </c>
      <c r="C925" t="str">
        <v>令和８年度奈良県医療機関等における賃上げ・物価上昇に対する支援事業交付【診療所・訪問看護事業所】</v>
      </c>
      <c r="D925">
        <v>46168.586111111108</v>
      </c>
      <c r="E925" t="str">
        <v>本審査</v>
      </c>
      <c r="F925" t="str">
        <v>最終審査中</v>
      </c>
      <c r="G925" t="str">
        <v>無床診療所</v>
      </c>
      <c r="H925" t="str">
        <v>物価と賃上げの両方</v>
      </c>
      <c r="I925" t="str">
        <v/>
      </c>
      <c r="J925">
        <v>150000</v>
      </c>
      <c r="K925">
        <v>170000</v>
      </c>
      <c r="L925" t="str">
        <v>奈良県医療機関等における賃上げ・物価上昇に対する支援事業交付要綱第2条に基づき、別表1に規定された額(賃上げ支援事業分)（150,000円）を申請します。</v>
      </c>
      <c r="M92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5" t="str">
        <v>１．令和８年３月１日時点において、O100 外来・在宅ベースアップ評価料（Ⅰ）、P100 歯科外来・在宅ベースアップ評価料（Ⅰ）、訪問看護ベースアップ評価料（Ⅰ）のいずれかを届け出ている。</v>
      </c>
      <c r="O925" t="str">
        <v>O100 外来・在宅ベースアップ評価料（Ⅰ）</v>
      </c>
      <c r="P925" t="str">
        <v/>
      </c>
      <c r="Q92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25" t="b">
        <v>1</v>
      </c>
      <c r="S925" t="b">
        <v>1</v>
      </c>
      <c r="T925" t="b">
        <v>1</v>
      </c>
      <c r="U925" t="b">
        <v>1</v>
      </c>
      <c r="V925" t="str">
        <v>1666</v>
      </c>
      <c r="W925" t="str">
        <v>009</v>
      </c>
      <c r="X925" t="str">
        <v>1.普通預金</v>
      </c>
      <c r="Y925" t="str">
        <v>0154329</v>
      </c>
      <c r="Z925" t="str">
        <v>ｲﾘｮｳﾎｳｼﾞﾝﾎｳｱｲｶｲ</v>
      </c>
      <c r="AA925">
        <v>0</v>
      </c>
      <c r="AB925" t="str">
        <v>原医院</v>
      </c>
      <c r="AC925" t="str">
        <v>0743563094</v>
      </c>
      <c r="AD925" t="b">
        <v>1</v>
      </c>
      <c r="AE925" t="b">
        <v>1</v>
      </c>
      <c r="AF925" t="b">
        <v>1</v>
      </c>
      <c r="AG925" t="b">
        <v>1</v>
      </c>
      <c r="AH925" t="b">
        <v>1</v>
      </c>
      <c r="AI925" t="str">
        <v>医療法人芳愛会　理事長　原　裕</v>
      </c>
      <c r="AJ925" t="str">
        <v>6391115</v>
      </c>
      <c r="AK925" t="str">
        <v>原医院(大和郡山市横田町７０８番地の３)</v>
      </c>
      <c r="AL925" t="str">
        <v>0743563094</v>
      </c>
      <c r="AM925">
        <v>1</v>
      </c>
      <c r="AN925" t="str">
        <v>261C185140391</v>
      </c>
      <c r="AO925" t="str">
        <v>261C18514039AI-0000305224</v>
      </c>
      <c r="AP925" t="str">
        <v>O100</v>
      </c>
      <c r="AQ925" t="str">
        <v>O100</v>
      </c>
      <c r="AR925" t="str">
        <v>AB</v>
      </c>
      <c r="AS925" t="str">
        <v>✓</v>
      </c>
      <c r="AT925" t="str">
        <v>✓</v>
      </c>
      <c r="AU925" t="str">
        <v>✓</v>
      </c>
      <c r="AV925" t="str">
        <v>✓</v>
      </c>
      <c r="AW925" t="str">
        <v>AI-0000305224_原医院_口座情報写し.jfif</v>
      </c>
      <c r="AX925" t="str">
        <v/>
      </c>
      <c r="AY925" t="str">
        <v/>
      </c>
      <c r="AZ925" t="str">
        <v>賃上げ</v>
      </c>
      <c r="BA925" t="str">
        <v>物価</v>
      </c>
      <c r="BB925" t="str">
        <v>TRUE</v>
      </c>
      <c r="BC925" t="str">
        <v>2026/05/26 14:04</v>
      </c>
      <c r="BD925" t="str">
        <f t="shared" si="30"/>
        <v>原医院</v>
      </c>
      <c r="BE925" t="str">
        <f t="shared" si="31"/>
        <v>令和8年3月1日届出済</v>
      </c>
    </row>
    <row r="926" spans="1:57">
      <c r="A926" t="str">
        <v>261C19486897</v>
      </c>
      <c r="B926" t="str">
        <v>AI-0000310161</v>
      </c>
      <c r="C926" t="str">
        <v>令和８年度奈良県医療機関等における賃上げ・物価上昇に対する支援事業交付【診療所・訪問看護事業所】</v>
      </c>
      <c r="D926">
        <v>46168.609027777777</v>
      </c>
      <c r="E926" t="str">
        <v>本審査</v>
      </c>
      <c r="F926" t="str">
        <v>最終審査中</v>
      </c>
      <c r="G926" t="str">
        <v>無床診療所</v>
      </c>
      <c r="H926" t="str">
        <v>物価と賃上げの両方</v>
      </c>
      <c r="I926" t="str">
        <v/>
      </c>
      <c r="J926">
        <v>150000</v>
      </c>
      <c r="K926">
        <v>170000</v>
      </c>
      <c r="L926" t="str">
        <v>奈良県医療機関等における賃上げ・物価上昇に対する支援事業交付要綱第2条に基づき、別表1に規定された額(賃上げ支援事業分)（150,000円）を申請します。</v>
      </c>
      <c r="M92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6" t="str">
        <v>１．令和８年３月１日時点において、O100 外来・在宅ベースアップ評価料（Ⅰ）、P100 歯科外来・在宅ベースアップ評価料（Ⅰ）、訪問看護ベースアップ評価料（Ⅰ）のいずれかを届け出ている。</v>
      </c>
      <c r="O926" t="str">
        <v>O100 外来・在宅ベースアップ評価料（Ⅰ）</v>
      </c>
      <c r="P926" t="str">
        <v/>
      </c>
      <c r="Q926" t="str">
        <v>Ａ．本事業の補助額を活用してベースアップを実施し、令和８年６月１日から当該ベースアップの水準を維持又は拡大する。</v>
      </c>
      <c r="R926" t="b">
        <v>1</v>
      </c>
      <c r="S926" t="b">
        <v>1</v>
      </c>
      <c r="T926" t="b">
        <v>1</v>
      </c>
      <c r="U926" t="b">
        <v>1</v>
      </c>
      <c r="V926" t="str">
        <v>0163</v>
      </c>
      <c r="W926" t="str">
        <v>914</v>
      </c>
      <c r="X926" t="str">
        <v>1.普通預金</v>
      </c>
      <c r="Y926" t="str">
        <v>1025787</v>
      </c>
      <c r="Z926" t="str">
        <v>イリョウホウジンカワモトクリニックリジチョウカワモトヒデノブ</v>
      </c>
      <c r="AA926">
        <v>0</v>
      </c>
      <c r="AB926" t="str">
        <v>医療法人　かわもとクリニック</v>
      </c>
      <c r="AC926" t="str">
        <v>0745516333</v>
      </c>
      <c r="AD926" t="b">
        <v>1</v>
      </c>
      <c r="AE926" t="b">
        <v>1</v>
      </c>
      <c r="AF926" t="b">
        <v>1</v>
      </c>
      <c r="AG926" t="b">
        <v>1</v>
      </c>
      <c r="AH926" t="b">
        <v>1</v>
      </c>
      <c r="AI926" t="str">
        <v>医療法人　かわもとクリニック　理事長　河本　秀宣</v>
      </c>
      <c r="AJ926" t="str">
        <v>6390245</v>
      </c>
      <c r="AK926" t="str">
        <v>医療法人　かわもとクリニック(香芝市畑３－９２６－１)</v>
      </c>
      <c r="AL926" t="str">
        <v>0745516333</v>
      </c>
      <c r="AM926">
        <v>1</v>
      </c>
      <c r="AN926" t="str">
        <v>261C194868971</v>
      </c>
      <c r="AO926" t="str">
        <v>261C19486897AI-0000310161</v>
      </c>
      <c r="AP926" t="str">
        <v>O100</v>
      </c>
      <c r="AQ926" t="str">
        <v>O100</v>
      </c>
      <c r="AR926" t="str">
        <v>A</v>
      </c>
      <c r="AS926" t="str">
        <v>✓</v>
      </c>
      <c r="AT926" t="str">
        <v>✓</v>
      </c>
      <c r="AU926" t="str">
        <v>✓</v>
      </c>
      <c r="AV926" t="str">
        <v>✓</v>
      </c>
      <c r="AW926" t="str">
        <v>AI-0000310161_医療法人　かわもとクリニック_口座情報写し.jpeg</v>
      </c>
      <c r="AX926" t="str">
        <v/>
      </c>
      <c r="AY926" t="str">
        <v/>
      </c>
      <c r="AZ926" t="str">
        <v>賃上げ</v>
      </c>
      <c r="BA926" t="str">
        <v>物価</v>
      </c>
      <c r="BB926" t="str">
        <v>TRUE</v>
      </c>
      <c r="BC926" t="str">
        <v>2026/05/26 14:37</v>
      </c>
      <c r="BD926" t="str">
        <f t="shared" si="30"/>
        <v>医療法人　かわもとクリニック</v>
      </c>
      <c r="BE926" t="str">
        <f t="shared" si="31"/>
        <v>令和8年3月1日届出済</v>
      </c>
    </row>
    <row r="927" spans="1:57">
      <c r="A927" t="str">
        <v>261C12023636</v>
      </c>
      <c r="B927" t="str">
        <v>AI-0000310038</v>
      </c>
      <c r="C927" t="str">
        <v>令和８年度奈良県医療機関等における賃上げ・物価上昇に対する支援事業交付【診療所・訪問看護事業所】</v>
      </c>
      <c r="D927">
        <v>46168.636805555558</v>
      </c>
      <c r="E927" t="str">
        <v>本審査</v>
      </c>
      <c r="F927" t="str">
        <v>最終審査中</v>
      </c>
      <c r="G927" t="str">
        <v>無床診療所</v>
      </c>
      <c r="H927" t="str">
        <v>物価と賃上げの両方</v>
      </c>
      <c r="I927" t="str">
        <v/>
      </c>
      <c r="J927">
        <v>150000</v>
      </c>
      <c r="K927">
        <v>170000</v>
      </c>
      <c r="L927" t="str">
        <v>奈良県医療機関等における賃上げ・物価上昇に対する支援事業交付要綱第2条に基づき、別表1に規定された額(賃上げ支援事業分)（150,000円）を申請します。</v>
      </c>
      <c r="M92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7" t="str">
        <v>２．令和８年３月１日時点において、１に掲げる診療報酬の対象外だが、令和８年６月１日時点で令和８年度診療報酬改定による見直し後のベースアップ評価料を届け出る。</v>
      </c>
      <c r="O927" t="str">
        <v/>
      </c>
      <c r="P927" t="b">
        <v>1</v>
      </c>
      <c r="Q927" t="str">
        <v>Ａ．本事業の補助額を活用してベースアップを実施し、令和８年６月１日から当該ベースアップの水準を維持又は拡大する。</v>
      </c>
      <c r="R927" t="b">
        <v>1</v>
      </c>
      <c r="S927" t="b">
        <v>1</v>
      </c>
      <c r="T927" t="b">
        <v>1</v>
      </c>
      <c r="U927" t="b">
        <v>1</v>
      </c>
      <c r="V927" t="str">
        <v>0158</v>
      </c>
      <c r="W927" t="str">
        <v>547</v>
      </c>
      <c r="X927" t="str">
        <v>1.普通預金</v>
      </c>
      <c r="Y927" t="str">
        <v>1044594</v>
      </c>
      <c r="Z927" t="str">
        <v>マキウラ　アツシ</v>
      </c>
      <c r="AA927">
        <v>0</v>
      </c>
      <c r="AB927" t="str">
        <v>牧浦歯科医院</v>
      </c>
      <c r="AC927" t="str">
        <v>0745770300</v>
      </c>
      <c r="AD927" t="b">
        <v>1</v>
      </c>
      <c r="AE927" t="b">
        <v>1</v>
      </c>
      <c r="AF927" t="b">
        <v>1</v>
      </c>
      <c r="AG927" t="b">
        <v>1</v>
      </c>
      <c r="AH927" t="b">
        <v>1</v>
      </c>
      <c r="AI927" t="str">
        <v>牧浦　淳</v>
      </c>
      <c r="AJ927" t="str">
        <v>6390241</v>
      </c>
      <c r="AK927" t="str">
        <v>牧浦歯科医院(香芝市高２８－１)</v>
      </c>
      <c r="AL927" t="str">
        <v>0745770300</v>
      </c>
      <c r="AM927">
        <v>1</v>
      </c>
      <c r="AN927" t="str">
        <v>261C120236361</v>
      </c>
      <c r="AO927" t="str">
        <v>261C12023636AI-0000310038</v>
      </c>
      <c r="AP927" t="str">
        <v/>
      </c>
      <c r="AQ927" t="str">
        <v>今後届出（職種構成OK)</v>
      </c>
      <c r="AR927" t="str">
        <v>A</v>
      </c>
      <c r="AS927" t="str">
        <v>✓</v>
      </c>
      <c r="AT927" t="str">
        <v>✓</v>
      </c>
      <c r="AU927" t="str">
        <v>✓</v>
      </c>
      <c r="AV927" t="str">
        <v>✓</v>
      </c>
      <c r="AW927" t="str">
        <v>AI-0000310038_牧浦歯科医院_口座情報写し.JPG</v>
      </c>
      <c r="AX927" t="str">
        <v/>
      </c>
      <c r="AY927" t="str">
        <v/>
      </c>
      <c r="AZ927" t="str">
        <v>賃上げ</v>
      </c>
      <c r="BA927" t="str">
        <v>物価</v>
      </c>
      <c r="BB927" t="str">
        <v>TRUE</v>
      </c>
      <c r="BC927" t="str">
        <v>2026/05/26 15:17</v>
      </c>
      <c r="BD927" t="str">
        <f t="shared" si="30"/>
        <v>牧浦歯科医院</v>
      </c>
      <c r="BE927" t="str">
        <f t="shared" si="31"/>
        <v>令和8年6月1日届出る</v>
      </c>
    </row>
    <row r="928" spans="1:57">
      <c r="A928" t="str">
        <v>261C14643781</v>
      </c>
      <c r="B928" t="str">
        <v>AI-0000310209</v>
      </c>
      <c r="C928" t="str">
        <v>令和８年度奈良県医療機関等における賃上げ・物価上昇に対する支援事業交付【診療所・訪問看護事業所】</v>
      </c>
      <c r="D928">
        <v>46168.646527777775</v>
      </c>
      <c r="E928" t="str">
        <v>本審査</v>
      </c>
      <c r="F928" t="str">
        <v>最終審査中</v>
      </c>
      <c r="G928" t="str">
        <v>無床診療所</v>
      </c>
      <c r="H928" t="str">
        <v>物価と賃上げの両方</v>
      </c>
      <c r="I928" t="str">
        <v/>
      </c>
      <c r="J928">
        <v>150000</v>
      </c>
      <c r="K928">
        <v>170000</v>
      </c>
      <c r="L928" t="str">
        <v>奈良県医療機関等における賃上げ・物価上昇に対する支援事業交付要綱第2条に基づき、別表1に規定された額(賃上げ支援事業分)（150,000円）を申請します。</v>
      </c>
      <c r="M92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28" t="str">
        <v>１．令和８年３月１日時点において、O100 外来・在宅ベースアップ評価料（Ⅰ）、P100 歯科外来・在宅ベースアップ評価料（Ⅰ）、訪問看護ベースアップ評価料（Ⅰ）のいずれかを届け出ている。</v>
      </c>
      <c r="O928" t="str">
        <v>O100 外来・在宅ベースアップ評価料（Ⅰ）</v>
      </c>
      <c r="P928" t="str">
        <v/>
      </c>
      <c r="Q928" t="str">
        <v>Ａ．本事業の補助額を活用してベースアップを実施し、令和８年６月１日から当該ベースアップの水準を維持又は拡大する。</v>
      </c>
      <c r="R928" t="b">
        <v>1</v>
      </c>
      <c r="S928" t="b">
        <v>1</v>
      </c>
      <c r="T928" t="b">
        <v>1</v>
      </c>
      <c r="U928" t="b">
        <v>1</v>
      </c>
      <c r="V928" t="str">
        <v>1668</v>
      </c>
      <c r="W928" t="str">
        <v>017</v>
      </c>
      <c r="X928" t="str">
        <v>1.普通預金</v>
      </c>
      <c r="Y928" t="str">
        <v>0316928</v>
      </c>
      <c r="Z928" t="str">
        <v>タンショウコウスケ</v>
      </c>
      <c r="AA928">
        <v>0</v>
      </c>
      <c r="AB928" t="str">
        <v>たんしょう内科腎臓内科皮膚科クリニック</v>
      </c>
      <c r="AC928" t="str">
        <v>0742468880</v>
      </c>
      <c r="AD928" t="b">
        <v>1</v>
      </c>
      <c r="AE928" t="b">
        <v>1</v>
      </c>
      <c r="AF928" t="b">
        <v>1</v>
      </c>
      <c r="AG928" t="b">
        <v>1</v>
      </c>
      <c r="AH928" t="b">
        <v>1</v>
      </c>
      <c r="AI928" t="str">
        <v>丹正　幸佑</v>
      </c>
      <c r="AJ928" t="str">
        <v>6310065</v>
      </c>
      <c r="AK928" t="str">
        <v>たんしょう内科腎臓内科皮膚科クリニック(奈良市鳥見町２丁目８番地７)</v>
      </c>
      <c r="AL928" t="str">
        <v>0742468880</v>
      </c>
      <c r="AM928">
        <v>1</v>
      </c>
      <c r="AN928" t="str">
        <v>261C146437811</v>
      </c>
      <c r="AO928" t="str">
        <v>261C14643781AI-0000310209</v>
      </c>
      <c r="AP928" t="str">
        <v>O100</v>
      </c>
      <c r="AQ928" t="str">
        <v>O100</v>
      </c>
      <c r="AR928" t="str">
        <v>A</v>
      </c>
      <c r="AS928" t="str">
        <v>✓</v>
      </c>
      <c r="AT928" t="str">
        <v>✓</v>
      </c>
      <c r="AU928" t="str">
        <v>✓</v>
      </c>
      <c r="AV928" t="str">
        <v>✓</v>
      </c>
      <c r="AW928" t="str">
        <v>AI-0000310209_たんしょう内科腎臓内科皮膚科クリニック_口座情報写し.JPG</v>
      </c>
      <c r="AX928" t="str">
        <v/>
      </c>
      <c r="AY928" t="str">
        <v/>
      </c>
      <c r="AZ928" t="str">
        <v>賃上げ</v>
      </c>
      <c r="BA928" t="str">
        <v>物価</v>
      </c>
      <c r="BB928" t="str">
        <v>TRUE</v>
      </c>
      <c r="BC928" t="str">
        <v>2026/05/26 15:31</v>
      </c>
      <c r="BD928" t="str">
        <f t="shared" si="30"/>
        <v>たんしょう内科腎臓内科皮膚科クリニック</v>
      </c>
      <c r="BE928" t="str">
        <f t="shared" si="31"/>
        <v>令和8年3月1日届出済</v>
      </c>
    </row>
    <row r="929" spans="1:57">
      <c r="A929" t="str">
        <v>261D19191309</v>
      </c>
      <c r="B929" t="str">
        <v>AI-0000310214</v>
      </c>
      <c r="C929" t="str">
        <v>令和８年度奈良県医療機関等における賃上げ・物価上昇に対する支援事業交付【診療所・訪問看護事業所】</v>
      </c>
      <c r="D929">
        <v>46168.664583333331</v>
      </c>
      <c r="E929" t="str">
        <v>本審査</v>
      </c>
      <c r="F929" t="str">
        <v>最終審査中</v>
      </c>
      <c r="G929" t="str">
        <v>訪問看護事業所</v>
      </c>
      <c r="H929" t="str">
        <v>賃上げのみ</v>
      </c>
      <c r="I929" t="str">
        <v/>
      </c>
      <c r="J929">
        <v>228000</v>
      </c>
      <c r="K929" t="str">
        <v/>
      </c>
      <c r="L929" t="str">
        <v>奈良県医療機関等における賃上げ・物価上昇に対する支援事業交付要綱第2条に基づき、別表1に規定された額(賃上げ支援事業分)（228,000円）を申請します。</v>
      </c>
      <c r="M929" t="str">
        <v/>
      </c>
      <c r="N929" t="str">
        <v>２．令和８年３月１日時点において、１に掲げる診療報酬の対象外だが、令和８年６月１日時点で令和８年度診療報酬改定による見直し後のベースアップ評価料を届け出る。</v>
      </c>
      <c r="O929" t="str">
        <v/>
      </c>
      <c r="P929" t="b">
        <v>1</v>
      </c>
      <c r="Q929" t="str">
        <v>Ｃ．令和７年度の対象職員のベースアップが令和７年３月31日時点の賃金水準と比較して2.0％を上回って実施しており、令和７年12月から令和８年５月までの間の当該2.0％を上回る部分に充てる。</v>
      </c>
      <c r="R929" t="b">
        <v>1</v>
      </c>
      <c r="S929" t="b">
        <v>1</v>
      </c>
      <c r="T929" t="b">
        <v>1</v>
      </c>
      <c r="U929" t="b">
        <v>1</v>
      </c>
      <c r="V929" t="str">
        <v>0162</v>
      </c>
      <c r="W929" t="str">
        <v>160</v>
      </c>
      <c r="X929" t="str">
        <v>1.普通預金</v>
      </c>
      <c r="Y929" t="str">
        <v>2432350</v>
      </c>
      <c r="Z929" t="str">
        <v>カブシキガイシャアアルエイチサポート</v>
      </c>
      <c r="AA929">
        <v>0</v>
      </c>
      <c r="AB929" t="str">
        <v>訪問看護リハビリサポートだるま</v>
      </c>
      <c r="AC929" t="str">
        <v>0743879357</v>
      </c>
      <c r="AD929" t="b">
        <v>1</v>
      </c>
      <c r="AE929" t="b">
        <v>1</v>
      </c>
      <c r="AF929" t="b">
        <v>1</v>
      </c>
      <c r="AG929" t="b">
        <v>1</v>
      </c>
      <c r="AH929" t="b">
        <v>1</v>
      </c>
      <c r="AI929" t="str">
        <v>株式会社Rhサポート　代表取締役　松本　雄磨</v>
      </c>
      <c r="AJ929">
        <v>6391015</v>
      </c>
      <c r="AK929" t="str">
        <v>訪問看護リハビリサポートだるま(大和郡山市箕山町13-18)</v>
      </c>
      <c r="AL929" t="str">
        <v>0743879357</v>
      </c>
      <c r="AM929">
        <v>1</v>
      </c>
      <c r="AN929" t="str">
        <v>261D191913091</v>
      </c>
      <c r="AO929" t="str">
        <v>261D19191309AI-0000310214</v>
      </c>
      <c r="AP929" t="str">
        <v/>
      </c>
      <c r="AQ929" t="str">
        <v>今後届出（職種構成OK)</v>
      </c>
      <c r="AR929" t="str">
        <v>C</v>
      </c>
      <c r="AS929" t="str">
        <v>✓</v>
      </c>
      <c r="AT929" t="str">
        <v>✓</v>
      </c>
      <c r="AU929" t="str">
        <v>✓</v>
      </c>
      <c r="AV929" t="str">
        <v>✓</v>
      </c>
      <c r="AW929" t="str">
        <v>AI-0000310214_訪問看護リハビリサポートだるま_口座情報写し.jpeg</v>
      </c>
      <c r="AX929" t="str">
        <v/>
      </c>
      <c r="AY929" t="str">
        <v/>
      </c>
      <c r="AZ929" t="str">
        <v>賃上げ</v>
      </c>
      <c r="BA929" t="str">
        <v/>
      </c>
      <c r="BB929" t="str">
        <v>TRUE</v>
      </c>
      <c r="BC929" t="str">
        <v>2026/05/26 15:57</v>
      </c>
      <c r="BD929" t="str">
        <f t="shared" si="30"/>
        <v>訪問看護リハビリサポートだるま</v>
      </c>
      <c r="BE929" t="str">
        <f t="shared" si="31"/>
        <v>令和8年6月1日届出る</v>
      </c>
    </row>
    <row r="930" spans="1:57">
      <c r="A930" t="str">
        <v>261D17313267</v>
      </c>
      <c r="B930" t="str">
        <v>AI-0000310223</v>
      </c>
      <c r="C930" t="str">
        <v>令和８年度奈良県医療機関等における賃上げ・物価上昇に対する支援事業交付【診療所・訪問看護事業所】</v>
      </c>
      <c r="D930">
        <v>46168.668749999997</v>
      </c>
      <c r="E930" t="str">
        <v>本審査</v>
      </c>
      <c r="F930" t="str">
        <v>最終審査中</v>
      </c>
      <c r="G930" t="str">
        <v>訪問看護事業所</v>
      </c>
      <c r="H930" t="str">
        <v>賃上げのみ</v>
      </c>
      <c r="I930" t="str">
        <v/>
      </c>
      <c r="J930">
        <v>228000</v>
      </c>
      <c r="K930" t="str">
        <v/>
      </c>
      <c r="L930" t="str">
        <v>奈良県医療機関等における賃上げ・物価上昇に対する支援事業交付要綱第2条に基づき、別表1に規定された額(賃上げ支援事業分)（228,000円）を申請します。</v>
      </c>
      <c r="M930" t="str">
        <v/>
      </c>
      <c r="N930" t="str">
        <v>１．令和８年３月１日時点において、O100 外来・在宅ベースアップ評価料（Ⅰ）、P100 歯科外来・在宅ベースアップ評価料（Ⅰ）、訪問看護ベースアップ評価料（Ⅰ）のいずれかを届け出ている。</v>
      </c>
      <c r="O930" t="str">
        <v>訪問看護ベースアップ評価料（Ⅰ）</v>
      </c>
      <c r="P930" t="str">
        <v/>
      </c>
      <c r="Q930" t="str">
        <v>Ａ．本事業の補助額を活用してベースアップを実施し、令和８年６月１日から当該ベースアップの水準を維持又は拡大する。</v>
      </c>
      <c r="R930" t="b">
        <v>1</v>
      </c>
      <c r="S930" t="b">
        <v>1</v>
      </c>
      <c r="T930" t="b">
        <v>1</v>
      </c>
      <c r="U930" t="b">
        <v>1</v>
      </c>
      <c r="V930" t="str">
        <v>0162</v>
      </c>
      <c r="W930" t="str">
        <v>517</v>
      </c>
      <c r="X930" t="str">
        <v>1.普通預金</v>
      </c>
      <c r="Y930" t="str">
        <v>2085261</v>
      </c>
      <c r="Z930" t="str">
        <v>ｲﾘｮｳﾎｳｼﾞﾝﾆｼｲｶｲﾎｳﾓﾝｶﾝｺﾞｽﾃｰｼｮﾝｻﾗﾗ</v>
      </c>
      <c r="AA930">
        <v>0</v>
      </c>
      <c r="AB930" t="str">
        <v>医療法人西井会訪問看護ステーションさらら</v>
      </c>
      <c r="AC930" t="str">
        <v>0744472812</v>
      </c>
      <c r="AD930" t="b">
        <v>1</v>
      </c>
      <c r="AE930" t="b">
        <v>1</v>
      </c>
      <c r="AF930" t="b">
        <v>1</v>
      </c>
      <c r="AG930" t="b">
        <v>1</v>
      </c>
      <c r="AH930" t="b">
        <v>1</v>
      </c>
      <c r="AI930" t="str">
        <v>医療法人西井会　理事長　西井　教代</v>
      </c>
      <c r="AJ930">
        <v>6350051</v>
      </c>
      <c r="AK930" t="str">
        <v>医療法人西井会訪問看護ステーションさらら(大和高田市根成柿321-1)</v>
      </c>
      <c r="AL930" t="str">
        <v>0744472812</v>
      </c>
      <c r="AM930">
        <v>1</v>
      </c>
      <c r="AN930" t="str">
        <v>261D173132671</v>
      </c>
      <c r="AO930" t="str">
        <v>261D17313267AI-0000310223</v>
      </c>
      <c r="AP930" t="str">
        <v>訪問看護</v>
      </c>
      <c r="AQ930" t="str">
        <v>訪問看護</v>
      </c>
      <c r="AR930" t="str">
        <v>A</v>
      </c>
      <c r="AS930" t="str">
        <v>✓</v>
      </c>
      <c r="AT930" t="str">
        <v>✓</v>
      </c>
      <c r="AU930" t="str">
        <v>✓</v>
      </c>
      <c r="AV930" t="str">
        <v>✓</v>
      </c>
      <c r="AW930" t="str">
        <v>AI-0000310223_医療法人西井会訪問看護ステーションさらら_口座情報写し.jpg</v>
      </c>
      <c r="AX930" t="str">
        <v/>
      </c>
      <c r="AY930" t="str">
        <v/>
      </c>
      <c r="AZ930" t="str">
        <v>賃上げ</v>
      </c>
      <c r="BA930" t="str">
        <v/>
      </c>
      <c r="BB930" t="str">
        <v>TRUE</v>
      </c>
      <c r="BC930" t="str">
        <v>2026/05/26 16:03</v>
      </c>
      <c r="BD930" t="str">
        <f t="shared" si="30"/>
        <v>医療法人西井会訪問看護ステーションさらら</v>
      </c>
      <c r="BE930" t="str">
        <f t="shared" si="31"/>
        <v>令和8年3月1日届出済</v>
      </c>
    </row>
    <row r="931" spans="1:57">
      <c r="A931" t="str">
        <v>261C14895444</v>
      </c>
      <c r="B931" t="str">
        <v>AI-0000310224</v>
      </c>
      <c r="C931" t="str">
        <v>令和８年度奈良県医療機関等における賃上げ・物価上昇に対する支援事業交付【診療所・訪問看護事業所】</v>
      </c>
      <c r="D931">
        <v>46168.672222222223</v>
      </c>
      <c r="E931" t="str">
        <v>本審査</v>
      </c>
      <c r="F931" t="str">
        <v>最終審査中</v>
      </c>
      <c r="G931" t="str">
        <v>無床診療所</v>
      </c>
      <c r="H931" t="str">
        <v>物価と賃上げの両方</v>
      </c>
      <c r="I931" t="str">
        <v/>
      </c>
      <c r="J931">
        <v>150000</v>
      </c>
      <c r="K931">
        <v>170000</v>
      </c>
      <c r="L931" t="str">
        <v>奈良県医療機関等における賃上げ・物価上昇に対する支援事業交付要綱第2条に基づき、別表1に規定された額(賃上げ支援事業分)（150,000円）を申請します。</v>
      </c>
      <c r="M93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1" t="str">
        <v>１．令和８年３月１日時点において、O100 外来・在宅ベースアップ評価料（Ⅰ）、P100 歯科外来・在宅ベースアップ評価料（Ⅰ）、訪問看護ベースアップ評価料（Ⅰ）のいずれかを届け出ている。</v>
      </c>
      <c r="O931" t="str">
        <v>O100 外来・在宅ベースアップ評価料（Ⅰ）</v>
      </c>
      <c r="P931" t="str">
        <v/>
      </c>
      <c r="Q931" t="str">
        <v>Ａ．本事業の補助額を活用してベースアップを実施し、令和８年６月１日から当該ベースアップの水準を維持又は拡大する。</v>
      </c>
      <c r="R931" t="b">
        <v>1</v>
      </c>
      <c r="S931" t="b">
        <v>1</v>
      </c>
      <c r="T931" t="b">
        <v>1</v>
      </c>
      <c r="U931" t="b">
        <v>1</v>
      </c>
      <c r="V931" t="str">
        <v>0162</v>
      </c>
      <c r="W931" t="str">
        <v>517</v>
      </c>
      <c r="X931" t="str">
        <v>1.普通預金</v>
      </c>
      <c r="Y931" t="str">
        <v>0207596</v>
      </c>
      <c r="Z931" t="str">
        <v>ｲﾘｮｳﾎｳｼﾞﾝﾆｼｲｶｲ</v>
      </c>
      <c r="AA931">
        <v>0</v>
      </c>
      <c r="AB931" t="str">
        <v>医療法人西井会西井クリニック</v>
      </c>
      <c r="AC931" t="str">
        <v>0744266815</v>
      </c>
      <c r="AD931" t="b">
        <v>1</v>
      </c>
      <c r="AE931" t="b">
        <v>1</v>
      </c>
      <c r="AF931" t="b">
        <v>1</v>
      </c>
      <c r="AG931" t="b">
        <v>1</v>
      </c>
      <c r="AH931" t="b">
        <v>1</v>
      </c>
      <c r="AI931" t="str">
        <v>医療法人西井会　理事長　西井　教代</v>
      </c>
      <c r="AJ931" t="str">
        <v>6340827</v>
      </c>
      <c r="AK931" t="str">
        <v>医療法人西井会西井クリニック(橿原市光陽町１００番地の２１)</v>
      </c>
      <c r="AL931" t="str">
        <v>0744266815</v>
      </c>
      <c r="AM931">
        <v>1</v>
      </c>
      <c r="AN931" t="str">
        <v>261C148954441</v>
      </c>
      <c r="AO931" t="str">
        <v>261C14895444AI-0000310224</v>
      </c>
      <c r="AP931" t="str">
        <v>O100</v>
      </c>
      <c r="AQ931" t="str">
        <v>O100</v>
      </c>
      <c r="AR931" t="str">
        <v>A</v>
      </c>
      <c r="AS931" t="str">
        <v>✓</v>
      </c>
      <c r="AT931" t="str">
        <v>✓</v>
      </c>
      <c r="AU931" t="str">
        <v>✓</v>
      </c>
      <c r="AV931" t="str">
        <v>✓</v>
      </c>
      <c r="AW931" t="str">
        <v>AI-0000310224_医療法人西井会西井クリニック_口座情報写し.jpg</v>
      </c>
      <c r="AX931" t="str">
        <v/>
      </c>
      <c r="AY931" t="str">
        <v/>
      </c>
      <c r="AZ931" t="str">
        <v>賃上げ</v>
      </c>
      <c r="BA931" t="str">
        <v>物価</v>
      </c>
      <c r="BB931" t="str">
        <v>TRUE</v>
      </c>
      <c r="BC931" t="str">
        <v>2026/05/26 16:08</v>
      </c>
      <c r="BD931" t="str">
        <f t="shared" si="30"/>
        <v>医療法人西井会西井クリニック</v>
      </c>
      <c r="BE931" t="str">
        <f t="shared" si="31"/>
        <v>令和8年3月1日届出済</v>
      </c>
    </row>
    <row r="932" spans="1:57">
      <c r="A932" t="str">
        <v>261C14738387</v>
      </c>
      <c r="B932" t="str">
        <v>AI-0000308688</v>
      </c>
      <c r="C932" t="str">
        <v>令和８年度奈良県医療機関等における賃上げ・物価上昇に対する支援事業交付【診療所・訪問看護事業所】</v>
      </c>
      <c r="D932">
        <v>46168.693055555559</v>
      </c>
      <c r="E932" t="str">
        <v>本審査</v>
      </c>
      <c r="F932" t="str">
        <v>最終審査中</v>
      </c>
      <c r="G932" t="str">
        <v>無床診療所</v>
      </c>
      <c r="H932" t="str">
        <v>物価と賃上げの両方</v>
      </c>
      <c r="I932" t="str">
        <v/>
      </c>
      <c r="J932">
        <v>150000</v>
      </c>
      <c r="K932">
        <v>170000</v>
      </c>
      <c r="L932" t="str">
        <v>奈良県医療機関等における賃上げ・物価上昇に対する支援事業交付要綱第2条に基づき、別表1に規定された額(賃上げ支援事業分)（150,000円）を申請します。</v>
      </c>
      <c r="M93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2" t="str">
        <v>１．令和８年３月１日時点において、O100 外来・在宅ベースアップ評価料（Ⅰ）、P100 歯科外来・在宅ベースアップ評価料（Ⅰ）、訪問看護ベースアップ評価料（Ⅰ）のいずれかを届け出ている。</v>
      </c>
      <c r="O932" t="str">
        <v>O100 外来・在宅ベースアップ評価料（Ⅰ）</v>
      </c>
      <c r="P932" t="str">
        <v/>
      </c>
      <c r="Q932" t="str">
        <v>Ｂ．賃金表等や給与規程等の変更に時間を要するため、本事業の補助額を活用して一時金又は特別手当を支給し、令和８年６月１日から支給した対象職員のベースアップを実施する。</v>
      </c>
      <c r="R932" t="b">
        <v>1</v>
      </c>
      <c r="S932" t="b">
        <v>1</v>
      </c>
      <c r="T932" t="b">
        <v>1</v>
      </c>
      <c r="U932" t="b">
        <v>1</v>
      </c>
      <c r="V932" t="str">
        <v>0010</v>
      </c>
      <c r="W932" t="str">
        <v>131</v>
      </c>
      <c r="X932" t="str">
        <v>1.普通預金</v>
      </c>
      <c r="Y932" t="str">
        <v>0230741</v>
      </c>
      <c r="Z932" t="str">
        <v>ｲｺﾏﾊｼﾓﾄｶﾞﾝｶ ﾊｼﾓﾄ ﾕｷﾋﾛ</v>
      </c>
      <c r="AA932">
        <v>0</v>
      </c>
      <c r="AB932" t="str">
        <v>生駒橋本眼科</v>
      </c>
      <c r="AC932" t="str">
        <v>0743716565</v>
      </c>
      <c r="AD932" t="b">
        <v>1</v>
      </c>
      <c r="AE932" t="b">
        <v>1</v>
      </c>
      <c r="AF932" t="b">
        <v>1</v>
      </c>
      <c r="AG932" t="b">
        <v>1</v>
      </c>
      <c r="AH932" t="b">
        <v>1</v>
      </c>
      <c r="AI932" t="str">
        <v>橋本　行弘</v>
      </c>
      <c r="AJ932" t="str">
        <v>6300245</v>
      </c>
      <c r="AK932" t="str">
        <v>生駒橋本眼科(生駒市北新町１０－４５　ＪＩＮＯマンション１Ｆ)</v>
      </c>
      <c r="AL932" t="str">
        <v>0743716565</v>
      </c>
      <c r="AM932">
        <v>1</v>
      </c>
      <c r="AN932" t="str">
        <v>261C147383871</v>
      </c>
      <c r="AO932" t="str">
        <v>261C14738387AI-0000308688</v>
      </c>
      <c r="AP932" t="str">
        <v>O100</v>
      </c>
      <c r="AQ932" t="str">
        <v>O100</v>
      </c>
      <c r="AR932" t="str">
        <v>B</v>
      </c>
      <c r="AS932" t="str">
        <v>✓</v>
      </c>
      <c r="AT932" t="str">
        <v>✓</v>
      </c>
      <c r="AU932" t="str">
        <v>✓</v>
      </c>
      <c r="AV932" t="str">
        <v>✓</v>
      </c>
      <c r="AW932" t="str">
        <v>AI-0000308688_生駒橋本眼科_口座情報写し.jpeg</v>
      </c>
      <c r="AX932" t="str">
        <v/>
      </c>
      <c r="AY932" t="str">
        <v/>
      </c>
      <c r="AZ932" t="str">
        <v>賃上げ</v>
      </c>
      <c r="BA932" t="str">
        <v>物価</v>
      </c>
      <c r="BB932" t="str">
        <v>TRUE</v>
      </c>
      <c r="BC932" t="str">
        <v>2026/05/26 16:38</v>
      </c>
      <c r="BD932" t="str">
        <f t="shared" si="30"/>
        <v>生駒橋本眼科</v>
      </c>
      <c r="BE932" t="str">
        <f t="shared" si="31"/>
        <v>令和8年3月1日届出済</v>
      </c>
    </row>
    <row r="933" spans="1:57">
      <c r="A933" t="str">
        <v>261C13156300</v>
      </c>
      <c r="B933" t="str">
        <v>AI-0000310248</v>
      </c>
      <c r="C933" t="str">
        <v>令和８年度奈良県医療機関等における賃上げ・物価上昇に対する支援事業交付【診療所・訪問看護事業所】</v>
      </c>
      <c r="D933">
        <v>46168.705555555556</v>
      </c>
      <c r="E933" t="str">
        <v>本審査</v>
      </c>
      <c r="F933" t="str">
        <v>最終審査中</v>
      </c>
      <c r="G933" t="str">
        <v>無床診療所</v>
      </c>
      <c r="H933" t="str">
        <v>物価と賃上げの両方</v>
      </c>
      <c r="I933" t="str">
        <v/>
      </c>
      <c r="J933">
        <v>150000</v>
      </c>
      <c r="K933">
        <v>170000</v>
      </c>
      <c r="L933" t="str">
        <v>奈良県医療機関等における賃上げ・物価上昇に対する支援事業交付要綱第2条に基づき、別表1に規定された額(賃上げ支援事業分)（150,000円）を申請します。</v>
      </c>
      <c r="M93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3" t="str">
        <v>１．令和８年３月１日時点において、O100 外来・在宅ベースアップ評価料（Ⅰ）、P100 歯科外来・在宅ベースアップ評価料（Ⅰ）、訪問看護ベースアップ評価料（Ⅰ）のいずれかを届け出ている。</v>
      </c>
      <c r="O933" t="str">
        <v>P100 歯科外来・在宅ベースアップ評価料（Ⅰ）</v>
      </c>
      <c r="P933" t="str">
        <v/>
      </c>
      <c r="Q933" t="str">
        <v>Ａ．本事業の補助額を活用してベースアップを実施し、令和８年６月１日から当該ベースアップの水準を維持又は拡大する。</v>
      </c>
      <c r="R933" t="b">
        <v>1</v>
      </c>
      <c r="S933" t="b">
        <v>1</v>
      </c>
      <c r="T933" t="b">
        <v>1</v>
      </c>
      <c r="U933" t="b">
        <v>1</v>
      </c>
      <c r="V933" t="str">
        <v>0162</v>
      </c>
      <c r="W933" t="str">
        <v>090</v>
      </c>
      <c r="X933" t="str">
        <v>1.普通預金</v>
      </c>
      <c r="Y933" t="str">
        <v>0416042</v>
      </c>
      <c r="Z933" t="str">
        <v>イリョウホウジンコジカシカ</v>
      </c>
      <c r="AA933">
        <v>0</v>
      </c>
      <c r="AB933" t="str">
        <v>西大寺こじか歯科診療所</v>
      </c>
      <c r="AC933" t="str">
        <v>0742511115</v>
      </c>
      <c r="AD933" t="b">
        <v>1</v>
      </c>
      <c r="AE933" t="b">
        <v>1</v>
      </c>
      <c r="AF933" t="b">
        <v>1</v>
      </c>
      <c r="AG933" t="b">
        <v>1</v>
      </c>
      <c r="AH933" t="b">
        <v>1</v>
      </c>
      <c r="AI933" t="str">
        <v>医療法人　こじか歯科　理事長　金田　庄市</v>
      </c>
      <c r="AJ933" t="str">
        <v>6310823</v>
      </c>
      <c r="AK933" t="str">
        <v>西大寺こじか歯科診療所(奈良市西大寺国見町二丁目１５番２８－１０１号)</v>
      </c>
      <c r="AL933" t="str">
        <v>0742511115</v>
      </c>
      <c r="AM933">
        <v>1</v>
      </c>
      <c r="AN933" t="str">
        <v>261C131563001</v>
      </c>
      <c r="AO933" t="str">
        <v>261C13156300AI-0000310248</v>
      </c>
      <c r="AP933" t="str">
        <v>P100</v>
      </c>
      <c r="AQ933" t="str">
        <v>P100</v>
      </c>
      <c r="AR933" t="str">
        <v>A</v>
      </c>
      <c r="AS933" t="str">
        <v>✓</v>
      </c>
      <c r="AT933" t="str">
        <v>✓</v>
      </c>
      <c r="AU933" t="str">
        <v>✓</v>
      </c>
      <c r="AV933" t="str">
        <v>✓</v>
      </c>
      <c r="AW933" t="str">
        <v>AI-0000310248_西大寺こじか歯科診療所_口座情報写し.jpg</v>
      </c>
      <c r="AX933" t="str">
        <v/>
      </c>
      <c r="AY933" t="str">
        <v/>
      </c>
      <c r="AZ933" t="str">
        <v>賃上げ</v>
      </c>
      <c r="BA933" t="str">
        <v>物価</v>
      </c>
      <c r="BB933" t="str">
        <v>TRUE</v>
      </c>
      <c r="BC933" t="str">
        <v>2026/05/26 16:56</v>
      </c>
      <c r="BD933" t="str">
        <f t="shared" si="30"/>
        <v>西大寺こじか歯科診療所</v>
      </c>
      <c r="BE933" t="str">
        <f t="shared" si="31"/>
        <v>令和8年3月1日届出済</v>
      </c>
    </row>
    <row r="934" spans="1:57">
      <c r="A934" t="str">
        <v>261C19922622</v>
      </c>
      <c r="B934" t="str">
        <v>AI-0000310259</v>
      </c>
      <c r="C934" t="str">
        <v>令和８年度奈良県医療機関等における賃上げ・物価上昇に対する支援事業交付【診療所・訪問看護事業所】</v>
      </c>
      <c r="D934">
        <v>46168.731249999997</v>
      </c>
      <c r="E934" t="str">
        <v>本審査</v>
      </c>
      <c r="F934" t="str">
        <v>最終審査中</v>
      </c>
      <c r="G934" t="str">
        <v>無床診療所</v>
      </c>
      <c r="H934" t="str">
        <v>物価と賃上げの両方</v>
      </c>
      <c r="I934" t="str">
        <v/>
      </c>
      <c r="J934">
        <v>150000</v>
      </c>
      <c r="K934">
        <v>170000</v>
      </c>
      <c r="L934" t="str">
        <v>奈良県医療機関等における賃上げ・物価上昇に対する支援事業交付要綱第2条に基づき、別表1に規定された額(賃上げ支援事業分)（150,000円）を申請します。</v>
      </c>
      <c r="M93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4" t="str">
        <v>１．令和８年３月１日時点において、O100 外来・在宅ベースアップ評価料（Ⅰ）、P100 歯科外来・在宅ベースアップ評価料（Ⅰ）、訪問看護ベースアップ評価料（Ⅰ）のいずれかを届け出ている。</v>
      </c>
      <c r="O934" t="str">
        <v>O100 外来・在宅ベースアップ評価料（Ⅰ）</v>
      </c>
      <c r="P934" t="str">
        <v/>
      </c>
      <c r="Q934" t="str">
        <v>Ｂ．賃金表等や給与規程等の変更に時間を要するため、本事業の補助額を活用して一時金又は特別手当を支給し、令和８年６月１日から支給した対象職員のベースアップを実施する。</v>
      </c>
      <c r="R934" t="b">
        <v>1</v>
      </c>
      <c r="S934" t="b">
        <v>1</v>
      </c>
      <c r="T934" t="b">
        <v>1</v>
      </c>
      <c r="U934" t="b">
        <v>1</v>
      </c>
      <c r="V934" t="str">
        <v>0162</v>
      </c>
      <c r="W934" t="str">
        <v>160</v>
      </c>
      <c r="X934" t="str">
        <v>1.普通預金</v>
      </c>
      <c r="Y934" t="str">
        <v>2424309</v>
      </c>
      <c r="Z934" t="str">
        <v>イリヨウホウジン サンポカイ</v>
      </c>
      <c r="AA934">
        <v>0</v>
      </c>
      <c r="AB934" t="str">
        <v>小野クリニック</v>
      </c>
      <c r="AC934" t="str">
        <v>0743615801</v>
      </c>
      <c r="AD934" t="b">
        <v>1</v>
      </c>
      <c r="AE934" t="b">
        <v>1</v>
      </c>
      <c r="AF934" t="b">
        <v>1</v>
      </c>
      <c r="AG934" t="b">
        <v>1</v>
      </c>
      <c r="AH934" t="b">
        <v>1</v>
      </c>
      <c r="AI934" t="str">
        <v>医療法人三歩会　理事長　小野　隆征</v>
      </c>
      <c r="AJ934" t="str">
        <v>6391002</v>
      </c>
      <c r="AK934" t="str">
        <v>小野クリニック(大和郡山市九条平野町３番２５－１)</v>
      </c>
      <c r="AL934" t="str">
        <v>0743615801</v>
      </c>
      <c r="AM934">
        <v>1</v>
      </c>
      <c r="AN934" t="str">
        <v>261C199226221</v>
      </c>
      <c r="AO934" t="str">
        <v>261C19922622AI-0000310259</v>
      </c>
      <c r="AP934" t="str">
        <v>O100</v>
      </c>
      <c r="AQ934" t="str">
        <v>O100</v>
      </c>
      <c r="AR934" t="str">
        <v>B</v>
      </c>
      <c r="AS934" t="str">
        <v>✓</v>
      </c>
      <c r="AT934" t="str">
        <v>✓</v>
      </c>
      <c r="AU934" t="str">
        <v>✓</v>
      </c>
      <c r="AV934" t="str">
        <v>✓</v>
      </c>
      <c r="AW934" t="str">
        <v>AI-0000310259_小野クリニック_口座情報写し.JPG</v>
      </c>
      <c r="AX934" t="str">
        <v/>
      </c>
      <c r="AY934" t="str">
        <v/>
      </c>
      <c r="AZ934" t="str">
        <v>賃上げ</v>
      </c>
      <c r="BA934" t="str">
        <v>物価</v>
      </c>
      <c r="BB934" t="str">
        <v>TRUE</v>
      </c>
      <c r="BC934" t="str">
        <v>2026/05/26 17:33</v>
      </c>
      <c r="BD934" t="str">
        <f t="shared" si="30"/>
        <v>小野クリニック</v>
      </c>
      <c r="BE934" t="str">
        <f t="shared" si="31"/>
        <v>令和8年3月1日届出済</v>
      </c>
    </row>
    <row r="935" spans="1:57">
      <c r="A935" t="str">
        <v>261C13831274</v>
      </c>
      <c r="B935" t="str">
        <v>AI-0000310285</v>
      </c>
      <c r="C935" t="str">
        <v>令和８年度奈良県医療機関等における賃上げ・物価上昇に対する支援事業交付【診療所・訪問看護事業所】</v>
      </c>
      <c r="D935">
        <v>46168.791666666664</v>
      </c>
      <c r="E935" t="str">
        <v>本審査</v>
      </c>
      <c r="F935" t="str">
        <v>最終審査中</v>
      </c>
      <c r="G935" t="str">
        <v>無床診療所</v>
      </c>
      <c r="H935" t="str">
        <v>物価と賃上げの両方</v>
      </c>
      <c r="I935" t="str">
        <v/>
      </c>
      <c r="J935">
        <v>150000</v>
      </c>
      <c r="K935">
        <v>170000</v>
      </c>
      <c r="L935" t="str">
        <v>奈良県医療機関等における賃上げ・物価上昇に対する支援事業交付要綱第2条に基づき、別表1に規定された額(賃上げ支援事業分)（150,000円）を申請します。</v>
      </c>
      <c r="M93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5" t="str">
        <v>２．令和８年３月１日時点において、１に掲げる診療報酬の対象外だが、令和８年６月１日時点で令和８年度診療報酬改定による見直し後のベースアップ評価料を届け出る。</v>
      </c>
      <c r="O935" t="str">
        <v/>
      </c>
      <c r="P935" t="b">
        <v>1</v>
      </c>
      <c r="Q935" t="str">
        <v>Ｃ．令和７年度の対象職員のベースアップが令和７年３月31日時点の賃金水準と比較して2.0％を上回って実施しており、令和７年12月から令和８年５月までの間の当該2.0％を上回る部分に充てる。</v>
      </c>
      <c r="R935" t="b">
        <v>1</v>
      </c>
      <c r="S935" t="b">
        <v>1</v>
      </c>
      <c r="T935" t="b">
        <v>1</v>
      </c>
      <c r="U935" t="b">
        <v>1</v>
      </c>
      <c r="V935" t="str">
        <v>0162</v>
      </c>
      <c r="W935" t="str">
        <v>510</v>
      </c>
      <c r="X935" t="str">
        <v>1.普通預金</v>
      </c>
      <c r="Y935" t="str">
        <v>0078666</v>
      </c>
      <c r="Z935" t="str">
        <v>シンアイクリニックオカザキタダシ</v>
      </c>
      <c r="AA935">
        <v>0</v>
      </c>
      <c r="AB935" t="str">
        <v>信愛皮膚科クリニック</v>
      </c>
      <c r="AC935" t="str">
        <v>0744282607</v>
      </c>
      <c r="AD935" t="b">
        <v>1</v>
      </c>
      <c r="AE935" t="b">
        <v>1</v>
      </c>
      <c r="AF935" t="b">
        <v>1</v>
      </c>
      <c r="AG935" t="b">
        <v>1</v>
      </c>
      <c r="AH935" t="b">
        <v>1</v>
      </c>
      <c r="AI935" t="str">
        <v>岡崎　正</v>
      </c>
      <c r="AJ935" t="str">
        <v>6340063</v>
      </c>
      <c r="AK935" t="str">
        <v>信愛皮膚科クリニック(橿原市久米町６１５番地　赤心ビル３階)</v>
      </c>
      <c r="AL935" t="str">
        <v>0744282607</v>
      </c>
      <c r="AM935">
        <v>1</v>
      </c>
      <c r="AN935" t="str">
        <v>261C138312741</v>
      </c>
      <c r="AO935" t="str">
        <v>261C13831274AI-0000310285</v>
      </c>
      <c r="AP935" t="str">
        <v/>
      </c>
      <c r="AQ935" t="str">
        <v>今後届出（職種構成OK)</v>
      </c>
      <c r="AR935" t="str">
        <v>C</v>
      </c>
      <c r="AS935" t="str">
        <v>✓</v>
      </c>
      <c r="AT935" t="str">
        <v>✓</v>
      </c>
      <c r="AU935" t="str">
        <v>✓</v>
      </c>
      <c r="AV935" t="str">
        <v>✓</v>
      </c>
      <c r="AW935" t="str">
        <v>AI-0000310285_信愛皮膚科クリニック_口座情報写し.jpg</v>
      </c>
      <c r="AX935" t="str">
        <v/>
      </c>
      <c r="AY935" t="str">
        <v/>
      </c>
      <c r="AZ935" t="str">
        <v>賃上げ</v>
      </c>
      <c r="BA935" t="str">
        <v>物価</v>
      </c>
      <c r="BB935" t="str">
        <v>TRUE</v>
      </c>
      <c r="BC935" t="str">
        <v>2026/05/26 19:00</v>
      </c>
      <c r="BD935" t="str">
        <f t="shared" si="30"/>
        <v>信愛皮膚科クリニック</v>
      </c>
      <c r="BE935" t="str">
        <f t="shared" si="31"/>
        <v>令和8年6月1日届出る</v>
      </c>
    </row>
    <row r="936" spans="1:57">
      <c r="A936" t="str">
        <v>261C18670786</v>
      </c>
      <c r="B936" t="str">
        <v>AI-0000310306</v>
      </c>
      <c r="C936" t="str">
        <v>令和８年度奈良県医療機関等における賃上げ・物価上昇に対する支援事業交付【診療所・訪問看護事業所】</v>
      </c>
      <c r="D936">
        <v>46168.931944444441</v>
      </c>
      <c r="E936" t="str">
        <v>本審査</v>
      </c>
      <c r="F936" t="str">
        <v>最終審査中</v>
      </c>
      <c r="G936" t="str">
        <v>無床診療所</v>
      </c>
      <c r="H936" t="str">
        <v>物価と賃上げの両方</v>
      </c>
      <c r="I936" t="str">
        <v/>
      </c>
      <c r="J936">
        <v>150000</v>
      </c>
      <c r="K936">
        <v>170000</v>
      </c>
      <c r="L936" t="str">
        <v>奈良県医療機関等における賃上げ・物価上昇に対する支援事業交付要綱第2条に基づき、別表1に規定された額(賃上げ支援事業分)（150,000円）を申請します。</v>
      </c>
      <c r="M93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6" t="str">
        <v>１．令和８年３月１日時点において、O100 外来・在宅ベースアップ評価料（Ⅰ）、P100 歯科外来・在宅ベースアップ評価料（Ⅰ）、訪問看護ベースアップ評価料（Ⅰ）のいずれかを届け出ている。</v>
      </c>
      <c r="O936" t="str">
        <v>O100 外来・在宅ベースアップ評価料（Ⅰ）</v>
      </c>
      <c r="P936" t="str">
        <v/>
      </c>
      <c r="Q936" t="str">
        <v>Ｂ．賃金表等や給与規程等の変更に時間を要するため、本事業の補助額を活用して一時金又は特別手当を支給し、令和８年６月１日から支給した対象職員のベースアップを実施する。</v>
      </c>
      <c r="R936" t="b">
        <v>1</v>
      </c>
      <c r="S936" t="b">
        <v>1</v>
      </c>
      <c r="T936" t="b">
        <v>1</v>
      </c>
      <c r="U936" t="b">
        <v>1</v>
      </c>
      <c r="V936" t="str">
        <v>0162</v>
      </c>
      <c r="W936" t="str">
        <v>570</v>
      </c>
      <c r="X936" t="str">
        <v>1.普通預金</v>
      </c>
      <c r="Y936" t="str">
        <v>0377200</v>
      </c>
      <c r="Z936" t="str">
        <v>イリョウホウジンネモトセイケイゲカガンカイインリジチョウネモトシゲヨシ</v>
      </c>
      <c r="AA936">
        <v>0</v>
      </c>
      <c r="AB936" t="str">
        <v>医療法人根元整形外科眼科医院</v>
      </c>
      <c r="AC936" t="str">
        <v>0744338211</v>
      </c>
      <c r="AD936" t="b">
        <v>1</v>
      </c>
      <c r="AE936" t="b">
        <v>1</v>
      </c>
      <c r="AF936" t="b">
        <v>1</v>
      </c>
      <c r="AG936" t="b">
        <v>1</v>
      </c>
      <c r="AH936" t="b">
        <v>1</v>
      </c>
      <c r="AI936" t="str">
        <v>医療法人　根元整形外科眼科医院　理事長　根元　成佳</v>
      </c>
      <c r="AJ936" t="str">
        <v>6360343</v>
      </c>
      <c r="AK936" t="str">
        <v>医療法人　根元整形外科眼科医院(磯城郡田原本町秦庄１３７－１)</v>
      </c>
      <c r="AL936" t="str">
        <v>0744338211</v>
      </c>
      <c r="AM936">
        <v>1</v>
      </c>
      <c r="AN936" t="str">
        <v>261C186707861</v>
      </c>
      <c r="AO936" t="str">
        <v>261C18670786AI-0000310306</v>
      </c>
      <c r="AP936" t="str">
        <v>O100</v>
      </c>
      <c r="AQ936" t="str">
        <v>O100</v>
      </c>
      <c r="AR936" t="str">
        <v>B</v>
      </c>
      <c r="AS936" t="str">
        <v>✓</v>
      </c>
      <c r="AT936" t="str">
        <v>✓</v>
      </c>
      <c r="AU936" t="str">
        <v>✓</v>
      </c>
      <c r="AV936" t="str">
        <v>✓</v>
      </c>
      <c r="AW936" t="str">
        <v>AI-0000310306_医療法人根元整形外科眼科医院_口座情報写し.jpeg</v>
      </c>
      <c r="AX936" t="str">
        <v/>
      </c>
      <c r="AY936" t="str">
        <v/>
      </c>
      <c r="AZ936" t="str">
        <v>賃上げ</v>
      </c>
      <c r="BA936" t="str">
        <v>物価</v>
      </c>
      <c r="BB936" t="str">
        <v>TRUE</v>
      </c>
      <c r="BC936" t="str">
        <v>2026/05/26 22:22</v>
      </c>
      <c r="BD936" t="str">
        <f t="shared" si="30"/>
        <v>医療法人　根元整形外科眼科医院</v>
      </c>
      <c r="BE936" t="str">
        <f t="shared" si="31"/>
        <v>令和8年3月1日届出済</v>
      </c>
    </row>
    <row r="937" spans="1:57">
      <c r="A937" t="str">
        <v>261C13532432</v>
      </c>
      <c r="B937" t="str">
        <v>AI-0000310311</v>
      </c>
      <c r="C937" t="str">
        <v>令和８年度奈良県医療機関等における賃上げ・物価上昇に対する支援事業交付【診療所・訪問看護事業所】</v>
      </c>
      <c r="D937">
        <v>46168.96875</v>
      </c>
      <c r="E937" t="str">
        <v>本審査</v>
      </c>
      <c r="F937" t="str">
        <v>最終審査中</v>
      </c>
      <c r="G937" t="str">
        <v>無床診療所</v>
      </c>
      <c r="H937" t="str">
        <v>物価と賃上げの両方</v>
      </c>
      <c r="I937" t="str">
        <v/>
      </c>
      <c r="J937">
        <v>150000</v>
      </c>
      <c r="K937">
        <v>170000</v>
      </c>
      <c r="L937" t="str">
        <v>奈良県医療機関等における賃上げ・物価上昇に対する支援事業交付要綱第2条に基づき、別表1に規定された額(賃上げ支援事業分)（150,000円）を申請します。</v>
      </c>
      <c r="M93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7" t="str">
        <v>１．令和８年３月１日時点において、O100 外来・在宅ベースアップ評価料（Ⅰ）、P100 歯科外来・在宅ベースアップ評価料（Ⅰ）、訪問看護ベースアップ評価料（Ⅰ）のいずれかを届け出ている。</v>
      </c>
      <c r="O937" t="str">
        <v>O100 外来・在宅ベースアップ評価料（Ⅰ）</v>
      </c>
      <c r="P937" t="str">
        <v/>
      </c>
      <c r="Q93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37" t="b">
        <v>1</v>
      </c>
      <c r="S937" t="b">
        <v>1</v>
      </c>
      <c r="T937" t="b">
        <v>1</v>
      </c>
      <c r="U937" t="b">
        <v>1</v>
      </c>
      <c r="V937" t="str">
        <v>0162</v>
      </c>
      <c r="W937" t="str">
        <v>100</v>
      </c>
      <c r="X937" t="str">
        <v>1.普通預金</v>
      </c>
      <c r="Y937" t="str">
        <v>2228161</v>
      </c>
      <c r="Z937" t="str">
        <v>ｲﾘｮｳﾎｳｼﾞﾝ　ﾅﾝﾌﾞｶｲ</v>
      </c>
      <c r="AA937">
        <v>0</v>
      </c>
      <c r="AB937" t="str">
        <v>医療法人南部会　なんぶ眼科</v>
      </c>
      <c r="AC937" t="str">
        <v>0743711239</v>
      </c>
      <c r="AD937" t="b">
        <v>1</v>
      </c>
      <c r="AE937" t="b">
        <v>1</v>
      </c>
      <c r="AF937" t="b">
        <v>1</v>
      </c>
      <c r="AG937" t="b">
        <v>1</v>
      </c>
      <c r="AH937" t="b">
        <v>1</v>
      </c>
      <c r="AI937" t="str">
        <v>医療法人南部会　理事長　南部　裕之</v>
      </c>
      <c r="AJ937" t="str">
        <v>6300122</v>
      </c>
      <c r="AK937" t="str">
        <v>なんぶ眼科(生駒市真弓１－２－８)</v>
      </c>
      <c r="AL937" t="str">
        <v>0743711239</v>
      </c>
      <c r="AM937">
        <v>2</v>
      </c>
      <c r="AN937" t="str">
        <v>261C135324322</v>
      </c>
      <c r="AO937" t="str">
        <v>261C13532432AI-0000310311</v>
      </c>
      <c r="AP937" t="str">
        <v>O100</v>
      </c>
      <c r="AQ937" t="str">
        <v>O100</v>
      </c>
      <c r="AR937" t="str">
        <v>AB</v>
      </c>
      <c r="AS937" t="str">
        <v>✓</v>
      </c>
      <c r="AT937" t="str">
        <v>✓</v>
      </c>
      <c r="AU937" t="str">
        <v>✓</v>
      </c>
      <c r="AV937" t="str">
        <v>✓</v>
      </c>
      <c r="AW937" t="str">
        <v>AI-0000310311_医療法人南部会なんぶ眼科_口座情報写し.jpg</v>
      </c>
      <c r="AX937" t="str">
        <v/>
      </c>
      <c r="AY937" t="str">
        <v/>
      </c>
      <c r="AZ937" t="str">
        <v>賃上げ</v>
      </c>
      <c r="BA937" t="str">
        <v>物価</v>
      </c>
      <c r="BB937" t="str">
        <v>TRUE</v>
      </c>
      <c r="BC937" t="str">
        <v>2026/05/26 23:15</v>
      </c>
      <c r="BD937" t="str">
        <f t="shared" si="30"/>
        <v>なんぶ眼科</v>
      </c>
      <c r="BE937" t="str">
        <f t="shared" si="31"/>
        <v>令和8年3月1日届出済</v>
      </c>
    </row>
    <row r="938" spans="1:57">
      <c r="A938" t="str">
        <v>261D16062980</v>
      </c>
      <c r="B938" t="str">
        <v>AI-0000310312</v>
      </c>
      <c r="C938" t="str">
        <v>令和８年度奈良県医療機関等における賃上げ・物価上昇に対する支援事業交付【診療所・訪問看護事業所】</v>
      </c>
      <c r="D938">
        <v>46168.975694444445</v>
      </c>
      <c r="E938" t="str">
        <v>本審査</v>
      </c>
      <c r="F938" t="str">
        <v>最終審査中</v>
      </c>
      <c r="G938" t="str">
        <v>訪問看護事業所</v>
      </c>
      <c r="H938" t="str">
        <v>賃上げのみ</v>
      </c>
      <c r="I938" t="str">
        <v/>
      </c>
      <c r="J938">
        <v>228000</v>
      </c>
      <c r="K938" t="str">
        <v/>
      </c>
      <c r="L938" t="str">
        <v>奈良県医療機関等における賃上げ・物価上昇に対する支援事業交付要綱第2条に基づき、別表1に規定された額(賃上げ支援事業分)（228,000円）を申請します。</v>
      </c>
      <c r="M938" t="str">
        <v/>
      </c>
      <c r="N938" t="str">
        <v>２．令和８年３月１日時点において、１に掲げる診療報酬の対象外だが、令和８年６月１日時点で令和８年度診療報酬改定による見直し後のベースアップ評価料を届け出る。</v>
      </c>
      <c r="O938" t="str">
        <v/>
      </c>
      <c r="P938" t="b">
        <v>1</v>
      </c>
      <c r="Q93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38" t="b">
        <v>1</v>
      </c>
      <c r="S938" t="b">
        <v>1</v>
      </c>
      <c r="T938" t="b">
        <v>1</v>
      </c>
      <c r="U938" t="b">
        <v>1</v>
      </c>
      <c r="V938" t="str">
        <v>0310</v>
      </c>
      <c r="W938" t="str">
        <v>102</v>
      </c>
      <c r="X938" t="str">
        <v>1.普通預金</v>
      </c>
      <c r="Y938" t="str">
        <v>1341604</v>
      </c>
      <c r="Z938" t="str">
        <v>ｶﾌﾞｼｷｶﾞｲｼｬﾂﾙ</v>
      </c>
      <c r="AA938">
        <v>0</v>
      </c>
      <c r="AB938" t="str">
        <v>訪問看護ステーションつる</v>
      </c>
      <c r="AC938" t="str">
        <v>0744480240</v>
      </c>
      <c r="AD938" t="b">
        <v>1</v>
      </c>
      <c r="AE938" t="b">
        <v>1</v>
      </c>
      <c r="AF938" t="b">
        <v>1</v>
      </c>
      <c r="AG938" t="b">
        <v>1</v>
      </c>
      <c r="AH938" t="b">
        <v>1</v>
      </c>
      <c r="AI938" t="str">
        <v>株式会社鶴　代表取締役　鶴田　卓也</v>
      </c>
      <c r="AJ938">
        <v>6340845</v>
      </c>
      <c r="AK938" t="str">
        <v>訪問看護ステーションつる(橿原市中曽司町194-6　2階)</v>
      </c>
      <c r="AL938" t="str">
        <v>0744480240</v>
      </c>
      <c r="AM938">
        <v>1</v>
      </c>
      <c r="AN938" t="str">
        <v>261D160629801</v>
      </c>
      <c r="AO938" t="str">
        <v>261D16062980AI-0000310312</v>
      </c>
      <c r="AP938" t="str">
        <v/>
      </c>
      <c r="AQ938" t="str">
        <v>今後届出（職種構成OK)</v>
      </c>
      <c r="AR938" t="str">
        <v>AB</v>
      </c>
      <c r="AS938" t="str">
        <v>✓</v>
      </c>
      <c r="AT938" t="str">
        <v>✓</v>
      </c>
      <c r="AU938" t="str">
        <v>✓</v>
      </c>
      <c r="AV938" t="str">
        <v>✓</v>
      </c>
      <c r="AW938" t="str">
        <v>AI-0000310312_訪問看護ステーションつる_口座情報写し.jpeg</v>
      </c>
      <c r="AX938" t="str">
        <v/>
      </c>
      <c r="AY938" t="str">
        <v/>
      </c>
      <c r="AZ938" t="str">
        <v>賃上げ</v>
      </c>
      <c r="BA938" t="str">
        <v/>
      </c>
      <c r="BB938" t="str">
        <v>TRUE</v>
      </c>
      <c r="BC938" t="str">
        <v>2026/05/26 23:25</v>
      </c>
      <c r="BD938" t="str">
        <f t="shared" si="30"/>
        <v>訪問看護ステーションつる</v>
      </c>
      <c r="BE938" t="str">
        <f t="shared" si="31"/>
        <v>令和8年6月1日届出る</v>
      </c>
    </row>
    <row r="939" spans="1:57">
      <c r="A939" t="str">
        <v>261C12605643</v>
      </c>
      <c r="B939" t="str">
        <v>AI-0000310313</v>
      </c>
      <c r="C939" t="str">
        <v>令和８年度奈良県医療機関等における賃上げ・物価上昇に対する支援事業交付【診療所・訪問看護事業所】</v>
      </c>
      <c r="D939">
        <v>46169.001388888886</v>
      </c>
      <c r="E939" t="str">
        <v>本審査</v>
      </c>
      <c r="F939" t="str">
        <v>最終審査中</v>
      </c>
      <c r="G939" t="str">
        <v>無床診療所</v>
      </c>
      <c r="H939" t="str">
        <v>物価と賃上げの両方</v>
      </c>
      <c r="I939" t="str">
        <v/>
      </c>
      <c r="J939">
        <v>150000</v>
      </c>
      <c r="K939">
        <v>170000</v>
      </c>
      <c r="L939" t="str">
        <v>奈良県医療機関等における賃上げ・物価上昇に対する支援事業交付要綱第2条に基づき、別表1に規定された額(賃上げ支援事業分)（150,000円）を申請します。</v>
      </c>
      <c r="M93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39" t="str">
        <v>１．令和８年３月１日時点において、O100 外来・在宅ベースアップ評価料（Ⅰ）、P100 歯科外来・在宅ベースアップ評価料（Ⅰ）、訪問看護ベースアップ評価料（Ⅰ）のいずれかを届け出ている。</v>
      </c>
      <c r="O939" t="str">
        <v>P100 歯科外来・在宅ベースアップ評価料（Ⅰ）</v>
      </c>
      <c r="P939" t="str">
        <v/>
      </c>
      <c r="Q939" t="str">
        <v>Ａ．本事業の補助額を活用してベースアップを実施し、令和８年６月１日から当該ベースアップの水準を維持又は拡大する。</v>
      </c>
      <c r="R939" t="b">
        <v>1</v>
      </c>
      <c r="S939" t="b">
        <v>1</v>
      </c>
      <c r="T939" t="b">
        <v>1</v>
      </c>
      <c r="U939" t="b">
        <v>1</v>
      </c>
      <c r="V939" t="str">
        <v>0162</v>
      </c>
      <c r="W939" t="str">
        <v>580</v>
      </c>
      <c r="X939" t="str">
        <v>1.普通預金</v>
      </c>
      <c r="Y939" t="str">
        <v>0555808</v>
      </c>
      <c r="Z939" t="str">
        <v>タジリ　マサエ</v>
      </c>
      <c r="AA939">
        <v>0</v>
      </c>
      <c r="AB939" t="str">
        <v>植田歯科医院</v>
      </c>
      <c r="AC939" t="str">
        <v>0747231281</v>
      </c>
      <c r="AD939" t="b">
        <v>1</v>
      </c>
      <c r="AE939" t="b">
        <v>1</v>
      </c>
      <c r="AF939" t="b">
        <v>1</v>
      </c>
      <c r="AG939" t="b">
        <v>1</v>
      </c>
      <c r="AH939" t="b">
        <v>1</v>
      </c>
      <c r="AI939" t="str">
        <v>田尻　匡恵</v>
      </c>
      <c r="AJ939" t="str">
        <v>6370004</v>
      </c>
      <c r="AK939" t="str">
        <v>植田歯科医院(五條市今井４丁目４番４３号)</v>
      </c>
      <c r="AL939" t="str">
        <v>0747231281</v>
      </c>
      <c r="AM939">
        <v>2</v>
      </c>
      <c r="AN939" t="str">
        <v>261C126056432</v>
      </c>
      <c r="AO939" t="str">
        <v>261C12605643AI-0000310313</v>
      </c>
      <c r="AP939" t="str">
        <v>P100</v>
      </c>
      <c r="AQ939" t="str">
        <v>P100</v>
      </c>
      <c r="AR939" t="str">
        <v>A</v>
      </c>
      <c r="AS939" t="str">
        <v>✓</v>
      </c>
      <c r="AT939" t="str">
        <v>✓</v>
      </c>
      <c r="AU939" t="str">
        <v>✓</v>
      </c>
      <c r="AV939" t="str">
        <v>✓</v>
      </c>
      <c r="AW939" t="str">
        <v>AI-0000310313_植田歯科医院_口座情報写し.jpeg</v>
      </c>
      <c r="AX939" t="str">
        <v/>
      </c>
      <c r="AY939" t="str">
        <v/>
      </c>
      <c r="AZ939" t="str">
        <v>賃上げ</v>
      </c>
      <c r="BA939" t="str">
        <v>物価</v>
      </c>
      <c r="BB939" t="str">
        <v>TRUE</v>
      </c>
      <c r="BC939" t="str">
        <v>2026/05/27 0:02</v>
      </c>
      <c r="BD939" t="str">
        <f t="shared" si="30"/>
        <v>植田歯科医院</v>
      </c>
      <c r="BE939" t="str">
        <f t="shared" si="31"/>
        <v>令和8年3月1日届出済</v>
      </c>
    </row>
    <row r="940" spans="1:57">
      <c r="A940" t="str">
        <v>261C11035311</v>
      </c>
      <c r="B940" t="str">
        <v>AI-0000310318</v>
      </c>
      <c r="C940" t="str">
        <v>令和８年度奈良県医療機関等における賃上げ・物価上昇に対する支援事業交付【診療所・訪問看護事業所】</v>
      </c>
      <c r="D940">
        <v>46169.192361111112</v>
      </c>
      <c r="E940" t="str">
        <v>本審査</v>
      </c>
      <c r="F940" t="str">
        <v>最終審査中</v>
      </c>
      <c r="G940" t="str">
        <v>無床診療所</v>
      </c>
      <c r="H940" t="str">
        <v>物価と賃上げの両方</v>
      </c>
      <c r="I940" t="str">
        <v/>
      </c>
      <c r="J940">
        <v>150000</v>
      </c>
      <c r="K940">
        <v>170000</v>
      </c>
      <c r="L940" t="str">
        <v>奈良県医療機関等における賃上げ・物価上昇に対する支援事業交付要綱第2条に基づき、別表1に規定された額(賃上げ支援事業分)（150,000円）を申請します。</v>
      </c>
      <c r="M94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0" t="str">
        <v>１．令和８年３月１日時点において、O100 外来・在宅ベースアップ評価料（Ⅰ）、P100 歯科外来・在宅ベースアップ評価料（Ⅰ）、訪問看護ベースアップ評価料（Ⅰ）のいずれかを届け出ている。</v>
      </c>
      <c r="O940" t="str">
        <v>O100 外来・在宅ベースアップ評価料（Ⅰ）</v>
      </c>
      <c r="P940" t="str">
        <v/>
      </c>
      <c r="Q940" t="str">
        <v>Ｂ．賃金表等や給与規程等の変更に時間を要するため、本事業の補助額を活用して一時金又は特別手当を支給し、令和８年６月１日から支給した対象職員のベースアップを実施する。</v>
      </c>
      <c r="R940" t="b">
        <v>1</v>
      </c>
      <c r="S940" t="b">
        <v>1</v>
      </c>
      <c r="T940" t="b">
        <v>1</v>
      </c>
      <c r="U940" t="b">
        <v>1</v>
      </c>
      <c r="V940" t="str">
        <v>0162</v>
      </c>
      <c r="W940" t="str">
        <v>270</v>
      </c>
      <c r="X940" t="str">
        <v>1.普通預金</v>
      </c>
      <c r="Y940" t="str">
        <v>2153566</v>
      </c>
      <c r="Z940" t="str">
        <v>フクイリヨウイン　フクイ　ナオト</v>
      </c>
      <c r="AA940">
        <v>0</v>
      </c>
      <c r="AB940" t="str">
        <v>福井療院</v>
      </c>
      <c r="AC940" t="str">
        <v>0745922006</v>
      </c>
      <c r="AD940" t="b">
        <v>1</v>
      </c>
      <c r="AE940" t="b">
        <v>1</v>
      </c>
      <c r="AF940" t="b">
        <v>1</v>
      </c>
      <c r="AG940" t="b">
        <v>1</v>
      </c>
      <c r="AH940" t="b">
        <v>1</v>
      </c>
      <c r="AI940" t="str">
        <v>福井　直人</v>
      </c>
      <c r="AJ940" t="str">
        <v>6330315</v>
      </c>
      <c r="AK940" t="str">
        <v>福井療院(宇陀市室生大野２２５３)</v>
      </c>
      <c r="AL940" t="str">
        <v>0745922006</v>
      </c>
      <c r="AM940">
        <v>1</v>
      </c>
      <c r="AN940" t="str">
        <v>261C110353111</v>
      </c>
      <c r="AO940" t="str">
        <v>261C11035311AI-0000310318</v>
      </c>
      <c r="AP940" t="str">
        <v>O100</v>
      </c>
      <c r="AQ940" t="str">
        <v>O100</v>
      </c>
      <c r="AR940" t="str">
        <v>B</v>
      </c>
      <c r="AS940" t="str">
        <v>✓</v>
      </c>
      <c r="AT940" t="str">
        <v>✓</v>
      </c>
      <c r="AU940" t="str">
        <v>✓</v>
      </c>
      <c r="AV940" t="str">
        <v>✓</v>
      </c>
      <c r="AW940" t="str">
        <v>AI-0000310318_福井療院_口座情報写し.jpg</v>
      </c>
      <c r="AX940" t="str">
        <v/>
      </c>
      <c r="AY940" t="str">
        <v/>
      </c>
      <c r="AZ940" t="str">
        <v>賃上げ</v>
      </c>
      <c r="BA940" t="str">
        <v>物価</v>
      </c>
      <c r="BB940" t="str">
        <v>TRUE</v>
      </c>
      <c r="BC940" t="str">
        <v>2026/05/27 4:37</v>
      </c>
      <c r="BD940" t="str">
        <f t="shared" si="30"/>
        <v>福井療院</v>
      </c>
      <c r="BE940" t="str">
        <f t="shared" si="31"/>
        <v>令和8年3月1日届出済</v>
      </c>
    </row>
    <row r="941" spans="1:57">
      <c r="A941" t="str">
        <v>261D16730484</v>
      </c>
      <c r="B941" t="str">
        <v>AI-0000310328</v>
      </c>
      <c r="C941" t="str">
        <v>令和８年度奈良県医療機関等における賃上げ・物価上昇に対する支援事業交付【診療所・訪問看護事業所】</v>
      </c>
      <c r="D941">
        <v>46169.353472222225</v>
      </c>
      <c r="E941" t="str">
        <v>本審査</v>
      </c>
      <c r="F941" t="str">
        <v>最終審査中</v>
      </c>
      <c r="G941" t="str">
        <v>訪問看護事業所</v>
      </c>
      <c r="H941" t="str">
        <v>賃上げのみ</v>
      </c>
      <c r="I941" t="str">
        <v/>
      </c>
      <c r="J941">
        <v>228000</v>
      </c>
      <c r="K941" t="str">
        <v/>
      </c>
      <c r="L941" t="str">
        <v>奈良県医療機関等における賃上げ・物価上昇に対する支援事業交付要綱第2条に基づき、別表1に規定された額(賃上げ支援事業分)（228,000円）を申請します。</v>
      </c>
      <c r="M941" t="str">
        <v/>
      </c>
      <c r="N941" t="str">
        <v>１．令和８年３月１日時点において、O100 外来・在宅ベースアップ評価料（Ⅰ）、P100 歯科外来・在宅ベースアップ評価料（Ⅰ）、訪問看護ベースアップ評価料（Ⅰ）のいずれかを届け出ている。</v>
      </c>
      <c r="O941" t="str">
        <v>訪問看護ベースアップ評価料（Ⅰ）</v>
      </c>
      <c r="P941" t="str">
        <v/>
      </c>
      <c r="Q94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41" t="b">
        <v>1</v>
      </c>
      <c r="S941" t="b">
        <v>1</v>
      </c>
      <c r="T941" t="b">
        <v>1</v>
      </c>
      <c r="U941" t="b">
        <v>1</v>
      </c>
      <c r="V941" t="str">
        <v>0162</v>
      </c>
      <c r="W941" t="str">
        <v>100</v>
      </c>
      <c r="X941" t="str">
        <v>1.普通預金</v>
      </c>
      <c r="Y941" t="str">
        <v>2276334</v>
      </c>
      <c r="Z941" t="str">
        <v>イーライズカブシキガイシャ</v>
      </c>
      <c r="AA941">
        <v>0</v>
      </c>
      <c r="AB941" t="str">
        <v>訪問看護ステーション foryou</v>
      </c>
      <c r="AC941" t="str">
        <v>07065090418</v>
      </c>
      <c r="AD941" t="b">
        <v>1</v>
      </c>
      <c r="AE941" t="b">
        <v>1</v>
      </c>
      <c r="AF941" t="b">
        <v>1</v>
      </c>
      <c r="AG941" t="b">
        <v>1</v>
      </c>
      <c r="AH941" t="b">
        <v>1</v>
      </c>
      <c r="AI941" t="str">
        <v>eーrise株式会社　代表取締役　西本　健一</v>
      </c>
      <c r="AJ941">
        <v>6391031</v>
      </c>
      <c r="AK941" t="str">
        <v>訪問看護ステーションforyou(大和郡山市今国府町384)</v>
      </c>
      <c r="AL941" t="str">
        <v>07065090418</v>
      </c>
      <c r="AM941">
        <v>1</v>
      </c>
      <c r="AN941" t="str">
        <v>261D167304841</v>
      </c>
      <c r="AO941" t="str">
        <v>261D16730484AI-0000310328</v>
      </c>
      <c r="AP941" t="str">
        <v>訪問看護</v>
      </c>
      <c r="AQ941" t="str">
        <v>訪問看護</v>
      </c>
      <c r="AR941" t="str">
        <v>AB</v>
      </c>
      <c r="AS941" t="str">
        <v>✓</v>
      </c>
      <c r="AT941" t="str">
        <v>✓</v>
      </c>
      <c r="AU941" t="str">
        <v>✓</v>
      </c>
      <c r="AV941" t="str">
        <v>✓</v>
      </c>
      <c r="AW941" t="str">
        <v>AI-0000310328_訪問看護ステーションforyou_口座情報写し.jpg</v>
      </c>
      <c r="AX941" t="str">
        <v/>
      </c>
      <c r="AY941" t="str">
        <v/>
      </c>
      <c r="AZ941" t="str">
        <v>賃上げ</v>
      </c>
      <c r="BA941" t="str">
        <v/>
      </c>
      <c r="BB941" t="str">
        <v>TRUE</v>
      </c>
      <c r="BC941" t="str">
        <v>2026/05/27 8:29</v>
      </c>
      <c r="BD941" t="str">
        <f t="shared" si="30"/>
        <v>訪問看護ステーションforyou</v>
      </c>
      <c r="BE941" t="str">
        <f t="shared" si="31"/>
        <v>令和8年3月1日届出済</v>
      </c>
    </row>
    <row r="942" spans="1:57">
      <c r="A942" t="str">
        <v>261C12525769</v>
      </c>
      <c r="B942" t="str">
        <v>AI-0000309051</v>
      </c>
      <c r="C942" t="str">
        <v>令和８年度奈良県医療機関等における賃上げ・物価上昇に対する支援事業交付【診療所・訪問看護事業所】</v>
      </c>
      <c r="D942">
        <v>46169.363888888889</v>
      </c>
      <c r="E942" t="str">
        <v>本審査</v>
      </c>
      <c r="F942" t="str">
        <v>最終審査中</v>
      </c>
      <c r="G942" t="str">
        <v>無床診療所</v>
      </c>
      <c r="H942" t="str">
        <v>物価と賃上げの両方</v>
      </c>
      <c r="I942" t="str">
        <v/>
      </c>
      <c r="J942">
        <v>150000</v>
      </c>
      <c r="K942">
        <v>170000</v>
      </c>
      <c r="L942" t="str">
        <v>奈良県医療機関等における賃上げ・物価上昇に対する支援事業交付要綱第2条に基づき、別表1に規定された額(賃上げ支援事業分)（150,000円）を申請します。</v>
      </c>
      <c r="M94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2" t="str">
        <v>２．令和８年３月１日時点において、１に掲げる診療報酬の対象外だが、令和８年６月１日時点で令和８年度診療報酬改定による見直し後のベースアップ評価料を届け出る。</v>
      </c>
      <c r="O942" t="str">
        <v/>
      </c>
      <c r="P942" t="b">
        <v>1</v>
      </c>
      <c r="Q94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42" t="b">
        <v>1</v>
      </c>
      <c r="S942" t="b">
        <v>1</v>
      </c>
      <c r="T942" t="b">
        <v>1</v>
      </c>
      <c r="U942" t="b">
        <v>1</v>
      </c>
      <c r="V942" t="str">
        <v>0162</v>
      </c>
      <c r="W942" t="str">
        <v>570</v>
      </c>
      <c r="X942" t="str">
        <v>1.普通預金</v>
      </c>
      <c r="Y942" t="str">
        <v>0356063</v>
      </c>
      <c r="Z942" t="str">
        <v>ハツオカシカハツオカカズキ</v>
      </c>
      <c r="AA942">
        <v>0</v>
      </c>
      <c r="AB942" t="str">
        <v>はつおか歯科</v>
      </c>
      <c r="AC942" t="str">
        <v>0744322405</v>
      </c>
      <c r="AD942" t="b">
        <v>1</v>
      </c>
      <c r="AE942" t="b">
        <v>1</v>
      </c>
      <c r="AF942" t="b">
        <v>1</v>
      </c>
      <c r="AG942" t="b">
        <v>1</v>
      </c>
      <c r="AH942" t="b">
        <v>1</v>
      </c>
      <c r="AI942" t="str">
        <v>初岡　和樹</v>
      </c>
      <c r="AJ942" t="str">
        <v>6360343</v>
      </c>
      <c r="AK942" t="str">
        <v>はつおか歯科(磯城郡田原本町秦庄４５８－７)</v>
      </c>
      <c r="AL942" t="str">
        <v>0744322405</v>
      </c>
      <c r="AM942">
        <v>1</v>
      </c>
      <c r="AN942" t="str">
        <v>261C125257691</v>
      </c>
      <c r="AO942" t="str">
        <v>261C12525769AI-0000309051</v>
      </c>
      <c r="AP942" t="str">
        <v/>
      </c>
      <c r="AQ942" t="str">
        <v>今後届出（職種構成OK)</v>
      </c>
      <c r="AR942" t="str">
        <v>AB</v>
      </c>
      <c r="AS942" t="str">
        <v>✓</v>
      </c>
      <c r="AT942" t="str">
        <v>✓</v>
      </c>
      <c r="AU942" t="str">
        <v>✓</v>
      </c>
      <c r="AV942" t="str">
        <v>✓</v>
      </c>
      <c r="AW942" t="str">
        <v>AI-0000309051_はつおか歯科_口座情報写し.jpeg</v>
      </c>
      <c r="AX942" t="str">
        <v/>
      </c>
      <c r="AY942" t="str">
        <v/>
      </c>
      <c r="AZ942" t="str">
        <v>賃上げ</v>
      </c>
      <c r="BA942" t="str">
        <v>物価</v>
      </c>
      <c r="BB942" t="str">
        <v>TRUE</v>
      </c>
      <c r="BC942" t="str">
        <v>2026/05/27 8:44</v>
      </c>
      <c r="BD942" t="str">
        <f t="shared" si="30"/>
        <v>はつおか歯科</v>
      </c>
      <c r="BE942" t="str">
        <f t="shared" si="31"/>
        <v>令和8年6月1日届出る</v>
      </c>
    </row>
    <row r="943" spans="1:57">
      <c r="A943" t="str">
        <v>261C15212050</v>
      </c>
      <c r="B943" t="str">
        <v>AI-0000310342</v>
      </c>
      <c r="C943" t="str">
        <v>令和８年度奈良県医療機関等における賃上げ・物価上昇に対する支援事業交付【診療所・訪問看護事業所】</v>
      </c>
      <c r="D943">
        <v>46169.384027777778</v>
      </c>
      <c r="E943" t="str">
        <v>本審査</v>
      </c>
      <c r="F943" t="str">
        <v>最終審査中</v>
      </c>
      <c r="G943" t="str">
        <v>無床診療所</v>
      </c>
      <c r="H943" t="str">
        <v>物価と賃上げの両方</v>
      </c>
      <c r="I943" t="str">
        <v/>
      </c>
      <c r="J943">
        <v>150000</v>
      </c>
      <c r="K943">
        <v>170000</v>
      </c>
      <c r="L943" t="str">
        <v>奈良県医療機関等における賃上げ・物価上昇に対する支援事業交付要綱第2条に基づき、別表1に規定された額(賃上げ支援事業分)（150,000円）を申請します。</v>
      </c>
      <c r="M94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3" t="str">
        <v>１．令和８年３月１日時点において、O100 外来・在宅ベースアップ評価料（Ⅰ）、P100 歯科外来・在宅ベースアップ評価料（Ⅰ）、訪問看護ベースアップ評価料（Ⅰ）のいずれかを届け出ている。</v>
      </c>
      <c r="O943" t="str">
        <v>O100 外来・在宅ベースアップ評価料（Ⅰ）</v>
      </c>
      <c r="P943" t="str">
        <v/>
      </c>
      <c r="Q943" t="str">
        <v>Ｃ．令和７年度の対象職員のベースアップが令和７年３月31日時点の賃金水準と比較して2.0％を上回って実施しており、令和７年12月から令和８年５月までの間の当該2.0％を上回る部分に充てる。</v>
      </c>
      <c r="R943" t="b">
        <v>1</v>
      </c>
      <c r="S943" t="b">
        <v>1</v>
      </c>
      <c r="T943" t="b">
        <v>1</v>
      </c>
      <c r="U943" t="b">
        <v>1</v>
      </c>
      <c r="V943" t="str">
        <v>0001</v>
      </c>
      <c r="W943" t="str">
        <v>486</v>
      </c>
      <c r="X943" t="str">
        <v>1.普通預金</v>
      </c>
      <c r="Y943" t="str">
        <v>8059718</v>
      </c>
      <c r="Z943" t="str">
        <v>イリョウホウジンオシクマジビインコウカ</v>
      </c>
      <c r="AA943">
        <v>0</v>
      </c>
      <c r="AB943" t="str">
        <v>おしくま耳鼻咽喉科</v>
      </c>
      <c r="AC943" t="str">
        <v>0742526733</v>
      </c>
      <c r="AD943" t="b">
        <v>1</v>
      </c>
      <c r="AE943" t="b">
        <v>1</v>
      </c>
      <c r="AF943" t="b">
        <v>1</v>
      </c>
      <c r="AG943" t="b">
        <v>1</v>
      </c>
      <c r="AH943" t="b">
        <v>1</v>
      </c>
      <c r="AI943" t="str">
        <v>医療法人おしくま耳鼻咽喉科　理事長　辻　美由起</v>
      </c>
      <c r="AJ943" t="str">
        <v>6310011</v>
      </c>
      <c r="AK943" t="str">
        <v>おしくま耳鼻咽喉科　(奈良市押熊町１１４２番地)</v>
      </c>
      <c r="AL943" t="str">
        <v>0742526733</v>
      </c>
      <c r="AM943">
        <v>1</v>
      </c>
      <c r="AN943" t="str">
        <v>261C152120501</v>
      </c>
      <c r="AO943" t="str">
        <v>261C15212050AI-0000310342</v>
      </c>
      <c r="AP943" t="str">
        <v>O100</v>
      </c>
      <c r="AQ943" t="str">
        <v>O100</v>
      </c>
      <c r="AR943" t="str">
        <v>C</v>
      </c>
      <c r="AS943" t="str">
        <v>✓</v>
      </c>
      <c r="AT943" t="str">
        <v>✓</v>
      </c>
      <c r="AU943" t="str">
        <v>✓</v>
      </c>
      <c r="AV943" t="str">
        <v>✓</v>
      </c>
      <c r="AW943" t="str">
        <v>AI-0000310342_おしくま耳鼻咽喉科_口座情報写し.jpg</v>
      </c>
      <c r="AX943" t="str">
        <v/>
      </c>
      <c r="AY943" t="str">
        <v/>
      </c>
      <c r="AZ943" t="str">
        <v>賃上げ</v>
      </c>
      <c r="BA943" t="str">
        <v>物価</v>
      </c>
      <c r="BB943" t="str">
        <v>TRUE</v>
      </c>
      <c r="BC943" t="str">
        <v>2026/05/27 9:13</v>
      </c>
      <c r="BD943" t="str">
        <f t="shared" si="30"/>
        <v>おしくま耳鼻咽喉科　</v>
      </c>
      <c r="BE943" t="str">
        <f t="shared" si="31"/>
        <v>令和8年3月1日届出済</v>
      </c>
    </row>
    <row r="944" spans="1:57">
      <c r="A944" t="str">
        <v>261C14004750</v>
      </c>
      <c r="B944" t="str">
        <v>AI-0000310347</v>
      </c>
      <c r="C944" t="str">
        <v>令和８年度奈良県医療機関等における賃上げ・物価上昇に対する支援事業交付【診療所・訪問看護事業所】</v>
      </c>
      <c r="D944">
        <v>46169.393055555556</v>
      </c>
      <c r="E944" t="str">
        <v>本審査</v>
      </c>
      <c r="F944" t="str">
        <v>最終審査中</v>
      </c>
      <c r="G944" t="str">
        <v>無床診療所</v>
      </c>
      <c r="H944" t="str">
        <v>物価と賃上げの両方</v>
      </c>
      <c r="I944" t="str">
        <v/>
      </c>
      <c r="J944">
        <v>150000</v>
      </c>
      <c r="K944">
        <v>170000</v>
      </c>
      <c r="L944" t="str">
        <v>奈良県医療機関等における賃上げ・物価上昇に対する支援事業交付要綱第2条に基づき、別表1に規定された額(賃上げ支援事業分)（150,000円）を申請します。</v>
      </c>
      <c r="M94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4" t="str">
        <v>２．令和８年３月１日時点において、１に掲げる診療報酬の対象外だが、令和８年６月１日時点で令和８年度診療報酬改定による見直し後のベースアップ評価料を届け出る。</v>
      </c>
      <c r="O944" t="str">
        <v/>
      </c>
      <c r="P944" t="b">
        <v>1</v>
      </c>
      <c r="Q944" t="str">
        <v>Ｃ．令和７年度の対象職員のベースアップが令和７年３月31日時点の賃金水準と比較して2.0％を上回って実施しており、令和７年12月から令和８年５月までの間の当該2.0％を上回る部分に充てる。</v>
      </c>
      <c r="R944" t="b">
        <v>1</v>
      </c>
      <c r="S944" t="b">
        <v>1</v>
      </c>
      <c r="T944" t="b">
        <v>1</v>
      </c>
      <c r="U944" t="b">
        <v>1</v>
      </c>
      <c r="V944" t="str">
        <v>0005</v>
      </c>
      <c r="W944" t="str">
        <v>067</v>
      </c>
      <c r="X944" t="str">
        <v>1.普通預金</v>
      </c>
      <c r="Y944" t="str">
        <v>0450432</v>
      </c>
      <c r="Z944" t="str">
        <v>マツモトノリアキ</v>
      </c>
      <c r="AA944">
        <v>0</v>
      </c>
      <c r="AB944" t="str">
        <v>松本歯科</v>
      </c>
      <c r="AC944" t="str">
        <v>0745724182</v>
      </c>
      <c r="AD944" t="b">
        <v>1</v>
      </c>
      <c r="AE944" t="b">
        <v>1</v>
      </c>
      <c r="AF944" t="b">
        <v>1</v>
      </c>
      <c r="AG944" t="b">
        <v>1</v>
      </c>
      <c r="AH944" t="b">
        <v>1</v>
      </c>
      <c r="AI944" t="str">
        <v>松本　修明</v>
      </c>
      <c r="AJ944" t="str">
        <v>6360022</v>
      </c>
      <c r="AK944" t="str">
        <v>松本歯科(北葛城郡王寺町明神３丁目１番１号)</v>
      </c>
      <c r="AL944" t="str">
        <v>0745724182</v>
      </c>
      <c r="AM944">
        <v>1</v>
      </c>
      <c r="AN944" t="str">
        <v>261C140047501</v>
      </c>
      <c r="AO944" t="str">
        <v>261C14004750AI-0000310347</v>
      </c>
      <c r="AP944" t="str">
        <v/>
      </c>
      <c r="AQ944" t="str">
        <v>今後届出（職種構成OK)</v>
      </c>
      <c r="AR944" t="str">
        <v>C</v>
      </c>
      <c r="AS944" t="str">
        <v>✓</v>
      </c>
      <c r="AT944" t="str">
        <v>✓</v>
      </c>
      <c r="AU944" t="str">
        <v>✓</v>
      </c>
      <c r="AV944" t="str">
        <v>✓</v>
      </c>
      <c r="AW944" t="str">
        <v>AI-0000310347_松本歯科_口座情報写し.jpeg</v>
      </c>
      <c r="AX944" t="str">
        <v/>
      </c>
      <c r="AY944" t="str">
        <v/>
      </c>
      <c r="AZ944" t="str">
        <v>賃上げ</v>
      </c>
      <c r="BA944" t="str">
        <v>物価</v>
      </c>
      <c r="BB944" t="str">
        <v>TRUE</v>
      </c>
      <c r="BC944" t="str">
        <v>2026/05/27 9:26</v>
      </c>
      <c r="BD944" t="str">
        <f t="shared" si="30"/>
        <v>松本歯科</v>
      </c>
      <c r="BE944" t="str">
        <f t="shared" si="31"/>
        <v>令和8年6月1日届出る</v>
      </c>
    </row>
    <row r="945" spans="1:57">
      <c r="A945" t="str">
        <v>261D16666139</v>
      </c>
      <c r="B945" t="str">
        <v>AI-0000309559</v>
      </c>
      <c r="C945" t="str">
        <v>令和８年度奈良県医療機関等における賃上げ・物価上昇に対する支援事業交付【診療所・訪問看護事業所】</v>
      </c>
      <c r="D945">
        <v>46169.469444444447</v>
      </c>
      <c r="E945" t="str">
        <v>本審査</v>
      </c>
      <c r="F945" t="str">
        <v>最終審査中</v>
      </c>
      <c r="G945" t="str">
        <v>訪問看護事業所</v>
      </c>
      <c r="H945" t="str">
        <v>賃上げのみ</v>
      </c>
      <c r="I945" t="str">
        <v/>
      </c>
      <c r="J945">
        <v>228000</v>
      </c>
      <c r="K945" t="str">
        <v/>
      </c>
      <c r="L945" t="str">
        <v>奈良県医療機関等における賃上げ・物価上昇に対する支援事業交付要綱第2条に基づき、別表1に規定された額(賃上げ支援事業分)（228,000円）を申請します。</v>
      </c>
      <c r="M945" t="str">
        <v/>
      </c>
      <c r="N945" t="str">
        <v>１．令和８年３月１日時点において、O100 外来・在宅ベースアップ評価料（Ⅰ）、P100 歯科外来・在宅ベースアップ評価料（Ⅰ）、訪問看護ベースアップ評価料（Ⅰ）のいずれかを届け出ている。</v>
      </c>
      <c r="O945" t="str">
        <v>訪問看護ベースアップ評価料（Ⅰ）</v>
      </c>
      <c r="P945" t="str">
        <v/>
      </c>
      <c r="Q94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45" t="b">
        <v>1</v>
      </c>
      <c r="S945" t="b">
        <v>1</v>
      </c>
      <c r="T945" t="b">
        <v>1</v>
      </c>
      <c r="U945" t="b">
        <v>1</v>
      </c>
      <c r="V945" t="str">
        <v>0005</v>
      </c>
      <c r="W945" t="str">
        <v>458</v>
      </c>
      <c r="X945" t="str">
        <v>1.普通預金</v>
      </c>
      <c r="Y945" t="str">
        <v>0396918</v>
      </c>
      <c r="Z945" t="str">
        <v>ｲ)ｼﾝｾｲｶｲ</v>
      </c>
      <c r="AA945">
        <v>0</v>
      </c>
      <c r="AB945" t="str">
        <v>訪問看護ステーションあさがお</v>
      </c>
      <c r="AC945" t="str">
        <v>0742710200</v>
      </c>
      <c r="AD945" t="b">
        <v>1</v>
      </c>
      <c r="AE945" t="b">
        <v>1</v>
      </c>
      <c r="AF945" t="b">
        <v>1</v>
      </c>
      <c r="AG945" t="b">
        <v>1</v>
      </c>
      <c r="AH945" t="b">
        <v>1</v>
      </c>
      <c r="AI945" t="str">
        <v>医療法人新生会　理事長　斎藤　正幸</v>
      </c>
      <c r="AJ945">
        <v>6310805</v>
      </c>
      <c r="AK945" t="str">
        <v>訪問看護ステーションあさがお(奈良市右京1-3-1・ 5-105)</v>
      </c>
      <c r="AL945" t="str">
        <v>0742710200</v>
      </c>
      <c r="AM945">
        <v>1</v>
      </c>
      <c r="AN945" t="str">
        <v>261D166661391</v>
      </c>
      <c r="AO945" t="str">
        <v>261D16666139AI-0000309559</v>
      </c>
      <c r="AP945" t="str">
        <v>訪問看護</v>
      </c>
      <c r="AQ945" t="str">
        <v>訪問看護</v>
      </c>
      <c r="AR945" t="str">
        <v>AB</v>
      </c>
      <c r="AS945" t="str">
        <v>✓</v>
      </c>
      <c r="AT945" t="str">
        <v>✓</v>
      </c>
      <c r="AU945" t="str">
        <v>✓</v>
      </c>
      <c r="AV945" t="str">
        <v>✓</v>
      </c>
      <c r="AW945" t="str">
        <v>AI-0000309559_訪問看護ステーションあさがお_口座情報写し.jpg</v>
      </c>
      <c r="AX945" t="str">
        <v/>
      </c>
      <c r="AY945" t="str">
        <v/>
      </c>
      <c r="AZ945" t="str">
        <v>賃上げ</v>
      </c>
      <c r="BA945" t="str">
        <v/>
      </c>
      <c r="BB945" t="str">
        <v>TRUE</v>
      </c>
      <c r="BC945" t="str">
        <v>2026/05/27 11:16</v>
      </c>
      <c r="BD945" t="str">
        <f t="shared" si="30"/>
        <v>訪問看護ステーションあさがお</v>
      </c>
      <c r="BE945" t="str">
        <f t="shared" si="31"/>
        <v>令和8年3月1日届出済</v>
      </c>
    </row>
    <row r="946" spans="1:57">
      <c r="A946" t="str">
        <v>261D14759117</v>
      </c>
      <c r="B946" t="str">
        <v>AI-0000310425</v>
      </c>
      <c r="C946" t="str">
        <v>令和８年度奈良県医療機関等における賃上げ・物価上昇に対する支援事業交付【診療所・訪問看護事業所】</v>
      </c>
      <c r="D946">
        <v>46169.477777777778</v>
      </c>
      <c r="E946" t="str">
        <v>本審査</v>
      </c>
      <c r="F946" t="str">
        <v>最終審査中</v>
      </c>
      <c r="G946" t="str">
        <v>訪問看護事業所</v>
      </c>
      <c r="H946" t="str">
        <v>賃上げのみ</v>
      </c>
      <c r="I946" t="str">
        <v/>
      </c>
      <c r="J946">
        <v>228000</v>
      </c>
      <c r="K946" t="str">
        <v/>
      </c>
      <c r="L946" t="str">
        <v>奈良県医療機関等における賃上げ・物価上昇に対する支援事業交付要綱第2条に基づき、別表1に規定された額(賃上げ支援事業分)（228,000円）を申請します。</v>
      </c>
      <c r="M946" t="str">
        <v/>
      </c>
      <c r="N946" t="str">
        <v>２．令和８年３月１日時点において、１に掲げる診療報酬の対象外だが、令和８年６月１日時点で令和８年度診療報酬改定による見直し後のベースアップ評価料を届け出る。</v>
      </c>
      <c r="O946" t="str">
        <v/>
      </c>
      <c r="P946" t="b">
        <v>1</v>
      </c>
      <c r="Q946" t="str">
        <v>Ｂ．賃金表等や給与規程等の変更に時間を要するため、本事業の補助額を活用して一時金又は特別手当を支給し、令和８年６月１日から支給した対象職員のベースアップを実施する。</v>
      </c>
      <c r="R946" t="b">
        <v>1</v>
      </c>
      <c r="S946" t="b">
        <v>1</v>
      </c>
      <c r="T946" t="b">
        <v>1</v>
      </c>
      <c r="U946" t="b">
        <v>1</v>
      </c>
      <c r="V946" t="str">
        <v>9900</v>
      </c>
      <c r="W946" t="str">
        <v>099</v>
      </c>
      <c r="X946" t="str">
        <v>2.当座預金</v>
      </c>
      <c r="Y946" t="str">
        <v>0283371</v>
      </c>
      <c r="Z946" t="str">
        <v>カ）ハシゼン</v>
      </c>
      <c r="AA946">
        <v>0</v>
      </c>
      <c r="AB946" t="str">
        <v>敬愛訪問看護ステーション</v>
      </c>
      <c r="AC946" t="str">
        <v>0745490371</v>
      </c>
      <c r="AD946" t="b">
        <v>1</v>
      </c>
      <c r="AE946" t="b">
        <v>1</v>
      </c>
      <c r="AF946" t="b">
        <v>1</v>
      </c>
      <c r="AG946" t="b">
        <v>1</v>
      </c>
      <c r="AH946" t="b">
        <v>1</v>
      </c>
      <c r="AI946" t="str">
        <v>株式会社橋善　代表取締役　橋本　充浩</v>
      </c>
      <c r="AJ946">
        <v>6390225</v>
      </c>
      <c r="AK946" t="str">
        <v>敬愛訪問看護ステーション奈良(香芝市瓦口2112クレセント・ビラ香芝304)</v>
      </c>
      <c r="AL946" t="str">
        <v>0745490371</v>
      </c>
      <c r="AM946">
        <v>1</v>
      </c>
      <c r="AN946" t="str">
        <v>261D147591171</v>
      </c>
      <c r="AO946" t="str">
        <v>261D14759117AI-0000310425</v>
      </c>
      <c r="AP946" t="str">
        <v/>
      </c>
      <c r="AQ946" t="str">
        <v>今後届出（職種構成OK)</v>
      </c>
      <c r="AR946" t="str">
        <v>B</v>
      </c>
      <c r="AS946" t="str">
        <v>✓</v>
      </c>
      <c r="AT946" t="str">
        <v>✓</v>
      </c>
      <c r="AU946" t="str">
        <v>✓</v>
      </c>
      <c r="AV946" t="str">
        <v>✓</v>
      </c>
      <c r="AW946" t="str">
        <v>AI-0000310425_敬愛訪問看護ステーション_口座情報写し.jpeg</v>
      </c>
      <c r="AX946" t="str">
        <v/>
      </c>
      <c r="AY946" t="str">
        <v/>
      </c>
      <c r="AZ946" t="str">
        <v>賃上げ</v>
      </c>
      <c r="BA946" t="str">
        <v/>
      </c>
      <c r="BB946" t="str">
        <v>TRUE</v>
      </c>
      <c r="BC946" t="str">
        <v>2026/05/27 11:28</v>
      </c>
      <c r="BD946" t="str">
        <f t="shared" si="30"/>
        <v>敬愛訪問看護ステーション奈良</v>
      </c>
      <c r="BE946" t="str">
        <f t="shared" si="31"/>
        <v>令和8年6月1日届出る</v>
      </c>
    </row>
    <row r="947" spans="1:57">
      <c r="A947" t="str">
        <v>261C18403402</v>
      </c>
      <c r="B947" t="str">
        <v>AI-0000309969</v>
      </c>
      <c r="C947" t="str">
        <v>令和８年度奈良県医療機関等における賃上げ・物価上昇に対する支援事業交付【診療所・訪問看護事業所】</v>
      </c>
      <c r="D947">
        <v>46169.487500000003</v>
      </c>
      <c r="E947" t="str">
        <v>本審査</v>
      </c>
      <c r="F947" t="str">
        <v>最終審査中</v>
      </c>
      <c r="G947" t="str">
        <v>無床診療所</v>
      </c>
      <c r="H947" t="str">
        <v>物価と賃上げの両方</v>
      </c>
      <c r="I947" t="str">
        <v/>
      </c>
      <c r="J947">
        <v>150000</v>
      </c>
      <c r="K947">
        <v>170000</v>
      </c>
      <c r="L947" t="str">
        <v>奈良県医療機関等における賃上げ・物価上昇に対する支援事業交付要綱第2条に基づき、別表1に規定された額(賃上げ支援事業分)（150,000円）を申請します。</v>
      </c>
      <c r="M94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7" t="str">
        <v>１．令和８年３月１日時点において、O100 外来・在宅ベースアップ評価料（Ⅰ）、P100 歯科外来・在宅ベースアップ評価料（Ⅰ）、訪問看護ベースアップ評価料（Ⅰ）のいずれかを届け出ている。</v>
      </c>
      <c r="O947" t="str">
        <v>P100 歯科外来・在宅ベースアップ評価料（Ⅰ）</v>
      </c>
      <c r="P947" t="str">
        <v/>
      </c>
      <c r="Q947" t="str">
        <v>Ａ．本事業の補助額を活用してベースアップを実施し、令和８年６月１日から当該ベースアップの水準を維持又は拡大する。</v>
      </c>
      <c r="R947" t="b">
        <v>1</v>
      </c>
      <c r="S947" t="b">
        <v>1</v>
      </c>
      <c r="T947" t="b">
        <v>1</v>
      </c>
      <c r="U947" t="b">
        <v>1</v>
      </c>
      <c r="V947" t="str">
        <v>0162</v>
      </c>
      <c r="W947" t="str">
        <v>099</v>
      </c>
      <c r="X947" t="str">
        <v>1.普通預金</v>
      </c>
      <c r="Y947" t="str">
        <v>0198801</v>
      </c>
      <c r="Z947" t="str">
        <v>スギマサ　コウイチ</v>
      </c>
      <c r="AA947">
        <v>0</v>
      </c>
      <c r="AB947" t="str">
        <v>杉政歯科医院</v>
      </c>
      <c r="AC947" t="str">
        <v>0742450351</v>
      </c>
      <c r="AD947" t="b">
        <v>1</v>
      </c>
      <c r="AE947" t="b">
        <v>1</v>
      </c>
      <c r="AF947" t="b">
        <v>1</v>
      </c>
      <c r="AG947" t="b">
        <v>1</v>
      </c>
      <c r="AH947" t="b">
        <v>1</v>
      </c>
      <c r="AI947" t="str">
        <v>杉政　光一</v>
      </c>
      <c r="AJ947" t="str">
        <v>6310033</v>
      </c>
      <c r="AK947" t="str">
        <v>杉政歯科医院(奈良市あやめ池南６丁目１－５)</v>
      </c>
      <c r="AL947" t="str">
        <v>0742450351</v>
      </c>
      <c r="AM947">
        <v>1</v>
      </c>
      <c r="AN947" t="str">
        <v>261C184034021</v>
      </c>
      <c r="AO947" t="str">
        <v>261C18403402AI-0000309969</v>
      </c>
      <c r="AP947" t="str">
        <v>P100</v>
      </c>
      <c r="AQ947" t="str">
        <v>P100</v>
      </c>
      <c r="AR947" t="str">
        <v>A</v>
      </c>
      <c r="AS947" t="str">
        <v>✓</v>
      </c>
      <c r="AT947" t="str">
        <v>✓</v>
      </c>
      <c r="AU947" t="str">
        <v>✓</v>
      </c>
      <c r="AV947" t="str">
        <v>✓</v>
      </c>
      <c r="AW947" t="str">
        <v>AI-0000309969_杉政歯科医院_口座情報写し.jpg</v>
      </c>
      <c r="AX947" t="str">
        <v/>
      </c>
      <c r="AY947" t="str">
        <v/>
      </c>
      <c r="AZ947" t="str">
        <v>賃上げ</v>
      </c>
      <c r="BA947" t="str">
        <v>物価</v>
      </c>
      <c r="BB947" t="str">
        <v>TRUE</v>
      </c>
      <c r="BC947" t="str">
        <v>2026/05/27 11:42</v>
      </c>
      <c r="BD947" t="str">
        <f t="shared" si="30"/>
        <v>杉政歯科医院</v>
      </c>
      <c r="BE947" t="str">
        <f t="shared" si="31"/>
        <v>令和8年3月1日届出済</v>
      </c>
    </row>
    <row r="948" spans="1:57">
      <c r="A948" t="str">
        <v>261C18486520</v>
      </c>
      <c r="B948" t="str">
        <v>AI-0000310472</v>
      </c>
      <c r="C948" t="str">
        <v>令和８年度奈良県医療機関等における賃上げ・物価上昇に対する支援事業交付【診療所・訪問看護事業所】</v>
      </c>
      <c r="D948">
        <v>46169.538888888892</v>
      </c>
      <c r="E948" t="str">
        <v>本審査</v>
      </c>
      <c r="F948" t="str">
        <v>最終審査中</v>
      </c>
      <c r="G948" t="str">
        <v>無床診療所</v>
      </c>
      <c r="H948" t="str">
        <v>物価と賃上げの両方</v>
      </c>
      <c r="I948" t="str">
        <v/>
      </c>
      <c r="J948">
        <v>150000</v>
      </c>
      <c r="K948">
        <v>170000</v>
      </c>
      <c r="L948" t="str">
        <v>奈良県医療機関等における賃上げ・物価上昇に対する支援事業交付要綱第2条に基づき、別表1に規定された額(賃上げ支援事業分)（150,000円）を申請します。</v>
      </c>
      <c r="M94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8" t="str">
        <v>２．令和８年３月１日時点において、１に掲げる診療報酬の対象外だが、令和８年６月１日時点で令和８年度診療報酬改定による見直し後のベースアップ評価料を届け出る。</v>
      </c>
      <c r="O948" t="str">
        <v/>
      </c>
      <c r="P948" t="b">
        <v>1</v>
      </c>
      <c r="Q948" t="str">
        <v>Ａ．本事業の補助額を活用してベースアップを実施し、令和８年６月１日から当該ベースアップの水準を維持又は拡大する。</v>
      </c>
      <c r="R948" t="b">
        <v>1</v>
      </c>
      <c r="S948" t="b">
        <v>1</v>
      </c>
      <c r="T948" t="b">
        <v>1</v>
      </c>
      <c r="U948" t="b">
        <v>1</v>
      </c>
      <c r="V948" t="str">
        <v>0162</v>
      </c>
      <c r="W948" t="str">
        <v>434</v>
      </c>
      <c r="X948" t="str">
        <v>1.普通預金</v>
      </c>
      <c r="Y948" t="str">
        <v>0054153</v>
      </c>
      <c r="Z948" t="str">
        <v>オカモトヨシカズ</v>
      </c>
      <c r="AA948">
        <v>0</v>
      </c>
      <c r="AB948" t="str">
        <v>岡本歯科医院</v>
      </c>
      <c r="AC948" t="str">
        <v>0745763000</v>
      </c>
      <c r="AD948" t="b">
        <v>1</v>
      </c>
      <c r="AE948" t="b">
        <v>1</v>
      </c>
      <c r="AF948" t="b">
        <v>1</v>
      </c>
      <c r="AG948" t="b">
        <v>1</v>
      </c>
      <c r="AH948" t="b">
        <v>1</v>
      </c>
      <c r="AI948" t="str">
        <v>岡本　吉一</v>
      </c>
      <c r="AJ948" t="str">
        <v>6390255</v>
      </c>
      <c r="AK948" t="str">
        <v>岡本歯科医院(香芝市関屋５６０－２)</v>
      </c>
      <c r="AL948" t="str">
        <v>0745763000</v>
      </c>
      <c r="AM948">
        <v>1</v>
      </c>
      <c r="AN948" t="str">
        <v>261C184865201</v>
      </c>
      <c r="AO948" t="str">
        <v>261C18486520AI-0000310472</v>
      </c>
      <c r="AP948" t="str">
        <v/>
      </c>
      <c r="AQ948" t="str">
        <v>今後届出（職種構成OK)</v>
      </c>
      <c r="AR948" t="str">
        <v>A</v>
      </c>
      <c r="AS948" t="str">
        <v>✓</v>
      </c>
      <c r="AT948" t="str">
        <v>✓</v>
      </c>
      <c r="AU948" t="str">
        <v>✓</v>
      </c>
      <c r="AV948" t="str">
        <v>✓</v>
      </c>
      <c r="AW948" t="str">
        <v>AI-0000310472_岡本歯科医院_口座情報写し.jpg</v>
      </c>
      <c r="AX948" t="str">
        <v/>
      </c>
      <c r="AY948" t="str">
        <v/>
      </c>
      <c r="AZ948" t="str">
        <v>賃上げ</v>
      </c>
      <c r="BA948" t="str">
        <v>物価</v>
      </c>
      <c r="BB948" t="str">
        <v>TRUE</v>
      </c>
      <c r="BC948" t="str">
        <v>2026/05/27 12:56</v>
      </c>
      <c r="BD948" t="str">
        <f t="shared" si="30"/>
        <v>岡本歯科医院</v>
      </c>
      <c r="BE948" t="str">
        <f t="shared" si="31"/>
        <v>令和8年6月1日届出る</v>
      </c>
    </row>
    <row r="949" spans="1:57">
      <c r="A949" t="str">
        <v>261C16078760</v>
      </c>
      <c r="B949" t="str">
        <v>AI-0000310554</v>
      </c>
      <c r="C949" t="str">
        <v>令和８年度奈良県医療機関等における賃上げ・物価上昇に対する支援事業交付【診療所・訪問看護事業所】</v>
      </c>
      <c r="D949">
        <v>46169.612500000003</v>
      </c>
      <c r="E949" t="str">
        <v>本審査</v>
      </c>
      <c r="F949" t="str">
        <v>最終審査中</v>
      </c>
      <c r="G949" t="str">
        <v>無床診療所</v>
      </c>
      <c r="H949" t="str">
        <v>物価と賃上げの両方</v>
      </c>
      <c r="I949" t="str">
        <v/>
      </c>
      <c r="J949">
        <v>150000</v>
      </c>
      <c r="K949">
        <v>170000</v>
      </c>
      <c r="L949" t="str">
        <v>奈良県医療機関等における賃上げ・物価上昇に対する支援事業交付要綱第2条に基づき、別表1に規定された額(賃上げ支援事業分)（150,000円）を申請します。</v>
      </c>
      <c r="M94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49" t="str">
        <v>１．令和８年３月１日時点において、O100 外来・在宅ベースアップ評価料（Ⅰ）、P100 歯科外来・在宅ベースアップ評価料（Ⅰ）、訪問看護ベースアップ評価料（Ⅰ）のいずれかを届け出ている。</v>
      </c>
      <c r="O949" t="str">
        <v>O100 外来・在宅ベースアップ評価料（Ⅰ）</v>
      </c>
      <c r="P949" t="str">
        <v/>
      </c>
      <c r="Q94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49" t="b">
        <v>1</v>
      </c>
      <c r="S949" t="b">
        <v>1</v>
      </c>
      <c r="T949" t="b">
        <v>1</v>
      </c>
      <c r="U949" t="b">
        <v>1</v>
      </c>
      <c r="V949" t="str">
        <v>0162</v>
      </c>
      <c r="W949" t="str">
        <v>250</v>
      </c>
      <c r="X949" t="str">
        <v>1.普通預金</v>
      </c>
      <c r="Y949" t="str">
        <v>0164372</v>
      </c>
      <c r="Z949" t="str">
        <v>ｲﾘｮｳﾎｳｼﾞﾝｲｲｵｶｶｲ　ﾘｼﾞﾁｮｳ　ｲｲｵｶｱｷｺ</v>
      </c>
      <c r="AA949">
        <v>0</v>
      </c>
      <c r="AB949" t="str">
        <v>いいおか医院</v>
      </c>
      <c r="AC949" t="str">
        <v>0744426144</v>
      </c>
      <c r="AD949" t="b">
        <v>1</v>
      </c>
      <c r="AE949" t="b">
        <v>1</v>
      </c>
      <c r="AF949" t="b">
        <v>1</v>
      </c>
      <c r="AG949" t="b">
        <v>1</v>
      </c>
      <c r="AH949" t="b">
        <v>1</v>
      </c>
      <c r="AI949" t="str">
        <v>医療法人飯岡会　理事長　飯岡　昭子</v>
      </c>
      <c r="AJ949" t="str">
        <v>6330074</v>
      </c>
      <c r="AK949" t="str">
        <v>いいおか医院(桜井市大字芝３６６番地)</v>
      </c>
      <c r="AL949" t="str">
        <v>0744426144</v>
      </c>
      <c r="AM949">
        <v>1</v>
      </c>
      <c r="AN949" t="str">
        <v>261C160787601</v>
      </c>
      <c r="AO949" t="str">
        <v>261C16078760AI-0000310554</v>
      </c>
      <c r="AP949" t="str">
        <v>O100</v>
      </c>
      <c r="AQ949" t="str">
        <v>O100</v>
      </c>
      <c r="AR949" t="str">
        <v>AB</v>
      </c>
      <c r="AS949" t="str">
        <v>✓</v>
      </c>
      <c r="AT949" t="str">
        <v>✓</v>
      </c>
      <c r="AU949" t="str">
        <v>✓</v>
      </c>
      <c r="AV949" t="str">
        <v>✓</v>
      </c>
      <c r="AW949" t="str">
        <v>AI-0000310554_いいおか医院_口座情報写し.jpg</v>
      </c>
      <c r="AX949" t="str">
        <v/>
      </c>
      <c r="AY949" t="str">
        <v/>
      </c>
      <c r="AZ949" t="str">
        <v>賃上げ</v>
      </c>
      <c r="BA949" t="str">
        <v>物価</v>
      </c>
      <c r="BB949" t="str">
        <v>TRUE</v>
      </c>
      <c r="BC949" t="str">
        <v>2026/05/27 14:42</v>
      </c>
      <c r="BD949" t="str">
        <f t="shared" si="30"/>
        <v>いいおか医院</v>
      </c>
      <c r="BE949" t="str">
        <f t="shared" si="31"/>
        <v>令和8年3月1日届出済</v>
      </c>
    </row>
    <row r="950" spans="1:57">
      <c r="A950" t="str">
        <v>261C14690658</v>
      </c>
      <c r="B950" t="str">
        <v>AI-0000310560</v>
      </c>
      <c r="C950" t="str">
        <v>令和８年度奈良県医療機関等における賃上げ・物価上昇に対する支援事業交付【診療所・訪問看護事業所】</v>
      </c>
      <c r="D950">
        <v>46169.615277777775</v>
      </c>
      <c r="E950" t="str">
        <v>本審査</v>
      </c>
      <c r="F950" t="str">
        <v>最終審査中</v>
      </c>
      <c r="G950" t="str">
        <v>無床診療所</v>
      </c>
      <c r="H950" t="str">
        <v>物価と賃上げの両方</v>
      </c>
      <c r="I950" t="str">
        <v/>
      </c>
      <c r="J950">
        <v>150000</v>
      </c>
      <c r="K950">
        <v>170000</v>
      </c>
      <c r="L950" t="str">
        <v>奈良県医療機関等における賃上げ・物価上昇に対する支援事業交付要綱第2条に基づき、別表1に規定された額(賃上げ支援事業分)（150,000円）を申請します。</v>
      </c>
      <c r="M95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0" t="str">
        <v>１．令和８年３月１日時点において、O100 外来・在宅ベースアップ評価料（Ⅰ）、P100 歯科外来・在宅ベースアップ評価料（Ⅰ）、訪問看護ベースアップ評価料（Ⅰ）のいずれかを届け出ている。</v>
      </c>
      <c r="O950" t="str">
        <v>O100 外来・在宅ベースアップ評価料（Ⅰ）</v>
      </c>
      <c r="P950" t="str">
        <v/>
      </c>
      <c r="Q950" t="str">
        <v>Ｃ．令和７年度の対象職員のベースアップが令和７年３月31日時点の賃金水準と比較して2.0％を上回って実施しており、令和７年12月から令和８年５月までの間の当該2.0％を上回る部分に充てる。</v>
      </c>
      <c r="R950" t="b">
        <v>1</v>
      </c>
      <c r="S950" t="b">
        <v>1</v>
      </c>
      <c r="T950" t="b">
        <v>1</v>
      </c>
      <c r="U950" t="b">
        <v>1</v>
      </c>
      <c r="V950" t="str">
        <v>0162</v>
      </c>
      <c r="W950" t="str">
        <v>090</v>
      </c>
      <c r="X950" t="str">
        <v>1.普通預金</v>
      </c>
      <c r="Y950" t="str">
        <v>1082943</v>
      </c>
      <c r="Z950" t="str">
        <v>イリョウホウジン　カズサガンカ</v>
      </c>
      <c r="AA950">
        <v>0</v>
      </c>
      <c r="AB950" t="str">
        <v>医療法人かずさ眼科</v>
      </c>
      <c r="AC950" t="str">
        <v>0742355651</v>
      </c>
      <c r="AD950" t="b">
        <v>1</v>
      </c>
      <c r="AE950" t="b">
        <v>1</v>
      </c>
      <c r="AF950" t="b">
        <v>1</v>
      </c>
      <c r="AG950" t="b">
        <v>1</v>
      </c>
      <c r="AH950" t="b">
        <v>1</v>
      </c>
      <c r="AI950" t="str">
        <v>医療法人かずさ眼科　理事長　上総　良三</v>
      </c>
      <c r="AJ950" t="str">
        <v>6310822</v>
      </c>
      <c r="AK950" t="str">
        <v>医療法人かずさ眼科(奈良市西大寺栄町３－２０　ポポロビル２Ｆ)</v>
      </c>
      <c r="AL950" t="str">
        <v>0742355651</v>
      </c>
      <c r="AM950">
        <v>1</v>
      </c>
      <c r="AN950" t="str">
        <v>261C146906581</v>
      </c>
      <c r="AO950" t="str">
        <v>261C14690658AI-0000310560</v>
      </c>
      <c r="AP950" t="str">
        <v>O100</v>
      </c>
      <c r="AQ950" t="str">
        <v>O100</v>
      </c>
      <c r="AR950" t="str">
        <v>C</v>
      </c>
      <c r="AS950" t="str">
        <v>✓</v>
      </c>
      <c r="AT950" t="str">
        <v>✓</v>
      </c>
      <c r="AU950" t="str">
        <v>✓</v>
      </c>
      <c r="AV950" t="str">
        <v>✓</v>
      </c>
      <c r="AW950" t="str">
        <v>AI-0000310560_医療法人かずさ眼科_口座情報写し.jpg</v>
      </c>
      <c r="AX950" t="str">
        <v/>
      </c>
      <c r="AY950" t="str">
        <v/>
      </c>
      <c r="AZ950" t="str">
        <v>賃上げ</v>
      </c>
      <c r="BA950" t="str">
        <v>物価</v>
      </c>
      <c r="BB950" t="str">
        <v>TRUE</v>
      </c>
      <c r="BC950" t="str">
        <v>2026/05/27 14:46</v>
      </c>
      <c r="BD950" t="str">
        <f t="shared" si="30"/>
        <v>医療法人かずさ眼科</v>
      </c>
      <c r="BE950" t="str">
        <f t="shared" si="31"/>
        <v>令和8年3月1日届出済</v>
      </c>
    </row>
    <row r="951" spans="1:57">
      <c r="A951" t="str">
        <v>261C11084765</v>
      </c>
      <c r="B951" t="str">
        <v>AI-0000310565</v>
      </c>
      <c r="C951" t="str">
        <v>令和８年度奈良県医療機関等における賃上げ・物価上昇に対する支援事業交付【診療所・訪問看護事業所】</v>
      </c>
      <c r="D951">
        <v>46169.618750000001</v>
      </c>
      <c r="E951" t="str">
        <v>本審査</v>
      </c>
      <c r="F951" t="str">
        <v>最終審査中</v>
      </c>
      <c r="G951" t="str">
        <v>無床診療所</v>
      </c>
      <c r="H951" t="str">
        <v>物価と賃上げの両方</v>
      </c>
      <c r="I951" t="str">
        <v/>
      </c>
      <c r="J951">
        <v>150000</v>
      </c>
      <c r="K951">
        <v>170000</v>
      </c>
      <c r="L951" t="str">
        <v>奈良県医療機関等における賃上げ・物価上昇に対する支援事業交付要綱第2条に基づき、別表1に規定された額(賃上げ支援事業分)（150,000円）を申請します。</v>
      </c>
      <c r="M95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1" t="str">
        <v>１．令和８年３月１日時点において、O100 外来・在宅ベースアップ評価料（Ⅰ）、P100 歯科外来・在宅ベースアップ評価料（Ⅰ）、訪問看護ベースアップ評価料（Ⅰ）のいずれかを届け出ている。</v>
      </c>
      <c r="O951" t="str">
        <v>O100 外来・在宅ベースアップ評価料（Ⅰ）</v>
      </c>
      <c r="P951" t="str">
        <v/>
      </c>
      <c r="Q951"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51" t="b">
        <v>1</v>
      </c>
      <c r="S951" t="b">
        <v>1</v>
      </c>
      <c r="T951" t="b">
        <v>1</v>
      </c>
      <c r="U951" t="b">
        <v>1</v>
      </c>
      <c r="V951" t="str">
        <v>0162</v>
      </c>
      <c r="W951" t="str">
        <v>250</v>
      </c>
      <c r="X951" t="str">
        <v>1.普通預金</v>
      </c>
      <c r="Y951" t="str">
        <v>0164372</v>
      </c>
      <c r="Z951" t="str">
        <v>ｲﾘｮｳﾎｳｼﾞﾝｲｲｵｶｶｲ　ﾘｼﾞﾁｮｳ　ｲｲｵｶｱｷｺ</v>
      </c>
      <c r="AA951">
        <v>0</v>
      </c>
      <c r="AB951" t="str">
        <v>のぞみ診療所</v>
      </c>
      <c r="AC951" t="str">
        <v>0744433338</v>
      </c>
      <c r="AD951" t="b">
        <v>1</v>
      </c>
      <c r="AE951" t="b">
        <v>1</v>
      </c>
      <c r="AF951" t="b">
        <v>1</v>
      </c>
      <c r="AG951" t="b">
        <v>1</v>
      </c>
      <c r="AH951" t="b">
        <v>1</v>
      </c>
      <c r="AI951" t="str">
        <v>医療法人飯岡会　理事長　飯岡　昭子</v>
      </c>
      <c r="AJ951" t="str">
        <v>6330005</v>
      </c>
      <c r="AK951" t="str">
        <v>医療法人飯岡会　のぞみ診療所(桜井市大字忍阪３９番地の１)</v>
      </c>
      <c r="AL951" t="str">
        <v>0744433338</v>
      </c>
      <c r="AM951">
        <v>1</v>
      </c>
      <c r="AN951" t="str">
        <v>261C110847651</v>
      </c>
      <c r="AO951" t="str">
        <v>261C11084765AI-0000310565</v>
      </c>
      <c r="AP951" t="str">
        <v>O100</v>
      </c>
      <c r="AQ951" t="str">
        <v>O100</v>
      </c>
      <c r="AR951" t="str">
        <v>AB</v>
      </c>
      <c r="AS951" t="str">
        <v>✓</v>
      </c>
      <c r="AT951" t="str">
        <v>✓</v>
      </c>
      <c r="AU951" t="str">
        <v>✓</v>
      </c>
      <c r="AV951" t="str">
        <v>✓</v>
      </c>
      <c r="AW951" t="str">
        <v>AI-0000310565_のぞみ診療所_口座情報写し.jpg</v>
      </c>
      <c r="AX951" t="str">
        <v/>
      </c>
      <c r="AY951" t="str">
        <v/>
      </c>
      <c r="AZ951" t="str">
        <v>賃上げ</v>
      </c>
      <c r="BA951" t="str">
        <v>物価</v>
      </c>
      <c r="BB951" t="str">
        <v>TRUE</v>
      </c>
      <c r="BC951" t="str">
        <v>2026/05/27 14:51</v>
      </c>
      <c r="BD951" t="str">
        <f t="shared" si="30"/>
        <v>医療法人飯岡会　のぞみ診療所</v>
      </c>
      <c r="BE951" t="str">
        <f t="shared" si="31"/>
        <v>令和8年3月1日届出済</v>
      </c>
    </row>
    <row r="952" spans="1:57">
      <c r="A952" t="str">
        <v>261C18269203</v>
      </c>
      <c r="B952" t="str">
        <v>AI-0000310569</v>
      </c>
      <c r="C952" t="str">
        <v>令和８年度奈良県医療機関等における賃上げ・物価上昇に対する支援事業交付【診療所・訪問看護事業所】</v>
      </c>
      <c r="D952">
        <v>46169.621527777781</v>
      </c>
      <c r="E952" t="str">
        <v>本審査</v>
      </c>
      <c r="F952" t="str">
        <v>最終審査中</v>
      </c>
      <c r="G952" t="str">
        <v>無床診療所</v>
      </c>
      <c r="H952" t="str">
        <v>物価と賃上げの両方</v>
      </c>
      <c r="I952" t="str">
        <v/>
      </c>
      <c r="J952">
        <v>150000</v>
      </c>
      <c r="K952">
        <v>170000</v>
      </c>
      <c r="L952" t="str">
        <v>奈良県医療機関等における賃上げ・物価上昇に対する支援事業交付要綱第2条に基づき、別表1に規定された額(賃上げ支援事業分)（150,000円）を申請します。</v>
      </c>
      <c r="M95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2" t="str">
        <v>１．令和８年３月１日時点において、O100 外来・在宅ベースアップ評価料（Ⅰ）、P100 歯科外来・在宅ベースアップ評価料（Ⅰ）、訪問看護ベースアップ評価料（Ⅰ）のいずれかを届け出ている。</v>
      </c>
      <c r="O952" t="str">
        <v>O100 外来・在宅ベースアップ評価料（Ⅰ）</v>
      </c>
      <c r="P952" t="str">
        <v/>
      </c>
      <c r="Q952"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52" t="b">
        <v>1</v>
      </c>
      <c r="S952" t="b">
        <v>1</v>
      </c>
      <c r="T952" t="b">
        <v>1</v>
      </c>
      <c r="U952" t="b">
        <v>1</v>
      </c>
      <c r="V952" t="str">
        <v>0162</v>
      </c>
      <c r="W952" t="str">
        <v>250</v>
      </c>
      <c r="X952" t="str">
        <v>1.普通預金</v>
      </c>
      <c r="Y952" t="str">
        <v>0164372</v>
      </c>
      <c r="Z952" t="str">
        <v>ｲﾘｮｳﾎｳｼﾞﾝｲｲｵｶｶｲ　ﾘｼﾞﾁｮｳ　ｲｲｵｶｱｷｺ</v>
      </c>
      <c r="AA952">
        <v>0</v>
      </c>
      <c r="AB952" t="str">
        <v>飯岡形成外科ひふ科</v>
      </c>
      <c r="AC952" t="str">
        <v>0744453278</v>
      </c>
      <c r="AD952" t="b">
        <v>1</v>
      </c>
      <c r="AE952" t="b">
        <v>1</v>
      </c>
      <c r="AF952" t="b">
        <v>1</v>
      </c>
      <c r="AG952" t="b">
        <v>1</v>
      </c>
      <c r="AH952" t="b">
        <v>1</v>
      </c>
      <c r="AI952" t="str">
        <v>医療法人飯岡会　理事長　飯岡　昭子</v>
      </c>
      <c r="AJ952" t="str">
        <v>6330063</v>
      </c>
      <c r="AK952" t="str">
        <v>飯岡形成外科ひふ科(桜井市大字川合２５９番地の５)</v>
      </c>
      <c r="AL952" t="str">
        <v>0744453278</v>
      </c>
      <c r="AM952">
        <v>1</v>
      </c>
      <c r="AN952" t="str">
        <v>261C182692031</v>
      </c>
      <c r="AO952" t="str">
        <v>261C18269203AI-0000310569</v>
      </c>
      <c r="AP952" t="str">
        <v>O100</v>
      </c>
      <c r="AQ952" t="str">
        <v>O100</v>
      </c>
      <c r="AR952" t="str">
        <v>AB</v>
      </c>
      <c r="AS952" t="str">
        <v>✓</v>
      </c>
      <c r="AT952" t="str">
        <v>✓</v>
      </c>
      <c r="AU952" t="str">
        <v>✓</v>
      </c>
      <c r="AV952" t="str">
        <v>✓</v>
      </c>
      <c r="AW952" t="str">
        <v>AI-0000310569_飯岡形成外科ひふ科_口座情報写し.jpg</v>
      </c>
      <c r="AX952" t="str">
        <v/>
      </c>
      <c r="AY952" t="str">
        <v/>
      </c>
      <c r="AZ952" t="str">
        <v>賃上げ</v>
      </c>
      <c r="BA952" t="str">
        <v>物価</v>
      </c>
      <c r="BB952" t="str">
        <v>TRUE</v>
      </c>
      <c r="BC952" t="str">
        <v>2026/05/27 14:55</v>
      </c>
      <c r="BD952" t="str">
        <f t="shared" si="30"/>
        <v>飯岡形成外科ひふ科</v>
      </c>
      <c r="BE952" t="str">
        <f t="shared" si="31"/>
        <v>令和8年3月1日届出済</v>
      </c>
    </row>
    <row r="953" spans="1:57">
      <c r="A953" t="str">
        <v>261C16946689</v>
      </c>
      <c r="B953" t="str">
        <v>AI-0000310600</v>
      </c>
      <c r="C953" t="str">
        <v>令和８年度奈良県医療機関等における賃上げ・物価上昇に対する支援事業交付【診療所・訪問看護事業所】</v>
      </c>
      <c r="D953">
        <v>46169.670138888891</v>
      </c>
      <c r="E953" t="str">
        <v>本審査</v>
      </c>
      <c r="F953" t="str">
        <v>最終審査中</v>
      </c>
      <c r="G953" t="str">
        <v>無床診療所</v>
      </c>
      <c r="H953" t="str">
        <v>物価と賃上げの両方</v>
      </c>
      <c r="I953" t="str">
        <v/>
      </c>
      <c r="J953">
        <v>150000</v>
      </c>
      <c r="K953">
        <v>170000</v>
      </c>
      <c r="L953" t="str">
        <v>奈良県医療機関等における賃上げ・物価上昇に対する支援事業交付要綱第2条に基づき、別表1に規定された額(賃上げ支援事業分)（150,000円）を申請します。</v>
      </c>
      <c r="M95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3" t="str">
        <v>１．令和８年３月１日時点において、O100 外来・在宅ベースアップ評価料（Ⅰ）、P100 歯科外来・在宅ベースアップ評価料（Ⅰ）、訪問看護ベースアップ評価料（Ⅰ）のいずれかを届け出ている。</v>
      </c>
      <c r="O953" t="str">
        <v>O100 外来・在宅ベースアップ評価料（Ⅰ）</v>
      </c>
      <c r="P953" t="str">
        <v/>
      </c>
      <c r="Q953" t="str">
        <v>Ａ．本事業の補助額を活用してベースアップを実施し、令和８年６月１日から当該ベースアップの水準を維持又は拡大する。</v>
      </c>
      <c r="R953" t="b">
        <v>1</v>
      </c>
      <c r="S953" t="b">
        <v>1</v>
      </c>
      <c r="T953" t="b">
        <v>1</v>
      </c>
      <c r="U953" t="b">
        <v>1</v>
      </c>
      <c r="V953" t="str">
        <v>0162</v>
      </c>
      <c r="W953" t="str">
        <v>430</v>
      </c>
      <c r="X953" t="str">
        <v>1.普通預金</v>
      </c>
      <c r="Y953" t="str">
        <v>2050895</v>
      </c>
      <c r="Z953" t="str">
        <v>フユヒロクリニック　フユヒロ　ユウヒコ</v>
      </c>
      <c r="AA953">
        <v>0</v>
      </c>
      <c r="AB953" t="str">
        <v>ふゆひろクリニック</v>
      </c>
      <c r="AC953" t="str">
        <v>0745790246</v>
      </c>
      <c r="AD953" t="b">
        <v>1</v>
      </c>
      <c r="AE953" t="b">
        <v>1</v>
      </c>
      <c r="AF953" t="b">
        <v>1</v>
      </c>
      <c r="AG953" t="b">
        <v>1</v>
      </c>
      <c r="AH953" t="b">
        <v>1</v>
      </c>
      <c r="AI953" t="str">
        <v>冬廣　雄彦</v>
      </c>
      <c r="AJ953" t="str">
        <v>6390236</v>
      </c>
      <c r="AK953" t="str">
        <v>ふゆひろクリニック(香芝市磯壁３－９４－１ベルドミール香芝１階)</v>
      </c>
      <c r="AL953" t="str">
        <v>0745790246</v>
      </c>
      <c r="AM953">
        <v>1</v>
      </c>
      <c r="AN953" t="str">
        <v>261C169466891</v>
      </c>
      <c r="AO953" t="str">
        <v>261C16946689AI-0000310600</v>
      </c>
      <c r="AP953" t="str">
        <v>O100</v>
      </c>
      <c r="AQ953" t="str">
        <v>O100</v>
      </c>
      <c r="AR953" t="str">
        <v>A</v>
      </c>
      <c r="AS953" t="str">
        <v>✓</v>
      </c>
      <c r="AT953" t="str">
        <v>✓</v>
      </c>
      <c r="AU953" t="str">
        <v>✓</v>
      </c>
      <c r="AV953" t="str">
        <v>✓</v>
      </c>
      <c r="AW953" t="str">
        <v>AI-0000310600_ふゆひろクリニック_口座情報写し.jpeg</v>
      </c>
      <c r="AX953" t="str">
        <v/>
      </c>
      <c r="AY953" t="str">
        <v/>
      </c>
      <c r="AZ953" t="str">
        <v>賃上げ</v>
      </c>
      <c r="BA953" t="str">
        <v>物価</v>
      </c>
      <c r="BB953" t="str">
        <v>TRUE</v>
      </c>
      <c r="BC953" t="str">
        <v>2026/05/27 16:05</v>
      </c>
      <c r="BD953" t="str">
        <f t="shared" si="30"/>
        <v>ふゆひろクリニック</v>
      </c>
      <c r="BE953" t="str">
        <f t="shared" si="31"/>
        <v>令和8年3月1日届出済</v>
      </c>
    </row>
    <row r="954" spans="1:57">
      <c r="A954" t="str">
        <v>261C18567983</v>
      </c>
      <c r="B954" t="str">
        <v>AI-0000310619</v>
      </c>
      <c r="C954" t="str">
        <v>令和８年度奈良県医療機関等における賃上げ・物価上昇に対する支援事業交付【診療所・訪問看護事業所】</v>
      </c>
      <c r="D954">
        <v>46169.691666666666</v>
      </c>
      <c r="E954" t="str">
        <v>本審査</v>
      </c>
      <c r="F954" t="str">
        <v>修正依頼</v>
      </c>
      <c r="G954" t="str">
        <v>無床診療所</v>
      </c>
      <c r="H954" t="str">
        <v>物価と賃上げの両方</v>
      </c>
      <c r="I954" t="str">
        <v/>
      </c>
      <c r="J954">
        <v>150000</v>
      </c>
      <c r="K954">
        <v>170000</v>
      </c>
      <c r="L954" t="str">
        <v>奈良県医療機関等における賃上げ・物価上昇に対する支援事業交付要綱第2条に基づき、別表1に規定された額(賃上げ支援事業分)（150,000円）を申請します。</v>
      </c>
      <c r="M95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4" t="str">
        <v>１．令和８年３月１日時点において、O100 外来・在宅ベースアップ評価料（Ⅰ）、P100 歯科外来・在宅ベースアップ評価料（Ⅰ）、訪問看護ベースアップ評価料（Ⅰ）のいずれかを届け出ている。</v>
      </c>
      <c r="O954" t="str">
        <v>O100 外来・在宅ベースアップ評価料（Ⅰ）</v>
      </c>
      <c r="P954" t="str">
        <v/>
      </c>
      <c r="Q954" t="str">
        <v>Ｂ．賃金表等や給与規程等の変更に時間を要するため、本事業の補助額を活用して一時金又は特別手当を支給し、令和８年６月１日から支給した対象職員のベースアップを実施する。</v>
      </c>
      <c r="R954" t="b">
        <v>1</v>
      </c>
      <c r="S954" t="b">
        <v>1</v>
      </c>
      <c r="T954" t="b">
        <v>1</v>
      </c>
      <c r="U954" t="b">
        <v>1</v>
      </c>
      <c r="V954" t="str">
        <v>0005</v>
      </c>
      <c r="W954" t="str">
        <v>458</v>
      </c>
      <c r="X954" t="str">
        <v>1.普通預金</v>
      </c>
      <c r="Y954" t="str">
        <v>0067707</v>
      </c>
      <c r="Z954" t="str">
        <v>コクブ　マイコ</v>
      </c>
      <c r="AA954">
        <v>0</v>
      </c>
      <c r="AB954" t="str">
        <v>清和会クリニック</v>
      </c>
      <c r="AC954" t="str">
        <v>0742521000</v>
      </c>
      <c r="AD954" t="b">
        <v>1</v>
      </c>
      <c r="AE954" t="b">
        <v>1</v>
      </c>
      <c r="AF954" t="b">
        <v>1</v>
      </c>
      <c r="AG954" t="b">
        <v>1</v>
      </c>
      <c r="AH954" t="b">
        <v>1</v>
      </c>
      <c r="AI954" t="str">
        <v>医療法人清和会　理事長　国分　清和</v>
      </c>
      <c r="AJ954" t="str">
        <v>6310041</v>
      </c>
      <c r="AK954" t="str">
        <v>清和会クリニック(奈良市学園大和町５丁目７２４－４)</v>
      </c>
      <c r="AL954" t="str">
        <v>0742521000</v>
      </c>
      <c r="AM954">
        <v>1</v>
      </c>
      <c r="AN954" t="str">
        <v>261C185679831</v>
      </c>
      <c r="AO954" t="str">
        <v>261C18567983AI-0000310619</v>
      </c>
      <c r="AP954" t="str">
        <v>O100</v>
      </c>
      <c r="AQ954" t="str">
        <v>O100</v>
      </c>
      <c r="AR954" t="str">
        <v>B</v>
      </c>
      <c r="AS954" t="str">
        <v>✓</v>
      </c>
      <c r="AT954" t="str">
        <v>✓</v>
      </c>
      <c r="AU954" t="str">
        <v>✓</v>
      </c>
      <c r="AV954" t="str">
        <v>✓</v>
      </c>
      <c r="AW954" t="str">
        <v/>
      </c>
      <c r="AX954" t="str">
        <v/>
      </c>
      <c r="AY954" t="str">
        <v/>
      </c>
      <c r="AZ954" t="str">
        <v>賃上げ</v>
      </c>
      <c r="BA954" t="str">
        <v>物価</v>
      </c>
      <c r="BB954" t="str">
        <v>TRUE</v>
      </c>
      <c r="BC954" t="str">
        <v>2026/05/27 16:36</v>
      </c>
      <c r="BD954" t="str">
        <f t="shared" si="30"/>
        <v>清和会クリニック</v>
      </c>
      <c r="BE954" t="str">
        <f t="shared" si="31"/>
        <v>令和8年3月1日届出済</v>
      </c>
    </row>
    <row r="955" spans="1:57">
      <c r="A955" t="str">
        <v>261C11934439</v>
      </c>
      <c r="B955" t="str">
        <v>AI-0000309973</v>
      </c>
      <c r="C955" t="str">
        <v>令和８年度奈良県医療機関等における賃上げ・物価上昇に対する支援事業交付【診療所・訪問看護事業所】</v>
      </c>
      <c r="D955">
        <v>46169.705555555556</v>
      </c>
      <c r="E955" t="str">
        <v>本審査</v>
      </c>
      <c r="F955" t="str">
        <v>最終審査中</v>
      </c>
      <c r="G955" t="str">
        <v>無床診療所</v>
      </c>
      <c r="H955" t="str">
        <v>物価と賃上げの両方</v>
      </c>
      <c r="I955" t="str">
        <v/>
      </c>
      <c r="J955">
        <v>150000</v>
      </c>
      <c r="K955">
        <v>170000</v>
      </c>
      <c r="L955" t="str">
        <v>奈良県医療機関等における賃上げ・物価上昇に対する支援事業交付要綱第2条に基づき、別表1に規定された額(賃上げ支援事業分)（150,000円）を申請します。</v>
      </c>
      <c r="M95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5" t="str">
        <v>１．令和８年３月１日時点において、O100 外来・在宅ベースアップ評価料（Ⅰ）、P100 歯科外来・在宅ベースアップ評価料（Ⅰ）、訪問看護ベースアップ評価料（Ⅰ）のいずれかを届け出ている。</v>
      </c>
      <c r="O955" t="str">
        <v>P100 歯科外来・在宅ベースアップ評価料（Ⅰ）</v>
      </c>
      <c r="P955" t="str">
        <v/>
      </c>
      <c r="Q955" t="str">
        <v>Ｂ．賃金表等や給与規程等の変更に時間を要するため、本事業の補助額を活用して一時金又は特別手当を支給し、令和８年６月１日から支給した対象職員のベースアップを実施する。</v>
      </c>
      <c r="R955" t="b">
        <v>1</v>
      </c>
      <c r="S955" t="b">
        <v>1</v>
      </c>
      <c r="T955" t="b">
        <v>1</v>
      </c>
      <c r="U955" t="b">
        <v>1</v>
      </c>
      <c r="V955" t="str">
        <v>0162</v>
      </c>
      <c r="W955" t="str">
        <v>436</v>
      </c>
      <c r="X955" t="str">
        <v>1.普通預金</v>
      </c>
      <c r="Y955" t="str">
        <v>0100107</v>
      </c>
      <c r="Z955" t="str">
        <v>ﾐﾜｼｶｲｲﾝ　ﾐﾜ　ｶﾂﾋｺ</v>
      </c>
      <c r="AA955">
        <v>0</v>
      </c>
      <c r="AB955" t="str">
        <v>みわ歯科医院</v>
      </c>
      <c r="AC955" t="str">
        <v>0745480008</v>
      </c>
      <c r="AD955" t="b">
        <v>1</v>
      </c>
      <c r="AE955" t="b">
        <v>1</v>
      </c>
      <c r="AF955" t="b">
        <v>1</v>
      </c>
      <c r="AG955" t="b">
        <v>1</v>
      </c>
      <c r="AH955" t="b">
        <v>1</v>
      </c>
      <c r="AI955" t="str">
        <v>三輪　勝彦</v>
      </c>
      <c r="AJ955" t="str">
        <v>6392163</v>
      </c>
      <c r="AK955" t="str">
        <v>みわ歯科医院(葛城市八川１５２－７)</v>
      </c>
      <c r="AL955" t="str">
        <v>0745480008</v>
      </c>
      <c r="AM955">
        <v>1</v>
      </c>
      <c r="AN955" t="str">
        <v>261C119344391</v>
      </c>
      <c r="AO955" t="str">
        <v>261C11934439AI-0000309973</v>
      </c>
      <c r="AP955" t="str">
        <v>P100</v>
      </c>
      <c r="AQ955" t="str">
        <v>P100</v>
      </c>
      <c r="AR955" t="str">
        <v>B</v>
      </c>
      <c r="AS955" t="str">
        <v>✓</v>
      </c>
      <c r="AT955" t="str">
        <v>✓</v>
      </c>
      <c r="AU955" t="str">
        <v>✓</v>
      </c>
      <c r="AV955" t="str">
        <v>✓</v>
      </c>
      <c r="AW955" t="str">
        <v>AI-0000309973_みわ歯科医院_口座情報写し.jpg</v>
      </c>
      <c r="AX955" t="str">
        <v/>
      </c>
      <c r="AY955" t="str">
        <v/>
      </c>
      <c r="AZ955" t="str">
        <v>賃上げ</v>
      </c>
      <c r="BA955" t="str">
        <v>物価</v>
      </c>
      <c r="BB955" t="str">
        <v>TRUE</v>
      </c>
      <c r="BC955" t="str">
        <v>2026/05/27 16:56</v>
      </c>
      <c r="BD955" t="str">
        <f t="shared" si="30"/>
        <v>みわ歯科医院</v>
      </c>
      <c r="BE955" t="str">
        <f t="shared" si="31"/>
        <v>令和8年3月1日届出済</v>
      </c>
    </row>
    <row r="956" spans="1:57">
      <c r="A956" t="str">
        <v>261C11881368</v>
      </c>
      <c r="B956" t="str">
        <v>AI-0000310651</v>
      </c>
      <c r="C956" t="str">
        <v>令和８年度奈良県医療機関等における賃上げ・物価上昇に対する支援事業交付【診療所・訪問看護事業所】</v>
      </c>
      <c r="D956">
        <v>46169.80972222222</v>
      </c>
      <c r="E956" t="str">
        <v>本審査</v>
      </c>
      <c r="F956" t="str">
        <v>最終審査中</v>
      </c>
      <c r="G956" t="str">
        <v>無床診療所</v>
      </c>
      <c r="H956" t="str">
        <v>物価と賃上げの両方</v>
      </c>
      <c r="I956" t="str">
        <v/>
      </c>
      <c r="J956">
        <v>150000</v>
      </c>
      <c r="K956">
        <v>170000</v>
      </c>
      <c r="L956" t="str">
        <v>奈良県医療機関等における賃上げ・物価上昇に対する支援事業交付要綱第2条に基づき、別表1に規定された額(賃上げ支援事業分)（150,000円）を申請します。</v>
      </c>
      <c r="M95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6" t="str">
        <v>１．令和８年３月１日時点において、O100 外来・在宅ベースアップ評価料（Ⅰ）、P100 歯科外来・在宅ベースアップ評価料（Ⅰ）、訪問看護ベースアップ評価料（Ⅰ）のいずれかを届け出ている。</v>
      </c>
      <c r="O956" t="str">
        <v>O100 外来・在宅ベースアップ評価料（Ⅰ）</v>
      </c>
      <c r="P956" t="str">
        <v/>
      </c>
      <c r="Q956" t="str">
        <v>Ａ．本事業の補助額を活用してベースアップを実施し、令和８年６月１日から当該ベースアップの水準を維持又は拡大する。</v>
      </c>
      <c r="R956" t="b">
        <v>1</v>
      </c>
      <c r="S956" t="b">
        <v>1</v>
      </c>
      <c r="T956" t="b">
        <v>1</v>
      </c>
      <c r="U956" t="b">
        <v>1</v>
      </c>
      <c r="V956" t="str">
        <v>0009</v>
      </c>
      <c r="W956" t="str">
        <v>541</v>
      </c>
      <c r="X956" t="str">
        <v>1.普通預金</v>
      </c>
      <c r="Y956" t="str">
        <v>1442994</v>
      </c>
      <c r="Z956" t="str">
        <v>ハットリイインハットリマサトシ</v>
      </c>
      <c r="AA956">
        <v>0</v>
      </c>
      <c r="AB956" t="str">
        <v>服部医院</v>
      </c>
      <c r="AC956" t="str">
        <v>0742224567</v>
      </c>
      <c r="AD956" t="b">
        <v>1</v>
      </c>
      <c r="AE956" t="b">
        <v>1</v>
      </c>
      <c r="AF956" t="b">
        <v>1</v>
      </c>
      <c r="AG956" t="b">
        <v>1</v>
      </c>
      <c r="AH956" t="b">
        <v>1</v>
      </c>
      <c r="AI956" t="str">
        <v>服部　雅俊</v>
      </c>
      <c r="AJ956" t="str">
        <v>6308224</v>
      </c>
      <c r="AK956" t="str">
        <v>服部医院(奈良市角振町１５　服部ビル２Ｆ)</v>
      </c>
      <c r="AL956" t="str">
        <v>0742224567</v>
      </c>
      <c r="AM956">
        <v>1</v>
      </c>
      <c r="AN956" t="str">
        <v>261C118813681</v>
      </c>
      <c r="AO956" t="str">
        <v>261C11881368AI-0000310651</v>
      </c>
      <c r="AP956" t="str">
        <v>O100</v>
      </c>
      <c r="AQ956" t="str">
        <v>O100</v>
      </c>
      <c r="AR956" t="str">
        <v>A</v>
      </c>
      <c r="AS956" t="str">
        <v>✓</v>
      </c>
      <c r="AT956" t="str">
        <v>✓</v>
      </c>
      <c r="AU956" t="str">
        <v>✓</v>
      </c>
      <c r="AV956" t="str">
        <v>✓</v>
      </c>
      <c r="AW956" t="str">
        <v>AI-0000310651_服部医院_口座情報写し.jpg</v>
      </c>
      <c r="AX956" t="str">
        <v/>
      </c>
      <c r="AY956" t="str">
        <v/>
      </c>
      <c r="AZ956" t="str">
        <v>賃上げ</v>
      </c>
      <c r="BA956" t="str">
        <v>物価</v>
      </c>
      <c r="BB956" t="str">
        <v>TRUE</v>
      </c>
      <c r="BC956" t="str">
        <v>2026/05/27 19:26</v>
      </c>
      <c r="BD956" t="str">
        <f t="shared" si="30"/>
        <v>服部医院</v>
      </c>
      <c r="BE956" t="str">
        <f t="shared" si="31"/>
        <v>令和8年3月1日届出済</v>
      </c>
    </row>
    <row r="957" spans="1:57">
      <c r="A957" t="str">
        <v>261C17127374</v>
      </c>
      <c r="B957" t="str">
        <v>AI-0000310303</v>
      </c>
      <c r="C957" t="str">
        <v>令和８年度奈良県医療機関等における賃上げ・物価上昇に対する支援事業交付【診療所・訪問看護事業所】</v>
      </c>
      <c r="D957">
        <v>46169.816666666666</v>
      </c>
      <c r="E957" t="str">
        <v>本審査</v>
      </c>
      <c r="F957" t="str">
        <v>最終審査中</v>
      </c>
      <c r="G957" t="str">
        <v>無床診療所</v>
      </c>
      <c r="H957" t="str">
        <v>物価と賃上げの両方</v>
      </c>
      <c r="I957" t="str">
        <v/>
      </c>
      <c r="J957">
        <v>150000</v>
      </c>
      <c r="K957">
        <v>170000</v>
      </c>
      <c r="L957" t="str">
        <v>奈良県医療機関等における賃上げ・物価上昇に対する支援事業交付要綱第2条に基づき、別表1に規定された額(賃上げ支援事業分)（150,000円）を申請します。</v>
      </c>
      <c r="M95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7" t="str">
        <v>１．令和８年３月１日時点において、O100 外来・在宅ベースアップ評価料（Ⅰ）、P100 歯科外来・在宅ベースアップ評価料（Ⅰ）、訪問看護ベースアップ評価料（Ⅰ）のいずれかを届け出ている。</v>
      </c>
      <c r="O957" t="str">
        <v>O100 外来・在宅ベースアップ評価料（Ⅰ）</v>
      </c>
      <c r="P957" t="str">
        <v/>
      </c>
      <c r="Q957" t="str">
        <v>Ｂ．賃金表等や給与規程等の変更に時間を要するため、本事業の補助額を活用して一時金又は特別手当を支給し、令和８年６月１日から支給した対象職員のベースアップを実施する。</v>
      </c>
      <c r="R957" t="b">
        <v>1</v>
      </c>
      <c r="S957" t="b">
        <v>1</v>
      </c>
      <c r="T957" t="b">
        <v>1</v>
      </c>
      <c r="U957" t="b">
        <v>1</v>
      </c>
      <c r="V957" t="str">
        <v>0162</v>
      </c>
      <c r="W957" t="str">
        <v>090</v>
      </c>
      <c r="X957" t="str">
        <v>1.普通預金</v>
      </c>
      <c r="Y957" t="str">
        <v>1381710</v>
      </c>
      <c r="Z957" t="str">
        <v>ヨシカワ　ヨシコ</v>
      </c>
      <c r="AA957">
        <v>0</v>
      </c>
      <c r="AB957" t="str">
        <v>やまね内科クリニック</v>
      </c>
      <c r="AC957" t="str">
        <v>0742537716</v>
      </c>
      <c r="AD957" t="b">
        <v>1</v>
      </c>
      <c r="AE957" t="b">
        <v>1</v>
      </c>
      <c r="AF957" t="b">
        <v>1</v>
      </c>
      <c r="AG957" t="b">
        <v>1</v>
      </c>
      <c r="AH957" t="b">
        <v>1</v>
      </c>
      <c r="AI957" t="str">
        <v>吉川　佳子</v>
      </c>
      <c r="AJ957" t="str">
        <v>6310832</v>
      </c>
      <c r="AK957" t="str">
        <v>やまね内科クリニック(奈良市西大寺新田町１番１２－２号)</v>
      </c>
      <c r="AL957" t="str">
        <v>0742537716</v>
      </c>
      <c r="AM957">
        <v>1</v>
      </c>
      <c r="AN957" t="str">
        <v>261C171273741</v>
      </c>
      <c r="AO957" t="str">
        <v>261C17127374AI-0000310303</v>
      </c>
      <c r="AP957" t="str">
        <v>O100</v>
      </c>
      <c r="AQ957" t="str">
        <v>O100</v>
      </c>
      <c r="AR957" t="str">
        <v>B</v>
      </c>
      <c r="AS957" t="str">
        <v>✓</v>
      </c>
      <c r="AT957" t="str">
        <v>✓</v>
      </c>
      <c r="AU957" t="str">
        <v>✓</v>
      </c>
      <c r="AV957" t="str">
        <v>✓</v>
      </c>
      <c r="AW957" t="str">
        <v>AI-0000310303_やまね内科クリニック_口座情報写し.jpg</v>
      </c>
      <c r="AX957" t="str">
        <v/>
      </c>
      <c r="AY957" t="str">
        <v/>
      </c>
      <c r="AZ957" t="str">
        <v>賃上げ</v>
      </c>
      <c r="BA957" t="str">
        <v>物価</v>
      </c>
      <c r="BB957" t="str">
        <v>TRUE</v>
      </c>
      <c r="BC957" t="str">
        <v>2026/05/27 19:36</v>
      </c>
      <c r="BD957" t="str">
        <f t="shared" si="30"/>
        <v>やまね内科クリニック</v>
      </c>
      <c r="BE957" t="str">
        <f t="shared" si="31"/>
        <v>令和8年3月1日届出済</v>
      </c>
    </row>
    <row r="958" spans="1:57">
      <c r="A958" t="str">
        <v>261C19487700</v>
      </c>
      <c r="B958" t="str">
        <v>AI-0000310281</v>
      </c>
      <c r="C958" t="str">
        <v>令和８年度奈良県医療機関等における賃上げ・物価上昇に対する支援事業交付【診療所・訪問看護事業所】</v>
      </c>
      <c r="D958">
        <v>46169.85833333333</v>
      </c>
      <c r="E958" t="str">
        <v>本審査</v>
      </c>
      <c r="F958" t="str">
        <v>最終審査中</v>
      </c>
      <c r="G958" t="str">
        <v>無床診療所</v>
      </c>
      <c r="H958" t="str">
        <v>物価と賃上げの両方</v>
      </c>
      <c r="I958" t="str">
        <v/>
      </c>
      <c r="J958">
        <v>150000</v>
      </c>
      <c r="K958">
        <v>170000</v>
      </c>
      <c r="L958" t="str">
        <v>奈良県医療機関等における賃上げ・物価上昇に対する支援事業交付要綱第2条に基づき、別表1に規定された額(賃上げ支援事業分)（150,000円）を申請します。</v>
      </c>
      <c r="M95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8" t="str">
        <v>２．令和８年３月１日時点において、１に掲げる診療報酬の対象外だが、令和８年６月１日時点で令和８年度診療報酬改定による見直し後のベースアップ評価料を届け出る。</v>
      </c>
      <c r="O958" t="str">
        <v/>
      </c>
      <c r="P958" t="b">
        <v>1</v>
      </c>
      <c r="Q958"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58" t="b">
        <v>1</v>
      </c>
      <c r="S958" t="b">
        <v>1</v>
      </c>
      <c r="T958" t="b">
        <v>1</v>
      </c>
      <c r="U958" t="b">
        <v>1</v>
      </c>
      <c r="V958" t="str">
        <v>0162</v>
      </c>
      <c r="W958" t="str">
        <v>380</v>
      </c>
      <c r="X958" t="str">
        <v>1.普通預金</v>
      </c>
      <c r="Y958" t="str">
        <v>0100878</v>
      </c>
      <c r="Z958" t="str">
        <v>ｶﾀｵｶ ﾖｼﾉﾘ</v>
      </c>
      <c r="AA958">
        <v>0</v>
      </c>
      <c r="AB958" t="str">
        <v>片岡歯科診療所</v>
      </c>
      <c r="AC958" t="str">
        <v>0745711681</v>
      </c>
      <c r="AD958" t="b">
        <v>1</v>
      </c>
      <c r="AE958" t="b">
        <v>1</v>
      </c>
      <c r="AF958" t="b">
        <v>1</v>
      </c>
      <c r="AG958" t="b">
        <v>1</v>
      </c>
      <c r="AH958" t="b">
        <v>1</v>
      </c>
      <c r="AI958" t="str">
        <v>片岡　祥訓</v>
      </c>
      <c r="AJ958" t="str">
        <v>6390212</v>
      </c>
      <c r="AK958" t="str">
        <v>片岡歯科診療所(北葛城郡上牧町服部台５－１－９)</v>
      </c>
      <c r="AL958" t="str">
        <v>0745711681</v>
      </c>
      <c r="AM958">
        <v>1</v>
      </c>
      <c r="AN958" t="str">
        <v>261C194877001</v>
      </c>
      <c r="AO958" t="str">
        <v>261C19487700AI-0000310281</v>
      </c>
      <c r="AP958" t="str">
        <v/>
      </c>
      <c r="AQ958" t="str">
        <v>今後届出（職種構成OK)</v>
      </c>
      <c r="AR958" t="str">
        <v>AB</v>
      </c>
      <c r="AS958" t="str">
        <v>✓</v>
      </c>
      <c r="AT958" t="str">
        <v>✓</v>
      </c>
      <c r="AU958" t="str">
        <v>✓</v>
      </c>
      <c r="AV958" t="str">
        <v>✓</v>
      </c>
      <c r="AW958" t="str">
        <v>AI-0000310281_片岡歯科診療所_口座情報写し.jpg</v>
      </c>
      <c r="AX958" t="str">
        <v/>
      </c>
      <c r="AY958" t="str">
        <v/>
      </c>
      <c r="AZ958" t="str">
        <v>賃上げ</v>
      </c>
      <c r="BA958" t="str">
        <v>物価</v>
      </c>
      <c r="BB958" t="str">
        <v>TRUE</v>
      </c>
      <c r="BC958" t="str">
        <v>2026/05/27 20:36</v>
      </c>
      <c r="BD958" t="str">
        <f t="shared" si="30"/>
        <v>片岡歯科診療所</v>
      </c>
      <c r="BE958" t="str">
        <f t="shared" si="31"/>
        <v>令和8年6月1日届出る</v>
      </c>
    </row>
    <row r="959" spans="1:57">
      <c r="A959" t="str">
        <v>261C13967623</v>
      </c>
      <c r="B959" t="str">
        <v>AI-0000310655</v>
      </c>
      <c r="C959" t="str">
        <v>令和８年度奈良県医療機関等における賃上げ・物価上昇に対する支援事業交付【診療所・訪問看護事業所】</v>
      </c>
      <c r="D959">
        <v>46169.880555555559</v>
      </c>
      <c r="E959" t="str">
        <v>本審査</v>
      </c>
      <c r="F959" t="str">
        <v>最終審査中</v>
      </c>
      <c r="G959" t="str">
        <v>無床診療所</v>
      </c>
      <c r="H959" t="str">
        <v>物価と賃上げの両方</v>
      </c>
      <c r="I959" t="str">
        <v/>
      </c>
      <c r="J959">
        <v>150000</v>
      </c>
      <c r="K959">
        <v>170000</v>
      </c>
      <c r="L959" t="str">
        <v>奈良県医療機関等における賃上げ・物価上昇に対する支援事業交付要綱第2条に基づき、別表1に規定された額(賃上げ支援事業分)（150,000円）を申請します。</v>
      </c>
      <c r="M95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59" t="str">
        <v>２．令和８年３月１日時点において、１に掲げる診療報酬の対象外だが、令和８年６月１日時点で令和８年度診療報酬改定による見直し後のベースアップ評価料を届け出る。</v>
      </c>
      <c r="O959" t="str">
        <v/>
      </c>
      <c r="P959" t="b">
        <v>1</v>
      </c>
      <c r="Q959" t="str">
        <v>Ｃ．令和７年度の対象職員のベースアップが令和７年３月31日時点の賃金水準と比較して2.0％を上回って実施しており、令和７年12月から令和８年５月までの間の当該2.0％を上回る部分に充てる。</v>
      </c>
      <c r="R959" t="b">
        <v>1</v>
      </c>
      <c r="S959" t="b">
        <v>1</v>
      </c>
      <c r="T959" t="b">
        <v>1</v>
      </c>
      <c r="U959" t="b">
        <v>1</v>
      </c>
      <c r="V959" t="str">
        <v>0010</v>
      </c>
      <c r="W959" t="str">
        <v>211</v>
      </c>
      <c r="X959" t="str">
        <v>1.普通預金</v>
      </c>
      <c r="Y959" t="str">
        <v>8642111</v>
      </c>
      <c r="Z959" t="str">
        <v>ｷﾖﾂﾞｶ　ﾔｽﾋｺ</v>
      </c>
      <c r="AA959">
        <v>0</v>
      </c>
      <c r="AB959" t="str">
        <v>きよ女性クリニック</v>
      </c>
      <c r="AC959" t="str">
        <v>0742530411</v>
      </c>
      <c r="AD959" t="b">
        <v>1</v>
      </c>
      <c r="AE959" t="b">
        <v>1</v>
      </c>
      <c r="AF959" t="b">
        <v>1</v>
      </c>
      <c r="AG959" t="b">
        <v>1</v>
      </c>
      <c r="AH959" t="b">
        <v>1</v>
      </c>
      <c r="AI959" t="str">
        <v>清塚　康彦</v>
      </c>
      <c r="AJ959" t="str">
        <v>6310054</v>
      </c>
      <c r="AK959" t="str">
        <v>きよ女性クリニック(奈良市石木町５０番１)</v>
      </c>
      <c r="AL959" t="str">
        <v>0742530411</v>
      </c>
      <c r="AM959">
        <v>1</v>
      </c>
      <c r="AN959" t="str">
        <v>261C139676231</v>
      </c>
      <c r="AO959" t="str">
        <v>261C13967623AI-0000310655</v>
      </c>
      <c r="AP959" t="str">
        <v/>
      </c>
      <c r="AQ959" t="str">
        <v>今後届出（職種構成OK)</v>
      </c>
      <c r="AR959" t="str">
        <v>C</v>
      </c>
      <c r="AS959" t="str">
        <v>✓</v>
      </c>
      <c r="AT959" t="str">
        <v>✓</v>
      </c>
      <c r="AU959" t="str">
        <v>✓</v>
      </c>
      <c r="AV959" t="str">
        <v>✓</v>
      </c>
      <c r="AW959" t="str">
        <v>AI-0000310655_きよ女性クリニック_口座情報写し.jpg</v>
      </c>
      <c r="AX959" t="str">
        <v/>
      </c>
      <c r="AY959" t="str">
        <v/>
      </c>
      <c r="AZ959" t="str">
        <v>賃上げ</v>
      </c>
      <c r="BA959" t="str">
        <v>物価</v>
      </c>
      <c r="BB959" t="str">
        <v>TRUE</v>
      </c>
      <c r="BC959" t="str">
        <v>2026/05/27 21:08</v>
      </c>
      <c r="BD959" t="str">
        <f t="shared" si="30"/>
        <v>きよ女性クリニック</v>
      </c>
      <c r="BE959" t="str">
        <f t="shared" si="31"/>
        <v>令和8年6月1日届出る</v>
      </c>
    </row>
    <row r="960" spans="1:57">
      <c r="A960" t="str">
        <v>261C14416442</v>
      </c>
      <c r="B960" t="str">
        <v>AI-0000310662</v>
      </c>
      <c r="C960" t="str">
        <v>令和８年度奈良県医療機関等における賃上げ・物価上昇に対する支援事業交付【診療所・訪問看護事業所】</v>
      </c>
      <c r="D960">
        <v>46169.939583333333</v>
      </c>
      <c r="E960" t="str">
        <v>本審査</v>
      </c>
      <c r="F960" t="str">
        <v>最終審査中</v>
      </c>
      <c r="G960" t="str">
        <v>無床診療所</v>
      </c>
      <c r="H960" t="str">
        <v>物価と賃上げの両方</v>
      </c>
      <c r="I960" t="str">
        <v/>
      </c>
      <c r="J960">
        <v>150000</v>
      </c>
      <c r="K960">
        <v>170000</v>
      </c>
      <c r="L960" t="str">
        <v>奈良県医療機関等における賃上げ・物価上昇に対する支援事業交付要綱第2条に基づき、別表1に規定された額(賃上げ支援事業分)（150,000円）を申請します。</v>
      </c>
      <c r="M96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0" t="str">
        <v>１．令和８年３月１日時点において、O100 外来・在宅ベースアップ評価料（Ⅰ）、P100 歯科外来・在宅ベースアップ評価料（Ⅰ）、訪問看護ベースアップ評価料（Ⅰ）のいずれかを届け出ている。</v>
      </c>
      <c r="O960" t="str">
        <v>O100 外来・在宅ベースアップ評価料（Ⅰ）</v>
      </c>
      <c r="P960" t="str">
        <v/>
      </c>
      <c r="Q960"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60" t="b">
        <v>1</v>
      </c>
      <c r="S960" t="b">
        <v>1</v>
      </c>
      <c r="T960" t="b">
        <v>1</v>
      </c>
      <c r="U960" t="b">
        <v>1</v>
      </c>
      <c r="V960" t="str">
        <v>0162</v>
      </c>
      <c r="W960" t="str">
        <v>097</v>
      </c>
      <c r="X960" t="str">
        <v>1.普通預金</v>
      </c>
      <c r="Y960" t="str">
        <v>0406211</v>
      </c>
      <c r="Z960" t="str">
        <v>イリョウホウジンイガラシセイケイゲカリジチョウイガラシシュウイチ</v>
      </c>
      <c r="AA960">
        <v>0</v>
      </c>
      <c r="AB960" t="str">
        <v>いがらし整形外科</v>
      </c>
      <c r="AC960" t="str">
        <v>0742715553</v>
      </c>
      <c r="AD960" t="b">
        <v>1</v>
      </c>
      <c r="AE960" t="b">
        <v>1</v>
      </c>
      <c r="AF960" t="b">
        <v>1</v>
      </c>
      <c r="AG960" t="b">
        <v>1</v>
      </c>
      <c r="AH960" t="b">
        <v>1</v>
      </c>
      <c r="AI960" t="str">
        <v>医療法人いがらし整形外科　理事長　五十嵐　修一</v>
      </c>
      <c r="AJ960" t="str">
        <v>6310806</v>
      </c>
      <c r="AK960" t="str">
        <v>いがらし整形外科(奈良市朱雀３丁目１４－１プロムナーデ高の原２Ｆ)</v>
      </c>
      <c r="AL960" t="str">
        <v>0742715553</v>
      </c>
      <c r="AM960">
        <v>1</v>
      </c>
      <c r="AN960" t="str">
        <v>261C144164421</v>
      </c>
      <c r="AO960" t="str">
        <v>261C14416442AI-0000310662</v>
      </c>
      <c r="AP960" t="str">
        <v>O100</v>
      </c>
      <c r="AQ960" t="str">
        <v>O100</v>
      </c>
      <c r="AR960" t="str">
        <v>AB</v>
      </c>
      <c r="AS960" t="str">
        <v>✓</v>
      </c>
      <c r="AT960" t="str">
        <v>✓</v>
      </c>
      <c r="AU960" t="str">
        <v>✓</v>
      </c>
      <c r="AV960" t="str">
        <v>✓</v>
      </c>
      <c r="AW960" t="str">
        <v>AI-0000310662_いがらし整形外科_口座情報写し.jpg</v>
      </c>
      <c r="AX960" t="str">
        <v/>
      </c>
      <c r="AY960" t="str">
        <v/>
      </c>
      <c r="AZ960" t="str">
        <v>賃上げ</v>
      </c>
      <c r="BA960" t="str">
        <v>物価</v>
      </c>
      <c r="BB960" t="str">
        <v>TRUE</v>
      </c>
      <c r="BC960" t="str">
        <v>2026/05/27 22:33</v>
      </c>
      <c r="BD960" t="str">
        <f t="shared" si="30"/>
        <v>いがらし整形外科</v>
      </c>
      <c r="BE960" t="str">
        <f t="shared" si="31"/>
        <v>令和8年3月1日届出済</v>
      </c>
    </row>
    <row r="961" spans="1:57">
      <c r="A961" t="str">
        <v>261C11548786</v>
      </c>
      <c r="B961" t="str">
        <v>AI-0000310669</v>
      </c>
      <c r="C961" t="str">
        <v>令和８年度奈良県医療機関等における賃上げ・物価上昇に対する支援事業交付【診療所・訪問看護事業所】</v>
      </c>
      <c r="D961">
        <v>46170.002083333333</v>
      </c>
      <c r="E961" t="str">
        <v>本審査</v>
      </c>
      <c r="F961" t="str">
        <v>最終審査中</v>
      </c>
      <c r="G961" t="str">
        <v>無床診療所</v>
      </c>
      <c r="H961" t="str">
        <v>物価と賃上げの両方</v>
      </c>
      <c r="I961" t="str">
        <v/>
      </c>
      <c r="J961">
        <v>150000</v>
      </c>
      <c r="K961">
        <v>170000</v>
      </c>
      <c r="L961" t="str">
        <v>奈良県医療機関等における賃上げ・物価上昇に対する支援事業交付要綱第2条に基づき、別表1に規定された額(賃上げ支援事業分)（150,000円）を申請します。</v>
      </c>
      <c r="M96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1" t="str">
        <v>１．令和８年３月１日時点において、O100 外来・在宅ベースアップ評価料（Ⅰ）、P100 歯科外来・在宅ベースアップ評価料（Ⅰ）、訪問看護ベースアップ評価料（Ⅰ）のいずれかを届け出ている。</v>
      </c>
      <c r="O961" t="str">
        <v>O100 外来・在宅ベースアップ評価料（Ⅰ）</v>
      </c>
      <c r="P961" t="str">
        <v/>
      </c>
      <c r="Q961" t="str">
        <v>Ｂ．賃金表等や給与規程等の変更に時間を要するため、本事業の補助額を活用して一時金又は特別手当を支給し、令和８年６月１日から支給した対象職員のベースアップを実施する。</v>
      </c>
      <c r="R961" t="b">
        <v>1</v>
      </c>
      <c r="S961" t="b">
        <v>1</v>
      </c>
      <c r="T961" t="b">
        <v>1</v>
      </c>
      <c r="U961" t="b">
        <v>1</v>
      </c>
      <c r="V961" t="str">
        <v>0162</v>
      </c>
      <c r="W961" t="str">
        <v>550</v>
      </c>
      <c r="X961" t="str">
        <v>1.普通預金</v>
      </c>
      <c r="Y961" t="str">
        <v>2128888</v>
      </c>
      <c r="Z961" t="str">
        <v>イリヨウホウジン　トウシユウカイ</v>
      </c>
      <c r="AA961">
        <v>0</v>
      </c>
      <c r="AB961" t="str">
        <v>医療法人桃秀会　かじもと眼科クリニック</v>
      </c>
      <c r="AC961" t="str">
        <v>0745515556</v>
      </c>
      <c r="AD961" t="b">
        <v>1</v>
      </c>
      <c r="AE961" t="b">
        <v>1</v>
      </c>
      <c r="AF961" t="b">
        <v>1</v>
      </c>
      <c r="AG961" t="b">
        <v>1</v>
      </c>
      <c r="AH961" t="b">
        <v>1</v>
      </c>
      <c r="AI961" t="str">
        <v>医療法人桃秀会　理事長　梶本　秀和</v>
      </c>
      <c r="AJ961" t="str">
        <v>6360123</v>
      </c>
      <c r="AK961" t="str">
        <v>医療法人桃秀会　かじもと眼科クリニック(生駒郡斑鳩町興留五丁目１－３４)</v>
      </c>
      <c r="AL961" t="str">
        <v>0745515556</v>
      </c>
      <c r="AM961">
        <v>1</v>
      </c>
      <c r="AN961" t="str">
        <v>261C115487861</v>
      </c>
      <c r="AO961" t="str">
        <v>261C11548786AI-0000310669</v>
      </c>
      <c r="AP961" t="str">
        <v>O100</v>
      </c>
      <c r="AQ961" t="str">
        <v>O100</v>
      </c>
      <c r="AR961" t="str">
        <v>B</v>
      </c>
      <c r="AS961" t="str">
        <v>✓</v>
      </c>
      <c r="AT961" t="str">
        <v>✓</v>
      </c>
      <c r="AU961" t="str">
        <v>✓</v>
      </c>
      <c r="AV961" t="str">
        <v>✓</v>
      </c>
      <c r="AW961" t="str">
        <v>AI-0000310669_医療法人桃秀会　かじもと眼科クリニック_口座情報写し.jpg</v>
      </c>
      <c r="AX961" t="str">
        <v/>
      </c>
      <c r="AY961" t="str">
        <v/>
      </c>
      <c r="AZ961" t="str">
        <v>賃上げ</v>
      </c>
      <c r="BA961" t="str">
        <v>物価</v>
      </c>
      <c r="BB961" t="str">
        <v>TRUE</v>
      </c>
      <c r="BC961" t="str">
        <v>2026/05/28 0:03</v>
      </c>
      <c r="BD961" t="str">
        <f t="shared" si="30"/>
        <v>医療法人桃秀会　かじもと眼科クリニック</v>
      </c>
      <c r="BE961" t="str">
        <f t="shared" si="31"/>
        <v>令和8年3月1日届出済</v>
      </c>
    </row>
    <row r="962" spans="1:57">
      <c r="A962" t="str">
        <v>261C16094989</v>
      </c>
      <c r="B962" t="str">
        <v>AI-0000310687</v>
      </c>
      <c r="C962" t="str">
        <v>令和８年度奈良県医療機関等における賃上げ・物価上昇に対する支援事業交付【診療所・訪問看護事業所】</v>
      </c>
      <c r="D962">
        <v>46170.352083333331</v>
      </c>
      <c r="E962" t="str">
        <v>本審査</v>
      </c>
      <c r="F962" t="str">
        <v>最終審査中</v>
      </c>
      <c r="G962" t="str">
        <v>無床診療所</v>
      </c>
      <c r="H962" t="str">
        <v>物価と賃上げの両方</v>
      </c>
      <c r="I962" t="str">
        <v/>
      </c>
      <c r="J962">
        <v>150000</v>
      </c>
      <c r="K962">
        <v>170000</v>
      </c>
      <c r="L962" t="str">
        <v>奈良県医療機関等における賃上げ・物価上昇に対する支援事業交付要綱第2条に基づき、別表1に規定された額(賃上げ支援事業分)（150,000円）を申請します。</v>
      </c>
      <c r="M96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2" t="str">
        <v>１．令和８年３月１日時点において、O100 外来・在宅ベースアップ評価料（Ⅰ）、P100 歯科外来・在宅ベースアップ評価料（Ⅰ）、訪問看護ベースアップ評価料（Ⅰ）のいずれかを届け出ている。</v>
      </c>
      <c r="O962" t="str">
        <v>P100 歯科外来・在宅ベースアップ評価料（Ⅰ）</v>
      </c>
      <c r="P962" t="str">
        <v/>
      </c>
      <c r="Q962" t="str">
        <v>Ａ．本事業の補助額を活用してベースアップを実施し、令和８年６月１日から当該ベースアップの水準を維持又は拡大する。</v>
      </c>
      <c r="R962" t="b">
        <v>1</v>
      </c>
      <c r="S962" t="b">
        <v>1</v>
      </c>
      <c r="T962" t="b">
        <v>1</v>
      </c>
      <c r="U962" t="b">
        <v>1</v>
      </c>
      <c r="V962" t="str">
        <v>0162</v>
      </c>
      <c r="W962" t="str">
        <v>495</v>
      </c>
      <c r="X962" t="str">
        <v>1.普通預金</v>
      </c>
      <c r="Y962" t="str">
        <v>0080082</v>
      </c>
      <c r="Z962" t="str">
        <v>ミワ　コウセイ</v>
      </c>
      <c r="AA962">
        <v>0</v>
      </c>
      <c r="AB962" t="str">
        <v>三輪歯科医院</v>
      </c>
      <c r="AC962" t="str">
        <v>0744216123</v>
      </c>
      <c r="AD962" t="b">
        <v>1</v>
      </c>
      <c r="AE962" t="b">
        <v>1</v>
      </c>
      <c r="AF962" t="b">
        <v>1</v>
      </c>
      <c r="AG962" t="b">
        <v>1</v>
      </c>
      <c r="AH962" t="b">
        <v>1</v>
      </c>
      <c r="AI962" t="str">
        <v>三輪　晃成</v>
      </c>
      <c r="AJ962" t="str">
        <v>6340007</v>
      </c>
      <c r="AK962" t="str">
        <v>三輪歯科医院(橿原市葛本町８２２－１１)</v>
      </c>
      <c r="AL962" t="str">
        <v>0744216123</v>
      </c>
      <c r="AM962">
        <v>1</v>
      </c>
      <c r="AN962" t="str">
        <v>261C160949891</v>
      </c>
      <c r="AO962" t="str">
        <v>261C16094989AI-0000310687</v>
      </c>
      <c r="AP962" t="str">
        <v>P100</v>
      </c>
      <c r="AQ962" t="str">
        <v>P100</v>
      </c>
      <c r="AR962" t="str">
        <v>A</v>
      </c>
      <c r="AS962" t="str">
        <v>✓</v>
      </c>
      <c r="AT962" t="str">
        <v>✓</v>
      </c>
      <c r="AU962" t="str">
        <v>✓</v>
      </c>
      <c r="AV962" t="str">
        <v>✓</v>
      </c>
      <c r="AW962" t="str">
        <v>AI-0000310687_三輪歯科医院_口座情報写し.jpg</v>
      </c>
      <c r="AX962" t="str">
        <v/>
      </c>
      <c r="AY962" t="str">
        <v/>
      </c>
      <c r="AZ962" t="str">
        <v>賃上げ</v>
      </c>
      <c r="BA962" t="str">
        <v>物価</v>
      </c>
      <c r="BB962" t="str">
        <v>TRUE</v>
      </c>
      <c r="BC962" t="str">
        <v>2026/05/28 8:27</v>
      </c>
      <c r="BD962" t="str">
        <f t="shared" si="30"/>
        <v>三輪歯科医院</v>
      </c>
      <c r="BE962" t="str">
        <f t="shared" si="31"/>
        <v>令和8年3月1日届出済</v>
      </c>
    </row>
    <row r="963" spans="1:57">
      <c r="A963" t="str">
        <v>261C16159695</v>
      </c>
      <c r="B963" t="str">
        <v>AI-0000310726</v>
      </c>
      <c r="C963" t="str">
        <v>令和８年度奈良県医療機関等における賃上げ・物価上昇に対する支援事業交付【診療所・訪問看護事業所】</v>
      </c>
      <c r="D963">
        <v>46170.42291666667</v>
      </c>
      <c r="E963" t="str">
        <v>本審査</v>
      </c>
      <c r="F963" t="str">
        <v>最終審査中</v>
      </c>
      <c r="G963" t="str">
        <v>無床診療所</v>
      </c>
      <c r="H963" t="str">
        <v>物価と賃上げの両方</v>
      </c>
      <c r="I963" t="str">
        <v/>
      </c>
      <c r="J963">
        <v>150000</v>
      </c>
      <c r="K963">
        <v>170000</v>
      </c>
      <c r="L963" t="str">
        <v>奈良県医療機関等における賃上げ・物価上昇に対する支援事業交付要綱第2条に基づき、別表1に規定された額(賃上げ支援事業分)（150,000円）を申請します。</v>
      </c>
      <c r="M96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3" t="str">
        <v>１．令和８年３月１日時点において、O100 外来・在宅ベースアップ評価料（Ⅰ）、P100 歯科外来・在宅ベースアップ評価料（Ⅰ）、訪問看護ベースアップ評価料（Ⅰ）のいずれかを届け出ている。</v>
      </c>
      <c r="O963" t="str">
        <v>O100 外来・在宅ベースアップ評価料（Ⅰ）</v>
      </c>
      <c r="P963" t="str">
        <v/>
      </c>
      <c r="Q963" t="str">
        <v>Ｃ．令和７年度の対象職員のベースアップが令和７年３月31日時点の賃金水準と比較して2.0％を上回って実施しており、令和７年12月から令和８年５月までの間の当該2.0％を上回る部分に充てる。</v>
      </c>
      <c r="R963" t="b">
        <v>1</v>
      </c>
      <c r="S963" t="b">
        <v>1</v>
      </c>
      <c r="T963" t="b">
        <v>1</v>
      </c>
      <c r="U963" t="b">
        <v>1</v>
      </c>
      <c r="V963" t="str">
        <v>0162</v>
      </c>
      <c r="W963" t="str">
        <v>436</v>
      </c>
      <c r="X963" t="str">
        <v>1.普通預金</v>
      </c>
      <c r="Y963" t="str">
        <v>0244862</v>
      </c>
      <c r="Z963" t="str">
        <v>ｲﾘｮｳﾎｳｼﾞﾝ　ﾅﾝﾍﾟｲｾｲｹｲｹﾞｶﾞ　ﾘｼﾞﾁｮｳ　ﾅﾝﾍﾟｲｱｷﾋﾃﾞ</v>
      </c>
      <c r="AA963">
        <v>0</v>
      </c>
      <c r="AB963" t="str">
        <v>医療法人　南平整形外科</v>
      </c>
      <c r="AC963" t="str">
        <v>0745485028</v>
      </c>
      <c r="AD963" t="b">
        <v>1</v>
      </c>
      <c r="AE963" t="b">
        <v>1</v>
      </c>
      <c r="AF963" t="b">
        <v>1</v>
      </c>
      <c r="AG963" t="b">
        <v>1</v>
      </c>
      <c r="AH963" t="b">
        <v>1</v>
      </c>
      <c r="AI963" t="str">
        <v>医療法人南平整形外科　理事長　南平　昭豪</v>
      </c>
      <c r="AJ963" t="str">
        <v>6392162</v>
      </c>
      <c r="AK963" t="str">
        <v>医療法人　南平整形外科(葛城市尺土９番地１０)</v>
      </c>
      <c r="AL963" t="str">
        <v>0745485028</v>
      </c>
      <c r="AM963">
        <v>1</v>
      </c>
      <c r="AN963" t="str">
        <v>261C161596951</v>
      </c>
      <c r="AO963" t="str">
        <v>261C16159695AI-0000310726</v>
      </c>
      <c r="AP963" t="str">
        <v>O100</v>
      </c>
      <c r="AQ963" t="str">
        <v>O100</v>
      </c>
      <c r="AR963" t="str">
        <v>C</v>
      </c>
      <c r="AS963" t="str">
        <v>✓</v>
      </c>
      <c r="AT963" t="str">
        <v>✓</v>
      </c>
      <c r="AU963" t="str">
        <v>✓</v>
      </c>
      <c r="AV963" t="str">
        <v>✓</v>
      </c>
      <c r="AW963" t="str">
        <v>AI-0000310726_医療法人　南平整形外科_口座情報写し.jpg</v>
      </c>
      <c r="AX963" t="str">
        <v/>
      </c>
      <c r="AY963" t="str">
        <v/>
      </c>
      <c r="AZ963" t="str">
        <v>賃上げ</v>
      </c>
      <c r="BA963" t="str">
        <v>物価</v>
      </c>
      <c r="BB963" t="str">
        <v>TRUE</v>
      </c>
      <c r="BC963" t="str">
        <v>2026/05/28 10:09</v>
      </c>
      <c r="BD963" t="str">
        <f t="shared" si="30"/>
        <v>医療法人　南平整形外科</v>
      </c>
      <c r="BE963" t="str">
        <f t="shared" si="31"/>
        <v>令和8年3月1日届出済</v>
      </c>
    </row>
    <row r="964" spans="1:57">
      <c r="A964" t="str">
        <v>261B17894311</v>
      </c>
      <c r="B964" t="str">
        <v>AI-0000310774</v>
      </c>
      <c r="C964" t="str">
        <v>令和８年度奈良県医療機関等における賃上げ・物価上昇に対する支援事業交付【診療所・訪問看護事業所】</v>
      </c>
      <c r="D964">
        <v>46170.48333333333</v>
      </c>
      <c r="E964" t="str">
        <v>本審査</v>
      </c>
      <c r="F964" t="str">
        <v>最終審査中</v>
      </c>
      <c r="G964" t="str">
        <v>有床診療所</v>
      </c>
      <c r="H964" t="str">
        <v>物価と賃上げの両方</v>
      </c>
      <c r="I964" t="str">
        <v>19</v>
      </c>
      <c r="J964">
        <v>1368000</v>
      </c>
      <c r="K964">
        <v>247000</v>
      </c>
      <c r="L964" t="str">
        <v>奈良県医療機関等における賃上げ・物価上昇に対する支援事業交付要綱第2条に基づき、別表1のとおり、許可病床数に72,000円を乗じた額(賃上げ支援事業分)（下欄の申請の額）を申請します。</v>
      </c>
      <c r="M964" t="str">
        <v>奈良県医療機関等における賃上げ・物価上昇に対する支援事業交付要綱第2条に基づき、別表1のとおり、許可病床数に13,000円を乗じた額(物価上昇支援事業分)（下欄の申請及び請求の額）を申請し、診療に必要な経費を対象とした支援を受けたことを報告します。</v>
      </c>
      <c r="N964" t="str">
        <v>１．令和８年３月１日時点において、O100 外来・在宅ベースアップ評価料（Ⅰ）、P100 歯科外来・在宅ベースアップ評価料（Ⅰ）、O102 入院ベースアップ評価料（医科）、P102 入院ベースアップ評価料（歯科）、訪問看護ベースアップ評価料（Ⅰ）のいずれかを届け出ている。</v>
      </c>
      <c r="O964" t="str">
        <v>O100 外来・在宅ベースアップ評価料（Ⅰ）;O102 入院ベースアップ評価料（医科）</v>
      </c>
      <c r="P964" t="str">
        <v/>
      </c>
      <c r="Q964" t="str">
        <v>Ｃ．令和７年度の対象職員のベースアップが令和７年３月31日時点の賃金水準と比較して2.0％を上回って実施しており、令和７年12月から令和８年５月までの間の当該2.0％を上回る部分に充てる。</v>
      </c>
      <c r="R964" t="b">
        <v>1</v>
      </c>
      <c r="S964" t="b">
        <v>1</v>
      </c>
      <c r="T964" t="b">
        <v>1</v>
      </c>
      <c r="U964" t="b">
        <v>1</v>
      </c>
      <c r="V964" t="str">
        <v>0162</v>
      </c>
      <c r="W964" t="str">
        <v>545</v>
      </c>
      <c r="X964" t="str">
        <v>1.普通預金</v>
      </c>
      <c r="Y964" t="str">
        <v>0034180</v>
      </c>
      <c r="Z964" t="str">
        <v>ｺｳｴｷｻﾞｲﾀﾞﾝﾎｳｼﾞﾝﾆｯｾｲｾｲﾚｲｹﾝｺｳﾌｸｼｻﾞｲﾀﾞﾝ　ﾘｼﾞﾁｮｳｱｶﾊﾞﾔｼﾄ</v>
      </c>
      <c r="AA964">
        <v>0</v>
      </c>
      <c r="AB964" t="str">
        <v>公益財団法人ニッセイ聖隷健康福祉財団　ニッセイ聖隷クリニック</v>
      </c>
      <c r="AC964" t="str">
        <v>0745332211</v>
      </c>
      <c r="AD964" t="b">
        <v>1</v>
      </c>
      <c r="AE964" t="b">
        <v>1</v>
      </c>
      <c r="AF964" t="b">
        <v>1</v>
      </c>
      <c r="AG964" t="b">
        <v>1</v>
      </c>
      <c r="AH964" t="b">
        <v>1</v>
      </c>
      <c r="AI964" t="str">
        <v>公益財団法人ニッセイ聖隷健康福祉財団　理事長　赤林　富二</v>
      </c>
      <c r="AJ964" t="str">
        <v>6360071</v>
      </c>
      <c r="AK964" t="str">
        <v>公益財団法人ニッセイ聖隷健康福祉財団　ニッセイ聖隷クリニック(北葛城郡河合町高塚台１丁目８番１号)</v>
      </c>
      <c r="AL964" t="str">
        <v>0745332211</v>
      </c>
      <c r="AM964">
        <v>1</v>
      </c>
      <c r="AN964" t="str">
        <v>261B178943111</v>
      </c>
      <c r="AO964" t="str">
        <v>261B17894311AI-0000310774</v>
      </c>
      <c r="AP964" t="str">
        <v>O100;O102</v>
      </c>
      <c r="AQ964" t="str">
        <v>O100;O102</v>
      </c>
      <c r="AR964" t="str">
        <v>C</v>
      </c>
      <c r="AS964" t="str">
        <v>✓</v>
      </c>
      <c r="AT964" t="str">
        <v>✓</v>
      </c>
      <c r="AU964" t="str">
        <v>✓</v>
      </c>
      <c r="AV964" t="str">
        <v>✓</v>
      </c>
      <c r="AW964" t="str">
        <v>AI-0000310774_公益財団法人ニッセイ聖隷健康福祉財団ニッセイ聖隷クリニック_口座情報写し.jpeg</v>
      </c>
      <c r="AX964" t="str">
        <v>【　許可病床数 ： 19　　申請の額（賃上げ支援事業分）： 1,368,000円　】</v>
      </c>
      <c r="AY964" t="str">
        <v>【　許可病床数 ： 19　　申請及び請求の額（物価上昇支援事業分）： 247,000円　】</v>
      </c>
      <c r="AZ964" t="str">
        <v>賃上げ</v>
      </c>
      <c r="BA964" t="str">
        <v>物価</v>
      </c>
      <c r="BB964" t="str">
        <v>TRUE</v>
      </c>
      <c r="BC964" t="str">
        <v>2026/05/28 11:36</v>
      </c>
      <c r="BD964" t="str">
        <f t="shared" si="30"/>
        <v>公益財団法人ニッセイ聖隷健康福祉財団　ニッセイ聖隷クリニック</v>
      </c>
      <c r="BE964" t="str">
        <f t="shared" si="31"/>
        <v>令和8年3月1日届出済</v>
      </c>
    </row>
    <row r="965" spans="1:57">
      <c r="A965" t="str">
        <v>261C11987646</v>
      </c>
      <c r="B965" t="str">
        <v>AI-0000309543</v>
      </c>
      <c r="C965" t="str">
        <v>令和８年度奈良県医療機関等における賃上げ・物価上昇に対する支援事業交付【診療所・訪問看護事業所】</v>
      </c>
      <c r="D965">
        <v>46170.559027777781</v>
      </c>
      <c r="E965" t="str">
        <v>本審査</v>
      </c>
      <c r="F965" t="str">
        <v>最終審査中</v>
      </c>
      <c r="G965" t="str">
        <v>無床診療所</v>
      </c>
      <c r="H965" t="str">
        <v>物価と賃上げの両方</v>
      </c>
      <c r="I965" t="str">
        <v/>
      </c>
      <c r="J965">
        <v>150000</v>
      </c>
      <c r="K965">
        <v>170000</v>
      </c>
      <c r="L965" t="str">
        <v>奈良県医療機関等における賃上げ・物価上昇に対する支援事業交付要綱第2条に基づき、別表1に規定された額(賃上げ支援事業分)（150,000円）を申請します。</v>
      </c>
      <c r="M96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5" t="str">
        <v>１．令和８年３月１日時点において、O100 外来・在宅ベースアップ評価料（Ⅰ）、P100 歯科外来・在宅ベースアップ評価料（Ⅰ）、訪問看護ベースアップ評価料（Ⅰ）のいずれかを届け出ている。</v>
      </c>
      <c r="O965" t="str">
        <v>O100 外来・在宅ベースアップ評価料（Ⅰ）</v>
      </c>
      <c r="P965" t="str">
        <v/>
      </c>
      <c r="Q965" t="str">
        <v>Ａ．本事業の補助額を活用してベースアップを実施し、令和８年６月１日から当該ベースアップの水準を維持又は拡大する。</v>
      </c>
      <c r="R965" t="b">
        <v>1</v>
      </c>
      <c r="S965" t="b">
        <v>1</v>
      </c>
      <c r="T965" t="b">
        <v>1</v>
      </c>
      <c r="U965" t="b">
        <v>1</v>
      </c>
      <c r="V965" t="str">
        <v>0162</v>
      </c>
      <c r="W965" t="str">
        <v>150</v>
      </c>
      <c r="X965" t="str">
        <v>1.普通預金</v>
      </c>
      <c r="Y965" t="str">
        <v>0181699</v>
      </c>
      <c r="Z965" t="str">
        <v>ｼｬｶｲｲﾘｮｳﾎｳｼﾞﾝ　ｹﾝｾｲｶｲ　ﾘｼﾞﾁｮｳ　ﾖｺﾔﾏﾄﾓｼﾞ</v>
      </c>
      <c r="AA965">
        <v>0</v>
      </c>
      <c r="AB965" t="str">
        <v>生駒さくら診療所</v>
      </c>
      <c r="AC965" t="str">
        <v>0743717222</v>
      </c>
      <c r="AD965" t="b">
        <v>1</v>
      </c>
      <c r="AE965" t="b">
        <v>1</v>
      </c>
      <c r="AF965" t="b">
        <v>1</v>
      </c>
      <c r="AG965" t="b">
        <v>1</v>
      </c>
      <c r="AH965" t="b">
        <v>1</v>
      </c>
      <c r="AI965" t="str">
        <v>社会医療法人健生会　理事長　横山　知司</v>
      </c>
      <c r="AJ965" t="str">
        <v>6300256</v>
      </c>
      <c r="AK965" t="str">
        <v>生駒さくら診療所(生駒市本町７－１０)</v>
      </c>
      <c r="AL965" t="str">
        <v>0743717222</v>
      </c>
      <c r="AM965">
        <v>1</v>
      </c>
      <c r="AN965" t="str">
        <v>261C119876461</v>
      </c>
      <c r="AO965" t="str">
        <v>261C11987646AI-0000309543</v>
      </c>
      <c r="AP965" t="str">
        <v>O100</v>
      </c>
      <c r="AQ965" t="str">
        <v>O100</v>
      </c>
      <c r="AR965" t="str">
        <v>A</v>
      </c>
      <c r="AS965" t="str">
        <v>✓</v>
      </c>
      <c r="AT965" t="str">
        <v>✓</v>
      </c>
      <c r="AU965" t="str">
        <v>✓</v>
      </c>
      <c r="AV965" t="str">
        <v>✓</v>
      </c>
      <c r="AW965" t="str">
        <v>AI-0000309543_生駒さくら診療所_口座情報写し.jpg</v>
      </c>
      <c r="AX965" t="str">
        <v/>
      </c>
      <c r="AY965" t="str">
        <v/>
      </c>
      <c r="AZ965" t="str">
        <v>賃上げ</v>
      </c>
      <c r="BA965" t="str">
        <v>物価</v>
      </c>
      <c r="BB965" t="str">
        <v>TRUE</v>
      </c>
      <c r="BC965" t="str">
        <v>2026/05/28 13:25</v>
      </c>
      <c r="BD965" t="str">
        <f t="shared" si="30"/>
        <v>生駒さくら診療所</v>
      </c>
      <c r="BE965" t="str">
        <f t="shared" si="31"/>
        <v>令和8年3月1日届出済</v>
      </c>
    </row>
    <row r="966" spans="1:57">
      <c r="A966" t="str">
        <v>261C12001197</v>
      </c>
      <c r="B966" t="str">
        <v>AI-0000310836</v>
      </c>
      <c r="C966" t="str">
        <v>令和８年度奈良県医療機関等における賃上げ・物価上昇に対する支援事業交付【診療所・訪問看護事業所】</v>
      </c>
      <c r="D966">
        <v>46170.563888888886</v>
      </c>
      <c r="E966" t="str">
        <v>本審査</v>
      </c>
      <c r="F966" t="str">
        <v>最終審査中</v>
      </c>
      <c r="G966" t="str">
        <v>無床診療所</v>
      </c>
      <c r="H966" t="str">
        <v>物価と賃上げの両方</v>
      </c>
      <c r="I966" t="str">
        <v/>
      </c>
      <c r="J966">
        <v>150000</v>
      </c>
      <c r="K966">
        <v>170000</v>
      </c>
      <c r="L966" t="str">
        <v>奈良県医療機関等における賃上げ・物価上昇に対する支援事業交付要綱第2条に基づき、別表1に規定された額(賃上げ支援事業分)（150,000円）を申請します。</v>
      </c>
      <c r="M96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6" t="str">
        <v>１．令和８年３月１日時点において、O100 外来・在宅ベースアップ評価料（Ⅰ）、P100 歯科外来・在宅ベースアップ評価料（Ⅰ）、訪問看護ベースアップ評価料（Ⅰ）のいずれかを届け出ている。</v>
      </c>
      <c r="O966" t="str">
        <v>P100 歯科外来・在宅ベースアップ評価料（Ⅰ）</v>
      </c>
      <c r="P966" t="str">
        <v/>
      </c>
      <c r="Q966" t="str">
        <v>Ｃ．令和７年度の対象職員のベースアップが令和７年３月31日時点の賃金水準と比較して2.0％を上回って実施しており、令和７年12月から令和８年５月までの間の当該2.0％を上回る部分に充てる。</v>
      </c>
      <c r="R966" t="b">
        <v>1</v>
      </c>
      <c r="S966" t="b">
        <v>1</v>
      </c>
      <c r="T966" t="b">
        <v>1</v>
      </c>
      <c r="U966" t="b">
        <v>1</v>
      </c>
      <c r="V966" t="str">
        <v>1668</v>
      </c>
      <c r="W966" t="str">
        <v>020</v>
      </c>
      <c r="X966" t="str">
        <v>1.普通預金</v>
      </c>
      <c r="Y966" t="str">
        <v>0215492</v>
      </c>
      <c r="Z966" t="str">
        <v>イ) ユウアイカイ</v>
      </c>
      <c r="AA966">
        <v>0</v>
      </c>
      <c r="AB966" t="str">
        <v>ゆうデンタルクリニック上牧</v>
      </c>
      <c r="AC966" t="str">
        <v>0745783448</v>
      </c>
      <c r="AD966" t="b">
        <v>1</v>
      </c>
      <c r="AE966" t="b">
        <v>1</v>
      </c>
      <c r="AF966" t="b">
        <v>1</v>
      </c>
      <c r="AG966" t="b">
        <v>1</v>
      </c>
      <c r="AH966" t="b">
        <v>1</v>
      </c>
      <c r="AI966" t="str">
        <v>医療法人有愛会　理事長　共田　有佑</v>
      </c>
      <c r="AJ966" t="str">
        <v>6390212</v>
      </c>
      <c r="AK966" t="str">
        <v>ゆうデンタルクリニック上牧(北葛城郡上牧町服部台４－５－１)</v>
      </c>
      <c r="AL966" t="str">
        <v>0745783448</v>
      </c>
      <c r="AM966">
        <v>1</v>
      </c>
      <c r="AN966" t="str">
        <v>261C120011971</v>
      </c>
      <c r="AO966" t="str">
        <v>261C12001197AI-0000310836</v>
      </c>
      <c r="AP966" t="str">
        <v>P100</v>
      </c>
      <c r="AQ966" t="str">
        <v>P100</v>
      </c>
      <c r="AR966" t="str">
        <v>C</v>
      </c>
      <c r="AS966" t="str">
        <v>✓</v>
      </c>
      <c r="AT966" t="str">
        <v>✓</v>
      </c>
      <c r="AU966" t="str">
        <v>✓</v>
      </c>
      <c r="AV966" t="str">
        <v>✓</v>
      </c>
      <c r="AW966" t="str">
        <v>AI-0000310836_ゆうデンタルクリニック上牧_口座情報写し.jpeg</v>
      </c>
      <c r="AX966" t="str">
        <v/>
      </c>
      <c r="AY966" t="str">
        <v/>
      </c>
      <c r="AZ966" t="str">
        <v>賃上げ</v>
      </c>
      <c r="BA966" t="str">
        <v>物価</v>
      </c>
      <c r="BB966" t="str">
        <v>TRUE</v>
      </c>
      <c r="BC966" t="str">
        <v>2026/05/28 13:32</v>
      </c>
      <c r="BD966" t="str">
        <f t="shared" si="30"/>
        <v>ゆうデンタルクリニック上牧</v>
      </c>
      <c r="BE966" t="str">
        <f t="shared" si="31"/>
        <v>令和8年3月1日届出済</v>
      </c>
    </row>
    <row r="967" spans="1:57">
      <c r="A967" t="str">
        <v>261C12166775</v>
      </c>
      <c r="B967" t="str">
        <v>AI-0000309120</v>
      </c>
      <c r="C967" t="str">
        <v>令和８年度奈良県医療機関等における賃上げ・物価上昇に対する支援事業交付【診療所・訪問看護事業所】</v>
      </c>
      <c r="D967">
        <v>46170.594444444447</v>
      </c>
      <c r="E967" t="str">
        <v>本審査</v>
      </c>
      <c r="F967" t="str">
        <v>最終審査中</v>
      </c>
      <c r="G967" t="str">
        <v>無床診療所</v>
      </c>
      <c r="H967" t="str">
        <v>物価と賃上げの両方</v>
      </c>
      <c r="I967" t="str">
        <v/>
      </c>
      <c r="J967">
        <v>150000</v>
      </c>
      <c r="K967">
        <v>170000</v>
      </c>
      <c r="L967" t="str">
        <v>奈良県医療機関等における賃上げ・物価上昇に対する支援事業交付要綱第2条に基づき、別表1に規定された額(賃上げ支援事業分)（150,000円）を申請します。</v>
      </c>
      <c r="M96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7" t="str">
        <v>１．令和８年３月１日時点において、O100 外来・在宅ベースアップ評価料（Ⅰ）、P100 歯科外来・在宅ベースアップ評価料（Ⅰ）、訪問看護ベースアップ評価料（Ⅰ）のいずれかを届け出ている。</v>
      </c>
      <c r="O967" t="str">
        <v>O100 外来・在宅ベースアップ評価料（Ⅰ）</v>
      </c>
      <c r="P967" t="str">
        <v/>
      </c>
      <c r="Q967"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67" t="b">
        <v>1</v>
      </c>
      <c r="S967" t="b">
        <v>1</v>
      </c>
      <c r="T967" t="b">
        <v>1</v>
      </c>
      <c r="U967" t="b">
        <v>1</v>
      </c>
      <c r="V967" t="str">
        <v>0005</v>
      </c>
      <c r="W967" t="str">
        <v>134</v>
      </c>
      <c r="X967" t="str">
        <v>1.普通預金</v>
      </c>
      <c r="Y967" t="str">
        <v>3535399</v>
      </c>
      <c r="Z967" t="str">
        <v>イリョウホウジンタナカイイン</v>
      </c>
      <c r="AA967">
        <v>0</v>
      </c>
      <c r="AB967" t="str">
        <v>医療法人田中医院</v>
      </c>
      <c r="AC967" t="str">
        <v>0744223707</v>
      </c>
      <c r="AD967" t="b">
        <v>1</v>
      </c>
      <c r="AE967" t="b">
        <v>1</v>
      </c>
      <c r="AF967" t="b">
        <v>1</v>
      </c>
      <c r="AG967" t="b">
        <v>1</v>
      </c>
      <c r="AH967" t="b">
        <v>1</v>
      </c>
      <c r="AI967" t="str">
        <v>医療法人　田中医院　理事長　田中　秀一</v>
      </c>
      <c r="AJ967" t="str">
        <v>6340813</v>
      </c>
      <c r="AK967" t="str">
        <v>医療法人田中医院(橿原市四条町８２０番地の１５)</v>
      </c>
      <c r="AL967" t="str">
        <v>0744223707</v>
      </c>
      <c r="AM967">
        <v>1</v>
      </c>
      <c r="AN967" t="str">
        <v>261C121667751</v>
      </c>
      <c r="AO967" t="str">
        <v>261C12166775AI-0000309120</v>
      </c>
      <c r="AP967" t="str">
        <v>O100</v>
      </c>
      <c r="AQ967" t="str">
        <v>O100</v>
      </c>
      <c r="AR967" t="str">
        <v>AB</v>
      </c>
      <c r="AS967" t="str">
        <v>✓</v>
      </c>
      <c r="AT967" t="str">
        <v>✓</v>
      </c>
      <c r="AU967" t="str">
        <v>✓</v>
      </c>
      <c r="AV967" t="str">
        <v>✓</v>
      </c>
      <c r="AW967" t="str">
        <v>AI-0000309120_医療法人田中医院_口座情報写し.jpeg</v>
      </c>
      <c r="AX967" t="str">
        <v/>
      </c>
      <c r="AY967" t="str">
        <v/>
      </c>
      <c r="AZ967" t="str">
        <v>賃上げ</v>
      </c>
      <c r="BA967" t="str">
        <v>物価</v>
      </c>
      <c r="BB967" t="str">
        <v>TRUE</v>
      </c>
      <c r="BC967" t="str">
        <v>2026/05/28 14:16</v>
      </c>
      <c r="BD967" t="str">
        <f t="shared" si="30"/>
        <v>医療法人田中医院</v>
      </c>
      <c r="BE967" t="str">
        <f t="shared" si="31"/>
        <v>令和8年3月1日届出済</v>
      </c>
    </row>
    <row r="968" spans="1:57">
      <c r="A968" t="str">
        <v>261C19274393</v>
      </c>
      <c r="B968" t="str">
        <v>AI-0000310868</v>
      </c>
      <c r="C968" t="str">
        <v>令和８年度奈良県医療機関等における賃上げ・物価上昇に対する支援事業交付【診療所・訪問看護事業所】</v>
      </c>
      <c r="D968">
        <v>46170.594444444447</v>
      </c>
      <c r="E968" t="str">
        <v>本審査</v>
      </c>
      <c r="F968" t="str">
        <v>最終審査中</v>
      </c>
      <c r="G968" t="str">
        <v>無床診療所</v>
      </c>
      <c r="H968" t="str">
        <v>物価と賃上げの両方</v>
      </c>
      <c r="I968" t="str">
        <v/>
      </c>
      <c r="J968">
        <v>150000</v>
      </c>
      <c r="K968">
        <v>170000</v>
      </c>
      <c r="L968" t="str">
        <v>奈良県医療機関等における賃上げ・物価上昇に対する支援事業交付要綱第2条に基づき、別表1に規定された額(賃上げ支援事業分)（150,000円）を申請します。</v>
      </c>
      <c r="M96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8" t="str">
        <v>１．令和８年３月１日時点において、O100 外来・在宅ベースアップ評価料（Ⅰ）、P100 歯科外来・在宅ベースアップ評価料（Ⅰ）、訪問看護ベースアップ評価料（Ⅰ）のいずれかを届け出ている。</v>
      </c>
      <c r="O968" t="str">
        <v>O100 外来・在宅ベースアップ評価料（Ⅰ）</v>
      </c>
      <c r="P968" t="str">
        <v/>
      </c>
      <c r="Q968" t="str">
        <v>Ａ．本事業の補助額を活用してベースアップを実施し、令和８年６月１日から当該ベースアップの水準を維持又は拡大する。</v>
      </c>
      <c r="R968" t="b">
        <v>1</v>
      </c>
      <c r="S968" t="b">
        <v>1</v>
      </c>
      <c r="T968" t="b">
        <v>1</v>
      </c>
      <c r="U968" t="b">
        <v>1</v>
      </c>
      <c r="V968" t="str">
        <v>0162</v>
      </c>
      <c r="W968" t="str">
        <v>120</v>
      </c>
      <c r="X968" t="str">
        <v>1.普通預金</v>
      </c>
      <c r="Y968" t="str">
        <v>2059831</v>
      </c>
      <c r="Z968" t="str">
        <v>イリョウホウジンユウサイカイリジチョウマツオタカヒロ</v>
      </c>
      <c r="AA968">
        <v>0</v>
      </c>
      <c r="AB968" t="str">
        <v>まつお内科</v>
      </c>
      <c r="AC968" t="str">
        <v>0742528551</v>
      </c>
      <c r="AD968" t="b">
        <v>1</v>
      </c>
      <c r="AE968" t="b">
        <v>1</v>
      </c>
      <c r="AF968" t="b">
        <v>1</v>
      </c>
      <c r="AG968" t="b">
        <v>1</v>
      </c>
      <c r="AH968" t="b">
        <v>1</v>
      </c>
      <c r="AI968" t="str">
        <v>医療法人　悠彩会　理事長　松尾　隆広</v>
      </c>
      <c r="AJ968" t="str">
        <v>6310003</v>
      </c>
      <c r="AK968" t="str">
        <v>まつお内科(奈良市中登美ケ丘６－３－３リコラス登美ヶ丘３Ｆ)</v>
      </c>
      <c r="AL968" t="str">
        <v>0742528551</v>
      </c>
      <c r="AM968">
        <v>1</v>
      </c>
      <c r="AN968" t="str">
        <v>261C192743931</v>
      </c>
      <c r="AO968" t="str">
        <v>261C19274393AI-0000310868</v>
      </c>
      <c r="AP968" t="str">
        <v>O100</v>
      </c>
      <c r="AQ968" t="str">
        <v>O100</v>
      </c>
      <c r="AR968" t="str">
        <v>A</v>
      </c>
      <c r="AS968" t="str">
        <v>✓</v>
      </c>
      <c r="AT968" t="str">
        <v>✓</v>
      </c>
      <c r="AU968" t="str">
        <v>✓</v>
      </c>
      <c r="AV968" t="str">
        <v>✓</v>
      </c>
      <c r="AW968" t="str">
        <v>AI-0000310868_まつお内科_口座情報写し.png</v>
      </c>
      <c r="AX968" t="str">
        <v/>
      </c>
      <c r="AY968" t="str">
        <v/>
      </c>
      <c r="AZ968" t="str">
        <v>賃上げ</v>
      </c>
      <c r="BA968" t="str">
        <v>物価</v>
      </c>
      <c r="BB968" t="str">
        <v>TRUE</v>
      </c>
      <c r="BC968" t="str">
        <v>2026/05/28 14:16</v>
      </c>
      <c r="BD968" t="str">
        <f t="shared" si="30"/>
        <v>まつお内科</v>
      </c>
      <c r="BE968" t="str">
        <f t="shared" si="31"/>
        <v>令和8年3月1日届出済</v>
      </c>
    </row>
    <row r="969" spans="1:57">
      <c r="A969" t="str">
        <v>261C16658766</v>
      </c>
      <c r="B969" t="str">
        <v>AI-0000310908</v>
      </c>
      <c r="C969" t="str">
        <v>令和８年度奈良県医療機関等における賃上げ・物価上昇に対する支援事業交付【診療所・訪問看護事業所】</v>
      </c>
      <c r="D969">
        <v>46170.636805555558</v>
      </c>
      <c r="E969" t="str">
        <v>本審査</v>
      </c>
      <c r="F969" t="str">
        <v>最終審査中</v>
      </c>
      <c r="G969" t="str">
        <v>無床診療所</v>
      </c>
      <c r="H969" t="str">
        <v>物価と賃上げの両方</v>
      </c>
      <c r="I969" t="str">
        <v/>
      </c>
      <c r="J969">
        <v>150000</v>
      </c>
      <c r="K969">
        <v>170000</v>
      </c>
      <c r="L969" t="str">
        <v>奈良県医療機関等における賃上げ・物価上昇に対する支援事業交付要綱第2条に基づき、別表1に規定された額(賃上げ支援事業分)（150,000円）を申請します。</v>
      </c>
      <c r="M96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69" t="str">
        <v>２．令和８年３月１日時点において、１に掲げる診療報酬の対象外だが、令和８年６月１日時点で令和８年度診療報酬改定による見直し後のベースアップ評価料を届け出る。</v>
      </c>
      <c r="O969" t="str">
        <v/>
      </c>
      <c r="P969" t="b">
        <v>1</v>
      </c>
      <c r="Q96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69" t="b">
        <v>1</v>
      </c>
      <c r="S969" t="b">
        <v>1</v>
      </c>
      <c r="T969" t="b">
        <v>1</v>
      </c>
      <c r="U969" t="b">
        <v>1</v>
      </c>
      <c r="V969" t="str">
        <v>0162</v>
      </c>
      <c r="W969" t="str">
        <v>010</v>
      </c>
      <c r="X969" t="str">
        <v>1.普通預金</v>
      </c>
      <c r="Y969" t="str">
        <v>0973533</v>
      </c>
      <c r="Z969" t="str">
        <v>ｻﾉｷﾐﾋｺ</v>
      </c>
      <c r="AA969">
        <v>0</v>
      </c>
      <c r="AB969" t="str">
        <v>佐野内科医院</v>
      </c>
      <c r="AC969" t="str">
        <v>0742223277</v>
      </c>
      <c r="AD969" t="b">
        <v>1</v>
      </c>
      <c r="AE969" t="b">
        <v>1</v>
      </c>
      <c r="AF969" t="b">
        <v>1</v>
      </c>
      <c r="AG969" t="b">
        <v>1</v>
      </c>
      <c r="AH969" t="b">
        <v>1</v>
      </c>
      <c r="AI969" t="str">
        <v>佐野　公彦</v>
      </c>
      <c r="AJ969" t="str">
        <v>6308226</v>
      </c>
      <c r="AK969" t="str">
        <v>佐野内科医院(奈良市小西町１０)</v>
      </c>
      <c r="AL969" t="str">
        <v>0742223277</v>
      </c>
      <c r="AM969">
        <v>1</v>
      </c>
      <c r="AN969" t="str">
        <v>261C166587661</v>
      </c>
      <c r="AO969" t="str">
        <v>261C16658766AI-0000310908</v>
      </c>
      <c r="AP969" t="str">
        <v/>
      </c>
      <c r="AQ969" t="str">
        <v>今後届出（職種構成OK)</v>
      </c>
      <c r="AR969" t="str">
        <v>AB</v>
      </c>
      <c r="AS969" t="str">
        <v>✓</v>
      </c>
      <c r="AT969" t="str">
        <v>✓</v>
      </c>
      <c r="AU969" t="str">
        <v>✓</v>
      </c>
      <c r="AV969" t="str">
        <v>✓</v>
      </c>
      <c r="AW969" t="str">
        <v>AI-0000310908_佐野内科医院_口座情報写し.jpg</v>
      </c>
      <c r="AX969" t="str">
        <v/>
      </c>
      <c r="AY969" t="str">
        <v/>
      </c>
      <c r="AZ969" t="str">
        <v>賃上げ</v>
      </c>
      <c r="BA969" t="str">
        <v>物価</v>
      </c>
      <c r="BB969" t="str">
        <v>TRUE</v>
      </c>
      <c r="BC969" t="str">
        <v>2026/05/28 15:17</v>
      </c>
      <c r="BD969" t="str">
        <f t="shared" si="30"/>
        <v>佐野内科医院</v>
      </c>
      <c r="BE969" t="str">
        <f t="shared" si="31"/>
        <v>令和8年6月1日届出る</v>
      </c>
    </row>
    <row r="970" spans="1:57">
      <c r="A970" t="str">
        <v>261C12848400</v>
      </c>
      <c r="B970" t="str">
        <v>AI-0000310910</v>
      </c>
      <c r="C970" t="str">
        <v>令和８年度奈良県医療機関等における賃上げ・物価上昇に対する支援事業交付【診療所・訪問看護事業所】</v>
      </c>
      <c r="D970">
        <v>46170.640972222223</v>
      </c>
      <c r="E970" t="str">
        <v>本審査</v>
      </c>
      <c r="F970" t="str">
        <v>最終審査中</v>
      </c>
      <c r="G970" t="str">
        <v>無床診療所</v>
      </c>
      <c r="H970" t="str">
        <v>物価と賃上げの両方</v>
      </c>
      <c r="I970" t="str">
        <v/>
      </c>
      <c r="J970">
        <v>150000</v>
      </c>
      <c r="K970">
        <v>170000</v>
      </c>
      <c r="L970" t="str">
        <v>奈良県医療機関等における賃上げ・物価上昇に対する支援事業交付要綱第2条に基づき、別表1に規定された額(賃上げ支援事業分)（150,000円）を申請します。</v>
      </c>
      <c r="M97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0" t="str">
        <v>１．令和８年３月１日時点において、O100 外来・在宅ベースアップ評価料（Ⅰ）、P100 歯科外来・在宅ベースアップ評価料（Ⅰ）、訪問看護ベースアップ評価料（Ⅰ）のいずれかを届け出ている。</v>
      </c>
      <c r="O970" t="str">
        <v>P100 歯科外来・在宅ベースアップ評価料（Ⅰ）</v>
      </c>
      <c r="P970" t="str">
        <v/>
      </c>
      <c r="Q970"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970" t="b">
        <v>1</v>
      </c>
      <c r="S970" t="b">
        <v>1</v>
      </c>
      <c r="T970" t="b">
        <v>1</v>
      </c>
      <c r="U970" t="b">
        <v>1</v>
      </c>
      <c r="V970" t="str">
        <v>0162</v>
      </c>
      <c r="W970" t="str">
        <v>380</v>
      </c>
      <c r="X970" t="str">
        <v>1.普通預金</v>
      </c>
      <c r="Y970" t="str">
        <v>0384138</v>
      </c>
      <c r="Z970" t="str">
        <v>サイトウナオヒロ</v>
      </c>
      <c r="AA970">
        <v>0</v>
      </c>
      <c r="AB970" t="str">
        <v>斉藤歯科クリニック</v>
      </c>
      <c r="AC970" t="str">
        <v>0745233600</v>
      </c>
      <c r="AD970" t="b">
        <v>1</v>
      </c>
      <c r="AE970" t="b">
        <v>1</v>
      </c>
      <c r="AF970" t="b">
        <v>1</v>
      </c>
      <c r="AG970" t="b">
        <v>1</v>
      </c>
      <c r="AH970" t="b">
        <v>1</v>
      </c>
      <c r="AI970" t="str">
        <v>斎藤　尚宏</v>
      </c>
      <c r="AJ970" t="str">
        <v>6350095</v>
      </c>
      <c r="AK970" t="str">
        <v>斉藤歯科クリニック(大和高田市大中９５－１)</v>
      </c>
      <c r="AL970" t="str">
        <v>0745233600</v>
      </c>
      <c r="AM970">
        <v>1</v>
      </c>
      <c r="AN970" t="str">
        <v>261C128484001</v>
      </c>
      <c r="AO970" t="str">
        <v>261C12848400AI-0000310910</v>
      </c>
      <c r="AP970" t="str">
        <v>P100</v>
      </c>
      <c r="AQ970" t="str">
        <v>P100</v>
      </c>
      <c r="AR970" t="str">
        <v>AC</v>
      </c>
      <c r="AS970" t="str">
        <v>✓</v>
      </c>
      <c r="AT970" t="str">
        <v>✓</v>
      </c>
      <c r="AU970" t="str">
        <v>✓</v>
      </c>
      <c r="AV970" t="str">
        <v>✓</v>
      </c>
      <c r="AW970" t="str">
        <v>AI-0000310910_斉藤歯科クリニック_口座情報写し.jpg</v>
      </c>
      <c r="AX970" t="str">
        <v/>
      </c>
      <c r="AY970" t="str">
        <v/>
      </c>
      <c r="AZ970" t="str">
        <v>賃上げ</v>
      </c>
      <c r="BA970" t="str">
        <v>物価</v>
      </c>
      <c r="BB970" t="str">
        <v>TRUE</v>
      </c>
      <c r="BC970" t="str">
        <v>2026/05/28 15:23</v>
      </c>
      <c r="BD970" t="str">
        <f t="shared" si="30"/>
        <v>斉藤歯科クリニック</v>
      </c>
      <c r="BE970" t="str">
        <f t="shared" si="31"/>
        <v>令和8年3月1日届出済</v>
      </c>
    </row>
    <row r="971" spans="1:57">
      <c r="A971" t="str">
        <v>261C15590426</v>
      </c>
      <c r="B971" t="str">
        <v>AI-0000310934</v>
      </c>
      <c r="C971" t="str">
        <v>令和８年度奈良県医療機関等における賃上げ・物価上昇に対する支援事業交付【診療所・訪問看護事業所】</v>
      </c>
      <c r="D971">
        <v>46170.686111111114</v>
      </c>
      <c r="E971" t="str">
        <v>本審査</v>
      </c>
      <c r="F971" t="str">
        <v>最終審査中</v>
      </c>
      <c r="G971" t="str">
        <v>無床診療所</v>
      </c>
      <c r="H971" t="str">
        <v>物価と賃上げの両方</v>
      </c>
      <c r="I971" t="str">
        <v/>
      </c>
      <c r="J971">
        <v>150000</v>
      </c>
      <c r="K971">
        <v>170000</v>
      </c>
      <c r="L971" t="str">
        <v>奈良県医療機関等における賃上げ・物価上昇に対する支援事業交付要綱第2条に基づき、別表1に規定された額(賃上げ支援事業分)（150,000円）を申請します。</v>
      </c>
      <c r="M97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1" t="str">
        <v>２．令和８年３月１日時点において、１に掲げる診療報酬の対象外だが、令和８年６月１日時点で令和８年度診療報酬改定による見直し後のベースアップ評価料を届け出る。</v>
      </c>
      <c r="O971" t="str">
        <v/>
      </c>
      <c r="P971" t="b">
        <v>1</v>
      </c>
      <c r="Q971" t="str">
        <v>Ｂ．賃金表等や給与規程等の変更に時間を要するため、本事業の補助額を活用して一時金又は特別手当を支給し、令和８年６月１日から支給した対象職員のベースアップを実施する。</v>
      </c>
      <c r="R971" t="b">
        <v>1</v>
      </c>
      <c r="S971" t="b">
        <v>1</v>
      </c>
      <c r="T971" t="b">
        <v>1</v>
      </c>
      <c r="U971" t="b">
        <v>1</v>
      </c>
      <c r="V971" t="str">
        <v>0162</v>
      </c>
      <c r="W971" t="str">
        <v>220</v>
      </c>
      <c r="X971" t="str">
        <v>1.普通預金</v>
      </c>
      <c r="Y971" t="str">
        <v>0145319</v>
      </c>
      <c r="Z971" t="str">
        <v>ツジイインイシアカマツサチヨ</v>
      </c>
      <c r="AA971">
        <v>0</v>
      </c>
      <c r="AB971" t="str">
        <v>辻医院</v>
      </c>
      <c r="AC971" t="str">
        <v>0744431555</v>
      </c>
      <c r="AD971" t="b">
        <v>1</v>
      </c>
      <c r="AE971" t="b">
        <v>1</v>
      </c>
      <c r="AF971" t="b">
        <v>1</v>
      </c>
      <c r="AG971" t="b">
        <v>1</v>
      </c>
      <c r="AH971" t="b">
        <v>1</v>
      </c>
      <c r="AI971" t="str">
        <v>赤松　幸余</v>
      </c>
      <c r="AJ971" t="str">
        <v>6330082</v>
      </c>
      <c r="AK971" t="str">
        <v>辻医院(桜井市巻野内２２６－１)</v>
      </c>
      <c r="AL971" t="str">
        <v>0744431555</v>
      </c>
      <c r="AM971">
        <v>1</v>
      </c>
      <c r="AN971" t="str">
        <v>261C155904261</v>
      </c>
      <c r="AO971" t="str">
        <v>261C15590426AI-0000310934</v>
      </c>
      <c r="AP971" t="str">
        <v/>
      </c>
      <c r="AQ971" t="str">
        <v>今後届出（職種構成OK)</v>
      </c>
      <c r="AR971" t="str">
        <v>B</v>
      </c>
      <c r="AS971" t="str">
        <v>✓</v>
      </c>
      <c r="AT971" t="str">
        <v>✓</v>
      </c>
      <c r="AU971" t="str">
        <v>✓</v>
      </c>
      <c r="AV971" t="str">
        <v>✓</v>
      </c>
      <c r="AW971" t="str">
        <v>AI-0000310934_辻医院_口座情報写し.jpg</v>
      </c>
      <c r="AX971" t="str">
        <v/>
      </c>
      <c r="AY971" t="str">
        <v/>
      </c>
      <c r="AZ971" t="str">
        <v>賃上げ</v>
      </c>
      <c r="BA971" t="str">
        <v>物価</v>
      </c>
      <c r="BB971" t="str">
        <v>TRUE</v>
      </c>
      <c r="BC971" t="str">
        <v>2026/05/28 16:28</v>
      </c>
      <c r="BD971" t="str">
        <f t="shared" si="30"/>
        <v>辻医院</v>
      </c>
      <c r="BE971" t="str">
        <f t="shared" si="31"/>
        <v>令和8年6月1日届出る</v>
      </c>
    </row>
    <row r="972" spans="1:57">
      <c r="A972" t="str">
        <v>261C19339440</v>
      </c>
      <c r="B972" t="str">
        <v>AI-0000310948</v>
      </c>
      <c r="C972" t="str">
        <v>令和８年度奈良県医療機関等における賃上げ・物価上昇に対する支援事業交付【診療所・訪問看護事業所】</v>
      </c>
      <c r="D972">
        <v>46170.707638888889</v>
      </c>
      <c r="E972" t="str">
        <v>本審査</v>
      </c>
      <c r="F972" t="str">
        <v>最終審査中</v>
      </c>
      <c r="G972" t="str">
        <v>無床診療所</v>
      </c>
      <c r="H972" t="str">
        <v>物価と賃上げの両方</v>
      </c>
      <c r="I972" t="str">
        <v/>
      </c>
      <c r="J972">
        <v>150000</v>
      </c>
      <c r="K972">
        <v>170000</v>
      </c>
      <c r="L972" t="str">
        <v>奈良県医療機関等における賃上げ・物価上昇に対する支援事業交付要綱第2条に基づき、別表1に規定された額(賃上げ支援事業分)（150,000円）を申請します。</v>
      </c>
      <c r="M97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2" t="str">
        <v>１．令和８年３月１日時点において、O100 外来・在宅ベースアップ評価料（Ⅰ）、P100 歯科外来・在宅ベースアップ評価料（Ⅰ）、訪問看護ベースアップ評価料（Ⅰ）のいずれかを届け出ている。</v>
      </c>
      <c r="O972" t="str">
        <v>P100 歯科外来・在宅ベースアップ評価料（Ⅰ）</v>
      </c>
      <c r="P972" t="str">
        <v/>
      </c>
      <c r="Q972"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972" t="b">
        <v>1</v>
      </c>
      <c r="S972" t="b">
        <v>1</v>
      </c>
      <c r="T972" t="b">
        <v>1</v>
      </c>
      <c r="U972" t="b">
        <v>1</v>
      </c>
      <c r="V972" t="str">
        <v>0162</v>
      </c>
      <c r="W972" t="str">
        <v>150</v>
      </c>
      <c r="X972" t="str">
        <v>1.普通預金</v>
      </c>
      <c r="Y972" t="str">
        <v>2159172</v>
      </c>
      <c r="Z972" t="str">
        <v>ヨシダ　ユウスケ</v>
      </c>
      <c r="AA972">
        <v>0</v>
      </c>
      <c r="AB972" t="str">
        <v>匠デンタルクリニック</v>
      </c>
      <c r="AC972" t="str">
        <v>0743854618</v>
      </c>
      <c r="AD972" t="b">
        <v>1</v>
      </c>
      <c r="AE972" t="b">
        <v>1</v>
      </c>
      <c r="AF972" t="b">
        <v>1</v>
      </c>
      <c r="AG972" t="b">
        <v>1</v>
      </c>
      <c r="AH972" t="b">
        <v>1</v>
      </c>
      <c r="AI972" t="str">
        <v>吉田　雄亮</v>
      </c>
      <c r="AJ972" t="str">
        <v>6300246</v>
      </c>
      <c r="AK972" t="str">
        <v>匠デンタルクリニック(生駒市西松ケ丘１－４３ナビールＳＡＮＷＡ１０１)</v>
      </c>
      <c r="AL972" t="str">
        <v>0743854618</v>
      </c>
      <c r="AM972">
        <v>1</v>
      </c>
      <c r="AN972" t="str">
        <v>261C193394401</v>
      </c>
      <c r="AO972" t="str">
        <v>261C19339440AI-0000310948</v>
      </c>
      <c r="AP972" t="str">
        <v>P100</v>
      </c>
      <c r="AQ972" t="str">
        <v>P100</v>
      </c>
      <c r="AR972" t="str">
        <v>AC</v>
      </c>
      <c r="AS972" t="str">
        <v>✓</v>
      </c>
      <c r="AT972" t="str">
        <v>✓</v>
      </c>
      <c r="AU972" t="str">
        <v>✓</v>
      </c>
      <c r="AV972" t="str">
        <v>✓</v>
      </c>
      <c r="AW972" t="str">
        <v>AI-0000310948_匠デンタルクリニック_口座情報写し.jpg</v>
      </c>
      <c r="AX972" t="str">
        <v/>
      </c>
      <c r="AY972" t="str">
        <v/>
      </c>
      <c r="AZ972" t="str">
        <v>賃上げ</v>
      </c>
      <c r="BA972" t="str">
        <v>物価</v>
      </c>
      <c r="BB972" t="str">
        <v>TRUE</v>
      </c>
      <c r="BC972" t="str">
        <v>2026/05/28 16:59</v>
      </c>
      <c r="BD972" t="str">
        <f t="shared" si="30"/>
        <v>匠デンタルクリニック</v>
      </c>
      <c r="BE972" t="str">
        <f t="shared" si="31"/>
        <v>令和8年3月1日届出済</v>
      </c>
    </row>
    <row r="973" spans="1:57">
      <c r="A973" t="str">
        <v>261C17073434</v>
      </c>
      <c r="B973" t="str">
        <v>AI-0000310809</v>
      </c>
      <c r="C973" t="str">
        <v>令和８年度奈良県医療機関等における賃上げ・物価上昇に対する支援事業交付【診療所・訪問看護事業所】</v>
      </c>
      <c r="D973">
        <v>46170.712500000001</v>
      </c>
      <c r="E973" t="str">
        <v>本審査</v>
      </c>
      <c r="F973" t="str">
        <v>最終審査中</v>
      </c>
      <c r="G973" t="str">
        <v>無床診療所</v>
      </c>
      <c r="H973" t="str">
        <v>物価と賃上げの両方</v>
      </c>
      <c r="I973" t="str">
        <v/>
      </c>
      <c r="J973">
        <v>150000</v>
      </c>
      <c r="K973">
        <v>170000</v>
      </c>
      <c r="L973" t="str">
        <v>奈良県医療機関等における賃上げ・物価上昇に対する支援事業交付要綱第2条に基づき、別表1に規定された額(賃上げ支援事業分)（150,000円）を申請します。</v>
      </c>
      <c r="M97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3" t="str">
        <v>２．令和８年３月１日時点において、１に掲げる診療報酬の対象外だが、令和８年６月１日時点で令和８年度診療報酬改定による見直し後のベースアップ評価料を届け出る。</v>
      </c>
      <c r="O973" t="str">
        <v/>
      </c>
      <c r="P973" t="b">
        <v>1</v>
      </c>
      <c r="Q973" t="str">
        <v>Ａ．本事業の補助額を活用してベースアップを実施し、令和８年６月１日から当該ベースアップの水準を維持又は拡大する。;Ｃ．令和７年度の対象職員のベースアップが令和７年３月31日時点の賃金水準と比較して2.0％を上回って実施しており、令和７年12月から令和８年５月までの間の当該2.0％を上回る部分に充てる。</v>
      </c>
      <c r="R973" t="b">
        <v>1</v>
      </c>
      <c r="S973" t="b">
        <v>1</v>
      </c>
      <c r="T973" t="b">
        <v>1</v>
      </c>
      <c r="U973" t="b">
        <v>1</v>
      </c>
      <c r="V973" t="str">
        <v>0162</v>
      </c>
      <c r="W973" t="str">
        <v>099</v>
      </c>
      <c r="X973" t="str">
        <v>1.普通預金</v>
      </c>
      <c r="Y973" t="str">
        <v>2067337</v>
      </c>
      <c r="Z973" t="str">
        <v>ｲﾘｮｳﾎｳｼﾞﾝﾋﾗｵｶﾅｲｶｸﾘﾆｯｸ ﾘｼﾞﾁｮｳﾋﾗｵｶｼﾝﾀﾛｳ</v>
      </c>
      <c r="AA973">
        <v>0</v>
      </c>
      <c r="AB973" t="str">
        <v>医療法人ひらおか内科クリニック</v>
      </c>
      <c r="AC973" t="str">
        <v>0742418810</v>
      </c>
      <c r="AD973" t="b">
        <v>1</v>
      </c>
      <c r="AE973" t="b">
        <v>1</v>
      </c>
      <c r="AF973" t="b">
        <v>1</v>
      </c>
      <c r="AG973" t="b">
        <v>1</v>
      </c>
      <c r="AH973" t="b">
        <v>1</v>
      </c>
      <c r="AI973" t="str">
        <v>医療法人ひらおか内科クリニック　理事長　平岡　伸太郎</v>
      </c>
      <c r="AJ973" t="str">
        <v>6310033</v>
      </c>
      <c r="AK973" t="str">
        <v>ひらおか内科クリニック(奈良市あやめ池南６丁目３の３６)</v>
      </c>
      <c r="AL973" t="str">
        <v>0742418810</v>
      </c>
      <c r="AM973">
        <v>1</v>
      </c>
      <c r="AN973" t="str">
        <v>261C170734341</v>
      </c>
      <c r="AO973" t="str">
        <v>261C17073434AI-0000310809</v>
      </c>
      <c r="AP973" t="str">
        <v/>
      </c>
      <c r="AQ973" t="str">
        <v>今後届出（職種構成OK)</v>
      </c>
      <c r="AR973" t="str">
        <v>AC</v>
      </c>
      <c r="AS973" t="str">
        <v>✓</v>
      </c>
      <c r="AT973" t="str">
        <v>✓</v>
      </c>
      <c r="AU973" t="str">
        <v>✓</v>
      </c>
      <c r="AV973" t="str">
        <v>✓</v>
      </c>
      <c r="AW973" t="str">
        <v>AI-0000310809_医療法人ひらおか内科クリニック_口座情報写し.jpg</v>
      </c>
      <c r="AX973" t="str">
        <v/>
      </c>
      <c r="AY973" t="str">
        <v/>
      </c>
      <c r="AZ973" t="str">
        <v>賃上げ</v>
      </c>
      <c r="BA973" t="str">
        <v>物価</v>
      </c>
      <c r="BB973" t="str">
        <v>TRUE</v>
      </c>
      <c r="BC973" t="str">
        <v>2026/05/28 17:06</v>
      </c>
      <c r="BD973" t="str">
        <f t="shared" si="30"/>
        <v>ひらおか内科クリニック</v>
      </c>
      <c r="BE973" t="str">
        <f t="shared" si="31"/>
        <v>令和8年6月1日届出る</v>
      </c>
    </row>
    <row r="974" spans="1:57">
      <c r="A974" t="str">
        <v>261C14779824</v>
      </c>
      <c r="B974" t="str">
        <v>AI-0000310963</v>
      </c>
      <c r="C974" t="str">
        <v>令和８年度奈良県医療機関等における賃上げ・物価上昇に対する支援事業交付【診療所・訪問看護事業所】</v>
      </c>
      <c r="D974">
        <v>46170.720138888886</v>
      </c>
      <c r="E974" t="str">
        <v>本審査</v>
      </c>
      <c r="F974" t="str">
        <v>最終審査中</v>
      </c>
      <c r="G974" t="str">
        <v>無床診療所</v>
      </c>
      <c r="H974" t="str">
        <v>物価と賃上げの両方</v>
      </c>
      <c r="I974" t="str">
        <v/>
      </c>
      <c r="J974">
        <v>150000</v>
      </c>
      <c r="K974">
        <v>170000</v>
      </c>
      <c r="L974" t="str">
        <v>奈良県医療機関等における賃上げ・物価上昇に対する支援事業交付要綱第2条に基づき、別表1に規定された額(賃上げ支援事業分)（150,000円）を申請します。</v>
      </c>
      <c r="M97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4" t="str">
        <v>１．令和８年３月１日時点において、O100 外来・在宅ベースアップ評価料（Ⅰ）、P100 歯科外来・在宅ベースアップ評価料（Ⅰ）、訪問看護ベースアップ評価料（Ⅰ）のいずれかを届け出ている。</v>
      </c>
      <c r="O974" t="str">
        <v>P100 歯科外来・在宅ベースアップ評価料（Ⅰ）</v>
      </c>
      <c r="P974" t="str">
        <v/>
      </c>
      <c r="Q974" t="str">
        <v>Ｃ．令和７年度の対象職員のベースアップが令和７年３月31日時点の賃金水準と比較して2.0％を上回って実施しており、令和７年12月から令和８年５月までの間の当該2.0％を上回る部分に充てる。</v>
      </c>
      <c r="R974" t="b">
        <v>1</v>
      </c>
      <c r="S974" t="b">
        <v>1</v>
      </c>
      <c r="T974" t="b">
        <v>1</v>
      </c>
      <c r="U974" t="b">
        <v>1</v>
      </c>
      <c r="V974" t="str">
        <v>0162</v>
      </c>
      <c r="W974" t="str">
        <v>010</v>
      </c>
      <c r="X974" t="str">
        <v>1.普通預金</v>
      </c>
      <c r="Y974" t="str">
        <v>1014250</v>
      </c>
      <c r="Z974" t="str">
        <v>コノヒラ　タダシ</v>
      </c>
      <c r="AA974">
        <v>0</v>
      </c>
      <c r="AB974" t="str">
        <v>木平歯科診療所</v>
      </c>
      <c r="AC974" t="str">
        <v>0742266670</v>
      </c>
      <c r="AD974" t="b">
        <v>1</v>
      </c>
      <c r="AE974" t="b">
        <v>1</v>
      </c>
      <c r="AF974" t="b">
        <v>1</v>
      </c>
      <c r="AG974" t="b">
        <v>1</v>
      </c>
      <c r="AH974" t="b">
        <v>1</v>
      </c>
      <c r="AI974" t="str">
        <v>木平　正</v>
      </c>
      <c r="AJ974" t="str">
        <v>6308214</v>
      </c>
      <c r="AK974" t="str">
        <v>木平歯科診療所(奈良市東向北町３)</v>
      </c>
      <c r="AL974" t="str">
        <v>0742266670</v>
      </c>
      <c r="AM974">
        <v>1</v>
      </c>
      <c r="AN974" t="str">
        <v>261C147798241</v>
      </c>
      <c r="AO974" t="str">
        <v>261C14779824AI-0000310963</v>
      </c>
      <c r="AP974" t="str">
        <v>P100</v>
      </c>
      <c r="AQ974" t="str">
        <v>P100</v>
      </c>
      <c r="AR974" t="str">
        <v>C</v>
      </c>
      <c r="AS974" t="str">
        <v>✓</v>
      </c>
      <c r="AT974" t="str">
        <v>✓</v>
      </c>
      <c r="AU974" t="str">
        <v>✓</v>
      </c>
      <c r="AV974" t="str">
        <v>✓</v>
      </c>
      <c r="AW974" t="str">
        <v>AI-0000310963_木平歯科診療所_口座情報写し.jpeg</v>
      </c>
      <c r="AX974" t="str">
        <v/>
      </c>
      <c r="AY974" t="str">
        <v/>
      </c>
      <c r="AZ974" t="str">
        <v>賃上げ</v>
      </c>
      <c r="BA974" t="str">
        <v>物価</v>
      </c>
      <c r="BB974" t="str">
        <v>TRUE</v>
      </c>
      <c r="BC974" t="str">
        <v>2026/05/28 17:17</v>
      </c>
      <c r="BD974" t="str">
        <f t="shared" si="30"/>
        <v>木平歯科診療所</v>
      </c>
      <c r="BE974" t="str">
        <f t="shared" si="31"/>
        <v>令和8年3月1日届出済</v>
      </c>
    </row>
    <row r="975" spans="1:57">
      <c r="A975" t="str">
        <v>261C15739554</v>
      </c>
      <c r="B975" t="str">
        <v>AI-0000310965</v>
      </c>
      <c r="C975" t="str">
        <v>令和８年度奈良県医療機関等における賃上げ・物価上昇に対する支援事業交付【診療所・訪問看護事業所】</v>
      </c>
      <c r="D975">
        <v>46170.723611111112</v>
      </c>
      <c r="E975" t="str">
        <v>本審査</v>
      </c>
      <c r="F975" t="str">
        <v>最終審査中</v>
      </c>
      <c r="G975" t="str">
        <v>無床診療所</v>
      </c>
      <c r="H975" t="str">
        <v>物価と賃上げの両方</v>
      </c>
      <c r="I975" t="str">
        <v/>
      </c>
      <c r="J975">
        <v>150000</v>
      </c>
      <c r="K975">
        <v>170000</v>
      </c>
      <c r="L975" t="str">
        <v>奈良県医療機関等における賃上げ・物価上昇に対する支援事業交付要綱第2条に基づき、別表1に規定された額(賃上げ支援事業分)（150,000円）を申請します。</v>
      </c>
      <c r="M97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5" t="str">
        <v>１．令和８年３月１日時点において、O100 外来・在宅ベースアップ評価料（Ⅰ）、P100 歯科外来・在宅ベースアップ評価料（Ⅰ）、訪問看護ベースアップ評価料（Ⅰ）のいずれかを届け出ている。</v>
      </c>
      <c r="O975" t="str">
        <v>O100 外来・在宅ベースアップ評価料（Ⅰ）</v>
      </c>
      <c r="P975" t="str">
        <v/>
      </c>
      <c r="Q97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75" t="b">
        <v>1</v>
      </c>
      <c r="S975" t="b">
        <v>1</v>
      </c>
      <c r="T975" t="b">
        <v>1</v>
      </c>
      <c r="U975" t="b">
        <v>1</v>
      </c>
      <c r="V975" t="str">
        <v>0162</v>
      </c>
      <c r="W975" t="str">
        <v>230</v>
      </c>
      <c r="X975" t="str">
        <v>1.普通預金</v>
      </c>
      <c r="Y975" t="str">
        <v>0183739</v>
      </c>
      <c r="Z975" t="str">
        <v>イリョウホウジン　セイワカイ</v>
      </c>
      <c r="AA975">
        <v>0</v>
      </c>
      <c r="AB975" t="str">
        <v>医療法人正和会　野村医院</v>
      </c>
      <c r="AC975" t="str">
        <v>0743850439</v>
      </c>
      <c r="AD975" t="b">
        <v>1</v>
      </c>
      <c r="AE975" t="b">
        <v>1</v>
      </c>
      <c r="AF975" t="b">
        <v>1</v>
      </c>
      <c r="AG975" t="b">
        <v>1</v>
      </c>
      <c r="AH975" t="b">
        <v>1</v>
      </c>
      <c r="AI975" t="str">
        <v>医療法人正和会　理事長　野村　信介</v>
      </c>
      <c r="AJ975" t="str">
        <v>6302344</v>
      </c>
      <c r="AK975" t="str">
        <v>医療法人正和会野村医院(山辺郡山添村大字大西５０２番地の１)</v>
      </c>
      <c r="AL975" t="str">
        <v>0743850439</v>
      </c>
      <c r="AM975">
        <v>1</v>
      </c>
      <c r="AN975" t="str">
        <v>261C157395541</v>
      </c>
      <c r="AO975" t="str">
        <v>261C15739554AI-0000310965</v>
      </c>
      <c r="AP975" t="str">
        <v>O100</v>
      </c>
      <c r="AQ975" t="str">
        <v>O100</v>
      </c>
      <c r="AR975" t="str">
        <v>ABC</v>
      </c>
      <c r="AS975" t="str">
        <v>✓</v>
      </c>
      <c r="AT975" t="str">
        <v>✓</v>
      </c>
      <c r="AU975" t="str">
        <v>✓</v>
      </c>
      <c r="AV975" t="str">
        <v>✓</v>
      </c>
      <c r="AW975" t="str">
        <v>AI-0000310965_医療法人正和会　野村医院_口座情報写し.jpg</v>
      </c>
      <c r="AX975" t="str">
        <v/>
      </c>
      <c r="AY975" t="str">
        <v/>
      </c>
      <c r="AZ975" t="str">
        <v>賃上げ</v>
      </c>
      <c r="BA975" t="str">
        <v>物価</v>
      </c>
      <c r="BB975" t="str">
        <v>TRUE</v>
      </c>
      <c r="BC975" t="str">
        <v>2026/05/28 17:22</v>
      </c>
      <c r="BD975" t="str">
        <f t="shared" si="30"/>
        <v>医療法人正和会野村医院</v>
      </c>
      <c r="BE975" t="str">
        <f t="shared" si="31"/>
        <v>令和8年3月1日届出済</v>
      </c>
    </row>
    <row r="976" spans="1:57">
      <c r="A976" t="str">
        <v>261C19977888</v>
      </c>
      <c r="B976" t="str">
        <v>AI-0000310928</v>
      </c>
      <c r="C976" t="str">
        <v>令和８年度奈良県医療機関等における賃上げ・物価上昇に対する支援事業交付【診療所・訪問看護事業所】</v>
      </c>
      <c r="D976">
        <v>46170.92083333333</v>
      </c>
      <c r="E976" t="str">
        <v>本審査</v>
      </c>
      <c r="F976" t="str">
        <v>最終審査中</v>
      </c>
      <c r="G976" t="str">
        <v>無床診療所</v>
      </c>
      <c r="H976" t="str">
        <v>物価と賃上げの両方</v>
      </c>
      <c r="I976" t="str">
        <v/>
      </c>
      <c r="J976">
        <v>150000</v>
      </c>
      <c r="K976">
        <v>170000</v>
      </c>
      <c r="L976" t="str">
        <v>奈良県医療機関等における賃上げ・物価上昇に対する支援事業交付要綱第2条に基づき、別表1に規定された額(賃上げ支援事業分)（150,000円）を申請します。</v>
      </c>
      <c r="M97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6" t="str">
        <v>１．令和８年３月１日時点において、O100 外来・在宅ベースアップ評価料（Ⅰ）、P100 歯科外来・在宅ベースアップ評価料（Ⅰ）、訪問看護ベースアップ評価料（Ⅰ）のいずれかを届け出ている。</v>
      </c>
      <c r="O976" t="str">
        <v>P100 歯科外来・在宅ベースアップ評価料（Ⅰ）</v>
      </c>
      <c r="P976" t="str">
        <v/>
      </c>
      <c r="Q976" t="str">
        <v>Ａ．本事業の補助額を活用してベースアップを実施し、令和８年６月１日から当該ベースアップの水準を維持又は拡大する。</v>
      </c>
      <c r="R976" t="b">
        <v>1</v>
      </c>
      <c r="S976" t="b">
        <v>1</v>
      </c>
      <c r="T976" t="b">
        <v>1</v>
      </c>
      <c r="U976" t="b">
        <v>1</v>
      </c>
      <c r="V976" t="str">
        <v>0162</v>
      </c>
      <c r="W976" t="str">
        <v>560</v>
      </c>
      <c r="X976" t="str">
        <v>1.普通預金</v>
      </c>
      <c r="Y976" t="str">
        <v>0004766</v>
      </c>
      <c r="Z976" t="str">
        <v>タツミ　ヨシマサ</v>
      </c>
      <c r="AA976">
        <v>0</v>
      </c>
      <c r="AB976" t="str">
        <v>たつみ歯科医院</v>
      </c>
      <c r="AC976" t="str">
        <v>0745432163</v>
      </c>
      <c r="AD976" t="b">
        <v>1</v>
      </c>
      <c r="AE976" t="b">
        <v>1</v>
      </c>
      <c r="AF976" t="b">
        <v>1</v>
      </c>
      <c r="AG976" t="b">
        <v>1</v>
      </c>
      <c r="AH976" t="b">
        <v>1</v>
      </c>
      <c r="AI976" t="str">
        <v>辰巳　佳正</v>
      </c>
      <c r="AJ976" t="str">
        <v>6360204</v>
      </c>
      <c r="AK976" t="str">
        <v>たつみ歯科医院(磯城郡川西町唐院３９９－２)</v>
      </c>
      <c r="AL976" t="str">
        <v>0745432163</v>
      </c>
      <c r="AM976">
        <v>1</v>
      </c>
      <c r="AN976" t="str">
        <v>261C199778881</v>
      </c>
      <c r="AO976" t="str">
        <v>261C19977888AI-0000310928</v>
      </c>
      <c r="AP976" t="str">
        <v>P100</v>
      </c>
      <c r="AQ976" t="str">
        <v>P100</v>
      </c>
      <c r="AR976" t="str">
        <v>A</v>
      </c>
      <c r="AS976" t="str">
        <v>✓</v>
      </c>
      <c r="AT976" t="str">
        <v>✓</v>
      </c>
      <c r="AU976" t="str">
        <v>✓</v>
      </c>
      <c r="AV976" t="str">
        <v>✓</v>
      </c>
      <c r="AW976" t="str">
        <v>AI-0000310928_たつみ歯科医院_口座情報写し.jpg</v>
      </c>
      <c r="AX976" t="str">
        <v/>
      </c>
      <c r="AY976" t="str">
        <v/>
      </c>
      <c r="AZ976" t="str">
        <v>賃上げ</v>
      </c>
      <c r="BA976" t="str">
        <v>物価</v>
      </c>
      <c r="BB976" t="str">
        <v>TRUE</v>
      </c>
      <c r="BC976" t="str">
        <v>2026/05/28 22:06</v>
      </c>
      <c r="BD976" t="str">
        <f t="shared" si="30"/>
        <v>たつみ歯科医院</v>
      </c>
      <c r="BE976" t="str">
        <f t="shared" si="31"/>
        <v>令和8年3月1日届出済</v>
      </c>
    </row>
    <row r="977" spans="1:57">
      <c r="A977" t="str">
        <v>261C15375136</v>
      </c>
      <c r="B977" t="str">
        <v>AI-0000311011</v>
      </c>
      <c r="C977" t="str">
        <v>令和８年度奈良県医療機関等における賃上げ・物価上昇に対する支援事業交付【診療所・訪問看護事業所】</v>
      </c>
      <c r="D977">
        <v>46170.929166666669</v>
      </c>
      <c r="E977" t="str">
        <v>本審査</v>
      </c>
      <c r="F977" t="str">
        <v>最終審査中</v>
      </c>
      <c r="G977" t="str">
        <v>無床診療所</v>
      </c>
      <c r="H977" t="str">
        <v>物価と賃上げの両方</v>
      </c>
      <c r="I977" t="str">
        <v/>
      </c>
      <c r="J977">
        <v>150000</v>
      </c>
      <c r="K977">
        <v>170000</v>
      </c>
      <c r="L977" t="str">
        <v>奈良県医療機関等における賃上げ・物価上昇に対する支援事業交付要綱第2条に基づき、別表1に規定された額(賃上げ支援事業分)（150,000円）を申請します。</v>
      </c>
      <c r="M97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7" t="str">
        <v>２．令和８年３月１日時点において、１に掲げる診療報酬の対象外だが、令和８年６月１日時点で令和８年度診療報酬改定による見直し後のベースアップ評価料を届け出る。</v>
      </c>
      <c r="O977" t="str">
        <v/>
      </c>
      <c r="P977" t="b">
        <v>1</v>
      </c>
      <c r="Q977" t="str">
        <v>Ａ．本事業の補助額を活用してベースアップを実施し、令和８年６月１日から当該ベースアップの水準を維持又は拡大する。</v>
      </c>
      <c r="R977" t="b">
        <v>1</v>
      </c>
      <c r="S977" t="b">
        <v>1</v>
      </c>
      <c r="T977" t="b">
        <v>1</v>
      </c>
      <c r="U977" t="b">
        <v>1</v>
      </c>
      <c r="V977" t="str">
        <v>0162</v>
      </c>
      <c r="W977" t="str">
        <v>390</v>
      </c>
      <c r="X977" t="str">
        <v>1.普通預金</v>
      </c>
      <c r="Y977" t="str">
        <v>0430428</v>
      </c>
      <c r="Z977" t="str">
        <v>ﾓﾘﾀｼｶｲｲﾝ  ﾐｳﾗｹﾝｼﾞ</v>
      </c>
      <c r="AA977">
        <v>0</v>
      </c>
      <c r="AB977" t="str">
        <v>森田歯科医院</v>
      </c>
      <c r="AC977" t="str">
        <v>0745523376</v>
      </c>
      <c r="AD977" t="b">
        <v>1</v>
      </c>
      <c r="AE977" t="b">
        <v>1</v>
      </c>
      <c r="AF977" t="b">
        <v>1</v>
      </c>
      <c r="AG977" t="b">
        <v>1</v>
      </c>
      <c r="AH977" t="b">
        <v>1</v>
      </c>
      <c r="AI977" t="str">
        <v>三浦　健司</v>
      </c>
      <c r="AJ977" t="str">
        <v>6350025</v>
      </c>
      <c r="AK977" t="str">
        <v>森田歯科医院(大和高田市神楽３丁目２－３８)</v>
      </c>
      <c r="AL977" t="str">
        <v>0745523376</v>
      </c>
      <c r="AM977">
        <v>1</v>
      </c>
      <c r="AN977" t="str">
        <v>261C153751361</v>
      </c>
      <c r="AO977" t="str">
        <v>261C15375136AI-0000311011</v>
      </c>
      <c r="AP977" t="str">
        <v/>
      </c>
      <c r="AQ977" t="str">
        <v>今後届出（職種構成OK)</v>
      </c>
      <c r="AR977" t="str">
        <v>A</v>
      </c>
      <c r="AS977" t="str">
        <v>✓</v>
      </c>
      <c r="AT977" t="str">
        <v>✓</v>
      </c>
      <c r="AU977" t="str">
        <v>✓</v>
      </c>
      <c r="AV977" t="str">
        <v>✓</v>
      </c>
      <c r="AW977" t="str">
        <v>AI-0000311011_森田歯科医院_口座情報写し .JPG</v>
      </c>
      <c r="AX977" t="str">
        <v/>
      </c>
      <c r="AY977" t="str">
        <v/>
      </c>
      <c r="AZ977" t="str">
        <v>賃上げ</v>
      </c>
      <c r="BA977" t="str">
        <v>物価</v>
      </c>
      <c r="BB977" t="str">
        <v>TRUE</v>
      </c>
      <c r="BC977" t="str">
        <v>2026/05/28 22:18</v>
      </c>
      <c r="BD977" t="str">
        <f t="shared" si="30"/>
        <v>森田歯科医院</v>
      </c>
      <c r="BE977" t="str">
        <f t="shared" si="31"/>
        <v>令和8年6月1日届出る</v>
      </c>
    </row>
    <row r="978" spans="1:57">
      <c r="A978" t="str">
        <v>261C17552145</v>
      </c>
      <c r="B978" t="str">
        <v>AI-0000308292</v>
      </c>
      <c r="C978" t="str">
        <v>令和８年度奈良県医療機関等における賃上げ・物価上昇に対する支援事業交付【診療所・訪問看護事業所】</v>
      </c>
      <c r="D978">
        <v>46171.098611111112</v>
      </c>
      <c r="E978" t="str">
        <v>本審査</v>
      </c>
      <c r="F978" t="str">
        <v>最終審査中</v>
      </c>
      <c r="G978" t="str">
        <v>無床診療所</v>
      </c>
      <c r="H978" t="str">
        <v>物価と賃上げの両方</v>
      </c>
      <c r="I978" t="str">
        <v/>
      </c>
      <c r="J978">
        <v>150000</v>
      </c>
      <c r="K978">
        <v>170000</v>
      </c>
      <c r="L978" t="str">
        <v>奈良県医療機関等における賃上げ・物価上昇に対する支援事業交付要綱第2条に基づき、別表1に規定された額(賃上げ支援事業分)（150,000円）を申請します。</v>
      </c>
      <c r="M97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8" t="str">
        <v>２．令和８年３月１日時点において、１に掲げる診療報酬の対象外だが、令和８年６月１日時点で令和８年度診療報酬改定による見直し後のベースアップ評価料を届け出る。</v>
      </c>
      <c r="O978" t="str">
        <v/>
      </c>
      <c r="P978" t="b">
        <v>1</v>
      </c>
      <c r="Q978" t="str">
        <v>Ｂ．賃金表等や給与規程等の変更に時間を要するため、本事業の補助額を活用して一時金又は特別手当を支給し、令和８年６月１日から支給した対象職員のベースアップを実施する。</v>
      </c>
      <c r="R978" t="b">
        <v>1</v>
      </c>
      <c r="S978" t="b">
        <v>1</v>
      </c>
      <c r="T978" t="b">
        <v>1</v>
      </c>
      <c r="U978" t="b">
        <v>1</v>
      </c>
      <c r="V978" t="str">
        <v>1668</v>
      </c>
      <c r="W978" t="str">
        <v>018</v>
      </c>
      <c r="X978" t="str">
        <v>1.普通預金</v>
      </c>
      <c r="Y978" t="str">
        <v>0132372</v>
      </c>
      <c r="Z978" t="str">
        <v>ｵｵﾄﾓｼｶｲｲﾝ ｵｵﾄﾓ ﾏｻｶｽﾞ</v>
      </c>
      <c r="AA978">
        <v>0</v>
      </c>
      <c r="AB978" t="str">
        <v>大友歯科医院</v>
      </c>
      <c r="AC978" t="str">
        <v>0745450180</v>
      </c>
      <c r="AD978" t="b">
        <v>1</v>
      </c>
      <c r="AE978" t="b">
        <v>1</v>
      </c>
      <c r="AF978" t="b">
        <v>1</v>
      </c>
      <c r="AG978" t="b">
        <v>1</v>
      </c>
      <c r="AH978" t="b">
        <v>1</v>
      </c>
      <c r="AI978" t="str">
        <v>大友　正和</v>
      </c>
      <c r="AJ978" t="str">
        <v>6360906</v>
      </c>
      <c r="AK978" t="str">
        <v>大友歯科医院(生駒郡平群町菊美台１－７－５宝栄辰巳ビル２－２)</v>
      </c>
      <c r="AL978" t="str">
        <v>0745450180</v>
      </c>
      <c r="AM978">
        <v>1</v>
      </c>
      <c r="AN978" t="str">
        <v>261C175521451</v>
      </c>
      <c r="AO978" t="str">
        <v>261C17552145AI-0000308292</v>
      </c>
      <c r="AP978" t="str">
        <v/>
      </c>
      <c r="AQ978" t="str">
        <v>今後届出（職種構成OK)</v>
      </c>
      <c r="AR978" t="str">
        <v>B</v>
      </c>
      <c r="AS978" t="str">
        <v>✓</v>
      </c>
      <c r="AT978" t="str">
        <v>✓</v>
      </c>
      <c r="AU978" t="str">
        <v>✓</v>
      </c>
      <c r="AV978" t="str">
        <v>✓</v>
      </c>
      <c r="AW978" t="str">
        <v>AI-0000308292_大友歯科医院_口座情報写し.jpeg</v>
      </c>
      <c r="AX978" t="str">
        <v/>
      </c>
      <c r="AY978" t="str">
        <v/>
      </c>
      <c r="AZ978" t="str">
        <v>賃上げ</v>
      </c>
      <c r="BA978" t="str">
        <v>物価</v>
      </c>
      <c r="BB978" t="str">
        <v>TRUE</v>
      </c>
      <c r="BC978" t="str">
        <v>2026/05/29 2:22</v>
      </c>
      <c r="BD978" t="str">
        <f t="shared" si="30"/>
        <v>大友歯科医院</v>
      </c>
      <c r="BE978" t="str">
        <f t="shared" si="31"/>
        <v>令和8年6月1日届出る</v>
      </c>
    </row>
    <row r="979" spans="1:57">
      <c r="A979" t="str">
        <v>261C17839915</v>
      </c>
      <c r="B979" t="str">
        <v>AI-0000311023</v>
      </c>
      <c r="C979" t="str">
        <v>令和８年度奈良県医療機関等における賃上げ・物価上昇に対する支援事業交付【診療所・訪問看護事業所】</v>
      </c>
      <c r="D979">
        <v>46171.272222222222</v>
      </c>
      <c r="E979" t="str">
        <v>本審査</v>
      </c>
      <c r="F979" t="str">
        <v>最終審査中</v>
      </c>
      <c r="G979" t="str">
        <v>無床診療所</v>
      </c>
      <c r="H979" t="str">
        <v>物価と賃上げの両方</v>
      </c>
      <c r="I979" t="str">
        <v/>
      </c>
      <c r="J979">
        <v>150000</v>
      </c>
      <c r="K979">
        <v>170000</v>
      </c>
      <c r="L979" t="str">
        <v>奈良県医療機関等における賃上げ・物価上昇に対する支援事業交付要綱第2条に基づき、別表1に規定された額(賃上げ支援事業分)（150,000円）を申請します。</v>
      </c>
      <c r="M979"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79" t="str">
        <v>２．令和８年３月１日時点において、１に掲げる診療報酬の対象外だが、令和８年６月１日時点で令和８年度診療報酬改定による見直し後のベースアップ評価料を届け出る。</v>
      </c>
      <c r="O979" t="str">
        <v/>
      </c>
      <c r="P979" t="b">
        <v>1</v>
      </c>
      <c r="Q979" t="str">
        <v>Ｂ．賃金表等や給与規程等の変更に時間を要するため、本事業の補助額を活用して一時金又は特別手当を支給し、令和８年６月１日から支給した対象職員のベースアップを実施する。</v>
      </c>
      <c r="R979" t="b">
        <v>1</v>
      </c>
      <c r="S979" t="b">
        <v>1</v>
      </c>
      <c r="T979" t="b">
        <v>1</v>
      </c>
      <c r="U979" t="b">
        <v>1</v>
      </c>
      <c r="V979" t="str">
        <v>0162</v>
      </c>
      <c r="W979" t="str">
        <v>152</v>
      </c>
      <c r="X979" t="str">
        <v>1.普通預金</v>
      </c>
      <c r="Y979" t="str">
        <v>0115611</v>
      </c>
      <c r="Z979" t="str">
        <v>カラニシキ　ヒロミ</v>
      </c>
      <c r="AA979">
        <v>0</v>
      </c>
      <c r="AB979" t="str">
        <v>からにしき歯科クリニック</v>
      </c>
      <c r="AC979" t="str">
        <v>0743714618</v>
      </c>
      <c r="AD979" t="b">
        <v>1</v>
      </c>
      <c r="AE979" t="b">
        <v>1</v>
      </c>
      <c r="AF979" t="b">
        <v>1</v>
      </c>
      <c r="AG979" t="b">
        <v>1</v>
      </c>
      <c r="AH979" t="b">
        <v>1</v>
      </c>
      <c r="AI979" t="str">
        <v>唐錦　祐己</v>
      </c>
      <c r="AJ979" t="str">
        <v>6300123</v>
      </c>
      <c r="AK979" t="str">
        <v>からにしき歯科クリニック(生駒市真弓南１－６－９)</v>
      </c>
      <c r="AL979" t="str">
        <v>0743714618</v>
      </c>
      <c r="AM979">
        <v>1</v>
      </c>
      <c r="AN979" t="str">
        <v>261C178399151</v>
      </c>
      <c r="AO979" t="str">
        <v>261C17839915AI-0000311023</v>
      </c>
      <c r="AP979" t="str">
        <v/>
      </c>
      <c r="AQ979" t="str">
        <v>今後届出（職種構成OK)</v>
      </c>
      <c r="AR979" t="str">
        <v>B</v>
      </c>
      <c r="AS979" t="str">
        <v>✓</v>
      </c>
      <c r="AT979" t="str">
        <v>✓</v>
      </c>
      <c r="AU979" t="str">
        <v>✓</v>
      </c>
      <c r="AV979" t="str">
        <v>✓</v>
      </c>
      <c r="AW979" t="str">
        <v>AI-0000311023_からにしき歯科クリニック_口座情報写し.jpg</v>
      </c>
      <c r="AX979" t="str">
        <v/>
      </c>
      <c r="AY979" t="str">
        <v/>
      </c>
      <c r="AZ979" t="str">
        <v>賃上げ</v>
      </c>
      <c r="BA979" t="str">
        <v>物価</v>
      </c>
      <c r="BB979" t="str">
        <v>TRUE</v>
      </c>
      <c r="BC979" t="str">
        <v>2026/05/29 6:32</v>
      </c>
      <c r="BD979" t="str">
        <f t="shared" si="30"/>
        <v>からにしき歯科クリニック</v>
      </c>
      <c r="BE979" t="str">
        <f t="shared" si="31"/>
        <v>令和8年6月1日届出る</v>
      </c>
    </row>
    <row r="980" spans="1:57">
      <c r="A980" t="str">
        <v>261C19660226</v>
      </c>
      <c r="B980" t="str">
        <v>AI-0000310846</v>
      </c>
      <c r="C980" t="str">
        <v>令和８年度奈良県医療機関等における賃上げ・物価上昇に対する支援事業交付【診療所・訪問看護事業所】</v>
      </c>
      <c r="D980">
        <v>46171.362500000003</v>
      </c>
      <c r="E980" t="str">
        <v>本審査</v>
      </c>
      <c r="F980" t="str">
        <v>最終審査中</v>
      </c>
      <c r="G980" t="str">
        <v>無床診療所</v>
      </c>
      <c r="H980" t="str">
        <v>物価と賃上げの両方</v>
      </c>
      <c r="I980" t="str">
        <v/>
      </c>
      <c r="J980">
        <v>150000</v>
      </c>
      <c r="K980">
        <v>170000</v>
      </c>
      <c r="L980" t="str">
        <v>奈良県医療機関等における賃上げ・物価上昇に対する支援事業交付要綱第2条に基づき、別表1に規定された額(賃上げ支援事業分)（150,000円）を申請します。</v>
      </c>
      <c r="M980"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0" t="str">
        <v>１．令和８年３月１日時点において、O100 外来・在宅ベースアップ評価料（Ⅰ）、P100 歯科外来・在宅ベースアップ評価料（Ⅰ）、訪問看護ベースアップ評価料（Ⅰ）のいずれかを届け出ている。</v>
      </c>
      <c r="O980" t="str">
        <v>P100 歯科外来・在宅ベースアップ評価料（Ⅰ）</v>
      </c>
      <c r="P980" t="str">
        <v/>
      </c>
      <c r="Q980" t="str">
        <v>Ａ．本事業の補助額を活用してベースアップを実施し、令和８年６月１日から当該ベースアップの水準を維持又は拡大する。</v>
      </c>
      <c r="R980" t="b">
        <v>1</v>
      </c>
      <c r="S980" t="b">
        <v>1</v>
      </c>
      <c r="T980" t="b">
        <v>1</v>
      </c>
      <c r="U980" t="b">
        <v>1</v>
      </c>
      <c r="V980" t="str">
        <v>0009</v>
      </c>
      <c r="W980" t="str">
        <v>772</v>
      </c>
      <c r="X980" t="str">
        <v>1.普通預金</v>
      </c>
      <c r="Y980" t="str">
        <v>3987273</v>
      </c>
      <c r="Z980" t="str">
        <v>ﾖｼﾀﾞｹﾝｼﾞ</v>
      </c>
      <c r="AA980">
        <v>0</v>
      </c>
      <c r="AB980" t="str">
        <v>吉田歯科医院</v>
      </c>
      <c r="AC980" t="str">
        <v>0745321015</v>
      </c>
      <c r="AD980" t="b">
        <v>1</v>
      </c>
      <c r="AE980" t="b">
        <v>1</v>
      </c>
      <c r="AF980" t="b">
        <v>1</v>
      </c>
      <c r="AG980" t="b">
        <v>1</v>
      </c>
      <c r="AH980" t="b">
        <v>1</v>
      </c>
      <c r="AI980" t="str">
        <v>吉田　賢慈</v>
      </c>
      <c r="AJ980" t="str">
        <v>6360002</v>
      </c>
      <c r="AK980" t="str">
        <v>吉田歯科医院(北葛城郡王寺町王寺２－６－１２服部ビル４Ｆ)</v>
      </c>
      <c r="AL980" t="str">
        <v>0745321015</v>
      </c>
      <c r="AM980">
        <v>1</v>
      </c>
      <c r="AN980" t="str">
        <v>261C196602261</v>
      </c>
      <c r="AO980" t="str">
        <v>261C19660226AI-0000310846</v>
      </c>
      <c r="AP980" t="str">
        <v>P100</v>
      </c>
      <c r="AQ980" t="str">
        <v>P100</v>
      </c>
      <c r="AR980" t="str">
        <v>A</v>
      </c>
      <c r="AS980" t="str">
        <v>✓</v>
      </c>
      <c r="AT980" t="str">
        <v>✓</v>
      </c>
      <c r="AU980" t="str">
        <v>✓</v>
      </c>
      <c r="AV980" t="str">
        <v>✓</v>
      </c>
      <c r="AW980" t="str">
        <v>AI-0000310846_吉田歯科医院_口座情報写し.jpg</v>
      </c>
      <c r="AX980" t="str">
        <v/>
      </c>
      <c r="AY980" t="str">
        <v/>
      </c>
      <c r="AZ980" t="str">
        <v>賃上げ</v>
      </c>
      <c r="BA980" t="str">
        <v>物価</v>
      </c>
      <c r="BB980" t="str">
        <v>TRUE</v>
      </c>
      <c r="BC980" t="str">
        <v>2026/05/29 8:42</v>
      </c>
      <c r="BD980" t="str">
        <f t="shared" ref="BD980:BD1008" si="32">LEFT(AK980,SEARCH("(",AK980)-1)</f>
        <v>吉田歯科医院</v>
      </c>
      <c r="BE980" t="str">
        <f t="shared" ref="BE980:BE1008" si="33">IF(LEFT(N980,1)="１","令和8年3月1日届出済","令和8年6月1日届出る")</f>
        <v>令和8年3月1日届出済</v>
      </c>
    </row>
    <row r="981" spans="1:57">
      <c r="A981" t="str">
        <v>261C16561407</v>
      </c>
      <c r="B981" t="str">
        <v>AI-0000311001</v>
      </c>
      <c r="C981" t="str">
        <v>令和８年度奈良県医療機関等における賃上げ・物価上昇に対する支援事業交付【診療所・訪問看護事業所】</v>
      </c>
      <c r="D981">
        <v>46171.363194444442</v>
      </c>
      <c r="E981" t="str">
        <v>本審査</v>
      </c>
      <c r="F981" t="str">
        <v>最終審査中</v>
      </c>
      <c r="G981" t="str">
        <v>無床診療所</v>
      </c>
      <c r="H981" t="str">
        <v>物価と賃上げの両方</v>
      </c>
      <c r="I981" t="str">
        <v/>
      </c>
      <c r="J981">
        <v>150000</v>
      </c>
      <c r="K981">
        <v>170000</v>
      </c>
      <c r="L981" t="str">
        <v>奈良県医療機関等における賃上げ・物価上昇に対する支援事業交付要綱第2条に基づき、別表1に規定された額(賃上げ支援事業分)（150,000円）を申請します。</v>
      </c>
      <c r="M98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1" t="str">
        <v>１．令和８年３月１日時点において、O100 外来・在宅ベースアップ評価料（Ⅰ）、P100 歯科外来・在宅ベースアップ評価料（Ⅰ）、訪問看護ベースアップ評価料（Ⅰ）のいずれかを届け出ている。</v>
      </c>
      <c r="O981" t="str">
        <v>P100 歯科外来・在宅ベースアップ評価料（Ⅰ）</v>
      </c>
      <c r="P981" t="str">
        <v/>
      </c>
      <c r="Q981" t="str">
        <v>Ａ．本事業の補助額を活用してベースアップを実施し、令和８年６月１日から当該ベースアップの水準を維持又は拡大する。</v>
      </c>
      <c r="R981" t="b">
        <v>1</v>
      </c>
      <c r="S981" t="b">
        <v>1</v>
      </c>
      <c r="T981" t="b">
        <v>1</v>
      </c>
      <c r="U981" t="b">
        <v>1</v>
      </c>
      <c r="V981" t="str">
        <v>0162</v>
      </c>
      <c r="W981" t="str">
        <v>100</v>
      </c>
      <c r="X981" t="str">
        <v>1.普通預金</v>
      </c>
      <c r="Y981" t="str">
        <v>2268707</v>
      </c>
      <c r="Z981" t="str">
        <v>ミウラヨウコ</v>
      </c>
      <c r="AA981">
        <v>0</v>
      </c>
      <c r="AB981" t="str">
        <v>おひさま歯科おとなこども歯科</v>
      </c>
      <c r="AC981" t="str">
        <v>0742938597</v>
      </c>
      <c r="AD981" t="b">
        <v>1</v>
      </c>
      <c r="AE981" t="b">
        <v>1</v>
      </c>
      <c r="AF981" t="b">
        <v>1</v>
      </c>
      <c r="AG981" t="b">
        <v>1</v>
      </c>
      <c r="AH981" t="b">
        <v>1</v>
      </c>
      <c r="AI981" t="str">
        <v>三浦　陽子</v>
      </c>
      <c r="AJ981" t="str">
        <v>6310021</v>
      </c>
      <c r="AK981" t="str">
        <v>おひさま歯科おとなこども歯科(奈良市鶴舞東町１番３６号チャームスイート奈良学園前１－４)</v>
      </c>
      <c r="AL981" t="str">
        <v>0742938597</v>
      </c>
      <c r="AM981">
        <v>1</v>
      </c>
      <c r="AN981" t="str">
        <v>261C165614071</v>
      </c>
      <c r="AO981" t="str">
        <v>261C16561407AI-0000311001</v>
      </c>
      <c r="AP981" t="str">
        <v>P100</v>
      </c>
      <c r="AQ981" t="str">
        <v>P100</v>
      </c>
      <c r="AR981" t="str">
        <v>A</v>
      </c>
      <c r="AS981" t="str">
        <v>✓</v>
      </c>
      <c r="AT981" t="str">
        <v>✓</v>
      </c>
      <c r="AU981" t="str">
        <v>✓</v>
      </c>
      <c r="AV981" t="str">
        <v>✓</v>
      </c>
      <c r="AW981" t="str">
        <v>AI-0000311001_おひさま歯科おとなこども歯科_口座情報写し.jpeg</v>
      </c>
      <c r="AX981" t="str">
        <v/>
      </c>
      <c r="AY981" t="str">
        <v/>
      </c>
      <c r="AZ981" t="str">
        <v>賃上げ</v>
      </c>
      <c r="BA981" t="str">
        <v>物価</v>
      </c>
      <c r="BB981" t="str">
        <v>TRUE</v>
      </c>
      <c r="BC981" t="str">
        <v>2026/05/29 8:43</v>
      </c>
      <c r="BD981" t="str">
        <f t="shared" si="32"/>
        <v>おひさま歯科おとなこども歯科</v>
      </c>
      <c r="BE981" t="str">
        <f t="shared" si="33"/>
        <v>令和8年3月1日届出済</v>
      </c>
    </row>
    <row r="982" spans="1:57">
      <c r="A982" t="str">
        <v>261C16274901</v>
      </c>
      <c r="B982" t="str">
        <v>AI-0000310976</v>
      </c>
      <c r="C982" t="str">
        <v>令和８年度奈良県医療機関等における賃上げ・物価上昇に対する支援事業交付【診療所・訪問看護事業所】</v>
      </c>
      <c r="D982">
        <v>46171.429861111108</v>
      </c>
      <c r="E982" t="str">
        <v>本審査</v>
      </c>
      <c r="F982" t="str">
        <v>最終審査中</v>
      </c>
      <c r="G982" t="str">
        <v>無床診療所</v>
      </c>
      <c r="H982" t="str">
        <v>物価と賃上げの両方</v>
      </c>
      <c r="I982" t="str">
        <v/>
      </c>
      <c r="J982">
        <v>150000</v>
      </c>
      <c r="K982">
        <v>170000</v>
      </c>
      <c r="L982" t="str">
        <v>奈良県医療機関等における賃上げ・物価上昇に対する支援事業交付要綱第2条に基づき、別表1に規定された額(賃上げ支援事業分)（150,000円）を申請します。</v>
      </c>
      <c r="M98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2" t="str">
        <v>１．令和８年３月１日時点において、O100 外来・在宅ベースアップ評価料（Ⅰ）、P100 歯科外来・在宅ベースアップ評価料（Ⅰ）、訪問看護ベースアップ評価料（Ⅰ）のいずれかを届け出ている。</v>
      </c>
      <c r="O982" t="str">
        <v>O100 外来・在宅ベースアップ評価料（Ⅰ）</v>
      </c>
      <c r="P982" t="str">
        <v/>
      </c>
      <c r="Q982" t="str">
        <v>Ａ．本事業の補助額を活用してベースアップを実施し、令和８年６月１日から当該ベースアップの水準を維持又は拡大する。</v>
      </c>
      <c r="R982" t="b">
        <v>1</v>
      </c>
      <c r="S982" t="b">
        <v>1</v>
      </c>
      <c r="T982" t="b">
        <v>1</v>
      </c>
      <c r="U982" t="b">
        <v>1</v>
      </c>
      <c r="V982" t="str">
        <v>0162</v>
      </c>
      <c r="W982" t="str">
        <v>433</v>
      </c>
      <c r="X982" t="str">
        <v>1.普通預金</v>
      </c>
      <c r="Y982" t="str">
        <v>0378765</v>
      </c>
      <c r="Z982" t="str">
        <v>ﾏﾂﾓﾄ ﾃﾂｵ</v>
      </c>
      <c r="AA982">
        <v>0</v>
      </c>
      <c r="AB982" t="str">
        <v>まみ小児科</v>
      </c>
      <c r="AC982" t="str">
        <v>0745785422</v>
      </c>
      <c r="AD982" t="b">
        <v>1</v>
      </c>
      <c r="AE982" t="b">
        <v>1</v>
      </c>
      <c r="AF982" t="b">
        <v>1</v>
      </c>
      <c r="AG982" t="b">
        <v>1</v>
      </c>
      <c r="AH982" t="b">
        <v>1</v>
      </c>
      <c r="AI982" t="str">
        <v>松本　哲夫</v>
      </c>
      <c r="AJ982" t="str">
        <v>6390223</v>
      </c>
      <c r="AK982" t="str">
        <v>まみ小児科(香芝市真美ヶ丘６丁目７－１３)</v>
      </c>
      <c r="AL982" t="str">
        <v>0745785422</v>
      </c>
      <c r="AM982">
        <v>1</v>
      </c>
      <c r="AN982" t="str">
        <v>261C162749011</v>
      </c>
      <c r="AO982" t="str">
        <v>261C16274901AI-0000310976</v>
      </c>
      <c r="AP982" t="str">
        <v>O100</v>
      </c>
      <c r="AQ982" t="str">
        <v>O100</v>
      </c>
      <c r="AR982" t="str">
        <v>A</v>
      </c>
      <c r="AS982" t="str">
        <v>✓</v>
      </c>
      <c r="AT982" t="str">
        <v>✓</v>
      </c>
      <c r="AU982" t="str">
        <v>✓</v>
      </c>
      <c r="AV982" t="str">
        <v>✓</v>
      </c>
      <c r="AW982" t="str">
        <v>AI-0000310976_まみ小児科_口座情報写し.jpg</v>
      </c>
      <c r="AX982" t="str">
        <v/>
      </c>
      <c r="AY982" t="str">
        <v/>
      </c>
      <c r="AZ982" t="str">
        <v>賃上げ</v>
      </c>
      <c r="BA982" t="str">
        <v>物価</v>
      </c>
      <c r="BB982" t="str">
        <v>TRUE</v>
      </c>
      <c r="BC982" t="str">
        <v>2026/05/29 10:19</v>
      </c>
      <c r="BD982" t="str">
        <f t="shared" si="32"/>
        <v>まみ小児科</v>
      </c>
      <c r="BE982" t="str">
        <f t="shared" si="33"/>
        <v>令和8年3月1日届出済</v>
      </c>
    </row>
    <row r="983" spans="1:57">
      <c r="A983" t="str">
        <v>261C13486253</v>
      </c>
      <c r="B983" t="str">
        <v>AI-0000303421</v>
      </c>
      <c r="C983" t="str">
        <v>令和８年度奈良県医療機関等における賃上げ・物価上昇に対する支援事業交付【診療所・訪問看護事業所】</v>
      </c>
      <c r="D983">
        <v>46171.502083333333</v>
      </c>
      <c r="E983" t="str">
        <v>本審査</v>
      </c>
      <c r="F983" t="str">
        <v>最終審査中</v>
      </c>
      <c r="G983" t="str">
        <v>無床診療所</v>
      </c>
      <c r="H983" t="str">
        <v>物価と賃上げの両方</v>
      </c>
      <c r="I983" t="str">
        <v/>
      </c>
      <c r="J983">
        <v>150000</v>
      </c>
      <c r="K983">
        <v>170000</v>
      </c>
      <c r="L983" t="str">
        <v>奈良県医療機関等における賃上げ・物価上昇に対する支援事業交付要綱第2条に基づき、別表1に規定された額(賃上げ支援事業分)（150,000円）を申請します。</v>
      </c>
      <c r="M983"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3" t="str">
        <v>１．令和８年３月１日時点において、O100 外来・在宅ベースアップ評価料（Ⅰ）、P100 歯科外来・在宅ベースアップ評価料（Ⅰ）、訪問看護ベースアップ評価料（Ⅰ）のいずれかを届け出ている。</v>
      </c>
      <c r="O983" t="str">
        <v>P100 歯科外来・在宅ベースアップ評価料（Ⅰ）</v>
      </c>
      <c r="P983" t="str">
        <v/>
      </c>
      <c r="Q983" t="str">
        <v>Ａ．本事業の補助額を活用してベースアップを実施し、令和８年６月１日から当該ベースアップの水準を維持又は拡大する。</v>
      </c>
      <c r="R983" t="b">
        <v>1</v>
      </c>
      <c r="S983" t="b">
        <v>1</v>
      </c>
      <c r="T983" t="b">
        <v>1</v>
      </c>
      <c r="U983" t="b">
        <v>1</v>
      </c>
      <c r="V983" t="str">
        <v>0005</v>
      </c>
      <c r="W983" t="str">
        <v>719</v>
      </c>
      <c r="X983" t="str">
        <v>1.普通預金</v>
      </c>
      <c r="Y983" t="str">
        <v>0279358</v>
      </c>
      <c r="Z983" t="str">
        <v>ハマナカヤスヒロ</v>
      </c>
      <c r="AA983">
        <v>0</v>
      </c>
      <c r="AB983" t="str">
        <v>浜中矯正歯科クリニック</v>
      </c>
      <c r="AC983" t="str">
        <v>0742469410</v>
      </c>
      <c r="AD983" t="b">
        <v>1</v>
      </c>
      <c r="AE983" t="b">
        <v>1</v>
      </c>
      <c r="AF983" t="b">
        <v>1</v>
      </c>
      <c r="AG983" t="b">
        <v>1</v>
      </c>
      <c r="AH983" t="b">
        <v>1</v>
      </c>
      <c r="AI983" t="str">
        <v>浜中　康弘</v>
      </c>
      <c r="AJ983" t="str">
        <v>6310036</v>
      </c>
      <c r="AK983" t="str">
        <v>浜中矯正歯科クリニック(奈良市学園北１丁目１－４　ならきん学園前ビル２Ｆ)</v>
      </c>
      <c r="AL983" t="str">
        <v>0742469410</v>
      </c>
      <c r="AM983">
        <v>1</v>
      </c>
      <c r="AN983" t="str">
        <v>261C134862531</v>
      </c>
      <c r="AO983" t="str">
        <v>261C13486253AI-0000303421</v>
      </c>
      <c r="AP983" t="str">
        <v>P100</v>
      </c>
      <c r="AQ983" t="str">
        <v>P100</v>
      </c>
      <c r="AR983" t="str">
        <v>A</v>
      </c>
      <c r="AS983" t="str">
        <v>✓</v>
      </c>
      <c r="AT983" t="str">
        <v>✓</v>
      </c>
      <c r="AU983" t="str">
        <v>✓</v>
      </c>
      <c r="AV983" t="str">
        <v>✓</v>
      </c>
      <c r="AW983" t="str">
        <v>AI-0000303421_浜中矯正歯科クリニック_口座情報写し.png</v>
      </c>
      <c r="AX983" t="str">
        <v/>
      </c>
      <c r="AY983" t="str">
        <v/>
      </c>
      <c r="AZ983" t="str">
        <v>賃上げ</v>
      </c>
      <c r="BA983" t="str">
        <v>物価</v>
      </c>
      <c r="BB983" t="str">
        <v>TRUE</v>
      </c>
      <c r="BC983" t="str">
        <v>2026/05/29 12:03</v>
      </c>
      <c r="BD983" t="str">
        <f t="shared" si="32"/>
        <v>浜中矯正歯科クリニック</v>
      </c>
      <c r="BE983" t="str">
        <f t="shared" si="33"/>
        <v>令和8年3月1日届出済</v>
      </c>
    </row>
    <row r="984" spans="1:57">
      <c r="A984" t="str">
        <v>261D17364438</v>
      </c>
      <c r="B984" t="str">
        <v>AI-0000309552</v>
      </c>
      <c r="C984" t="str">
        <v>令和８年度奈良県医療機関等における賃上げ・物価上昇に対する支援事業交付【診療所・訪問看護事業所】</v>
      </c>
      <c r="D984">
        <v>46171.576388888891</v>
      </c>
      <c r="E984" t="str">
        <v>本審査</v>
      </c>
      <c r="F984" t="str">
        <v>最終審査中</v>
      </c>
      <c r="G984" t="str">
        <v>訪問看護事業所</v>
      </c>
      <c r="H984" t="str">
        <v>賃上げのみ</v>
      </c>
      <c r="I984" t="str">
        <v/>
      </c>
      <c r="J984">
        <v>228000</v>
      </c>
      <c r="K984" t="str">
        <v/>
      </c>
      <c r="L984" t="str">
        <v>奈良県医療機関等における賃上げ・物価上昇に対する支援事業交付要綱第2条に基づき、別表1に規定された額(賃上げ支援事業分)（228,000円）を申請します。</v>
      </c>
      <c r="M984" t="str">
        <v/>
      </c>
      <c r="N984" t="str">
        <v>２．令和８年３月１日時点において、１に掲げる診療報酬の対象外だが、令和８年６月１日時点で令和８年度診療報酬改定による見直し後のベースアップ評価料を届け出る。</v>
      </c>
      <c r="O984" t="str">
        <v/>
      </c>
      <c r="P984" t="b">
        <v>1</v>
      </c>
      <c r="Q984" t="str">
        <v>Ａ．本事業の補助額を活用してベースアップを実施し、令和８年６月１日から当該ベースアップの水準を維持又は拡大する。</v>
      </c>
      <c r="R984" t="b">
        <v>1</v>
      </c>
      <c r="S984" t="b">
        <v>1</v>
      </c>
      <c r="T984" t="b">
        <v>1</v>
      </c>
      <c r="U984" t="b">
        <v>1</v>
      </c>
      <c r="V984" t="str">
        <v>0162</v>
      </c>
      <c r="W984" t="str">
        <v>154</v>
      </c>
      <c r="X984" t="str">
        <v>1.普通預金</v>
      </c>
      <c r="Y984" t="str">
        <v>2119127</v>
      </c>
      <c r="Z984" t="str">
        <v>カブシキガイシャオアシスナラ</v>
      </c>
      <c r="AA984">
        <v>0</v>
      </c>
      <c r="AB984" t="str">
        <v>訪問看護ステーション　オアシスなら</v>
      </c>
      <c r="AC984" t="str">
        <v>0742401800</v>
      </c>
      <c r="AD984" t="b">
        <v>1</v>
      </c>
      <c r="AE984" t="b">
        <v>1</v>
      </c>
      <c r="AF984" t="b">
        <v>1</v>
      </c>
      <c r="AG984" t="b">
        <v>1</v>
      </c>
      <c r="AH984" t="b">
        <v>1</v>
      </c>
      <c r="AI984" t="str">
        <v>株式会社オアシスなら　代表取締役　浅野　和代</v>
      </c>
      <c r="AJ984">
        <v>6310072</v>
      </c>
      <c r="AK984" t="str">
        <v>訪問看護ステーション　オアシスなら(奈良市二名五丁目１６０６番地の４)</v>
      </c>
      <c r="AL984" t="str">
        <v>0742401800</v>
      </c>
      <c r="AM984">
        <v>1</v>
      </c>
      <c r="AN984" t="str">
        <v>261D173644381</v>
      </c>
      <c r="AO984" t="str">
        <v>261D17364438AI-0000309552</v>
      </c>
      <c r="AP984" t="str">
        <v/>
      </c>
      <c r="AQ984" t="str">
        <v>今後届出（職種構成OK)</v>
      </c>
      <c r="AR984" t="str">
        <v>A</v>
      </c>
      <c r="AS984" t="str">
        <v>✓</v>
      </c>
      <c r="AT984" t="str">
        <v>✓</v>
      </c>
      <c r="AU984" t="str">
        <v>✓</v>
      </c>
      <c r="AV984" t="str">
        <v>✓</v>
      </c>
      <c r="AW984" t="str">
        <v>AI-0000309552_訪問看護ステーション　オアシスなら_口座情報写し.jpg</v>
      </c>
      <c r="AX984" t="str">
        <v/>
      </c>
      <c r="AY984" t="str">
        <v/>
      </c>
      <c r="AZ984" t="str">
        <v>賃上げ</v>
      </c>
      <c r="BA984" t="str">
        <v/>
      </c>
      <c r="BB984" t="str">
        <v>TRUE</v>
      </c>
      <c r="BC984" t="str">
        <v>2026/05/29 13:50</v>
      </c>
      <c r="BD984" t="str">
        <f t="shared" si="32"/>
        <v>訪問看護ステーション　オアシスなら</v>
      </c>
      <c r="BE984" t="str">
        <f t="shared" si="33"/>
        <v>令和8年6月1日届出る</v>
      </c>
    </row>
    <row r="985" spans="1:57">
      <c r="A985" t="str">
        <v>261C13969957</v>
      </c>
      <c r="B985" t="str">
        <v>AI-0000311323</v>
      </c>
      <c r="C985" t="str">
        <v>令和８年度奈良県医療機関等における賃上げ・物価上昇に対する支援事業交付【診療所・訪問看護事業所】</v>
      </c>
      <c r="D985">
        <v>46171.585416666669</v>
      </c>
      <c r="E985" t="str">
        <v>本審査</v>
      </c>
      <c r="F985" t="str">
        <v>最終審査中</v>
      </c>
      <c r="G985" t="str">
        <v>無床診療所</v>
      </c>
      <c r="H985" t="str">
        <v>物価と賃上げの両方</v>
      </c>
      <c r="I985" t="str">
        <v/>
      </c>
      <c r="J985">
        <v>150000</v>
      </c>
      <c r="K985">
        <v>170000</v>
      </c>
      <c r="L985" t="str">
        <v>奈良県医療機関等における賃上げ・物価上昇に対する支援事業交付要綱第2条に基づき、別表1に規定された額(賃上げ支援事業分)（150,000円）を申請します。</v>
      </c>
      <c r="M985"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5" t="str">
        <v>２．令和８年３月１日時点において、１に掲げる診療報酬の対象外だが、令和８年６月１日時点で令和８年度診療報酬改定による見直し後のベースアップ評価料を届け出る。</v>
      </c>
      <c r="O985" t="str">
        <v/>
      </c>
      <c r="P985" t="b">
        <v>1</v>
      </c>
      <c r="Q985"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85" t="b">
        <v>1</v>
      </c>
      <c r="S985" t="b">
        <v>1</v>
      </c>
      <c r="T985" t="b">
        <v>1</v>
      </c>
      <c r="U985" t="b">
        <v>1</v>
      </c>
      <c r="V985" t="str">
        <v>0162</v>
      </c>
      <c r="W985" t="str">
        <v>190</v>
      </c>
      <c r="X985" t="str">
        <v>1.普通預金</v>
      </c>
      <c r="Y985" t="str">
        <v>0024955</v>
      </c>
      <c r="Z985" t="str">
        <v>ナグラシカイイン ナグラシゲヨシ</v>
      </c>
      <c r="AA985">
        <v>0</v>
      </c>
      <c r="AB985" t="str">
        <v>名倉歯科医院</v>
      </c>
      <c r="AC985" t="str">
        <v>0743654567</v>
      </c>
      <c r="AD985" t="b">
        <v>1</v>
      </c>
      <c r="AE985" t="b">
        <v>1</v>
      </c>
      <c r="AF985" t="b">
        <v>1</v>
      </c>
      <c r="AG985" t="b">
        <v>1</v>
      </c>
      <c r="AH985" t="b">
        <v>1</v>
      </c>
      <c r="AI985" t="str">
        <v>名倉　重良</v>
      </c>
      <c r="AJ985" t="str">
        <v>6320004</v>
      </c>
      <c r="AK985" t="str">
        <v>名倉歯科医院(天理市櫟本町１４２３－１)</v>
      </c>
      <c r="AL985" t="str">
        <v>0743654567</v>
      </c>
      <c r="AM985">
        <v>1</v>
      </c>
      <c r="AN985" t="str">
        <v>261C139699571</v>
      </c>
      <c r="AO985" t="str">
        <v>261C13969957AI-0000311323</v>
      </c>
      <c r="AP985" t="str">
        <v/>
      </c>
      <c r="AQ985" t="str">
        <v>今後届出（職種構成OK)</v>
      </c>
      <c r="AR985" t="str">
        <v>ABC</v>
      </c>
      <c r="AS985" t="str">
        <v>✓</v>
      </c>
      <c r="AT985" t="str">
        <v>✓</v>
      </c>
      <c r="AU985" t="str">
        <v>✓</v>
      </c>
      <c r="AV985" t="str">
        <v>✓</v>
      </c>
      <c r="AW985" t="str">
        <v>AI-0000311323_名倉歯科医院_口座情報写し.jpg</v>
      </c>
      <c r="AX985" t="str">
        <v/>
      </c>
      <c r="AY985" t="str">
        <v/>
      </c>
      <c r="AZ985" t="str">
        <v>賃上げ</v>
      </c>
      <c r="BA985" t="str">
        <v>物価</v>
      </c>
      <c r="BB985" t="str">
        <v>TRUE</v>
      </c>
      <c r="BC985" t="str">
        <v>2026/05/29 14:03</v>
      </c>
      <c r="BD985" t="str">
        <f t="shared" si="32"/>
        <v>名倉歯科医院</v>
      </c>
      <c r="BE985" t="str">
        <f t="shared" si="33"/>
        <v>令和8年6月1日届出る</v>
      </c>
    </row>
    <row r="986" spans="1:57">
      <c r="A986" t="str">
        <v>261C15363159</v>
      </c>
      <c r="B986" t="str">
        <v>AI-0000311325</v>
      </c>
      <c r="C986" t="str">
        <v>令和８年度奈良県医療機関等における賃上げ・物価上昇に対する支援事業交付【診療所・訪問看護事業所】</v>
      </c>
      <c r="D986">
        <v>46171.59097222222</v>
      </c>
      <c r="E986" t="str">
        <v>本審査</v>
      </c>
      <c r="F986" t="str">
        <v>最終審査中</v>
      </c>
      <c r="G986" t="str">
        <v>無床診療所</v>
      </c>
      <c r="H986" t="str">
        <v>物価と賃上げの両方</v>
      </c>
      <c r="I986" t="str">
        <v/>
      </c>
      <c r="J986">
        <v>150000</v>
      </c>
      <c r="K986">
        <v>170000</v>
      </c>
      <c r="L986" t="str">
        <v>奈良県医療機関等における賃上げ・物価上昇に対する支援事業交付要綱第2条に基づき、別表1に規定された額(賃上げ支援事業分)（150,000円）を申請します。</v>
      </c>
      <c r="M986"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6" t="str">
        <v>１．令和８年３月１日時点において、O100 外来・在宅ベースアップ評価料（Ⅰ）、P100 歯科外来・在宅ベースアップ評価料（Ⅰ）、訪問看護ベースアップ評価料（Ⅰ）のいずれかを届け出ている。</v>
      </c>
      <c r="O986" t="str">
        <v>P100 歯科外来・在宅ベースアップ評価料（Ⅰ）</v>
      </c>
      <c r="P986" t="str">
        <v/>
      </c>
      <c r="Q986" t="str">
        <v>Ｂ．賃金表等や給与規程等の変更に時間を要するため、本事業の補助額を活用して一時金又は特別手当を支給し、令和８年６月１日から支給した対象職員のベースアップを実施する。</v>
      </c>
      <c r="R986" t="b">
        <v>1</v>
      </c>
      <c r="S986" t="b">
        <v>1</v>
      </c>
      <c r="T986" t="b">
        <v>1</v>
      </c>
      <c r="U986" t="b">
        <v>1</v>
      </c>
      <c r="V986" t="str">
        <v>0010</v>
      </c>
      <c r="W986" t="str">
        <v>232</v>
      </c>
      <c r="X986" t="str">
        <v>1.普通預金</v>
      </c>
      <c r="Y986" t="str">
        <v>0247899</v>
      </c>
      <c r="Z986" t="str">
        <v>イ）イクメイカイ</v>
      </c>
      <c r="AA986">
        <v>0</v>
      </c>
      <c r="AB986" t="str">
        <v>医療法人郁明会　橿原デンタルクリニック</v>
      </c>
      <c r="AC986" t="str">
        <v>0744270888</v>
      </c>
      <c r="AD986" t="b">
        <v>1</v>
      </c>
      <c r="AE986" t="b">
        <v>1</v>
      </c>
      <c r="AF986" t="b">
        <v>1</v>
      </c>
      <c r="AG986" t="b">
        <v>1</v>
      </c>
      <c r="AH986" t="b">
        <v>1</v>
      </c>
      <c r="AI986" t="str">
        <v>医療法人郁明会　理事長　斎藤　光一郎</v>
      </c>
      <c r="AJ986" t="str">
        <v>6340045</v>
      </c>
      <c r="AK986" t="str">
        <v>医療法人郁明会　橿原デンタルクリニック(橿原市石川町２８０番地)</v>
      </c>
      <c r="AL986" t="str">
        <v>0744283718</v>
      </c>
      <c r="AM986">
        <v>1</v>
      </c>
      <c r="AN986" t="str">
        <v>261C153631591</v>
      </c>
      <c r="AO986" t="str">
        <v>261C15363159AI-0000311325</v>
      </c>
      <c r="AP986" t="str">
        <v>P100</v>
      </c>
      <c r="AQ986" t="str">
        <v>P100</v>
      </c>
      <c r="AR986" t="str">
        <v>B</v>
      </c>
      <c r="AS986" t="str">
        <v>✓</v>
      </c>
      <c r="AT986" t="str">
        <v>✓</v>
      </c>
      <c r="AU986" t="str">
        <v>✓</v>
      </c>
      <c r="AV986" t="str">
        <v>✓</v>
      </c>
      <c r="AW986" t="str">
        <v>AI-0000311325_医療法人郁明会　橿原デンタルクリニック_口座情報写し.jpeg</v>
      </c>
      <c r="AX986" t="str">
        <v/>
      </c>
      <c r="AY986" t="str">
        <v/>
      </c>
      <c r="AZ986" t="str">
        <v>賃上げ</v>
      </c>
      <c r="BA986" t="str">
        <v>物価</v>
      </c>
      <c r="BB986" t="str">
        <v>TRUE</v>
      </c>
      <c r="BC986" t="str">
        <v>2026/05/29 14:11</v>
      </c>
      <c r="BD986" t="str">
        <f t="shared" si="32"/>
        <v>医療法人郁明会　橿原デンタルクリニック</v>
      </c>
      <c r="BE986" t="str">
        <f t="shared" si="33"/>
        <v>令和8年3月1日届出済</v>
      </c>
    </row>
    <row r="987" spans="1:57">
      <c r="A987" t="str">
        <v>261C11347408</v>
      </c>
      <c r="B987" t="str">
        <v>AI-0000311458</v>
      </c>
      <c r="C987" t="str">
        <v>令和８年度奈良県医療機関等における賃上げ・物価上昇に対する支援事業交付【診療所・訪問看護事業所】</v>
      </c>
      <c r="D987">
        <v>46171.67083333333</v>
      </c>
      <c r="E987" t="str">
        <v>本審査</v>
      </c>
      <c r="F987" t="str">
        <v>最終審査中</v>
      </c>
      <c r="G987" t="str">
        <v>無床診療所</v>
      </c>
      <c r="H987" t="str">
        <v>物価と賃上げの両方</v>
      </c>
      <c r="I987" t="str">
        <v/>
      </c>
      <c r="J987">
        <v>150000</v>
      </c>
      <c r="K987">
        <v>170000</v>
      </c>
      <c r="L987" t="str">
        <v>奈良県医療機関等における賃上げ・物価上昇に対する支援事業交付要綱第2条に基づき、別表1に規定された額(賃上げ支援事業分)（150,000円）を申請します。</v>
      </c>
      <c r="M987"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7" t="str">
        <v>２．令和８年３月１日時点において、１に掲げる診療報酬の対象外だが、令和８年６月１日時点で令和８年度診療報酬改定による見直し後のベースアップ評価料を届け出る。</v>
      </c>
      <c r="O987" t="str">
        <v/>
      </c>
      <c r="P987" t="b">
        <v>1</v>
      </c>
      <c r="Q987" t="str">
        <v>Ａ．本事業の補助額を活用してベースアップを実施し、令和８年６月１日から当該ベースアップの水準を維持又は拡大する。</v>
      </c>
      <c r="R987" t="b">
        <v>1</v>
      </c>
      <c r="S987" t="b">
        <v>1</v>
      </c>
      <c r="T987" t="b">
        <v>1</v>
      </c>
      <c r="U987" t="b">
        <v>1</v>
      </c>
      <c r="V987" t="str">
        <v>0162</v>
      </c>
      <c r="W987" t="str">
        <v>540</v>
      </c>
      <c r="X987" t="str">
        <v>1.普通預金</v>
      </c>
      <c r="Y987" t="str">
        <v>0296546</v>
      </c>
      <c r="Z987" t="str">
        <v>オオタジビインコウカ　オオタカズヒロ</v>
      </c>
      <c r="AA987">
        <v>0</v>
      </c>
      <c r="AB987" t="str">
        <v>太田耳鼻咽喉科</v>
      </c>
      <c r="AC987" t="str">
        <v>0745333433</v>
      </c>
      <c r="AD987" t="b">
        <v>1</v>
      </c>
      <c r="AE987" t="b">
        <v>1</v>
      </c>
      <c r="AF987" t="b">
        <v>1</v>
      </c>
      <c r="AG987" t="b">
        <v>1</v>
      </c>
      <c r="AH987" t="b">
        <v>1</v>
      </c>
      <c r="AI987" t="str">
        <v>太田　和博</v>
      </c>
      <c r="AJ987" t="str">
        <v>6360081</v>
      </c>
      <c r="AK987" t="str">
        <v>太田耳鼻咽喉科(北葛城郡河合町星和台１－９－６)</v>
      </c>
      <c r="AL987" t="str">
        <v>0745333433</v>
      </c>
      <c r="AM987">
        <v>1</v>
      </c>
      <c r="AN987" t="str">
        <v>261C113474081</v>
      </c>
      <c r="AO987" t="str">
        <v>261C11347408AI-0000311458</v>
      </c>
      <c r="AP987" t="str">
        <v/>
      </c>
      <c r="AQ987" t="str">
        <v>今後届出（職種構成OK)</v>
      </c>
      <c r="AR987" t="str">
        <v>A</v>
      </c>
      <c r="AS987" t="str">
        <v>✓</v>
      </c>
      <c r="AT987" t="str">
        <v>✓</v>
      </c>
      <c r="AU987" t="str">
        <v>✓</v>
      </c>
      <c r="AV987" t="str">
        <v>✓</v>
      </c>
      <c r="AW987" t="str">
        <v>AI-0000311458_太田耳鼻咽喉科_口座情報写し.jpg</v>
      </c>
      <c r="AX987" t="str">
        <v/>
      </c>
      <c r="AY987" t="str">
        <v/>
      </c>
      <c r="AZ987" t="str">
        <v>賃上げ</v>
      </c>
      <c r="BA987" t="str">
        <v>物価</v>
      </c>
      <c r="BB987" t="str">
        <v>TRUE</v>
      </c>
      <c r="BC987" t="str">
        <v>2026/05/29 16:06</v>
      </c>
      <c r="BD987" t="str">
        <f t="shared" si="32"/>
        <v>太田耳鼻咽喉科</v>
      </c>
      <c r="BE987" t="str">
        <f t="shared" si="33"/>
        <v>令和8年6月1日届出る</v>
      </c>
    </row>
    <row r="988" spans="1:57">
      <c r="A988" t="str">
        <v>261C19582385</v>
      </c>
      <c r="B988" t="str">
        <v>AI-0000311543</v>
      </c>
      <c r="C988" t="str">
        <v>令和８年度奈良県医療機関等における賃上げ・物価上昇に対する支援事業交付【診療所・訪問看護事業所】</v>
      </c>
      <c r="D988">
        <v>46171.770138888889</v>
      </c>
      <c r="E988" t="str">
        <v>本審査</v>
      </c>
      <c r="F988" t="str">
        <v>最終審査中</v>
      </c>
      <c r="G988" t="str">
        <v>無床診療所</v>
      </c>
      <c r="H988" t="str">
        <v>物価と賃上げの両方</v>
      </c>
      <c r="I988" t="str">
        <v/>
      </c>
      <c r="J988">
        <v>150000</v>
      </c>
      <c r="K988">
        <v>170000</v>
      </c>
      <c r="L988" t="str">
        <v>奈良県医療機関等における賃上げ・物価上昇に対する支援事業交付要綱第2条に基づき、別表1に規定された額(賃上げ支援事業分)（150,000円）を申請します。</v>
      </c>
      <c r="M988"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88" t="str">
        <v>１．令和８年３月１日時点において、O100 外来・在宅ベースアップ評価料（Ⅰ）、P100 歯科外来・在宅ベースアップ評価料（Ⅰ）、訪問看護ベースアップ評価料（Ⅰ）のいずれかを届け出ている。</v>
      </c>
      <c r="O988" t="str">
        <v>P100 歯科外来・在宅ベースアップ評価料（Ⅰ）</v>
      </c>
      <c r="P988" t="str">
        <v/>
      </c>
      <c r="Q988" t="str">
        <v>Ａ．本事業の補助額を活用してベースアップを実施し、令和８年６月１日から当該ベースアップの水準を維持又は拡大する。</v>
      </c>
      <c r="R988" t="b">
        <v>1</v>
      </c>
      <c r="S988" t="b">
        <v>1</v>
      </c>
      <c r="T988" t="b">
        <v>1</v>
      </c>
      <c r="U988" t="b">
        <v>1</v>
      </c>
      <c r="V988" t="str">
        <v>1667</v>
      </c>
      <c r="W988" t="str">
        <v>001</v>
      </c>
      <c r="X988" t="str">
        <v>1.普通預金</v>
      </c>
      <c r="Y988" t="str">
        <v>2271317</v>
      </c>
      <c r="Z988" t="str">
        <v>イリョウホウジン　ユウシンカイ リジチョウ　ヨシエトオル</v>
      </c>
      <c r="AA988">
        <v>0</v>
      </c>
      <c r="AB988" t="str">
        <v>医療法人優心会　吉江医院</v>
      </c>
      <c r="AC988" t="str">
        <v>0744469611</v>
      </c>
      <c r="AD988" t="b">
        <v>1</v>
      </c>
      <c r="AE988" t="b">
        <v>1</v>
      </c>
      <c r="AF988" t="b">
        <v>1</v>
      </c>
      <c r="AG988" t="b">
        <v>1</v>
      </c>
      <c r="AH988" t="b">
        <v>1</v>
      </c>
      <c r="AI988" t="str">
        <v>医療法人　優心会　理事長　吉江　貫</v>
      </c>
      <c r="AJ988" t="str">
        <v>6330068</v>
      </c>
      <c r="AK988" t="str">
        <v>医療法人優心会　吉江医院(桜井市東新堂８３－１)</v>
      </c>
      <c r="AL988" t="str">
        <v>0744463340</v>
      </c>
      <c r="AM988">
        <v>2</v>
      </c>
      <c r="AN988" t="str">
        <v>261C195823852</v>
      </c>
      <c r="AO988" t="str">
        <v>261C19582385AI-0000311543</v>
      </c>
      <c r="AP988" t="str">
        <v>P100</v>
      </c>
      <c r="AQ988" t="str">
        <v>P100</v>
      </c>
      <c r="AR988" t="str">
        <v>A</v>
      </c>
      <c r="AS988" t="str">
        <v>✓</v>
      </c>
      <c r="AT988" t="str">
        <v>✓</v>
      </c>
      <c r="AU988" t="str">
        <v>✓</v>
      </c>
      <c r="AV988" t="str">
        <v>✓</v>
      </c>
      <c r="AW988" t="str">
        <v>AI-0000311543_医療法人優心会　吉江医院_口座情報写し.jpg</v>
      </c>
      <c r="AX988" t="str">
        <v/>
      </c>
      <c r="AY988" t="str">
        <v/>
      </c>
      <c r="AZ988" t="str">
        <v>賃上げ</v>
      </c>
      <c r="BA988" t="str">
        <v>物価</v>
      </c>
      <c r="BB988" t="str">
        <v>TRUE</v>
      </c>
      <c r="BC988" t="str">
        <v>2026/05/29 18:29</v>
      </c>
      <c r="BD988" t="str">
        <f t="shared" si="32"/>
        <v>医療法人優心会　吉江医院</v>
      </c>
      <c r="BE988" t="str">
        <f t="shared" si="33"/>
        <v>令和8年3月1日届出済</v>
      </c>
    </row>
    <row r="989" spans="1:57">
      <c r="A989" t="str">
        <v>261D17975447</v>
      </c>
      <c r="B989" t="str">
        <v>AI-0000301621</v>
      </c>
      <c r="C989" t="str">
        <v>令和８年度奈良県医療機関等における賃上げ・物価上昇に対する支援事業交付【診療所・訪問看護事業所】</v>
      </c>
      <c r="D989">
        <v>46171.842361111114</v>
      </c>
      <c r="E989" t="str">
        <v>本審査</v>
      </c>
      <c r="F989" t="str">
        <v>最終審査中</v>
      </c>
      <c r="G989" t="str">
        <v>訪問看護事業所</v>
      </c>
      <c r="H989" t="str">
        <v>賃上げのみ</v>
      </c>
      <c r="I989" t="str">
        <v/>
      </c>
      <c r="J989">
        <v>228000</v>
      </c>
      <c r="K989" t="str">
        <v/>
      </c>
      <c r="L989" t="str">
        <v>奈良県医療機関等における賃上げ・物価上昇に対する支援事業交付要綱第2条に基づき、別表1に規定された額(賃上げ支援事業分)（228,000円）を申請します。</v>
      </c>
      <c r="M989" t="str">
        <v/>
      </c>
      <c r="N989" t="str">
        <v>２．令和８年３月１日時点において、１に掲げる診療報酬の対象外だが、令和８年６月１日時点で令和８年度診療報酬改定による見直し後のベースアップ評価料を届け出る。</v>
      </c>
      <c r="O989" t="str">
        <v/>
      </c>
      <c r="P989" t="b">
        <v>1</v>
      </c>
      <c r="Q989"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89" t="b">
        <v>1</v>
      </c>
      <c r="S989" t="b">
        <v>1</v>
      </c>
      <c r="T989" t="b">
        <v>1</v>
      </c>
      <c r="U989" t="b">
        <v>1</v>
      </c>
      <c r="V989" t="str">
        <v>0162</v>
      </c>
      <c r="W989" t="str">
        <v>517</v>
      </c>
      <c r="X989" t="str">
        <v>1.普通預金</v>
      </c>
      <c r="Y989" t="str">
        <v>2112536</v>
      </c>
      <c r="Z989" t="str">
        <v>カブシキガイシャ　カガヤキ</v>
      </c>
      <c r="AA989">
        <v>0</v>
      </c>
      <c r="AB989" t="str">
        <v>訪問看護ステーションかざぐるま</v>
      </c>
      <c r="AC989" t="str">
        <v>0744483557</v>
      </c>
      <c r="AD989" t="b">
        <v>1</v>
      </c>
      <c r="AE989" t="b">
        <v>1</v>
      </c>
      <c r="AF989" t="b">
        <v>1</v>
      </c>
      <c r="AG989" t="b">
        <v>1</v>
      </c>
      <c r="AH989" t="b">
        <v>1</v>
      </c>
      <c r="AI989" t="str">
        <v>株式会社光輝　代表取締役　安田　敬子</v>
      </c>
      <c r="AJ989">
        <v>6350136</v>
      </c>
      <c r="AK989" t="str">
        <v>訪問看護ステーションかざぐるま(高市郡高取町兵庫299-2)</v>
      </c>
      <c r="AL989" t="str">
        <v>0744483557</v>
      </c>
      <c r="AM989">
        <v>1</v>
      </c>
      <c r="AN989" t="str">
        <v>261D179754471</v>
      </c>
      <c r="AO989" t="str">
        <v>261D17975447AI-0000301621</v>
      </c>
      <c r="AP989" t="str">
        <v/>
      </c>
      <c r="AQ989" t="str">
        <v>今後届出（職種構成OK)</v>
      </c>
      <c r="AR989" t="str">
        <v>AB</v>
      </c>
      <c r="AS989" t="str">
        <v>✓</v>
      </c>
      <c r="AT989" t="str">
        <v>✓</v>
      </c>
      <c r="AU989" t="str">
        <v>✓</v>
      </c>
      <c r="AV989" t="str">
        <v>✓</v>
      </c>
      <c r="AW989" t="str">
        <v>AI-0000301621_訪問看護ステーションかざぐるま_口座情報写し.jpg</v>
      </c>
      <c r="AX989" t="str">
        <v/>
      </c>
      <c r="AY989" t="str">
        <v/>
      </c>
      <c r="AZ989" t="str">
        <v>賃上げ</v>
      </c>
      <c r="BA989" t="str">
        <v/>
      </c>
      <c r="BB989" t="str">
        <v>TRUE</v>
      </c>
      <c r="BC989" t="str">
        <v>2026/05/29 20:13</v>
      </c>
      <c r="BD989" t="str">
        <f t="shared" si="32"/>
        <v>訪問看護ステーションかざぐるま</v>
      </c>
      <c r="BE989" t="str">
        <f t="shared" si="33"/>
        <v>令和8年6月1日届出る</v>
      </c>
    </row>
    <row r="990" spans="1:57">
      <c r="A990" t="str">
        <v>261D17982463</v>
      </c>
      <c r="B990" t="str">
        <v>AI-0000311565</v>
      </c>
      <c r="C990" t="str">
        <v>令和８年度奈良県医療機関等における賃上げ・物価上昇に対する支援事業交付【診療所・訪問看護事業所】</v>
      </c>
      <c r="D990">
        <v>46171.863194444442</v>
      </c>
      <c r="E990" t="str">
        <v>本審査</v>
      </c>
      <c r="F990" t="str">
        <v>修正依頼</v>
      </c>
      <c r="G990" t="str">
        <v>訪問看護事業所</v>
      </c>
      <c r="H990" t="str">
        <v>賃上げのみ</v>
      </c>
      <c r="I990" t="str">
        <v/>
      </c>
      <c r="J990">
        <v>228000</v>
      </c>
      <c r="K990" t="str">
        <v/>
      </c>
      <c r="L990" t="str">
        <v>奈良県医療機関等における賃上げ・物価上昇に対する支援事業交付要綱第2条に基づき、別表1に規定された額(賃上げ支援事業分)（228,000円）を申請します。</v>
      </c>
      <c r="M990" t="str">
        <v/>
      </c>
      <c r="N990" t="str">
        <v>２．令和８年３月１日時点において、１に掲げる診療報酬の対象外だが、令和８年６月１日時点で令和８年度診療報酬改定による見直し後のベースアップ評価料を届け出る。</v>
      </c>
      <c r="O990" t="str">
        <v/>
      </c>
      <c r="P990" t="b">
        <v>1</v>
      </c>
      <c r="Q990" t="str">
        <v>Ｂ．賃金表等や給与規程等の変更に時間を要するため、本事業の補助額を活用して一時金又は特別手当を支給し、令和８年６月１日から支給した対象職員のベースアップを実施する。;Ｃ．令和７年度の対象職員のベースアップが令和７年３月31日時点の賃金水準と比較して2.0％を上回って実施しており、令和７年12月から令和８年５月までの間の当該2.0％を上回る部分に充てる。</v>
      </c>
      <c r="R990" t="b">
        <v>1</v>
      </c>
      <c r="S990" t="b">
        <v>1</v>
      </c>
      <c r="T990" t="b">
        <v>1</v>
      </c>
      <c r="U990" t="b">
        <v>1</v>
      </c>
      <c r="V990" t="str">
        <v>0162</v>
      </c>
      <c r="W990" t="str">
        <v>780</v>
      </c>
      <c r="X990" t="str">
        <v>1.普通預金</v>
      </c>
      <c r="Y990" t="str">
        <v>2147365</v>
      </c>
      <c r="Z990" t="str">
        <v>ｼｬｶｲﾌｸｼﾎｳｼﾞﾝﾊｸｼﾞｭｶｲ</v>
      </c>
      <c r="AA990">
        <v>0</v>
      </c>
      <c r="AB990" t="str">
        <v>東松ケ丘訪問看護リハビリステーション</v>
      </c>
      <c r="AC990" t="str">
        <v>0743751511</v>
      </c>
      <c r="AD990" t="b">
        <v>1</v>
      </c>
      <c r="AE990" t="b">
        <v>1</v>
      </c>
      <c r="AF990" t="b">
        <v>1</v>
      </c>
      <c r="AG990" t="b">
        <v>1</v>
      </c>
      <c r="AH990" t="b">
        <v>1</v>
      </c>
      <c r="AI990" t="str">
        <v>社会福祉法人柏樹会　理事長　土居　昭子</v>
      </c>
      <c r="AJ990">
        <v>6300244</v>
      </c>
      <c r="AK990" t="str">
        <v>東松ケ丘訪問看護リハビリステーション(生駒市東松ケ丘17-5)</v>
      </c>
      <c r="AL990" t="str">
        <v>0743751511</v>
      </c>
      <c r="AM990">
        <v>1</v>
      </c>
      <c r="AN990" t="str">
        <v>261D179824631</v>
      </c>
      <c r="AO990" t="str">
        <v>261D17982463AI-0000311565</v>
      </c>
      <c r="AP990" t="str">
        <v/>
      </c>
      <c r="AQ990" t="str">
        <v>今後届出（職種構成OK)</v>
      </c>
      <c r="AR990" t="str">
        <v>BC</v>
      </c>
      <c r="AS990" t="str">
        <v>✓</v>
      </c>
      <c r="AT990" t="str">
        <v>✓</v>
      </c>
      <c r="AU990" t="str">
        <v>✓</v>
      </c>
      <c r="AV990" t="str">
        <v>✓</v>
      </c>
      <c r="AW990" t="str">
        <v/>
      </c>
      <c r="AX990" t="str">
        <v/>
      </c>
      <c r="AY990" t="str">
        <v/>
      </c>
      <c r="AZ990" t="str">
        <v>賃上げ</v>
      </c>
      <c r="BA990" t="str">
        <v/>
      </c>
      <c r="BB990" t="str">
        <v>TRUE</v>
      </c>
      <c r="BC990" t="str">
        <v>2026/05/29 20:43</v>
      </c>
      <c r="BD990" t="str">
        <f t="shared" si="32"/>
        <v>東松ケ丘訪問看護リハビリステーション</v>
      </c>
      <c r="BE990" t="str">
        <f t="shared" si="33"/>
        <v>令和8年6月1日届出る</v>
      </c>
    </row>
    <row r="991" spans="1:57">
      <c r="A991" t="str">
        <v>261C16461711</v>
      </c>
      <c r="B991" t="str">
        <v>AI-0000311567</v>
      </c>
      <c r="C991" t="str">
        <v>令和８年度奈良県医療機関等における賃上げ・物価上昇に対する支援事業交付【診療所・訪問看護事業所】</v>
      </c>
      <c r="D991">
        <v>46171.884722222225</v>
      </c>
      <c r="E991" t="str">
        <v>本審査</v>
      </c>
      <c r="F991" t="str">
        <v>最終審査中</v>
      </c>
      <c r="G991" t="str">
        <v>無床診療所</v>
      </c>
      <c r="H991" t="str">
        <v>物価と賃上げの両方</v>
      </c>
      <c r="I991" t="str">
        <v/>
      </c>
      <c r="J991">
        <v>150000</v>
      </c>
      <c r="K991">
        <v>170000</v>
      </c>
      <c r="L991" t="str">
        <v>奈良県医療機関等における賃上げ・物価上昇に対する支援事業交付要綱第2条に基づき、別表1に規定された額(賃上げ支援事業分)（150,000円）を申請します。</v>
      </c>
      <c r="M991"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91" t="str">
        <v>２．令和８年３月１日時点において、１に掲げる診療報酬の対象外だが、令和８年６月１日時点で令和８年度診療報酬改定による見直し後のベースアップ評価料を届け出る。</v>
      </c>
      <c r="O991" t="str">
        <v/>
      </c>
      <c r="P991" t="b">
        <v>1</v>
      </c>
      <c r="Q991" t="str">
        <v>Ｂ．賃金表等や給与規程等の変更に時間を要するため、本事業の補助額を活用して一時金又は特別手当を支給し、令和８年６月１日から支給した対象職員のベースアップを実施する。</v>
      </c>
      <c r="R991" t="b">
        <v>1</v>
      </c>
      <c r="S991" t="b">
        <v>1</v>
      </c>
      <c r="T991" t="b">
        <v>1</v>
      </c>
      <c r="U991" t="b">
        <v>1</v>
      </c>
      <c r="V991" t="str">
        <v>0162</v>
      </c>
      <c r="W991" t="str">
        <v>180</v>
      </c>
      <c r="X991" t="str">
        <v>1.普通預金</v>
      </c>
      <c r="Y991" t="str">
        <v>0454537</v>
      </c>
      <c r="Z991" t="str">
        <v>ウエダ　トシロウ</v>
      </c>
      <c r="AA991">
        <v>0</v>
      </c>
      <c r="AB991" t="str">
        <v>うえだクリニック</v>
      </c>
      <c r="AC991" t="str">
        <v>0745222701</v>
      </c>
      <c r="AD991" t="b">
        <v>1</v>
      </c>
      <c r="AE991" t="b">
        <v>1</v>
      </c>
      <c r="AF991" t="b">
        <v>1</v>
      </c>
      <c r="AG991" t="b">
        <v>1</v>
      </c>
      <c r="AH991" t="b">
        <v>1</v>
      </c>
      <c r="AI991" t="str">
        <v>植田　寿郎</v>
      </c>
      <c r="AJ991" t="str">
        <v>6350076</v>
      </c>
      <c r="AK991" t="str">
        <v>うえだクリニック(大和高田市大谷７５８番８０)</v>
      </c>
      <c r="AL991" t="str">
        <v>0745222701</v>
      </c>
      <c r="AM991">
        <v>1</v>
      </c>
      <c r="AN991" t="str">
        <v>261C164617111</v>
      </c>
      <c r="AO991" t="str">
        <v>261C16461711AI-0000311567</v>
      </c>
      <c r="AP991" t="str">
        <v/>
      </c>
      <c r="AQ991" t="str">
        <v>今後届出（職種構成OK)</v>
      </c>
      <c r="AR991" t="str">
        <v>B</v>
      </c>
      <c r="AS991" t="str">
        <v>✓</v>
      </c>
      <c r="AT991" t="str">
        <v>✓</v>
      </c>
      <c r="AU991" t="str">
        <v>✓</v>
      </c>
      <c r="AV991" t="str">
        <v>✓</v>
      </c>
      <c r="AW991" t="str">
        <v>AI-0000311567_うえだクリニック_口座情報写し.jpeg</v>
      </c>
      <c r="AX991" t="str">
        <v/>
      </c>
      <c r="AY991" t="str">
        <v/>
      </c>
      <c r="AZ991" t="str">
        <v>賃上げ</v>
      </c>
      <c r="BA991" t="str">
        <v>物価</v>
      </c>
      <c r="BB991" t="str">
        <v>TRUE</v>
      </c>
      <c r="BC991" t="str">
        <v>2026/05/29 21:14</v>
      </c>
      <c r="BD991" t="str">
        <f t="shared" si="32"/>
        <v>うえだクリニック</v>
      </c>
      <c r="BE991" t="str">
        <f t="shared" si="33"/>
        <v>令和8年6月1日届出る</v>
      </c>
    </row>
    <row r="992" spans="1:57">
      <c r="A992" t="str">
        <v>261C16240928</v>
      </c>
      <c r="B992" t="str">
        <v>AI-0000311571</v>
      </c>
      <c r="C992" t="str">
        <v>令和８年度奈良県医療機関等における賃上げ・物価上昇に対する支援事業交付【診療所・訪問看護事業所】</v>
      </c>
      <c r="D992">
        <v>46171.90625</v>
      </c>
      <c r="E992" t="str">
        <v>本審査</v>
      </c>
      <c r="F992" t="str">
        <v>最終審査中</v>
      </c>
      <c r="G992" t="str">
        <v>無床診療所</v>
      </c>
      <c r="H992" t="str">
        <v>物価と賃上げの両方</v>
      </c>
      <c r="I992" t="str">
        <v/>
      </c>
      <c r="J992">
        <v>150000</v>
      </c>
      <c r="K992">
        <v>170000</v>
      </c>
      <c r="L992" t="str">
        <v>奈良県医療機関等における賃上げ・物価上昇に対する支援事業交付要綱第2条に基づき、別表1に規定された額(賃上げ支援事業分)（150,000円）を申請します。</v>
      </c>
      <c r="M992"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92" t="str">
        <v>２．令和８年３月１日時点において、１に掲げる診療報酬の対象外だが、令和８年６月１日時点で令和８年度診療報酬改定による見直し後のベースアップ評価料を届け出る。</v>
      </c>
      <c r="O992" t="str">
        <v/>
      </c>
      <c r="P992" t="b">
        <v>1</v>
      </c>
      <c r="Q992" t="str">
        <v>Ａ．本事業の補助額を活用してベースアップを実施し、令和８年６月１日から当該ベースアップの水準を維持又は拡大する。</v>
      </c>
      <c r="R992" t="b">
        <v>1</v>
      </c>
      <c r="S992" t="b">
        <v>1</v>
      </c>
      <c r="T992" t="b">
        <v>1</v>
      </c>
      <c r="U992" t="b">
        <v>1</v>
      </c>
      <c r="V992" t="str">
        <v>0163</v>
      </c>
      <c r="W992" t="str">
        <v>911</v>
      </c>
      <c r="X992" t="str">
        <v>1.普通預金</v>
      </c>
      <c r="Y992" t="str">
        <v>0350313</v>
      </c>
      <c r="Z992" t="str">
        <v>カミタニ　カズト</v>
      </c>
      <c r="AA992">
        <v>0</v>
      </c>
      <c r="AB992" t="str">
        <v>上谷歯科医院</v>
      </c>
      <c r="AC992" t="str">
        <v>0747228241</v>
      </c>
      <c r="AD992" t="b">
        <v>1</v>
      </c>
      <c r="AE992" t="b">
        <v>1</v>
      </c>
      <c r="AF992" t="b">
        <v>1</v>
      </c>
      <c r="AG992" t="b">
        <v>1</v>
      </c>
      <c r="AH992" t="b">
        <v>1</v>
      </c>
      <c r="AI992" t="str">
        <v>上谷　和人</v>
      </c>
      <c r="AJ992" t="str">
        <v>6370036</v>
      </c>
      <c r="AK992" t="str">
        <v>上谷歯科医院(五條市野原西２－９－３４)</v>
      </c>
      <c r="AL992" t="str">
        <v>0747228241</v>
      </c>
      <c r="AM992">
        <v>1</v>
      </c>
      <c r="AN992" t="str">
        <v>261C162409281</v>
      </c>
      <c r="AO992" t="str">
        <v>261C16240928AI-0000311571</v>
      </c>
      <c r="AP992" t="str">
        <v/>
      </c>
      <c r="AQ992" t="str">
        <v>今後届出（職種構成OK)</v>
      </c>
      <c r="AR992" t="str">
        <v>A</v>
      </c>
      <c r="AS992" t="str">
        <v>✓</v>
      </c>
      <c r="AT992" t="str">
        <v>✓</v>
      </c>
      <c r="AU992" t="str">
        <v>✓</v>
      </c>
      <c r="AV992" t="str">
        <v>✓</v>
      </c>
      <c r="AW992" t="str">
        <v>AI-0000311571_上谷歯科医院_口座情報写し.jpeg</v>
      </c>
      <c r="AX992" t="str">
        <v/>
      </c>
      <c r="AY992" t="str">
        <v/>
      </c>
      <c r="AZ992" t="str">
        <v>賃上げ</v>
      </c>
      <c r="BA992" t="str">
        <v>物価</v>
      </c>
      <c r="BB992" t="str">
        <v>TRUE</v>
      </c>
      <c r="BC992" t="str">
        <v>2026/05/29 21:45</v>
      </c>
      <c r="BD992" t="str">
        <f t="shared" si="32"/>
        <v>上谷歯科医院</v>
      </c>
      <c r="BE992" t="str">
        <f t="shared" si="33"/>
        <v>令和8年6月1日届出る</v>
      </c>
    </row>
    <row r="993" spans="1:57">
      <c r="A993" t="str">
        <v>261D13102105</v>
      </c>
      <c r="B993" t="str">
        <v>AI-0000311566</v>
      </c>
      <c r="C993" t="str">
        <v>令和８年度奈良県医療機関等における賃上げ・物価上昇に対する支援事業交付【診療所・訪問看護事業所】</v>
      </c>
      <c r="D993">
        <v>46171.9375</v>
      </c>
      <c r="E993" t="str">
        <v>本審査</v>
      </c>
      <c r="F993" t="str">
        <v>最終審査中</v>
      </c>
      <c r="G993" t="str">
        <v>訪問看護事業所</v>
      </c>
      <c r="H993" t="str">
        <v>賃上げのみ</v>
      </c>
      <c r="I993" t="str">
        <v/>
      </c>
      <c r="J993">
        <v>228000</v>
      </c>
      <c r="K993" t="str">
        <v/>
      </c>
      <c r="L993" t="str">
        <v>奈良県医療機関等における賃上げ・物価上昇に対する支援事業交付要綱第2条に基づき、別表1に規定された額(賃上げ支援事業分)（228,000円）を申請します。</v>
      </c>
      <c r="M993" t="str">
        <v/>
      </c>
      <c r="N993" t="str">
        <v>２．令和８年３月１日時点において、１に掲げる診療報酬の対象外だが、令和８年６月１日時点で令和８年度診療報酬改定による見直し後のベースアップ評価料を届け出る。</v>
      </c>
      <c r="O993" t="str">
        <v/>
      </c>
      <c r="P993" t="b">
        <v>1</v>
      </c>
      <c r="Q993" t="str">
        <v>Ａ．本事業の補助額を活用してベースアップを実施し、令和８年６月１日から当該ベースアップの水準を維持又は拡大する。;Ｂ．賃金表等や給与規程等の変更に時間を要するため、本事業の補助額を活用して一時金又は特別手当を支給し、令和８年６月１日から支給した対象職員のベースアップを実施する。</v>
      </c>
      <c r="R993" t="b">
        <v>1</v>
      </c>
      <c r="S993" t="b">
        <v>1</v>
      </c>
      <c r="T993" t="b">
        <v>1</v>
      </c>
      <c r="U993" t="b">
        <v>1</v>
      </c>
      <c r="V993" t="str">
        <v>1666</v>
      </c>
      <c r="W993" t="str">
        <v>002</v>
      </c>
      <c r="X993" t="str">
        <v>1.普通預金</v>
      </c>
      <c r="Y993" t="str">
        <v>0390846</v>
      </c>
      <c r="Z993" t="str">
        <v>ｶﾌﾞｼｷｶﾞｲｼｬ　ﾕｳﾜ　ﾀﾞｲﾋｮｳﾄﾘｼﾏﾘﾔｸ　ﾌﾙﾀﾆﾕｳｷ</v>
      </c>
      <c r="AA993">
        <v>0</v>
      </c>
      <c r="AB993" t="str">
        <v>訪問看護ステーション　オレガノ</v>
      </c>
      <c r="AC993" t="str">
        <v>0742533303</v>
      </c>
      <c r="AD993" t="b">
        <v>1</v>
      </c>
      <c r="AE993" t="b">
        <v>1</v>
      </c>
      <c r="AF993" t="b">
        <v>1</v>
      </c>
      <c r="AG993" t="b">
        <v>1</v>
      </c>
      <c r="AH993" t="b">
        <v>1</v>
      </c>
      <c r="AI993" t="str">
        <v>株式会社優和　代表取締役　古谷　勇記</v>
      </c>
      <c r="AJ993">
        <v>6310007</v>
      </c>
      <c r="AK993" t="str">
        <v>訪問看護ステーションオレガノ(奈良市松陽台４丁目21－3ミールム松陽台Ｂ201号室)</v>
      </c>
      <c r="AL993" t="str">
        <v>0742533303</v>
      </c>
      <c r="AM993">
        <v>1</v>
      </c>
      <c r="AN993" t="str">
        <v>261D131021051</v>
      </c>
      <c r="AO993" t="str">
        <v>261D13102105AI-0000311566</v>
      </c>
      <c r="AP993" t="str">
        <v/>
      </c>
      <c r="AQ993" t="str">
        <v>今後届出（職種構成OK)</v>
      </c>
      <c r="AR993" t="str">
        <v>AB</v>
      </c>
      <c r="AS993" t="str">
        <v>✓</v>
      </c>
      <c r="AT993" t="str">
        <v>✓</v>
      </c>
      <c r="AU993" t="str">
        <v>✓</v>
      </c>
      <c r="AV993" t="str">
        <v>✓</v>
      </c>
      <c r="AW993" t="str">
        <v>AI-0000311566_訪問看護ステーション　オレガノ_口座情報写し.jpeg</v>
      </c>
      <c r="AX993" t="str">
        <v/>
      </c>
      <c r="AY993" t="str">
        <v/>
      </c>
      <c r="AZ993" t="str">
        <v>賃上げ</v>
      </c>
      <c r="BA993" t="str">
        <v/>
      </c>
      <c r="BB993" t="str">
        <v>TRUE</v>
      </c>
      <c r="BC993" t="str">
        <v>2026/05/29 22:30</v>
      </c>
      <c r="BD993" t="str">
        <f t="shared" si="32"/>
        <v>訪問看護ステーションオレガノ</v>
      </c>
      <c r="BE993" t="str">
        <f t="shared" si="33"/>
        <v>令和8年6月1日届出る</v>
      </c>
    </row>
    <row r="994" spans="1:57">
      <c r="A994" t="str">
        <v>261C13195382</v>
      </c>
      <c r="B994" t="str">
        <v>AI-0000311576</v>
      </c>
      <c r="C994" t="str">
        <v>令和８年度奈良県医療機関等における賃上げ・物価上昇に対する支援事業交付【診療所・訪問看護事業所】</v>
      </c>
      <c r="D994">
        <v>46171.95208333333</v>
      </c>
      <c r="E994" t="str">
        <v>本審査</v>
      </c>
      <c r="F994" t="str">
        <v>最終審査中</v>
      </c>
      <c r="G994" t="str">
        <v>無床診療所</v>
      </c>
      <c r="H994" t="str">
        <v>物価と賃上げの両方</v>
      </c>
      <c r="I994" t="str">
        <v/>
      </c>
      <c r="J994">
        <v>150000</v>
      </c>
      <c r="K994">
        <v>170000</v>
      </c>
      <c r="L994" t="str">
        <v>奈良県医療機関等における賃上げ・物価上昇に対する支援事業交付要綱第2条に基づき、別表1に規定された額(賃上げ支援事業分)（150,000円）を申請します。</v>
      </c>
      <c r="M994" t="str">
        <v>奈良県医療機関等における賃上げ・物価上昇に対する支援事業交付要綱第2条に基づき、別表1に規定された額(物価上昇支援事業分)（170,000円）を申請し、診療に必要な経費を対象とした支援を受けたことを報告します。</v>
      </c>
      <c r="N994" t="str">
        <v>１．令和８年３月１日時点において、O100 外来・在宅ベースアップ評価料（Ⅰ）、P100 歯科外来・在宅ベースアップ評価料（Ⅰ）、訪問看護ベースアップ評価料（Ⅰ）のいずれかを届け出ている。</v>
      </c>
      <c r="O994" t="str">
        <v>O100 外来・在宅ベースアップ評価料（Ⅰ）</v>
      </c>
      <c r="P994" t="str">
        <v/>
      </c>
      <c r="Q994" t="str">
        <v>Ａ．本事業の補助額を活用してベースアップを実施し、令和８年６月１日から当該ベースアップの水準を維持又は拡大する。</v>
      </c>
      <c r="R994" t="b">
        <v>1</v>
      </c>
      <c r="S994" t="b">
        <v>1</v>
      </c>
      <c r="T994" t="b">
        <v>1</v>
      </c>
      <c r="U994" t="b">
        <v>1</v>
      </c>
      <c r="V994" t="str">
        <v>1666</v>
      </c>
      <c r="W994" t="str">
        <v>002</v>
      </c>
      <c r="X994" t="str">
        <v>1.普通預金</v>
      </c>
      <c r="Y994" t="str">
        <v>0271543</v>
      </c>
      <c r="Z994" t="str">
        <v>ｲﾘｮｳﾎｳｼﾞﾝﾆｼﾜｷｲｲﾝ ﾘｼﾞﾁｮｳ ｽﾜ ﾖｼﾉﾌﾞ</v>
      </c>
      <c r="AA994">
        <v>0</v>
      </c>
      <c r="AB994" t="str">
        <v>医療法人　西脇医院</v>
      </c>
      <c r="AC994" t="str">
        <v>0742448866</v>
      </c>
      <c r="AD994" t="b">
        <v>1</v>
      </c>
      <c r="AE994" t="b">
        <v>1</v>
      </c>
      <c r="AF994" t="b">
        <v>1</v>
      </c>
      <c r="AG994" t="b">
        <v>1</v>
      </c>
      <c r="AH994" t="b">
        <v>1</v>
      </c>
      <c r="AI994" t="str">
        <v>医療法人　西脇医院　理事長　諏訪　好信</v>
      </c>
      <c r="AJ994" t="str">
        <v>6310842</v>
      </c>
      <c r="AK994" t="str">
        <v>医療法人　西脇医院(奈良市菅原町５０６番地)</v>
      </c>
      <c r="AL994" t="str">
        <v>0742448866</v>
      </c>
      <c r="AM994">
        <v>1</v>
      </c>
      <c r="AN994" t="str">
        <v>261C131953821</v>
      </c>
      <c r="AO994" t="str">
        <v>261C13195382AI-0000311576</v>
      </c>
      <c r="AP994" t="str">
        <v>O100</v>
      </c>
      <c r="AQ994" t="str">
        <v>O100</v>
      </c>
      <c r="AR994" t="str">
        <v>A</v>
      </c>
      <c r="AS994" t="str">
        <v>✓</v>
      </c>
      <c r="AT994" t="str">
        <v>✓</v>
      </c>
      <c r="AU994" t="str">
        <v>✓</v>
      </c>
      <c r="AV994" t="str">
        <v>✓</v>
      </c>
      <c r="AW994" t="str">
        <v>AI-0000311576_医療法人　西脇医院_口座情報写し.JPG</v>
      </c>
      <c r="AX994" t="str">
        <v/>
      </c>
      <c r="AY994" t="str">
        <v/>
      </c>
      <c r="AZ994" t="str">
        <v>賃上げ</v>
      </c>
      <c r="BA994" t="str">
        <v>物価</v>
      </c>
      <c r="BB994" t="str">
        <v>TRUE</v>
      </c>
      <c r="BC994" t="str">
        <v>2026/05/29 22:51</v>
      </c>
      <c r="BD994" t="str">
        <f t="shared" si="32"/>
        <v>医療法人　西脇医院</v>
      </c>
      <c r="BE994" t="str">
        <f t="shared" si="33"/>
        <v>令和8年3月1日届出済</v>
      </c>
    </row>
    <row r="995" spans="1:57">
      <c r="BD995" t="e">
        <f t="shared" si="32"/>
        <v>#VALUE!</v>
      </c>
      <c r="BE995" t="str">
        <f t="shared" si="33"/>
        <v>令和8年6月1日届出る</v>
      </c>
    </row>
    <row r="996" spans="1:57">
      <c r="A996" t="s">
        <v>218</v>
      </c>
      <c r="B996" t="s">
        <v>219</v>
      </c>
      <c r="C996" t="s">
        <v>220</v>
      </c>
      <c r="D996">
        <v>46171.95208333333</v>
      </c>
      <c r="E996" t="s">
        <v>221</v>
      </c>
      <c r="F996" t="s">
        <v>222</v>
      </c>
      <c r="G996" t="s">
        <v>223</v>
      </c>
      <c r="H996" t="s">
        <v>224</v>
      </c>
      <c r="I996" t="s">
        <v>225</v>
      </c>
      <c r="J996">
        <v>150000</v>
      </c>
      <c r="K996">
        <v>170000</v>
      </c>
      <c r="L996" t="s">
        <v>226</v>
      </c>
      <c r="M996" t="s">
        <v>227</v>
      </c>
      <c r="N996" t="s">
        <v>228</v>
      </c>
      <c r="O996" t="s">
        <v>229</v>
      </c>
      <c r="P996" t="s">
        <v>225</v>
      </c>
      <c r="Q996" t="s">
        <v>230</v>
      </c>
      <c r="R996" t="b">
        <v>1</v>
      </c>
      <c r="S996" t="b">
        <v>1</v>
      </c>
      <c r="T996" t="b">
        <v>1</v>
      </c>
      <c r="U996" t="b">
        <v>1</v>
      </c>
      <c r="V996" t="s">
        <v>231</v>
      </c>
      <c r="W996" t="s">
        <v>232</v>
      </c>
      <c r="X996" t="s">
        <v>233</v>
      </c>
      <c r="Y996">
        <v>111111</v>
      </c>
      <c r="Z996" t="s">
        <v>234</v>
      </c>
      <c r="AA996">
        <v>0</v>
      </c>
      <c r="AB996" t="s">
        <v>235</v>
      </c>
      <c r="AC996">
        <v>742000000</v>
      </c>
      <c r="AD996" t="b">
        <v>1</v>
      </c>
      <c r="AE996" t="b">
        <v>1</v>
      </c>
      <c r="AF996" t="b">
        <v>1</v>
      </c>
      <c r="AG996" t="b">
        <v>1</v>
      </c>
      <c r="AH996" t="b">
        <v>1</v>
      </c>
      <c r="AI996" t="s">
        <v>235</v>
      </c>
      <c r="AJ996">
        <v>6310000</v>
      </c>
      <c r="AK996" t="s">
        <v>236</v>
      </c>
      <c r="AL996">
        <v>742000000</v>
      </c>
      <c r="AM996">
        <v>1</v>
      </c>
      <c r="AN996" t="s">
        <v>237</v>
      </c>
      <c r="AO996" t="s">
        <v>238</v>
      </c>
      <c r="AP996" t="s">
        <v>239</v>
      </c>
      <c r="AQ996" t="s">
        <v>239</v>
      </c>
      <c r="AR996" t="s">
        <v>250</v>
      </c>
      <c r="AS996" t="s">
        <v>240</v>
      </c>
      <c r="AT996" t="s">
        <v>240</v>
      </c>
      <c r="AU996" t="s">
        <v>240</v>
      </c>
      <c r="AV996" t="s">
        <v>240</v>
      </c>
      <c r="AW996" t="s">
        <v>241</v>
      </c>
      <c r="AZ996" t="s">
        <v>242</v>
      </c>
      <c r="BA996" t="s">
        <v>243</v>
      </c>
      <c r="BB996" t="s">
        <v>244</v>
      </c>
      <c r="BC996" t="s">
        <v>245</v>
      </c>
      <c r="BD996" t="s">
        <v>246</v>
      </c>
      <c r="BE996" t="s">
        <v>247</v>
      </c>
    </row>
    <row r="997" spans="1:57">
      <c r="BD997" t="e">
        <f t="shared" si="32"/>
        <v>#VALUE!</v>
      </c>
      <c r="BE997" t="str">
        <f t="shared" si="33"/>
        <v>令和8年6月1日届出る</v>
      </c>
    </row>
    <row r="998" spans="1:57">
      <c r="BD998" t="e">
        <f t="shared" si="32"/>
        <v>#VALUE!</v>
      </c>
      <c r="BE998" t="str">
        <f t="shared" si="33"/>
        <v>令和8年6月1日届出る</v>
      </c>
    </row>
    <row r="999" spans="1:57">
      <c r="BD999" t="e">
        <f t="shared" si="32"/>
        <v>#VALUE!</v>
      </c>
      <c r="BE999" t="str">
        <f t="shared" si="33"/>
        <v>令和8年6月1日届出る</v>
      </c>
    </row>
    <row r="1000" spans="1:57">
      <c r="BD1000" t="e">
        <f t="shared" si="32"/>
        <v>#VALUE!</v>
      </c>
      <c r="BE1000" t="str">
        <f t="shared" si="33"/>
        <v>令和8年6月1日届出る</v>
      </c>
    </row>
    <row r="1001" spans="1:57">
      <c r="BD1001" t="e">
        <f t="shared" si="32"/>
        <v>#VALUE!</v>
      </c>
      <c r="BE1001" t="str">
        <f t="shared" si="33"/>
        <v>令和8年6月1日届出る</v>
      </c>
    </row>
    <row r="1002" spans="1:57">
      <c r="BD1002" t="e">
        <f t="shared" si="32"/>
        <v>#VALUE!</v>
      </c>
      <c r="BE1002" t="str">
        <f t="shared" si="33"/>
        <v>令和8年6月1日届出る</v>
      </c>
    </row>
    <row r="1003" spans="1:57">
      <c r="BD1003" t="e">
        <f t="shared" si="32"/>
        <v>#VALUE!</v>
      </c>
      <c r="BE1003" t="str">
        <f t="shared" si="33"/>
        <v>令和8年6月1日届出る</v>
      </c>
    </row>
    <row r="1004" spans="1:57">
      <c r="BD1004" t="e">
        <f t="shared" si="32"/>
        <v>#VALUE!</v>
      </c>
      <c r="BE1004" t="str">
        <f t="shared" si="33"/>
        <v>令和8年6月1日届出る</v>
      </c>
    </row>
    <row r="1005" spans="1:57">
      <c r="BD1005" t="e">
        <f t="shared" si="32"/>
        <v>#VALUE!</v>
      </c>
      <c r="BE1005" t="str">
        <f t="shared" si="33"/>
        <v>令和8年6月1日届出る</v>
      </c>
    </row>
    <row r="1006" spans="1:57">
      <c r="BD1006" t="e">
        <f t="shared" si="32"/>
        <v>#VALUE!</v>
      </c>
      <c r="BE1006" t="str">
        <f t="shared" si="33"/>
        <v>令和8年6月1日届出る</v>
      </c>
    </row>
    <row r="1007" spans="1:57">
      <c r="BD1007" t="e">
        <f t="shared" si="32"/>
        <v>#VALUE!</v>
      </c>
      <c r="BE1007" t="str">
        <f t="shared" si="33"/>
        <v>令和8年6月1日届出る</v>
      </c>
    </row>
    <row r="1008" spans="1:57">
      <c r="BD1008" t="e">
        <f t="shared" si="32"/>
        <v>#VALUE!</v>
      </c>
      <c r="BE1008" t="str">
        <f t="shared" si="33"/>
        <v>令和8年6月1日届出る</v>
      </c>
    </row>
  </sheetData>
  <autoFilter ref="A1:BC1008" xr:uid="{277CF0C9-FB65-444D-8596-13D5348E6087}"/>
  <phoneticPr fontId="36"/>
  <conditionalFormatting sqref="A1:A1048576">
    <cfRule type="duplicateValues" dxfId="4"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8" t="s">
        <v>96</v>
      </c>
      <c r="D1" s="16" t="s">
        <v>61</v>
      </c>
      <c r="E1" s="9" t="s">
        <v>51</v>
      </c>
      <c r="F1" s="11" t="s">
        <v>58</v>
      </c>
      <c r="G1" s="11" t="s">
        <v>57</v>
      </c>
      <c r="H1" s="11" t="s">
        <v>59</v>
      </c>
      <c r="I1" s="11" t="s">
        <v>100</v>
      </c>
      <c r="J1" s="16" t="s">
        <v>62</v>
      </c>
      <c r="K1" s="9" t="s">
        <v>51</v>
      </c>
      <c r="L1" s="11" t="s">
        <v>58</v>
      </c>
      <c r="M1" s="11" t="s">
        <v>57</v>
      </c>
      <c r="N1" s="11" t="s">
        <v>59</v>
      </c>
      <c r="O1" s="11" t="s">
        <v>100</v>
      </c>
      <c r="P1" s="16" t="s">
        <v>63</v>
      </c>
      <c r="Q1" s="9" t="s">
        <v>51</v>
      </c>
      <c r="R1" s="11" t="s">
        <v>58</v>
      </c>
      <c r="S1" s="11" t="s">
        <v>57</v>
      </c>
      <c r="T1" s="11" t="s">
        <v>59</v>
      </c>
      <c r="U1" s="11" t="s">
        <v>100</v>
      </c>
      <c r="V1" s="16" t="s">
        <v>64</v>
      </c>
      <c r="W1" s="9" t="s">
        <v>51</v>
      </c>
      <c r="X1" s="11" t="s">
        <v>58</v>
      </c>
      <c r="Y1" s="11" t="s">
        <v>57</v>
      </c>
      <c r="Z1" s="11" t="s">
        <v>59</v>
      </c>
      <c r="AA1" s="11" t="s">
        <v>100</v>
      </c>
      <c r="AB1" s="16" t="s">
        <v>65</v>
      </c>
      <c r="AC1" s="9" t="s">
        <v>51</v>
      </c>
      <c r="AD1" s="11" t="s">
        <v>58</v>
      </c>
      <c r="AE1" s="11" t="s">
        <v>57</v>
      </c>
      <c r="AF1" s="11" t="s">
        <v>59</v>
      </c>
      <c r="AG1" s="11" t="s">
        <v>100</v>
      </c>
      <c r="AH1" s="16" t="s">
        <v>66</v>
      </c>
      <c r="AI1" s="9" t="s">
        <v>51</v>
      </c>
      <c r="AJ1" s="11" t="s">
        <v>58</v>
      </c>
      <c r="AK1" s="11" t="s">
        <v>57</v>
      </c>
      <c r="AL1" s="11" t="s">
        <v>59</v>
      </c>
      <c r="AM1" s="11" t="s">
        <v>100</v>
      </c>
      <c r="AN1" s="16" t="s">
        <v>67</v>
      </c>
      <c r="AO1" s="9" t="s">
        <v>51</v>
      </c>
      <c r="AP1" s="11" t="s">
        <v>58</v>
      </c>
      <c r="AQ1" s="11" t="s">
        <v>57</v>
      </c>
      <c r="AR1" s="11" t="s">
        <v>59</v>
      </c>
      <c r="AS1" s="11" t="s">
        <v>100</v>
      </c>
      <c r="AT1" s="16" t="s">
        <v>68</v>
      </c>
      <c r="AU1" s="9" t="s">
        <v>51</v>
      </c>
      <c r="AV1" s="11" t="s">
        <v>58</v>
      </c>
      <c r="AW1" s="11" t="s">
        <v>57</v>
      </c>
      <c r="AX1" s="11" t="s">
        <v>59</v>
      </c>
      <c r="AY1" s="11" t="s">
        <v>100</v>
      </c>
      <c r="AZ1" s="16" t="s">
        <v>69</v>
      </c>
      <c r="BA1" s="9" t="s">
        <v>51</v>
      </c>
      <c r="BB1" s="11" t="s">
        <v>58</v>
      </c>
      <c r="BC1" s="11" t="s">
        <v>57</v>
      </c>
      <c r="BD1" s="11" t="s">
        <v>59</v>
      </c>
      <c r="BE1" s="11" t="s">
        <v>100</v>
      </c>
      <c r="BF1" s="16" t="s">
        <v>70</v>
      </c>
      <c r="BG1" s="9" t="s">
        <v>51</v>
      </c>
      <c r="BH1" s="11" t="s">
        <v>58</v>
      </c>
      <c r="BI1" s="11" t="s">
        <v>57</v>
      </c>
      <c r="BJ1" s="11" t="s">
        <v>59</v>
      </c>
      <c r="BK1" s="11" t="s">
        <v>100</v>
      </c>
      <c r="BL1" s="16" t="s">
        <v>71</v>
      </c>
      <c r="BM1" s="9" t="s">
        <v>51</v>
      </c>
      <c r="BN1" s="11" t="s">
        <v>58</v>
      </c>
      <c r="BO1" s="11" t="s">
        <v>57</v>
      </c>
      <c r="BP1" s="11" t="s">
        <v>59</v>
      </c>
      <c r="BQ1" s="11" t="s">
        <v>100</v>
      </c>
      <c r="BR1" s="16" t="s">
        <v>72</v>
      </c>
      <c r="BS1" s="9" t="s">
        <v>51</v>
      </c>
      <c r="BT1" s="11" t="s">
        <v>58</v>
      </c>
      <c r="BU1" s="11" t="s">
        <v>57</v>
      </c>
      <c r="BV1" s="11" t="s">
        <v>59</v>
      </c>
      <c r="BW1" s="11" t="s">
        <v>100</v>
      </c>
      <c r="BX1" s="16" t="s">
        <v>73</v>
      </c>
      <c r="BY1" s="9" t="s">
        <v>51</v>
      </c>
      <c r="BZ1" s="11" t="s">
        <v>58</v>
      </c>
      <c r="CA1" s="11" t="s">
        <v>57</v>
      </c>
      <c r="CB1" s="11" t="s">
        <v>59</v>
      </c>
      <c r="CC1" s="11" t="s">
        <v>100</v>
      </c>
      <c r="CD1" s="16" t="s">
        <v>74</v>
      </c>
      <c r="CE1" s="9" t="s">
        <v>51</v>
      </c>
      <c r="CF1" s="11" t="s">
        <v>58</v>
      </c>
      <c r="CG1" s="11" t="s">
        <v>57</v>
      </c>
      <c r="CH1" s="11" t="s">
        <v>59</v>
      </c>
      <c r="CI1" s="11" t="s">
        <v>100</v>
      </c>
      <c r="CJ1" s="16" t="s">
        <v>75</v>
      </c>
      <c r="CK1" s="9" t="s">
        <v>51</v>
      </c>
      <c r="CL1" s="11" t="s">
        <v>58</v>
      </c>
      <c r="CM1" s="11" t="s">
        <v>57</v>
      </c>
      <c r="CN1" s="11" t="s">
        <v>59</v>
      </c>
      <c r="CO1" s="11" t="s">
        <v>100</v>
      </c>
      <c r="CP1" s="16" t="s">
        <v>76</v>
      </c>
      <c r="CQ1" s="9" t="s">
        <v>51</v>
      </c>
      <c r="CR1" s="11" t="s">
        <v>58</v>
      </c>
      <c r="CS1" s="11" t="s">
        <v>57</v>
      </c>
      <c r="CT1" s="11" t="s">
        <v>59</v>
      </c>
      <c r="CU1" s="11" t="s">
        <v>100</v>
      </c>
      <c r="CV1" s="16" t="s">
        <v>77</v>
      </c>
      <c r="CW1" s="9" t="s">
        <v>51</v>
      </c>
      <c r="CX1" s="11" t="s">
        <v>58</v>
      </c>
      <c r="CY1" s="11" t="s">
        <v>57</v>
      </c>
      <c r="CZ1" s="11" t="s">
        <v>59</v>
      </c>
      <c r="DA1" s="11" t="s">
        <v>100</v>
      </c>
      <c r="DB1" s="16" t="s">
        <v>78</v>
      </c>
      <c r="DC1" s="9" t="s">
        <v>51</v>
      </c>
      <c r="DD1" s="11" t="s">
        <v>58</v>
      </c>
      <c r="DE1" s="11" t="s">
        <v>57</v>
      </c>
      <c r="DF1" s="11" t="s">
        <v>59</v>
      </c>
      <c r="DG1" s="11" t="s">
        <v>100</v>
      </c>
      <c r="DH1" s="16" t="s">
        <v>79</v>
      </c>
      <c r="DI1" s="9" t="s">
        <v>51</v>
      </c>
      <c r="DJ1" s="11" t="s">
        <v>58</v>
      </c>
      <c r="DK1" s="11" t="s">
        <v>57</v>
      </c>
      <c r="DL1" s="11" t="s">
        <v>59</v>
      </c>
      <c r="DM1" s="11" t="s">
        <v>100</v>
      </c>
      <c r="DN1" s="16" t="s">
        <v>80</v>
      </c>
      <c r="DO1" s="9" t="s">
        <v>51</v>
      </c>
      <c r="DP1" s="11" t="s">
        <v>58</v>
      </c>
      <c r="DQ1" s="11" t="s">
        <v>57</v>
      </c>
      <c r="DR1" s="11" t="s">
        <v>59</v>
      </c>
      <c r="DS1" s="11" t="s">
        <v>60</v>
      </c>
      <c r="DT1" s="16" t="s">
        <v>81</v>
      </c>
      <c r="DU1" s="9" t="s">
        <v>51</v>
      </c>
      <c r="DV1" s="11" t="s">
        <v>58</v>
      </c>
      <c r="DW1" s="11" t="s">
        <v>57</v>
      </c>
      <c r="DX1" s="11" t="s">
        <v>59</v>
      </c>
      <c r="DY1" s="11" t="s">
        <v>60</v>
      </c>
      <c r="DZ1" s="16" t="s">
        <v>82</v>
      </c>
      <c r="EA1" s="9" t="s">
        <v>51</v>
      </c>
      <c r="EB1" s="11" t="s">
        <v>58</v>
      </c>
      <c r="EC1" s="11" t="s">
        <v>57</v>
      </c>
      <c r="ED1" s="11" t="s">
        <v>59</v>
      </c>
      <c r="EE1" s="11" t="s">
        <v>60</v>
      </c>
      <c r="EF1" s="16" t="s">
        <v>83</v>
      </c>
      <c r="EG1" s="9" t="s">
        <v>51</v>
      </c>
      <c r="EH1" s="11" t="s">
        <v>58</v>
      </c>
      <c r="EI1" s="11" t="s">
        <v>57</v>
      </c>
      <c r="EJ1" s="11" t="s">
        <v>59</v>
      </c>
      <c r="EK1" s="11" t="s">
        <v>60</v>
      </c>
      <c r="EL1" s="16" t="s">
        <v>84</v>
      </c>
      <c r="EM1" s="9" t="s">
        <v>51</v>
      </c>
      <c r="EN1" s="11" t="s">
        <v>58</v>
      </c>
      <c r="EO1" s="11" t="s">
        <v>57</v>
      </c>
      <c r="EP1" s="11" t="s">
        <v>59</v>
      </c>
      <c r="EQ1" s="11" t="s">
        <v>60</v>
      </c>
      <c r="ER1" s="16" t="s">
        <v>85</v>
      </c>
      <c r="ES1" s="9" t="s">
        <v>51</v>
      </c>
      <c r="ET1" s="11" t="s">
        <v>58</v>
      </c>
      <c r="EU1" s="11" t="s">
        <v>57</v>
      </c>
      <c r="EV1" s="11" t="s">
        <v>59</v>
      </c>
      <c r="EW1" s="11" t="s">
        <v>60</v>
      </c>
      <c r="EX1" s="16" t="s">
        <v>86</v>
      </c>
      <c r="EY1" s="9" t="s">
        <v>51</v>
      </c>
      <c r="EZ1" s="11" t="s">
        <v>58</v>
      </c>
      <c r="FA1" s="11" t="s">
        <v>57</v>
      </c>
      <c r="FB1" s="11" t="s">
        <v>59</v>
      </c>
      <c r="FC1" s="11" t="s">
        <v>60</v>
      </c>
      <c r="FD1" s="16" t="s">
        <v>87</v>
      </c>
      <c r="FE1" s="9" t="s">
        <v>51</v>
      </c>
      <c r="FF1" s="11" t="s">
        <v>58</v>
      </c>
      <c r="FG1" s="11" t="s">
        <v>57</v>
      </c>
      <c r="FH1" s="11" t="s">
        <v>59</v>
      </c>
      <c r="FI1" s="11" t="s">
        <v>60</v>
      </c>
      <c r="FJ1" s="16" t="s">
        <v>88</v>
      </c>
      <c r="FK1" s="9" t="s">
        <v>51</v>
      </c>
      <c r="FL1" s="11" t="s">
        <v>58</v>
      </c>
      <c r="FM1" s="11" t="s">
        <v>57</v>
      </c>
      <c r="FN1" s="11" t="s">
        <v>59</v>
      </c>
      <c r="FO1" s="11" t="s">
        <v>60</v>
      </c>
      <c r="FP1" s="16" t="s">
        <v>89</v>
      </c>
      <c r="FQ1" s="9" t="s">
        <v>51</v>
      </c>
      <c r="FR1" s="11" t="s">
        <v>58</v>
      </c>
      <c r="FS1" s="11" t="s">
        <v>57</v>
      </c>
      <c r="FT1" s="11" t="s">
        <v>59</v>
      </c>
      <c r="FU1" s="11" t="s">
        <v>60</v>
      </c>
      <c r="FV1" s="16" t="s">
        <v>90</v>
      </c>
      <c r="FW1" s="9" t="s">
        <v>51</v>
      </c>
      <c r="FX1" s="11" t="s">
        <v>58</v>
      </c>
      <c r="FY1" s="11" t="s">
        <v>57</v>
      </c>
      <c r="FZ1" s="11" t="s">
        <v>59</v>
      </c>
      <c r="GA1" s="11" t="s">
        <v>60</v>
      </c>
      <c r="GB1" s="16" t="s">
        <v>91</v>
      </c>
      <c r="GC1" s="9" t="s">
        <v>51</v>
      </c>
      <c r="GD1" s="11" t="s">
        <v>58</v>
      </c>
      <c r="GE1" s="11" t="s">
        <v>57</v>
      </c>
      <c r="GF1" s="11" t="s">
        <v>59</v>
      </c>
      <c r="GG1" s="11" t="s">
        <v>60</v>
      </c>
      <c r="GH1" s="16" t="s">
        <v>92</v>
      </c>
      <c r="GI1" s="9" t="s">
        <v>51</v>
      </c>
      <c r="GJ1" s="11" t="s">
        <v>58</v>
      </c>
      <c r="GK1" s="11" t="s">
        <v>57</v>
      </c>
      <c r="GL1" s="11" t="s">
        <v>59</v>
      </c>
      <c r="GM1" s="11" t="s">
        <v>60</v>
      </c>
      <c r="GN1" s="16" t="s">
        <v>93</v>
      </c>
      <c r="GO1" s="9" t="s">
        <v>51</v>
      </c>
      <c r="GP1" s="11" t="s">
        <v>58</v>
      </c>
      <c r="GQ1" s="11" t="s">
        <v>57</v>
      </c>
      <c r="GR1" s="11" t="s">
        <v>59</v>
      </c>
      <c r="GS1" s="11" t="s">
        <v>60</v>
      </c>
      <c r="GT1" s="16" t="s">
        <v>94</v>
      </c>
      <c r="GU1" s="9" t="s">
        <v>51</v>
      </c>
      <c r="GV1" s="11" t="s">
        <v>58</v>
      </c>
      <c r="GW1" s="11" t="s">
        <v>57</v>
      </c>
      <c r="GX1" s="11" t="s">
        <v>59</v>
      </c>
      <c r="GY1" s="11" t="s">
        <v>60</v>
      </c>
      <c r="GZ1" s="16" t="s">
        <v>95</v>
      </c>
      <c r="HA1" s="9" t="s">
        <v>51</v>
      </c>
      <c r="HB1" s="11" t="s">
        <v>58</v>
      </c>
      <c r="HC1" s="11" t="s">
        <v>57</v>
      </c>
      <c r="HD1" s="11" t="s">
        <v>59</v>
      </c>
      <c r="HE1" s="11" t="s">
        <v>60</v>
      </c>
      <c r="HF1" s="17" t="s">
        <v>54</v>
      </c>
      <c r="HG1" s="16" t="s">
        <v>61</v>
      </c>
      <c r="HH1" s="9" t="s">
        <v>51</v>
      </c>
      <c r="HI1" s="11" t="s">
        <v>52</v>
      </c>
      <c r="HJ1" s="11" t="s">
        <v>55</v>
      </c>
      <c r="HK1" s="11" t="s">
        <v>56</v>
      </c>
      <c r="HL1" s="11" t="s">
        <v>53</v>
      </c>
      <c r="HM1" s="16" t="s">
        <v>62</v>
      </c>
      <c r="HN1" s="9" t="s">
        <v>51</v>
      </c>
      <c r="HO1" s="11" t="s">
        <v>52</v>
      </c>
      <c r="HP1" s="11" t="s">
        <v>55</v>
      </c>
      <c r="HQ1" s="11" t="s">
        <v>56</v>
      </c>
      <c r="HR1" s="11" t="s">
        <v>53</v>
      </c>
      <c r="HS1" s="16" t="s">
        <v>63</v>
      </c>
      <c r="HT1" s="9" t="s">
        <v>51</v>
      </c>
      <c r="HU1" s="11" t="s">
        <v>52</v>
      </c>
      <c r="HV1" s="11" t="s">
        <v>55</v>
      </c>
      <c r="HW1" s="11" t="s">
        <v>56</v>
      </c>
      <c r="HX1" s="11" t="s">
        <v>53</v>
      </c>
      <c r="HY1" s="16" t="s">
        <v>64</v>
      </c>
      <c r="HZ1" s="9" t="s">
        <v>51</v>
      </c>
      <c r="IA1" s="11" t="s">
        <v>52</v>
      </c>
      <c r="IB1" s="11" t="s">
        <v>55</v>
      </c>
      <c r="IC1" s="11" t="s">
        <v>56</v>
      </c>
      <c r="ID1" s="11" t="s">
        <v>53</v>
      </c>
      <c r="IE1" s="16" t="s">
        <v>65</v>
      </c>
      <c r="IF1" s="9" t="s">
        <v>51</v>
      </c>
      <c r="IG1" s="11" t="s">
        <v>52</v>
      </c>
      <c r="IH1" s="11" t="s">
        <v>55</v>
      </c>
      <c r="II1" s="11" t="s">
        <v>56</v>
      </c>
      <c r="IJ1" s="11" t="s">
        <v>53</v>
      </c>
      <c r="IK1" s="16" t="s">
        <v>66</v>
      </c>
      <c r="IL1" s="9" t="s">
        <v>51</v>
      </c>
      <c r="IM1" s="11" t="s">
        <v>52</v>
      </c>
      <c r="IN1" s="11" t="s">
        <v>55</v>
      </c>
      <c r="IO1" s="11" t="s">
        <v>56</v>
      </c>
      <c r="IP1" s="11" t="s">
        <v>53</v>
      </c>
      <c r="IQ1" s="16" t="s">
        <v>67</v>
      </c>
      <c r="IR1" s="9" t="s">
        <v>51</v>
      </c>
      <c r="IS1" s="11" t="s">
        <v>52</v>
      </c>
      <c r="IT1" s="11" t="s">
        <v>55</v>
      </c>
      <c r="IU1" s="11" t="s">
        <v>56</v>
      </c>
      <c r="IV1" s="11" t="s">
        <v>53</v>
      </c>
      <c r="IW1" s="16" t="s">
        <v>68</v>
      </c>
      <c r="IX1" s="9" t="s">
        <v>51</v>
      </c>
      <c r="IY1" s="11" t="s">
        <v>52</v>
      </c>
      <c r="IZ1" s="11" t="s">
        <v>55</v>
      </c>
      <c r="JA1" s="11" t="s">
        <v>56</v>
      </c>
      <c r="JB1" s="11" t="s">
        <v>53</v>
      </c>
      <c r="JC1" s="16" t="s">
        <v>69</v>
      </c>
      <c r="JD1" s="9" t="s">
        <v>51</v>
      </c>
      <c r="JE1" s="11" t="s">
        <v>52</v>
      </c>
      <c r="JF1" s="11" t="s">
        <v>55</v>
      </c>
      <c r="JG1" s="11" t="s">
        <v>56</v>
      </c>
      <c r="JH1" s="11" t="s">
        <v>53</v>
      </c>
      <c r="JI1" s="16" t="s">
        <v>70</v>
      </c>
      <c r="JJ1" s="9" t="s">
        <v>51</v>
      </c>
      <c r="JK1" s="11" t="s">
        <v>52</v>
      </c>
      <c r="JL1" s="11" t="s">
        <v>55</v>
      </c>
      <c r="JM1" s="11" t="s">
        <v>56</v>
      </c>
      <c r="JN1" s="11" t="s">
        <v>53</v>
      </c>
      <c r="JO1" s="16" t="s">
        <v>71</v>
      </c>
      <c r="JP1" s="9" t="s">
        <v>51</v>
      </c>
      <c r="JQ1" s="11" t="s">
        <v>52</v>
      </c>
      <c r="JR1" s="11" t="s">
        <v>55</v>
      </c>
      <c r="JS1" s="11" t="s">
        <v>56</v>
      </c>
      <c r="JT1" s="11" t="s">
        <v>53</v>
      </c>
      <c r="JU1" s="16" t="s">
        <v>72</v>
      </c>
      <c r="JV1" s="9" t="s">
        <v>51</v>
      </c>
      <c r="JW1" s="11" t="s">
        <v>52</v>
      </c>
      <c r="JX1" s="11" t="s">
        <v>55</v>
      </c>
      <c r="JY1" s="11" t="s">
        <v>56</v>
      </c>
      <c r="JZ1" s="11" t="s">
        <v>53</v>
      </c>
      <c r="KA1" s="16" t="s">
        <v>73</v>
      </c>
      <c r="KB1" s="9" t="s">
        <v>51</v>
      </c>
      <c r="KC1" s="11" t="s">
        <v>52</v>
      </c>
      <c r="KD1" s="11" t="s">
        <v>55</v>
      </c>
      <c r="KE1" s="11" t="s">
        <v>56</v>
      </c>
      <c r="KF1" s="11" t="s">
        <v>53</v>
      </c>
      <c r="KG1" s="16" t="s">
        <v>74</v>
      </c>
      <c r="KH1" s="9" t="s">
        <v>51</v>
      </c>
      <c r="KI1" s="11" t="s">
        <v>52</v>
      </c>
      <c r="KJ1" s="11" t="s">
        <v>55</v>
      </c>
      <c r="KK1" s="11" t="s">
        <v>56</v>
      </c>
      <c r="KL1" s="11" t="s">
        <v>53</v>
      </c>
      <c r="KM1" s="16" t="s">
        <v>75</v>
      </c>
      <c r="KN1" s="9" t="s">
        <v>51</v>
      </c>
      <c r="KO1" s="11" t="s">
        <v>52</v>
      </c>
      <c r="KP1" s="11" t="s">
        <v>55</v>
      </c>
      <c r="KQ1" s="11" t="s">
        <v>56</v>
      </c>
      <c r="KR1" s="11" t="s">
        <v>53</v>
      </c>
      <c r="KS1" s="16" t="s">
        <v>76</v>
      </c>
      <c r="KT1" s="9" t="s">
        <v>51</v>
      </c>
      <c r="KU1" s="11" t="s">
        <v>52</v>
      </c>
      <c r="KV1" s="11" t="s">
        <v>55</v>
      </c>
      <c r="KW1" s="11" t="s">
        <v>56</v>
      </c>
      <c r="KX1" s="11" t="s">
        <v>53</v>
      </c>
      <c r="KY1" s="16" t="s">
        <v>77</v>
      </c>
      <c r="KZ1" s="9" t="s">
        <v>51</v>
      </c>
      <c r="LA1" s="11" t="s">
        <v>52</v>
      </c>
      <c r="LB1" s="11" t="s">
        <v>55</v>
      </c>
      <c r="LC1" s="11" t="s">
        <v>56</v>
      </c>
      <c r="LD1" s="11" t="s">
        <v>53</v>
      </c>
      <c r="LE1" s="16" t="s">
        <v>78</v>
      </c>
      <c r="LF1" s="9" t="s">
        <v>51</v>
      </c>
      <c r="LG1" s="11" t="s">
        <v>52</v>
      </c>
      <c r="LH1" s="11" t="s">
        <v>55</v>
      </c>
      <c r="LI1" s="11" t="s">
        <v>56</v>
      </c>
      <c r="LJ1" s="11" t="s">
        <v>53</v>
      </c>
      <c r="LK1" s="16" t="s">
        <v>79</v>
      </c>
      <c r="LL1" s="9" t="s">
        <v>51</v>
      </c>
      <c r="LM1" s="11" t="s">
        <v>52</v>
      </c>
      <c r="LN1" s="11" t="s">
        <v>55</v>
      </c>
      <c r="LO1" s="11" t="s">
        <v>56</v>
      </c>
      <c r="LP1" s="11" t="s">
        <v>53</v>
      </c>
      <c r="LQ1" s="16" t="s">
        <v>80</v>
      </c>
      <c r="LR1" s="9" t="s">
        <v>51</v>
      </c>
      <c r="LS1" s="11" t="s">
        <v>52</v>
      </c>
      <c r="LT1" s="11" t="s">
        <v>55</v>
      </c>
      <c r="LU1" s="11" t="s">
        <v>56</v>
      </c>
      <c r="LV1" s="11" t="s">
        <v>53</v>
      </c>
      <c r="LW1" s="16" t="s">
        <v>81</v>
      </c>
      <c r="LX1" s="9" t="s">
        <v>51</v>
      </c>
      <c r="LY1" s="11" t="s">
        <v>52</v>
      </c>
      <c r="LZ1" s="11" t="s">
        <v>55</v>
      </c>
      <c r="MA1" s="11" t="s">
        <v>56</v>
      </c>
      <c r="MB1" s="11" t="s">
        <v>53</v>
      </c>
      <c r="MC1" s="16" t="s">
        <v>82</v>
      </c>
      <c r="MD1" s="9" t="s">
        <v>51</v>
      </c>
      <c r="ME1" s="11" t="s">
        <v>52</v>
      </c>
      <c r="MF1" s="11" t="s">
        <v>55</v>
      </c>
      <c r="MG1" s="11" t="s">
        <v>56</v>
      </c>
      <c r="MH1" s="11" t="s">
        <v>53</v>
      </c>
      <c r="MI1" s="16" t="s">
        <v>83</v>
      </c>
      <c r="MJ1" s="9" t="s">
        <v>51</v>
      </c>
      <c r="MK1" s="11" t="s">
        <v>52</v>
      </c>
      <c r="ML1" s="11" t="s">
        <v>55</v>
      </c>
      <c r="MM1" s="11" t="s">
        <v>56</v>
      </c>
      <c r="MN1" s="11" t="s">
        <v>53</v>
      </c>
      <c r="MO1" s="16" t="s">
        <v>84</v>
      </c>
      <c r="MP1" s="9" t="s">
        <v>51</v>
      </c>
      <c r="MQ1" s="11" t="s">
        <v>52</v>
      </c>
      <c r="MR1" s="11" t="s">
        <v>55</v>
      </c>
      <c r="MS1" s="11" t="s">
        <v>56</v>
      </c>
      <c r="MT1" s="11" t="s">
        <v>53</v>
      </c>
      <c r="MU1" s="16" t="s">
        <v>85</v>
      </c>
      <c r="MV1" s="9" t="s">
        <v>51</v>
      </c>
      <c r="MW1" s="11" t="s">
        <v>52</v>
      </c>
      <c r="MX1" s="11" t="s">
        <v>55</v>
      </c>
      <c r="MY1" s="11" t="s">
        <v>56</v>
      </c>
      <c r="MZ1" s="11" t="s">
        <v>53</v>
      </c>
      <c r="NA1" s="16" t="s">
        <v>86</v>
      </c>
      <c r="NB1" s="9" t="s">
        <v>51</v>
      </c>
      <c r="NC1" s="11" t="s">
        <v>52</v>
      </c>
      <c r="ND1" s="11" t="s">
        <v>55</v>
      </c>
      <c r="NE1" s="11" t="s">
        <v>56</v>
      </c>
      <c r="NF1" s="11" t="s">
        <v>53</v>
      </c>
      <c r="NG1" s="16" t="s">
        <v>87</v>
      </c>
      <c r="NH1" s="9" t="s">
        <v>51</v>
      </c>
      <c r="NI1" s="11" t="s">
        <v>52</v>
      </c>
      <c r="NJ1" s="11" t="s">
        <v>55</v>
      </c>
      <c r="NK1" s="11" t="s">
        <v>56</v>
      </c>
      <c r="NL1" s="11" t="s">
        <v>53</v>
      </c>
      <c r="NM1" s="16" t="s">
        <v>88</v>
      </c>
      <c r="NN1" s="9" t="s">
        <v>51</v>
      </c>
      <c r="NO1" s="11" t="s">
        <v>52</v>
      </c>
      <c r="NP1" s="11" t="s">
        <v>55</v>
      </c>
      <c r="NQ1" s="11" t="s">
        <v>56</v>
      </c>
      <c r="NR1" s="11" t="s">
        <v>53</v>
      </c>
      <c r="NS1" s="16" t="s">
        <v>89</v>
      </c>
      <c r="NT1" s="9" t="s">
        <v>51</v>
      </c>
      <c r="NU1" s="11" t="s">
        <v>52</v>
      </c>
      <c r="NV1" s="11" t="s">
        <v>55</v>
      </c>
      <c r="NW1" s="11" t="s">
        <v>56</v>
      </c>
      <c r="NX1" s="11" t="s">
        <v>53</v>
      </c>
      <c r="NY1" s="16" t="s">
        <v>90</v>
      </c>
      <c r="NZ1" s="9" t="s">
        <v>51</v>
      </c>
      <c r="OA1" s="11" t="s">
        <v>52</v>
      </c>
      <c r="OB1" s="11" t="s">
        <v>55</v>
      </c>
      <c r="OC1" s="11" t="s">
        <v>56</v>
      </c>
      <c r="OD1" s="11" t="s">
        <v>53</v>
      </c>
      <c r="OE1" s="16" t="s">
        <v>91</v>
      </c>
      <c r="OF1" s="9" t="s">
        <v>51</v>
      </c>
      <c r="OG1" s="11" t="s">
        <v>52</v>
      </c>
      <c r="OH1" s="11" t="s">
        <v>55</v>
      </c>
      <c r="OI1" s="11" t="s">
        <v>56</v>
      </c>
      <c r="OJ1" s="11" t="s">
        <v>53</v>
      </c>
      <c r="OK1" s="16" t="s">
        <v>92</v>
      </c>
      <c r="OL1" s="9" t="s">
        <v>51</v>
      </c>
      <c r="OM1" s="11" t="s">
        <v>52</v>
      </c>
      <c r="ON1" s="11" t="s">
        <v>55</v>
      </c>
      <c r="OO1" s="11" t="s">
        <v>56</v>
      </c>
      <c r="OP1" s="11" t="s">
        <v>53</v>
      </c>
      <c r="OQ1" s="16" t="s">
        <v>93</v>
      </c>
      <c r="OR1" s="9" t="s">
        <v>51</v>
      </c>
      <c r="OS1" s="11" t="s">
        <v>52</v>
      </c>
      <c r="OT1" s="11" t="s">
        <v>55</v>
      </c>
      <c r="OU1" s="11" t="s">
        <v>56</v>
      </c>
      <c r="OV1" s="11" t="s">
        <v>53</v>
      </c>
      <c r="OW1" s="16" t="s">
        <v>94</v>
      </c>
      <c r="OX1" s="9" t="s">
        <v>51</v>
      </c>
      <c r="OY1" s="11" t="s">
        <v>52</v>
      </c>
      <c r="OZ1" s="11" t="s">
        <v>55</v>
      </c>
      <c r="PA1" s="11" t="s">
        <v>56</v>
      </c>
      <c r="PB1" s="11" t="s">
        <v>53</v>
      </c>
      <c r="PC1" s="16" t="s">
        <v>95</v>
      </c>
      <c r="PD1" s="9" t="s">
        <v>51</v>
      </c>
      <c r="PE1" s="11" t="s">
        <v>52</v>
      </c>
      <c r="PF1" s="11" t="s">
        <v>55</v>
      </c>
      <c r="PG1" s="11" t="s">
        <v>56</v>
      </c>
      <c r="PH1" s="11" t="s">
        <v>53</v>
      </c>
    </row>
    <row r="2" spans="1:424" ht="52.8">
      <c r="A2" s="104" t="str">
        <f>【総額及び平均額】賃上げ支援事業実績報告書!$E4</f>
        <v>医療法人見本用</v>
      </c>
      <c r="B2" s="104" t="str">
        <f>【総額及び平均額】賃上げ支援事業実績報告書!$E5</f>
        <v>医療法人見本用</v>
      </c>
      <c r="C2" s="19"/>
      <c r="D2" s="10" t="e">
        <f>【総額及び平均額】賃上げ支援事業実績報告書!#REF!</f>
        <v>#REF!</v>
      </c>
      <c r="E2" s="10" t="str">
        <f>【総額及び平均額】賃上げ支援事業実績報告書!$B10</f>
        <v>①対象人数
（常勤換算数）</v>
      </c>
      <c r="F2" s="10">
        <f>【総額及び平均額】賃上げ支援事業実績報告書!$B11</f>
        <v>5.0111111099999999</v>
      </c>
      <c r="G2" s="10">
        <f>【総額及び平均額】賃上げ支援事業実績報告書!$B14</f>
        <v>0</v>
      </c>
      <c r="H2" s="10" t="e">
        <f>【総額及び平均額】賃上げ支援事業実績報告書!#REF!</f>
        <v>#REF!</v>
      </c>
      <c r="I2" s="10">
        <f>【総額及び平均額】賃上げ支援事業実績報告書!$B15</f>
        <v>0</v>
      </c>
      <c r="J2" s="10" t="e">
        <f>【総額及び平均額】賃上げ支援事業実績報告書!#REF!</f>
        <v>#REF!</v>
      </c>
      <c r="K2" s="10" t="str">
        <f>【総額及び平均額】賃上げ支援事業実績報告書!$B17</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7"/>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105"/>
      <c r="B3" s="105"/>
      <c r="C3" s="20"/>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f>【総額及び平均額】賃上げ支援事業実績報告書!$G10</f>
        <v>0</v>
      </c>
      <c r="HI3" s="10">
        <f>【総額及び平均額】賃上げ支援事業実績報告書!$G11</f>
        <v>150333.3333</v>
      </c>
      <c r="HJ3" s="10">
        <f>【総額及び平均額】賃上げ支援事業実績報告書!$G14</f>
        <v>0</v>
      </c>
      <c r="HK3" s="10" t="e">
        <f>【総額及び平均額】賃上げ支援事業実績報告書!#REF!</f>
        <v>#REF!</v>
      </c>
      <c r="HL3" s="10">
        <f>【総額及び平均額】賃上げ支援事業実績報告書!$G15</f>
        <v>18000</v>
      </c>
      <c r="HM3" s="10" t="e">
        <f>【総額及び平均額】賃上げ支援事業実績報告書!#REF!</f>
        <v>#REF!</v>
      </c>
      <c r="HN3" s="10" t="str">
        <f>【総額及び平均額】賃上げ支援事業実績報告書!$F17</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【総額及び平均額】賃上げ支援事業実績報告書</vt:lpstr>
      <vt:lpstr>別紙（2.0％超部分算定シート）</vt:lpstr>
      <vt:lpstr>申請内容</vt:lpstr>
      <vt:lpstr>【参考】集計用シート（賃上げ支援事業）</vt:lpstr>
      <vt:lpstr>都道府県リスト</vt:lpstr>
      <vt:lpstr>Dummy</vt:lpstr>
      <vt:lpstr>MaruBatsu</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lpstr>Todoke</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美並 衣織</cp:lastModifiedBy>
  <cp:revision>2</cp:revision>
  <cp:lastPrinted>2026-06-05T07:20:54Z</cp:lastPrinted>
  <dcterms:created xsi:type="dcterms:W3CDTF">2017-10-26T07:12:00Z</dcterms:created>
  <dcterms:modified xsi:type="dcterms:W3CDTF">2026-06-30T11:21:33Z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